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<sst xmlns="http://schemas.openxmlformats.org/spreadsheetml/2006/main" count="181" uniqueCount="152">
  <si>
    <t>Plan del Proyecto</t>
  </si>
  <si>
    <t>Versión</t>
  </si>
  <si>
    <t>Nombre del Proyecto:</t>
  </si>
  <si>
    <t>P1377 - RNCFAC, Karla Anguiano_MO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</si>
  <si>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</si>
  <si>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</si>
  <si>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</si>
  <si>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</si>
  <si>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</si>
  <si>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</si>
  <si>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</si>
  <si>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</si>
  <si>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</si>
  <si>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</si>
  <si>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</si>
  <si>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</si>
  <si>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</si>
  <si>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</si>
  <si>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</si>
  <si>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</si>
  <si>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</si>
  <si>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</si>
  <si>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</si>
  <si>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</si>
  <si>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</si>
  <si>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</si>
  <si>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</si>
  <si>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</si>
  <si>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</si>
  <si>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</si>
  <si>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</si>
  <si>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</si>
  <si>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</si>
  <si>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</si>
  <si>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</si>
  <si>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</si>
  <si>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</si>
  <si>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Proporcionar licencia con renovacion a cliente</t>
  </si>
  <si>
    <t>Cronograma</t>
  </si>
  <si>
    <t>https://contpaqi911.bitrix24.com/crm/deal/show/14518/</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</si>
  <si>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</si>
  <si>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</si>
  <si>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</si>
  <si>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</si>
  <si>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</si>
  <si>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</si>
  <si>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</si>
  <si>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</si>
  <si>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</si>
  <si>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</si>
  <si>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</si>
  <si>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</si>
  <si>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</si>
  <si>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</si>
  <si>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</si>
  <si>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</si>
  <si>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</si>
  <si>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info@sos-soft.com</t>
  </si>
  <si>
    <t>realizar la solicitud del certificado</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</si>
  <si>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</si>
  <si>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</si>
  <si>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</si>
  <si>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</si>
  <si>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</si>
  <si>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</si>
  <si>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</si>
  <si>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</si>
  <si>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</si>
  <si>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</si>
  <si>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</si>
  <si>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</si>
  <si>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&lt;Karla Anguiano&gt;</t>
  </si>
  <si>
    <t>Cliente</t>
  </si>
  <si>
    <t>Karla Anguiano</t>
  </si>
  <si>
    <t>callto:0443331700710</t>
  </si>
  <si>
    <t>diegoparedesal@hotmail.com</t>
  </si>
  <si>
    <t>Confirmar de recibido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</si>
  <si>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</si>
  <si>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</si>
  <si>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</si>
  <si>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</si>
  <si>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</si>
  <si>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</si>
  <si>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</si>
  <si>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</si>
  <si>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</si>
  <si>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</si>
  <si>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</si>
  <si>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</si>
  <si>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solcitar su certificado de renovacion</t>
  </si>
  <si>
    <t>renovar el sistema del cliente</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</si>
  <si>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</si>
  <si>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</si>
  <si>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</si>
  <si>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</si>
  <si>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</si>
  <si>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</si>
  <si>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</si>
  <si>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</si>
  <si>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</si>
  <si>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</si>
  <si>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</si>
  <si>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</si>
  <si>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</si>
  <si>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</si>
  <si>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</si>
  <si>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</si>
  <si>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</si>
  <si>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</si>
  <si>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</si>
  <si>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</si>
  <si>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11/12/2015</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</si>
  <si>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</si>
  <si>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</si>
  <si>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</si>
  <si>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</si>
  <si>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</si>
  <si>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</si>
  <si>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</si>
  <si>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</si>
  <si>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</si>
  <si>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</si>
  <si>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</si>
  <si>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</si>
  <si>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</si>
  <si>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</si>
  <si>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</si>
  <si>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</si>
  <si>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</si>
  <si>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</si>
  <si>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</si>
  <si>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al fallar el internet retrasa la renovacion de su licencia</t>
  </si>
  <si>
    <t>Tener contrato con varias compañias de internet</t>
  </si>
  <si>
    <t>Reportar el servicio fallido y cambiar la conexón de todas las maquinas</t>
  </si>
  <si>
    <t>Mitigado</t>
  </si>
  <si>
    <t>Probabilidad</t>
  </si>
  <si>
    <t>MA</t>
  </si>
  <si>
    <t>No obtener carta de aceptación por un cliente que no contesta mensajes afecta cierre de proyecto</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</si>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</sst>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0"/>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7" fillId="0" borderId="0" xfId="21" applyFont="true" applyBorder="false" applyAlignment="false" applyProtection="fals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1"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22" fillId="0" borderId="11"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4"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70"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8"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15"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2"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6" fillId="0" borderId="25" xfId="0" applyFont="true" applyBorder="true" applyAlignment="true" applyProtection="false">
      <alignment horizontal="general" vertical="bottom" textRotation="0" wrapText="true" indent="0" shrinkToFit="false"/>
      <protection locked="true" hidden="false"/>
    </xf>
    <xf numFmtId="164" fontId="6" fillId="0" borderId="26"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1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info@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42352</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4" colorId="64" zoomScale="100" zoomScaleNormal="100" zoomScalePageLayoutView="100" workbookViewId="0">
      <selection pane="topLeft" activeCell="C19" activeCellId="0" sqref="C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P1377 - RNCFAC, Karla Anguiano_MO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42349</v>
      </c>
      <c r="D16" s="16" t="n">
        <v>42352</v>
      </c>
    </row>
    <row r="17" customFormat="false" ht="22.5" hidden="false" customHeight="false" outlineLevel="1" collapsed="false">
      <c r="A17" s="15" t="s">
        <v>31</v>
      </c>
      <c r="B17" s="7" t="s">
        <v>32</v>
      </c>
      <c r="C17" s="16" t="n">
        <v>42008</v>
      </c>
      <c r="D17" s="16" t="n">
        <v>42008</v>
      </c>
    </row>
    <row r="18" customFormat="false" ht="22.5" hidden="false" customHeight="false" outlineLevel="1" collapsed="false">
      <c r="A18" s="15" t="s">
        <v>33</v>
      </c>
      <c r="B18" s="7" t="s">
        <v>34</v>
      </c>
      <c r="C18" s="16" t="n">
        <v>42366</v>
      </c>
      <c r="D18" s="16" t="n">
        <v>42366</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1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A3" activeCellId="0" sqref="A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v>
      </c>
      <c r="B6" s="30" t="s">
        <v>5</v>
      </c>
      <c r="C6" s="30" t="n">
        <v>36172968</v>
      </c>
      <c r="D6" s="21" t="s">
        <v>57</v>
      </c>
      <c r="E6" s="33" t="s">
        <v>58</v>
      </c>
    </row>
    <row r="7" customFormat="false" ht="38.25" hidden="false" customHeight="false" outlineLevel="0" collapsed="false">
      <c r="A7" s="30" t="s">
        <v>59</v>
      </c>
      <c r="B7" s="30" t="s">
        <v>60</v>
      </c>
      <c r="C7" s="30" t="n">
        <v>3318039095</v>
      </c>
      <c r="D7" s="31" t="s">
        <v>61</v>
      </c>
      <c r="E7" s="33" t="s">
        <v>62</v>
      </c>
    </row>
    <row r="8" customFormat="false" ht="25.5" hidden="false" customHeight="false" outlineLevel="0" collapsed="false">
      <c r="A8" s="30" t="s">
        <v>63</v>
      </c>
      <c r="B8" s="30" t="s">
        <v>64</v>
      </c>
      <c r="C8" s="30" t="s">
        <v>65</v>
      </c>
      <c r="D8" s="31" t="s">
        <v>66</v>
      </c>
      <c r="E8" s="33" t="s">
        <v>67</v>
      </c>
    </row>
    <row r="9" customFormat="false" ht="12.75" hidden="false" customHeight="false" outlineLevel="0" collapsed="false">
      <c r="A9" s="30" t="s">
        <v>68</v>
      </c>
      <c r="B9" s="30" t="s">
        <v>11</v>
      </c>
      <c r="C9" s="30" t="n">
        <v>3312448000</v>
      </c>
      <c r="D9" s="31" t="s">
        <v>69</v>
      </c>
      <c r="E9" s="33" t="s">
        <v>70</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71</v>
      </c>
      <c r="B12" s="34"/>
      <c r="C12" s="34"/>
      <c r="D12" s="34"/>
      <c r="E12" s="34"/>
    </row>
    <row r="13" customFormat="false" ht="12.75" hidden="false" customHeight="false" outlineLevel="0" collapsed="false">
      <c r="A13" s="30" t="s">
        <v>72</v>
      </c>
      <c r="B13" s="30" t="s">
        <v>73</v>
      </c>
      <c r="C13" s="21" t="s">
        <v>74</v>
      </c>
      <c r="D13" s="30" t="s">
        <v>75</v>
      </c>
      <c r="E13" s="35" t="s">
        <v>76</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77</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78</v>
      </c>
    </row>
  </sheetData>
  <hyperlinks>
    <hyperlink ref="D4" r:id="rId1" display="oriana.campos@sos-soft.com"/>
    <hyperlink ref="D5" r:id="rId2" display="marisol.ornelas@sos-soft.com"/>
    <hyperlink ref="D6" r:id="rId3" display="info@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79</v>
      </c>
      <c r="B1" s="42" t="s">
        <v>80</v>
      </c>
      <c r="C1" s="42" t="s">
        <v>81</v>
      </c>
      <c r="D1" s="42" t="s">
        <v>82</v>
      </c>
      <c r="E1" s="42" t="s">
        <v>83</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5" activeCellId="0" sqref="D5"/>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84</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85</v>
      </c>
      <c r="B3" s="49" t="s">
        <v>86</v>
      </c>
      <c r="C3" s="49" t="s">
        <v>80</v>
      </c>
      <c r="D3" s="49" t="s">
        <v>87</v>
      </c>
      <c r="E3" s="49" t="s">
        <v>88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89</v>
      </c>
      <c r="B5" s="54" t="s">
        <v>54</v>
      </c>
      <c r="C5" s="51" t="s">
        <v>54</v>
      </c>
      <c r="D5" s="51" t="s">
        <v>90</v>
      </c>
      <c r="E5" s="54" t="s">
        <v>91</v>
      </c>
    </row>
    <row r="6" s="55" customFormat="true" ht="51" hidden="false" customHeight="false" outlineLevel="0" collapsed="false">
      <c r="A6" s="53" t="s">
        <v>92</v>
      </c>
      <c r="B6" s="54" t="s">
        <v>64</v>
      </c>
      <c r="C6" s="51" t="s">
        <v>93</v>
      </c>
      <c r="D6" s="51" t="s">
        <v>94</v>
      </c>
      <c r="E6" s="54" t="s">
        <v>95</v>
      </c>
    </row>
    <row r="7" s="55" customFormat="true" ht="25.5" hidden="false" customHeight="false" outlineLevel="0" collapsed="false">
      <c r="A7" s="53" t="s">
        <v>96</v>
      </c>
      <c r="B7" s="54" t="s">
        <v>60</v>
      </c>
      <c r="C7" s="51" t="s">
        <v>97</v>
      </c>
      <c r="D7" s="51" t="s">
        <v>98</v>
      </c>
      <c r="E7" s="54" t="s">
        <v>99</v>
      </c>
    </row>
    <row r="8" s="55" customFormat="true" ht="12.75" hidden="false" customHeight="false" outlineLevel="0" collapsed="false">
      <c r="A8" s="53"/>
      <c r="B8" s="54"/>
      <c r="C8" s="51"/>
      <c r="D8" s="51"/>
      <c r="E8" s="54"/>
    </row>
    <row r="9" customFormat="false" ht="12.75" hidden="false" customHeight="false" outlineLevel="0" collapsed="false">
      <c r="A9" s="53"/>
      <c r="B9" s="54"/>
      <c r="C9" s="51"/>
      <c r="D9" s="54"/>
      <c r="E9" s="54"/>
    </row>
    <row r="10" customFormat="false" ht="12.75" hidden="false" customHeight="false" outlineLevel="0" collapsed="false">
      <c r="A10" s="53"/>
      <c r="B10" s="54"/>
      <c r="C10" s="51"/>
      <c r="D10" s="54"/>
      <c r="E10" s="54"/>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100</v>
      </c>
      <c r="B2" s="2"/>
      <c r="C2" s="2"/>
      <c r="D2" s="2"/>
      <c r="E2" s="2"/>
      <c r="F2" s="2"/>
      <c r="G2" s="2"/>
      <c r="J2" s="0"/>
    </row>
    <row r="3" customFormat="false" ht="25.5" hidden="false" customHeight="false" outlineLevel="0" collapsed="false">
      <c r="A3" s="14" t="s">
        <v>101</v>
      </c>
      <c r="B3" s="14" t="s">
        <v>102</v>
      </c>
      <c r="C3" s="14" t="s">
        <v>103</v>
      </c>
      <c r="D3" s="14" t="s">
        <v>104</v>
      </c>
      <c r="E3" s="14" t="s">
        <v>105</v>
      </c>
      <c r="F3" s="14" t="s">
        <v>106</v>
      </c>
      <c r="G3" s="14" t="s">
        <v>107</v>
      </c>
      <c r="J3" s="0"/>
    </row>
    <row r="4" customFormat="false" ht="14.15" hidden="false" customHeight="false" outlineLevel="0" collapsed="false">
      <c r="A4" s="57" t="s">
        <v>108</v>
      </c>
      <c r="B4" s="35" t="s">
        <v>109</v>
      </c>
      <c r="C4" s="35" t="s">
        <v>110</v>
      </c>
      <c r="D4" s="35" t="n">
        <v>1</v>
      </c>
      <c r="E4" s="58" t="s">
        <v>111</v>
      </c>
      <c r="F4" s="59" t="s">
        <v>110</v>
      </c>
      <c r="G4" s="35"/>
      <c r="J4" s="60" t="s">
        <v>112</v>
      </c>
    </row>
    <row r="5" customFormat="false" ht="52.2" hidden="false" customHeight="false" outlineLevel="0" collapsed="false">
      <c r="A5" s="57" t="s">
        <v>113</v>
      </c>
      <c r="B5" s="35" t="s">
        <v>114</v>
      </c>
      <c r="C5" s="35" t="s">
        <v>110</v>
      </c>
      <c r="D5" s="35" t="n">
        <v>2</v>
      </c>
      <c r="E5" s="58" t="s">
        <v>111</v>
      </c>
      <c r="F5" s="59" t="s">
        <v>110</v>
      </c>
      <c r="G5" s="35" t="s">
        <v>115</v>
      </c>
      <c r="J5" s="60" t="s">
        <v>114</v>
      </c>
    </row>
    <row r="6" customFormat="false" ht="12.75" hidden="false" customHeight="false" outlineLevel="0" collapsed="false">
      <c r="A6" s="57"/>
      <c r="B6" s="35"/>
      <c r="C6" s="35"/>
      <c r="D6" s="35"/>
      <c r="E6" s="59"/>
      <c r="F6" s="59"/>
      <c r="G6" s="35"/>
      <c r="J6" s="60"/>
    </row>
    <row r="7" customFormat="false" ht="12.75" hidden="false" customHeight="false" outlineLevel="0" collapsed="false">
      <c r="A7" s="57"/>
      <c r="B7" s="35"/>
      <c r="C7" s="35"/>
      <c r="D7" s="35"/>
      <c r="E7" s="59"/>
      <c r="F7" s="59"/>
      <c r="G7" s="35"/>
    </row>
    <row r="8" customFormat="false" ht="12.75" hidden="false" customHeight="false" outlineLevel="0" collapsed="false">
      <c r="A8" s="61"/>
      <c r="B8" s="35"/>
      <c r="C8" s="35"/>
      <c r="D8" s="62"/>
      <c r="E8" s="59"/>
      <c r="F8" s="59"/>
      <c r="G8" s="35"/>
    </row>
    <row r="9" customFormat="false" ht="12.75" hidden="false" customHeight="false" outlineLevel="0" collapsed="false">
      <c r="A9" s="57"/>
      <c r="B9" s="35"/>
      <c r="C9" s="35"/>
      <c r="D9" s="35"/>
      <c r="E9" s="59"/>
      <c r="F9" s="59"/>
      <c r="G9" s="35"/>
    </row>
    <row r="10" customFormat="false" ht="12.75" hidden="false" customHeight="false" outlineLevel="0" collapsed="false">
      <c r="A10" s="57"/>
      <c r="B10" s="35"/>
      <c r="C10" s="35"/>
      <c r="D10" s="35"/>
      <c r="E10" s="59"/>
      <c r="F10" s="59"/>
      <c r="G10" s="35"/>
    </row>
    <row r="11" customFormat="false" ht="12.75" hidden="false" customHeight="false" outlineLevel="0" collapsed="false">
      <c r="A11" s="57"/>
      <c r="B11" s="35"/>
      <c r="C11" s="35"/>
      <c r="D11" s="35"/>
      <c r="E11" s="59"/>
      <c r="F11" s="59"/>
      <c r="G11" s="35"/>
    </row>
    <row r="12" customFormat="false" ht="12.75" hidden="false" customHeight="false" outlineLevel="0" collapsed="false">
      <c r="A12" s="35"/>
      <c r="B12" s="35"/>
      <c r="C12" s="35"/>
      <c r="D12" s="35"/>
      <c r="E12" s="35"/>
      <c r="F12" s="35"/>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7" activeCellId="0" sqref="B7"/>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116</v>
      </c>
      <c r="F2" s="66"/>
      <c r="G2" s="66"/>
      <c r="H2" s="66"/>
      <c r="I2" s="66"/>
      <c r="J2" s="66"/>
      <c r="K2" s="67"/>
      <c r="IR2" s="68" t="s">
        <v>117</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118</v>
      </c>
      <c r="AF3" s="74" t="s">
        <v>119</v>
      </c>
    </row>
    <row r="4" customFormat="false" ht="30" hidden="false" customHeight="false" outlineLevel="0" collapsed="false">
      <c r="A4" s="75" t="s">
        <v>120</v>
      </c>
      <c r="B4" s="76" t="s">
        <v>121</v>
      </c>
      <c r="C4" s="77" t="s">
        <v>122</v>
      </c>
      <c r="D4" s="77" t="s">
        <v>123</v>
      </c>
      <c r="E4" s="77" t="s">
        <v>124</v>
      </c>
      <c r="F4" s="77" t="s">
        <v>125</v>
      </c>
      <c r="G4" s="77" t="s">
        <v>126</v>
      </c>
      <c r="H4" s="77" t="s">
        <v>127</v>
      </c>
      <c r="I4" s="77" t="s">
        <v>128</v>
      </c>
      <c r="J4" s="78" t="s">
        <v>129</v>
      </c>
      <c r="K4" s="77" t="s">
        <v>130</v>
      </c>
      <c r="AE4" s="79" t="s">
        <v>118</v>
      </c>
      <c r="AF4" s="79" t="s">
        <v>119</v>
      </c>
    </row>
    <row r="5" customFormat="false" ht="76.5" hidden="false" customHeight="false" outlineLevel="0" collapsed="false">
      <c r="A5" s="80" t="n">
        <v>5</v>
      </c>
      <c r="B5" s="81" t="s">
        <v>131</v>
      </c>
      <c r="C5" s="80" t="n">
        <v>5</v>
      </c>
      <c r="D5" s="82" t="n">
        <v>0.05</v>
      </c>
      <c r="E5" s="80" t="n">
        <f aca="false">PRODUCT(C5:D5)</f>
        <v>0.25</v>
      </c>
      <c r="F5" s="80" t="n">
        <v>4</v>
      </c>
      <c r="G5" s="81" t="s">
        <v>132</v>
      </c>
      <c r="H5" s="81" t="s">
        <v>133</v>
      </c>
      <c r="I5" s="80" t="s">
        <v>11</v>
      </c>
      <c r="J5" s="83" t="s">
        <v>134</v>
      </c>
      <c r="K5" s="84" t="s">
        <v>110</v>
      </c>
      <c r="IS5" s="85" t="s">
        <v>135</v>
      </c>
      <c r="IT5" s="86" t="s">
        <v>136</v>
      </c>
      <c r="IU5" s="87" t="n">
        <v>0.9</v>
      </c>
      <c r="IV5" s="88" t="n">
        <f aca="false">(IV10*IU5)</f>
        <v>0.9</v>
      </c>
      <c r="IW5" s="89" t="n">
        <f aca="false">(IW10*IU5)</f>
        <v>1.8</v>
      </c>
      <c r="IX5" s="90" t="n">
        <f aca="false">(IX10*IU5)</f>
        <v>2.7</v>
      </c>
      <c r="IY5" s="91" t="n">
        <f aca="false">(IY10*IU5)</f>
        <v>3.6</v>
      </c>
      <c r="IZ5" s="92" t="n">
        <f aca="false">(IZ10*IU5)</f>
        <v>4.5</v>
      </c>
    </row>
    <row r="6" customFormat="false" ht="46.25" hidden="false" customHeight="false" outlineLevel="0" collapsed="false">
      <c r="A6" s="93" t="n">
        <v>6</v>
      </c>
      <c r="B6" s="81" t="s">
        <v>137</v>
      </c>
      <c r="C6" s="80" t="n">
        <v>1</v>
      </c>
      <c r="D6" s="82" t="n">
        <v>0.7</v>
      </c>
      <c r="E6" s="80" t="n">
        <f aca="false">PRODUCT(C6:D6)</f>
        <v>0.7</v>
      </c>
      <c r="F6" s="80" t="n">
        <v>3</v>
      </c>
      <c r="G6" s="81" t="s">
        <v>138</v>
      </c>
      <c r="H6" s="81" t="s">
        <v>139</v>
      </c>
      <c r="I6" s="80" t="s">
        <v>54</v>
      </c>
      <c r="J6" s="83" t="s">
        <v>140</v>
      </c>
      <c r="K6" s="84" t="s">
        <v>141</v>
      </c>
      <c r="IS6" s="85"/>
      <c r="IT6" s="86" t="s">
        <v>142</v>
      </c>
      <c r="IU6" s="87" t="n">
        <v>0.7</v>
      </c>
      <c r="IV6" s="94" t="n">
        <f aca="false">(IV10*IU6)</f>
        <v>0.7</v>
      </c>
      <c r="IW6" s="95" t="n">
        <f aca="false">(IW10*IU6)</f>
        <v>1.4</v>
      </c>
      <c r="IX6" s="96" t="n">
        <f aca="false">(IX10*IU6)</f>
        <v>2.1</v>
      </c>
      <c r="IY6" s="97" t="n">
        <f aca="false">(IY10*IU6)</f>
        <v>2.8</v>
      </c>
      <c r="IZ6" s="98" t="n">
        <f aca="false">(IZ10*IU6)</f>
        <v>3.5</v>
      </c>
    </row>
    <row r="7" customFormat="false" ht="15" hidden="false" customHeight="false" outlineLevel="0" collapsed="false">
      <c r="A7" s="93" t="n">
        <v>7</v>
      </c>
      <c r="B7" s="81"/>
      <c r="C7" s="93"/>
      <c r="D7" s="99"/>
      <c r="E7" s="93" t="n">
        <f aca="false">PRODUCT(C7:D7)</f>
        <v>0</v>
      </c>
      <c r="F7" s="93"/>
      <c r="G7" s="81"/>
      <c r="H7" s="81"/>
      <c r="I7" s="80"/>
      <c r="J7" s="100"/>
      <c r="K7" s="101"/>
      <c r="IS7" s="85"/>
      <c r="IT7" s="86" t="s">
        <v>143</v>
      </c>
      <c r="IU7" s="87" t="n">
        <v>0.5</v>
      </c>
      <c r="IV7" s="94" t="n">
        <f aca="false">(IV10*IU7)</f>
        <v>0.5</v>
      </c>
      <c r="IW7" s="102" t="n">
        <f aca="false">(IW10*IU7)</f>
        <v>1</v>
      </c>
      <c r="IX7" s="95" t="n">
        <f aca="false">(IX10*IU7)</f>
        <v>1.5</v>
      </c>
      <c r="IY7" s="95" t="n">
        <f aca="false">(IY10*IU7)</f>
        <v>2</v>
      </c>
      <c r="IZ7" s="103" t="n">
        <f aca="false">(IZ10*IU7)</f>
        <v>2.5</v>
      </c>
    </row>
    <row r="8" customFormat="false" ht="15" hidden="false" customHeight="false" outlineLevel="0" collapsed="false">
      <c r="A8" s="93" t="n">
        <v>8</v>
      </c>
      <c r="B8" s="81"/>
      <c r="C8" s="93"/>
      <c r="D8" s="99"/>
      <c r="E8" s="93" t="n">
        <f aca="false">PRODUCT(C8:D8)</f>
        <v>0</v>
      </c>
      <c r="F8" s="93"/>
      <c r="G8" s="81"/>
      <c r="H8" s="81"/>
      <c r="I8" s="80"/>
      <c r="J8" s="100"/>
      <c r="K8" s="101"/>
      <c r="IS8" s="85"/>
      <c r="IT8" s="86" t="s">
        <v>144</v>
      </c>
      <c r="IU8" s="87" t="n">
        <v>0.3</v>
      </c>
      <c r="IV8" s="104" t="n">
        <f aca="false">(IV10*IU8)</f>
        <v>0.3</v>
      </c>
      <c r="IW8" s="105" t="n">
        <f aca="false">(IW10*IU8)</f>
        <v>0.6</v>
      </c>
      <c r="IX8" s="95" t="n">
        <f aca="false">(IX10*IU8)</f>
        <v>0.9</v>
      </c>
      <c r="IY8" s="95" t="n">
        <f aca="false">(IY10*IU8)</f>
        <v>1.2</v>
      </c>
      <c r="IZ8" s="106" t="n">
        <f aca="false">(IZ10*IU8)</f>
        <v>1.5</v>
      </c>
    </row>
    <row r="9" customFormat="false" ht="15" hidden="false" customHeight="false" outlineLevel="0" collapsed="false">
      <c r="A9" s="93" t="n">
        <v>9</v>
      </c>
      <c r="B9" s="81"/>
      <c r="C9" s="93"/>
      <c r="D9" s="99"/>
      <c r="E9" s="93" t="n">
        <f aca="false">PRODUCT(C9:D9)</f>
        <v>0</v>
      </c>
      <c r="F9" s="93"/>
      <c r="G9" s="107"/>
      <c r="H9" s="81"/>
      <c r="I9" s="80"/>
      <c r="J9" s="100"/>
      <c r="K9" s="101"/>
      <c r="IS9" s="85"/>
      <c r="IT9" s="86" t="s">
        <v>143</v>
      </c>
      <c r="IU9" s="108" t="n">
        <v>0.1</v>
      </c>
      <c r="IV9" s="109" t="n">
        <f aca="false">(IV10*IU9)</f>
        <v>0.1</v>
      </c>
      <c r="IW9" s="110" t="n">
        <f aca="false">(IW10*IU9)</f>
        <v>0.2</v>
      </c>
      <c r="IX9" s="111" t="n">
        <f aca="false">(IX10*IV9)</f>
        <v>0.3</v>
      </c>
      <c r="IY9" s="111" t="n">
        <f aca="false">(IY10*IU9)</f>
        <v>0.4</v>
      </c>
      <c r="IZ9" s="112" t="n">
        <f aca="false">(IZ10*IU9)</f>
        <v>0.5</v>
      </c>
    </row>
    <row r="10" customFormat="false" ht="15" hidden="false" customHeight="false" outlineLevel="0" collapsed="false">
      <c r="A10" s="113" t="n">
        <v>10</v>
      </c>
      <c r="B10" s="114"/>
      <c r="C10" s="113"/>
      <c r="D10" s="115"/>
      <c r="E10" s="113" t="n">
        <f aca="false">PRODUCT(C10:D10)</f>
        <v>0</v>
      </c>
      <c r="F10" s="113"/>
      <c r="G10" s="116"/>
      <c r="H10" s="114"/>
      <c r="I10" s="117"/>
      <c r="J10" s="118"/>
      <c r="K10" s="119"/>
      <c r="IS10" s="120"/>
      <c r="IT10" s="121"/>
      <c r="IU10" s="86"/>
      <c r="IV10" s="87" t="n">
        <v>1</v>
      </c>
      <c r="IW10" s="87" t="n">
        <v>2</v>
      </c>
      <c r="IX10" s="87" t="n">
        <v>3</v>
      </c>
      <c r="IY10" s="87" t="n">
        <v>4</v>
      </c>
      <c r="IZ10" s="122" t="n">
        <v>5</v>
      </c>
    </row>
    <row r="11" customFormat="false" ht="15" hidden="false" customHeight="false" outlineLevel="0" collapsed="false">
      <c r="A11" s="113" t="n">
        <v>11</v>
      </c>
      <c r="B11" s="114"/>
      <c r="C11" s="113"/>
      <c r="D11" s="115"/>
      <c r="E11" s="113" t="n">
        <f aca="false">PRODUCT(C11:D11)</f>
        <v>0</v>
      </c>
      <c r="F11" s="113"/>
      <c r="G11" s="116"/>
      <c r="H11" s="114"/>
      <c r="I11" s="117"/>
      <c r="J11" s="118"/>
      <c r="K11" s="119"/>
      <c r="IS11" s="120"/>
      <c r="IT11" s="121"/>
      <c r="IU11" s="121"/>
      <c r="IV11" s="86" t="s">
        <v>143</v>
      </c>
      <c r="IW11" s="86" t="s">
        <v>144</v>
      </c>
      <c r="IX11" s="86" t="s">
        <v>145</v>
      </c>
      <c r="IY11" s="86" t="s">
        <v>142</v>
      </c>
      <c r="IZ11" s="123" t="s">
        <v>136</v>
      </c>
    </row>
    <row r="12" customFormat="false" ht="15" hidden="false" customHeight="false" outlineLevel="0" collapsed="false">
      <c r="A12" s="113" t="n">
        <v>12</v>
      </c>
      <c r="B12" s="114"/>
      <c r="C12" s="113"/>
      <c r="D12" s="115"/>
      <c r="E12" s="113" t="n">
        <f aca="false">PRODUCT(C12:D12)</f>
        <v>0</v>
      </c>
      <c r="F12" s="113"/>
      <c r="G12" s="116"/>
      <c r="H12" s="114"/>
      <c r="I12" s="117"/>
      <c r="J12" s="118"/>
      <c r="K12" s="119"/>
      <c r="IS12" s="120"/>
      <c r="IT12" s="121"/>
      <c r="IU12" s="87"/>
      <c r="IV12" s="124" t="s">
        <v>146</v>
      </c>
      <c r="IW12" s="124"/>
      <c r="IX12" s="124"/>
      <c r="IY12" s="124"/>
      <c r="IZ12" s="124"/>
    </row>
    <row r="13" customFormat="false" ht="15" hidden="false" customHeight="false" outlineLevel="0" collapsed="false">
      <c r="A13" s="113" t="n">
        <v>13</v>
      </c>
      <c r="B13" s="114"/>
      <c r="C13" s="113"/>
      <c r="D13" s="115"/>
      <c r="E13" s="113" t="n">
        <f aca="false">PRODUCT(C13:D13)</f>
        <v>0</v>
      </c>
      <c r="F13" s="113"/>
      <c r="G13" s="116"/>
      <c r="H13" s="114"/>
      <c r="I13" s="117"/>
      <c r="J13" s="118"/>
      <c r="K13" s="119"/>
      <c r="IS13" s="120"/>
      <c r="IT13" s="121"/>
      <c r="IU13" s="121"/>
      <c r="IV13" s="121"/>
      <c r="IW13" s="121"/>
      <c r="IX13" s="121"/>
      <c r="IY13" s="121"/>
      <c r="IZ13" s="125"/>
    </row>
    <row r="14" customFormat="false" ht="15" hidden="false" customHeight="false" outlineLevel="0" collapsed="false">
      <c r="A14" s="113" t="n">
        <v>14</v>
      </c>
      <c r="B14" s="114"/>
      <c r="C14" s="113"/>
      <c r="D14" s="115"/>
      <c r="E14" s="113" t="n">
        <f aca="false">PRODUCT(C14:D14)</f>
        <v>0</v>
      </c>
      <c r="F14" s="113"/>
      <c r="G14" s="116"/>
      <c r="H14" s="114"/>
      <c r="I14" s="117"/>
      <c r="J14" s="118"/>
      <c r="K14" s="119"/>
      <c r="IS14" s="120"/>
      <c r="IT14" s="121"/>
      <c r="IU14" s="126"/>
      <c r="IV14" s="126"/>
      <c r="IW14" s="126"/>
      <c r="IX14" s="126"/>
      <c r="IY14" s="126"/>
      <c r="IZ14" s="127"/>
    </row>
    <row r="15" customFormat="false" ht="15" hidden="false" customHeight="false" outlineLevel="0" collapsed="false">
      <c r="A15" s="113" t="n">
        <v>15</v>
      </c>
      <c r="B15" s="114"/>
      <c r="C15" s="113"/>
      <c r="D15" s="115"/>
      <c r="E15" s="113" t="n">
        <f aca="false">PRODUCT(C15:D15)</f>
        <v>0</v>
      </c>
      <c r="F15" s="113"/>
      <c r="G15" s="116"/>
      <c r="H15" s="114"/>
      <c r="I15" s="117"/>
      <c r="J15" s="118"/>
      <c r="K15" s="119"/>
      <c r="IS15" s="128" t="s">
        <v>124</v>
      </c>
      <c r="IT15" s="128"/>
      <c r="IU15" s="126"/>
      <c r="IV15" s="126"/>
      <c r="IW15" s="126"/>
      <c r="IX15" s="126"/>
      <c r="IY15" s="126"/>
      <c r="IZ15" s="127"/>
    </row>
    <row r="16" customFormat="false" ht="15" hidden="false" customHeight="false" outlineLevel="0" collapsed="false">
      <c r="A16" s="113" t="n">
        <v>16</v>
      </c>
      <c r="B16" s="114"/>
      <c r="C16" s="113"/>
      <c r="D16" s="115"/>
      <c r="E16" s="113" t="n">
        <f aca="false">PRODUCT(C16:D16)</f>
        <v>0</v>
      </c>
      <c r="F16" s="113"/>
      <c r="G16" s="116"/>
      <c r="H16" s="114"/>
      <c r="I16" s="117"/>
      <c r="J16" s="118"/>
      <c r="K16" s="119"/>
      <c r="IS16" s="129" t="s">
        <v>147</v>
      </c>
      <c r="IT16" s="130"/>
      <c r="IU16" s="126"/>
      <c r="IV16" s="131" t="s">
        <v>148</v>
      </c>
      <c r="IW16" s="131"/>
      <c r="IX16" s="131"/>
      <c r="IY16" s="131"/>
      <c r="IZ16" s="131"/>
    </row>
    <row r="17" customFormat="false" ht="51" hidden="false" customHeight="false" outlineLevel="0" collapsed="false">
      <c r="A17" s="113" t="n">
        <v>17</v>
      </c>
      <c r="B17" s="114"/>
      <c r="C17" s="113"/>
      <c r="D17" s="115"/>
      <c r="E17" s="113" t="n">
        <f aca="false">PRODUCT(C17:D17)</f>
        <v>0</v>
      </c>
      <c r="F17" s="113"/>
      <c r="G17" s="116"/>
      <c r="H17" s="114"/>
      <c r="I17" s="117"/>
      <c r="J17" s="118"/>
      <c r="K17" s="119"/>
      <c r="IS17" s="129" t="s">
        <v>149</v>
      </c>
      <c r="IT17" s="132"/>
      <c r="IU17" s="126"/>
      <c r="IV17" s="131" t="s">
        <v>150</v>
      </c>
      <c r="IW17" s="131"/>
      <c r="IX17" s="131"/>
      <c r="IY17" s="131"/>
      <c r="IZ17" s="131"/>
    </row>
    <row r="18" customFormat="false" ht="51" hidden="false" customHeight="false" outlineLevel="0" collapsed="false">
      <c r="A18" s="113" t="n">
        <v>18</v>
      </c>
      <c r="B18" s="114"/>
      <c r="C18" s="113"/>
      <c r="D18" s="115"/>
      <c r="E18" s="113" t="n">
        <f aca="false">PRODUCT(C18:D18)</f>
        <v>0</v>
      </c>
      <c r="F18" s="113"/>
      <c r="G18" s="116"/>
      <c r="H18" s="114"/>
      <c r="I18" s="117"/>
      <c r="J18" s="118"/>
      <c r="K18" s="119"/>
      <c r="IS18" s="129" t="s">
        <v>151</v>
      </c>
      <c r="IT18" s="133"/>
      <c r="IU18" s="126"/>
      <c r="IV18" s="131" t="s">
        <v>150</v>
      </c>
      <c r="IW18" s="131"/>
      <c r="IX18" s="131"/>
      <c r="IY18" s="131"/>
      <c r="IZ18" s="131"/>
    </row>
    <row r="19" customFormat="false" ht="15" hidden="false" customHeight="false" outlineLevel="0" collapsed="false">
      <c r="A19" s="113" t="n">
        <v>19</v>
      </c>
      <c r="B19" s="114"/>
      <c r="C19" s="113"/>
      <c r="D19" s="115"/>
      <c r="E19" s="113" t="n">
        <f aca="false">PRODUCT(C19:D19)</f>
        <v>0</v>
      </c>
      <c r="F19" s="113"/>
      <c r="G19" s="116"/>
      <c r="H19" s="114"/>
      <c r="I19" s="117"/>
      <c r="J19" s="118"/>
      <c r="K19" s="119"/>
      <c r="IS19" s="134"/>
      <c r="IT19" s="135"/>
      <c r="IU19" s="136"/>
      <c r="IV19" s="136"/>
      <c r="IW19" s="136"/>
      <c r="IX19" s="136"/>
      <c r="IY19" s="136"/>
      <c r="IZ19" s="137"/>
    </row>
    <row r="20" customFormat="false" ht="15" hidden="false" customHeight="false" outlineLevel="0" collapsed="false">
      <c r="A20" s="113" t="n">
        <v>20</v>
      </c>
      <c r="B20" s="114"/>
      <c r="C20" s="113"/>
      <c r="D20" s="115"/>
      <c r="E20" s="113" t="n">
        <f aca="false">PRODUCT(C20:D20)</f>
        <v>0</v>
      </c>
      <c r="F20" s="113"/>
      <c r="G20" s="116"/>
      <c r="H20" s="114"/>
      <c r="I20" s="117"/>
      <c r="J20" s="118"/>
      <c r="K20" s="119"/>
    </row>
    <row r="21" customFormat="false" ht="12.75" hidden="false" customHeight="false" outlineLevel="0" collapsed="false">
      <c r="A21" s="138"/>
      <c r="B21" s="138"/>
      <c r="C21" s="138"/>
      <c r="D21" s="138"/>
      <c r="E21" s="138"/>
      <c r="F21" s="138"/>
    </row>
    <row r="22" customFormat="false" ht="12.75" hidden="false" customHeight="false" outlineLevel="0" collapsed="false">
      <c r="A22" s="138"/>
      <c r="B22" s="138"/>
      <c r="C22" s="138"/>
      <c r="D22" s="138"/>
      <c r="E22" s="138"/>
      <c r="F22" s="138"/>
    </row>
    <row r="23" customFormat="false" ht="12.75" hidden="false" customHeight="false" outlineLevel="0" collapsed="false">
      <c r="A23" s="138"/>
      <c r="B23" s="138"/>
      <c r="C23" s="138"/>
      <c r="D23" s="138"/>
      <c r="E23" s="138"/>
      <c r="F23" s="138"/>
    </row>
    <row r="24" customFormat="false" ht="12.75" hidden="false" customHeight="false" outlineLevel="0" collapsed="false">
      <c r="A24" s="138"/>
      <c r="B24" s="138"/>
      <c r="C24" s="138"/>
      <c r="D24" s="138"/>
      <c r="E24" s="138"/>
      <c r="F24" s="138"/>
    </row>
    <row r="25" customFormat="false" ht="12.75" hidden="false" customHeight="false" outlineLevel="0" collapsed="false">
      <c r="A25" s="138"/>
      <c r="B25" s="138"/>
      <c r="C25" s="138"/>
      <c r="D25" s="138"/>
      <c r="E25" s="138"/>
      <c r="F25" s="138"/>
    </row>
    <row r="26" customFormat="false" ht="12.75" hidden="false" customHeight="false" outlineLevel="0" collapsed="false">
      <c r="A26" s="138"/>
      <c r="B26" s="138"/>
      <c r="C26" s="139"/>
      <c r="D26" s="139"/>
      <c r="E26" s="139"/>
      <c r="F26" s="138"/>
    </row>
    <row r="34" customFormat="false" ht="12.75" hidden="false" customHeight="false" outlineLevel="0" collapsed="false">
      <c r="C34" s="140"/>
      <c r="D34" s="140"/>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0"/>
      <c r="D35" s="140"/>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0"/>
      <c r="D36" s="140"/>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1"/>
      <c r="D37" s="141"/>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1"/>
      <c r="D38" s="141"/>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1"/>
      <c r="D39" s="141"/>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J5" type="list">
      <formula1>"Abierto,Mitigado,Ocurrido,Cerrado"</formula1>
      <formula2>0</formula2>
    </dataValidation>
    <dataValidation allowBlank="true" operator="between" showDropDown="false" showErrorMessage="true" showInputMessage="true" sqref="F5" type="list">
      <formula1>"1,2,3,4"</formula1>
      <formula2>0</formula2>
    </dataValidation>
    <dataValidation allowBlank="true" operator="between" showDropDown="false" showErrorMessage="true" showInputMessage="true" sqref="C5"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2016-01-14T10:34:01Z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