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<sst xmlns="http://schemas.openxmlformats.org/spreadsheetml/2006/main" count="132" uniqueCount="111">
  <si>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</si>
  <si>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</si>
  <si>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</si>
  <si>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</si>
  <si>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</si>
  <si>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</si>
  <si>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</si>
  <si>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</si>
  <si>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</si>
  <si>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</si>
  <si>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</si>
  <si>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</si>
  <si>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</si>
  <si>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</si>
  <si>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</si>
  <si>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</si>
  <si>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</si>
  <si>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</si>
  <si>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</si>
  <si>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</si>
  <si>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</si>
  <si>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</si>
  <si>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</si>
  <si>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</si>
  <si>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</si>
  <si>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</si>
  <si>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</si>
  <si>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</si>
  <si>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</si>
  <si>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</si>
  <si>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</si>
  <si>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</si>
  <si>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</si>
  <si>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</si>
  <si>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</si>
  <si>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</si>
  <si>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</si>
  <si>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</si>
  <si>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</si>
  <si>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</si>
  <si>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</si>
  <si>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</si>
  <si>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</si>
  <si>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</si>
  <si>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</si>
  <si>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</si>
  <si>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</si>
  <si>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</si>
  <si>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</si>
  <si>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</si>
  <si>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</si>
  <si>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</si>
  <si>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</si>
  <si>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</si>
  <si>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</si>
  <si>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</si>
  <si>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</si>
  <si>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</si>
  <si>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</si>
  <si>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</si>
  <si>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</si>
  <si>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</si>
  <si>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</si>
  <si>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</si>
  <si>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</si>
  <si>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</si>
  <si>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</si>
  <si>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</si>
  <si>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</si>
  <si>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</si>
  <si>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</si>
  <si>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</si>
  <si>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</si>
  <si>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</si>
  <si>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</si>
  <si>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</si>
  <si>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</si>
  <si>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</si>
  <si>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</si>
  <si>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</si>
  <si>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</si>
  <si>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</si>
  <si>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</si>
  <si>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</si>
  <si>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</si>
  <si>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</si>
  <si>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</si>
  <si>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</si>
  <si>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</si>
  <si>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</si>
  <si>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</si>
  <si>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</si>
  <si>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</si>
  <si>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</si>
  <si>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</si>
  <si>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</si>
  <si>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</si>
  <si>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</si>
  <si>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</si>
  <si>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</si>
  <si>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</si>
  <si>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</si>
  <si>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</si>
  <si>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</si>
  <si>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</si>
  <si>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</si>
  <si>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</si>
  <si>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</si>
  <si>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P1803</t>
  </si>
  <si>
    <t>NOMINA 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</si>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</sst>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Q25" sqref="Q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5.8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42583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/>
      <c r="I23" s="40"/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208"/>
    </row>
    <row r="24" spans="1:22" ht="21" x14ac:dyDescent="0.2">
      <c r="A24" s="140"/>
      <c r="B24" s="69">
        <v>1</v>
      </c>
      <c r="C24" s="92" t="s">
        <v>20</v>
      </c>
      <c r="D24" s="93" t="s">
        <v>22</v>
      </c>
      <c r="E24" s="40"/>
      <c r="F24" s="40"/>
      <c r="G24" s="40"/>
      <c r="H24" s="40" t="s">
        <v>0</v>
      </c>
      <c r="I24" s="40" t="s">
        <v>110</v>
      </c>
      <c r="J24" s="40" t="s">
        <v>27</v>
      </c>
      <c r="K24" s="41"/>
      <c r="L24" s="84"/>
      <c r="M24" s="79"/>
      <c r="N24" s="79"/>
      <c r="O24" s="85"/>
      <c r="P24" s="44">
        <v>8146</v>
      </c>
      <c r="Q24" s="71">
        <v>0.15</v>
      </c>
      <c r="R24" s="42">
        <f t="shared" si="0"/>
        <v>6924.0999999999995</v>
      </c>
      <c r="S24" s="73">
        <v>0.3</v>
      </c>
      <c r="T24" s="43">
        <f t="shared" ref="T24:T32" si="1">R24*(1-S24)</f>
        <v>4846.869999999999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11536</v>
      </c>
      <c r="Q36" s="52"/>
      <c r="R36" s="157" t="s">
        <v>11</v>
      </c>
      <c r="S36" s="158"/>
      <c r="T36" s="53">
        <f>SUM(T23:T35)</f>
        <v>6863.9199999999992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9805.5999999999985</v>
      </c>
      <c r="Q37" s="78" t="s">
        <v>46</v>
      </c>
      <c r="R37" s="157" t="s">
        <v>14</v>
      </c>
      <c r="S37" s="158"/>
      <c r="T37" s="56">
        <f>T36*0.16</f>
        <v>1098.2271999999998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7962.1471999999994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2016-08-01T19:51:04Z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