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entas\Documents\SOSQTP\Proyectos\2017\12\P2799 - ACCON,HR1,Artemio Torres_EM\Compras\"/>
    </mc:Choice>
  </mc:AlternateContent>
  <bookViews>
    <workbookView xWindow="600" yWindow="195" windowWidth="14025" windowHeight="840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71027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<sst xmlns="http://schemas.openxmlformats.org/spreadsheetml/2006/main" count="134" uniqueCount="113">
  <si>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</si>
  <si>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</si>
  <si>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</si>
  <si>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</si>
  <si>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</si>
  <si>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</si>
  <si>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</si>
  <si>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</si>
  <si>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</si>
  <si>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</si>
  <si>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</si>
  <si>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</si>
  <si>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</si>
  <si>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</si>
  <si>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</si>
  <si>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</si>
  <si>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</si>
  <si>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</si>
  <si>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</si>
  <si>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</si>
  <si>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</si>
  <si>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</si>
  <si>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</si>
  <si>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</si>
  <si>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</si>
  <si>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</si>
  <si>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</si>
  <si>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</si>
  <si>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</si>
  <si>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</si>
  <si>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</si>
  <si>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</si>
  <si>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</si>
  <si>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</si>
  <si>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</si>
  <si>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</si>
  <si>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</si>
  <si>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</si>
  <si>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</si>
  <si>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</si>
  <si>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</si>
  <si>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</si>
  <si>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</si>
  <si>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</si>
  <si>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</si>
  <si>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</si>
  <si>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</si>
  <si>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</si>
  <si>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</si>
  <si>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</si>
  <si>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</si>
  <si>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</si>
  <si>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</si>
  <si>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</si>
  <si>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</si>
  <si>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</si>
  <si>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</si>
  <si>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</si>
  <si>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</si>
  <si>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</si>
  <si>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</si>
  <si>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</si>
  <si>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</si>
  <si>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</si>
  <si>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</si>
  <si>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</si>
  <si>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</si>
  <si>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</si>
  <si>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</si>
  <si>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</si>
  <si>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</si>
  <si>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</si>
  <si>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</si>
  <si>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</si>
  <si>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</si>
  <si>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</si>
  <si>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</si>
  <si>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</si>
  <si>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</si>
  <si>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</si>
  <si>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</si>
  <si>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</si>
  <si>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</si>
  <si>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</si>
  <si>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</si>
  <si>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</si>
  <si>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</si>
  <si>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</si>
  <si>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</si>
  <si>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</si>
  <si>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</si>
  <si>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</si>
  <si>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</si>
  <si>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</si>
  <si>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</si>
  <si>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</si>
  <si>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</si>
  <si>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</si>
  <si>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</si>
  <si>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</si>
  <si>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</si>
  <si>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</si>
  <si>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</si>
  <si>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</si>
  <si>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</si>
  <si>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</si>
  <si>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</si>
  <si>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</si>
  <si>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2</t>
  </si>
  <si>
    <t>6502</t>
  </si>
  <si>
    <t>F068</t>
  </si>
  <si>
    <t>A30D</t>
  </si>
  <si>
    <t>1916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</si>
</sst>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0" zoomScale="80" zoomScaleNormal="80" workbookViewId="0">
      <selection activeCell="R23" sqref="R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4" t="s">
        <v>93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6"/>
    </row>
    <row r="2" spans="1:21" ht="36" customHeight="1" x14ac:dyDescent="0.2">
      <c r="A2" s="17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8" t="s">
        <v>79</v>
      </c>
      <c r="M2" s="209"/>
      <c r="N2" s="209"/>
      <c r="O2" s="209"/>
      <c r="P2" s="209"/>
      <c r="Q2" s="209"/>
      <c r="R2" s="209"/>
      <c r="S2" s="209"/>
      <c r="T2" s="210"/>
      <c r="U2" s="112"/>
    </row>
    <row r="3" spans="1:21" ht="54.75" customHeight="1" thickBot="1" x14ac:dyDescent="0.25">
      <c r="A3" s="17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1" t="s">
        <v>94</v>
      </c>
      <c r="M3" s="211"/>
      <c r="N3" s="211"/>
      <c r="O3" s="211"/>
      <c r="P3" s="211"/>
      <c r="Q3" s="211"/>
      <c r="R3" s="211"/>
      <c r="S3" s="211"/>
      <c r="T3" s="212"/>
      <c r="U3" s="112"/>
    </row>
    <row r="4" spans="1:21" ht="22.5" customHeight="1" thickBot="1" x14ac:dyDescent="0.25">
      <c r="A4" s="177"/>
      <c r="B4" s="205" t="s">
        <v>78</v>
      </c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7"/>
      <c r="U4" s="112"/>
    </row>
    <row r="5" spans="1:21" ht="18" x14ac:dyDescent="0.25">
      <c r="A5" s="177"/>
      <c r="B5" s="125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39" t="s">
        <v>62</v>
      </c>
      <c r="S5" s="140"/>
      <c r="T5" s="9"/>
      <c r="U5" s="112"/>
    </row>
    <row r="6" spans="1:21" ht="18" x14ac:dyDescent="0.2">
      <c r="A6" s="177"/>
      <c r="B6" s="116" t="s">
        <v>1</v>
      </c>
      <c r="C6" s="117"/>
      <c r="D6" s="107" t="s">
        <v>97</v>
      </c>
      <c r="E6" s="107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4" t="s">
        <v>2</v>
      </c>
      <c r="S6" s="103" t="s">
        <v>102</v>
      </c>
      <c r="T6" s="104"/>
      <c r="U6" s="112"/>
    </row>
    <row r="7" spans="1:21" ht="13.9" customHeight="1" x14ac:dyDescent="0.2">
      <c r="A7" s="177"/>
      <c r="B7" s="116" t="s">
        <v>3</v>
      </c>
      <c r="C7" s="117"/>
      <c r="D7" s="118" t="s">
        <v>98</v>
      </c>
      <c r="E7" s="119"/>
      <c r="F7" s="119"/>
      <c r="G7" s="119"/>
      <c r="H7" s="119"/>
      <c r="I7" s="119"/>
      <c r="J7" s="119"/>
      <c r="K7" s="151"/>
      <c r="L7" s="151"/>
      <c r="M7" s="151"/>
      <c r="N7" s="151"/>
      <c r="O7" s="151"/>
      <c r="P7" s="151"/>
      <c r="Q7" s="151"/>
      <c r="R7" s="14" t="s">
        <v>4</v>
      </c>
      <c r="S7" s="105" t="s">
        <v>103</v>
      </c>
      <c r="T7" s="106"/>
      <c r="U7" s="112"/>
    </row>
    <row r="8" spans="1:21" ht="15.75" x14ac:dyDescent="0.2">
      <c r="A8" s="177"/>
      <c r="B8" s="116" t="s">
        <v>5</v>
      </c>
      <c r="C8" s="117"/>
      <c r="D8" s="235" t="s">
        <v>99</v>
      </c>
      <c r="E8" s="151"/>
      <c r="F8" s="159"/>
      <c r="G8" s="159"/>
      <c r="H8" s="159"/>
      <c r="I8" s="159"/>
      <c r="J8" s="2" t="s">
        <v>40</v>
      </c>
      <c r="K8" s="158" t="s">
        <v>104</v>
      </c>
      <c r="L8" s="159"/>
      <c r="M8" s="159"/>
      <c r="N8" s="159"/>
      <c r="O8" s="159"/>
      <c r="P8" s="159"/>
      <c r="Q8" s="120"/>
      <c r="R8" s="120"/>
      <c r="S8" s="120"/>
      <c r="T8" s="160"/>
      <c r="U8" s="112"/>
    </row>
    <row r="9" spans="1:21" ht="15.75" x14ac:dyDescent="0.25">
      <c r="A9" s="177"/>
      <c r="B9" s="116" t="s">
        <v>6</v>
      </c>
      <c r="C9" s="117"/>
      <c r="D9" s="118" t="s">
        <v>100</v>
      </c>
      <c r="E9" s="119"/>
      <c r="F9" s="120"/>
      <c r="G9" s="120"/>
      <c r="H9" s="120"/>
      <c r="I9" s="120"/>
      <c r="J9" s="121"/>
      <c r="K9" s="121"/>
      <c r="L9" s="121"/>
      <c r="M9" s="121"/>
      <c r="N9" s="121"/>
      <c r="O9" s="121"/>
      <c r="P9" s="121"/>
      <c r="Q9" s="15" t="s">
        <v>7</v>
      </c>
      <c r="R9" s="122" t="s">
        <v>105</v>
      </c>
      <c r="S9" s="123"/>
      <c r="T9" s="124"/>
      <c r="U9" s="112"/>
    </row>
    <row r="10" spans="1:21" ht="18" x14ac:dyDescent="0.25">
      <c r="A10" s="177"/>
      <c r="B10" s="116" t="s">
        <v>39</v>
      </c>
      <c r="C10" s="117"/>
      <c r="D10" s="236" t="s">
        <v>101</v>
      </c>
      <c r="E10" s="236"/>
      <c r="F10" s="237"/>
      <c r="G10" s="237"/>
      <c r="H10" s="237"/>
      <c r="I10" s="237"/>
      <c r="J10" s="8" t="s">
        <v>17</v>
      </c>
      <c r="K10" s="161" t="s">
        <v>106</v>
      </c>
      <c r="L10" s="162"/>
      <c r="M10" s="162"/>
      <c r="N10" s="162"/>
      <c r="O10" s="162"/>
      <c r="P10" s="162"/>
      <c r="Q10" s="162"/>
      <c r="R10" s="162"/>
      <c r="S10" s="162"/>
      <c r="T10" s="163"/>
      <c r="U10" s="112"/>
    </row>
    <row r="11" spans="1:21" ht="16.5" thickBot="1" x14ac:dyDescent="0.25">
      <c r="A11" s="177"/>
      <c r="B11" s="97" t="s">
        <v>29</v>
      </c>
      <c r="C11" s="98"/>
      <c r="D11" s="98"/>
      <c r="E11" s="240" t="s">
        <v>107</v>
      </c>
      <c r="F11" s="241"/>
      <c r="G11" s="241"/>
      <c r="H11" s="241"/>
      <c r="I11" s="241"/>
      <c r="J11" s="241"/>
      <c r="K11" s="241"/>
      <c r="L11" s="241"/>
      <c r="M11" s="241"/>
      <c r="N11" s="241"/>
      <c r="O11" s="242"/>
      <c r="P11" s="109" t="s">
        <v>30</v>
      </c>
      <c r="Q11" s="110"/>
      <c r="R11" s="111"/>
      <c r="S11" s="131" t="s">
        <v>41</v>
      </c>
      <c r="T11" s="132"/>
      <c r="U11" s="112"/>
    </row>
    <row r="12" spans="1:21" ht="39" customHeight="1" thickBot="1" x14ac:dyDescent="0.25">
      <c r="A12" s="177"/>
      <c r="B12" s="99" t="s">
        <v>96</v>
      </c>
      <c r="C12" s="100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2"/>
      <c r="U12" s="112"/>
    </row>
    <row r="13" spans="1:21" ht="26.25" x14ac:dyDescent="0.25">
      <c r="A13" s="177"/>
      <c r="B13" s="223" t="s">
        <v>8</v>
      </c>
      <c r="C13" s="224"/>
      <c r="D13" s="224"/>
      <c r="E13" s="224"/>
      <c r="F13" s="224"/>
      <c r="G13" s="224"/>
      <c r="H13" s="224"/>
      <c r="I13" s="224"/>
      <c r="J13" s="224"/>
      <c r="K13" s="224"/>
      <c r="L13" s="224"/>
      <c r="M13" s="224"/>
      <c r="N13" s="224"/>
      <c r="O13" s="75" t="s">
        <v>0</v>
      </c>
      <c r="P13" s="74" t="s">
        <v>0</v>
      </c>
      <c r="Q13" s="76"/>
      <c r="R13" s="145" t="s">
        <v>9</v>
      </c>
      <c r="S13" s="145"/>
      <c r="T13" s="96"/>
      <c r="U13" s="112"/>
    </row>
    <row r="14" spans="1:21" ht="19.5" customHeight="1" thickBot="1" x14ac:dyDescent="0.25">
      <c r="A14" s="177"/>
      <c r="B14" s="148" t="s">
        <v>16</v>
      </c>
      <c r="C14" s="149"/>
      <c r="D14" s="150"/>
      <c r="E14" s="127" t="s">
        <v>13</v>
      </c>
      <c r="F14" s="127"/>
      <c r="G14" s="127"/>
      <c r="H14" s="127"/>
      <c r="I14" s="127"/>
      <c r="J14" s="128"/>
      <c r="K14" s="128"/>
      <c r="L14" s="128"/>
      <c r="M14" s="128"/>
      <c r="N14" s="128"/>
      <c r="O14" s="128"/>
      <c r="P14" s="128"/>
      <c r="Q14" s="128"/>
      <c r="R14" s="34" t="s">
        <v>10</v>
      </c>
      <c r="S14" s="146">
        <f ca="1">TODAY()</f>
        <v>43096</v>
      </c>
      <c r="T14" s="147"/>
      <c r="U14" s="112"/>
    </row>
    <row r="15" spans="1:21" ht="22.5" customHeight="1" x14ac:dyDescent="0.2">
      <c r="A15" s="177"/>
      <c r="B15" s="141" t="s">
        <v>51</v>
      </c>
      <c r="C15" s="142"/>
      <c r="D15" s="143"/>
      <c r="E15" s="143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44"/>
      <c r="U15" s="112"/>
    </row>
    <row r="16" spans="1:21" ht="18" customHeight="1" thickBot="1" x14ac:dyDescent="0.25">
      <c r="A16" s="177"/>
      <c r="B16" s="180" t="s">
        <v>15</v>
      </c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2"/>
      <c r="U16" s="112"/>
    </row>
    <row r="17" spans="1:22" ht="30.75" customHeight="1" thickBot="1" x14ac:dyDescent="0.25">
      <c r="A17" s="177"/>
      <c r="B17" s="183" t="s">
        <v>19</v>
      </c>
      <c r="C17" s="184"/>
      <c r="D17" s="184"/>
      <c r="E17" s="184"/>
      <c r="F17" s="184"/>
      <c r="G17" s="184"/>
      <c r="H17" s="184"/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84"/>
      <c r="T17" s="185"/>
      <c r="U17" s="112"/>
    </row>
    <row r="18" spans="1:22" ht="100.5" customHeight="1" thickBot="1" x14ac:dyDescent="0.25">
      <c r="A18" s="177"/>
      <c r="B18" s="186" t="s">
        <v>91</v>
      </c>
      <c r="C18" s="187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9"/>
      <c r="U18" s="112"/>
    </row>
    <row r="19" spans="1:22" ht="36" customHeight="1" thickBot="1" x14ac:dyDescent="0.25">
      <c r="A19" s="177"/>
      <c r="B19" s="227" t="s">
        <v>33</v>
      </c>
      <c r="C19" s="228"/>
      <c r="D19" s="228"/>
      <c r="E19" s="228"/>
      <c r="F19" s="228"/>
      <c r="G19" s="228"/>
      <c r="H19" s="228"/>
      <c r="I19" s="228"/>
      <c r="J19" s="228"/>
      <c r="K19" s="228"/>
      <c r="L19" s="228"/>
      <c r="M19" s="228"/>
      <c r="N19" s="228"/>
      <c r="O19" s="229"/>
      <c r="P19" s="10" t="s">
        <v>31</v>
      </c>
      <c r="Q19" s="68"/>
      <c r="R19" s="4" t="s">
        <v>32</v>
      </c>
      <c r="S19" s="129" t="s">
        <v>27</v>
      </c>
      <c r="T19" s="130"/>
      <c r="U19" s="112"/>
    </row>
    <row r="20" spans="1:22" ht="50.25" customHeight="1" thickBot="1" x14ac:dyDescent="0.25">
      <c r="A20" s="177"/>
      <c r="B20" s="230" t="s">
        <v>42</v>
      </c>
      <c r="C20" s="231"/>
      <c r="D20" s="232"/>
      <c r="E20" s="231"/>
      <c r="F20" s="231"/>
      <c r="G20" s="231"/>
      <c r="H20" s="231"/>
      <c r="I20" s="231"/>
      <c r="J20" s="231"/>
      <c r="K20" s="231"/>
      <c r="L20" s="231"/>
      <c r="M20" s="233"/>
      <c r="N20" s="233"/>
      <c r="O20" s="234"/>
      <c r="P20" s="65"/>
      <c r="Q20" s="17" t="s">
        <v>35</v>
      </c>
      <c r="R20" s="66"/>
      <c r="S20" s="18" t="s">
        <v>36</v>
      </c>
      <c r="T20" s="67"/>
      <c r="U20" s="112"/>
    </row>
    <row r="21" spans="1:22" ht="81.75" thickBot="1" x14ac:dyDescent="0.25">
      <c r="A21" s="17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9" t="s">
        <v>63</v>
      </c>
      <c r="K21" s="221" t="s">
        <v>18</v>
      </c>
      <c r="L21" s="133" t="s">
        <v>70</v>
      </c>
      <c r="M21" s="134"/>
      <c r="N21" s="134"/>
      <c r="O21" s="134"/>
      <c r="P21" s="213" t="s">
        <v>28</v>
      </c>
      <c r="Q21" s="31" t="s">
        <v>77</v>
      </c>
      <c r="R21" s="215" t="s">
        <v>64</v>
      </c>
      <c r="S21" s="88" t="s">
        <v>56</v>
      </c>
      <c r="T21" s="217" t="s">
        <v>11</v>
      </c>
      <c r="U21" s="112"/>
      <c r="V21" s="16"/>
    </row>
    <row r="22" spans="1:22" ht="104.25" customHeight="1" thickBot="1" x14ac:dyDescent="0.25">
      <c r="A22" s="177"/>
      <c r="B22" s="35" t="s">
        <v>72</v>
      </c>
      <c r="C22" s="36" t="s">
        <v>58</v>
      </c>
      <c r="D22" s="61" t="s">
        <v>73</v>
      </c>
      <c r="E22" s="37" t="s">
        <v>83</v>
      </c>
      <c r="F22" s="238" t="s">
        <v>89</v>
      </c>
      <c r="G22" s="239"/>
      <c r="H22" s="38" t="s">
        <v>75</v>
      </c>
      <c r="I22" s="38" t="s">
        <v>74</v>
      </c>
      <c r="J22" s="220"/>
      <c r="K22" s="222"/>
      <c r="L22" s="225" t="s">
        <v>90</v>
      </c>
      <c r="M22" s="226"/>
      <c r="N22" s="226"/>
      <c r="O22" s="226"/>
      <c r="P22" s="214"/>
      <c r="Q22" s="89" t="s">
        <v>76</v>
      </c>
      <c r="R22" s="216"/>
      <c r="S22" s="39" t="s">
        <v>57</v>
      </c>
      <c r="T22" s="218"/>
      <c r="U22" s="112"/>
      <c r="V22" s="16"/>
    </row>
    <row r="23" spans="1:22" ht="21" x14ac:dyDescent="0.2">
      <c r="A23" s="177"/>
      <c r="B23" s="69">
        <v>1</v>
      </c>
      <c r="C23" s="91" t="s">
        <v>21</v>
      </c>
      <c r="D23" s="92" t="s">
        <v>22</v>
      </c>
      <c r="E23" s="40" t="s">
        <v>85</v>
      </c>
      <c r="F23" s="40"/>
      <c r="G23" s="40"/>
      <c r="H23" s="40" t="s">
        <v>108</v>
      </c>
      <c r="I23" s="40" t="s">
        <v>108</v>
      </c>
      <c r="J23" s="40" t="s">
        <v>27</v>
      </c>
      <c r="K23" s="41"/>
      <c r="L23" s="80" t="s">
        <v>109</v>
      </c>
      <c r="M23" s="81" t="s">
        <v>110</v>
      </c>
      <c r="N23" s="81" t="s">
        <v>111</v>
      </c>
      <c r="O23" s="82" t="s">
        <v>112</v>
      </c>
      <c r="P23" s="44">
        <v>3880</v>
      </c>
      <c r="Q23" s="71">
        <v>0</v>
      </c>
      <c r="R23" s="42">
        <f t="shared" ref="R23:R32" si="0">(P23*B23)*(1-Q23)</f>
        <v>3880</v>
      </c>
      <c r="S23" s="73">
        <v>0.25</v>
      </c>
      <c r="T23" s="43">
        <f>R23*(1-S23)</f>
        <v>2910</v>
      </c>
      <c r="U23" s="112"/>
    </row>
    <row r="24" spans="1:22" ht="21" x14ac:dyDescent="0.2">
      <c r="A24" s="177"/>
      <c r="B24" s="69">
        <v>0</v>
      </c>
      <c r="C24" s="91"/>
      <c r="D24" s="92"/>
      <c r="E24" s="40"/>
      <c r="F24" s="40"/>
      <c r="G24" s="40"/>
      <c r="H24" s="40" t="s">
        <v>0</v>
      </c>
      <c r="I24" s="40"/>
      <c r="J24" s="40"/>
      <c r="K24" s="41"/>
      <c r="L24" s="83"/>
      <c r="M24" s="78"/>
      <c r="N24" s="78"/>
      <c r="O24" s="84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2"/>
    </row>
    <row r="25" spans="1:22" ht="21" x14ac:dyDescent="0.2">
      <c r="A25" s="177"/>
      <c r="B25" s="69">
        <v>0</v>
      </c>
      <c r="C25" s="91"/>
      <c r="D25" s="92"/>
      <c r="E25" s="40"/>
      <c r="F25" s="40"/>
      <c r="G25" s="40"/>
      <c r="H25" s="40" t="s">
        <v>0</v>
      </c>
      <c r="I25" s="40"/>
      <c r="J25" s="40"/>
      <c r="K25" s="41"/>
      <c r="L25" s="83"/>
      <c r="M25" s="78"/>
      <c r="N25" s="78"/>
      <c r="O25" s="84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2"/>
    </row>
    <row r="26" spans="1:22" ht="21" x14ac:dyDescent="0.2">
      <c r="A26" s="177"/>
      <c r="B26" s="69">
        <v>0</v>
      </c>
      <c r="C26" s="91"/>
      <c r="D26" s="92"/>
      <c r="E26" s="40"/>
      <c r="F26" s="40"/>
      <c r="G26" s="40"/>
      <c r="H26" s="40" t="s">
        <v>0</v>
      </c>
      <c r="I26" s="40"/>
      <c r="J26" s="40"/>
      <c r="K26" s="41"/>
      <c r="L26" s="83"/>
      <c r="M26" s="78"/>
      <c r="N26" s="78"/>
      <c r="O26" s="84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2"/>
    </row>
    <row r="27" spans="1:22" ht="21" x14ac:dyDescent="0.2">
      <c r="A27" s="177"/>
      <c r="B27" s="69">
        <v>0</v>
      </c>
      <c r="C27" s="91"/>
      <c r="D27" s="92" t="s">
        <v>0</v>
      </c>
      <c r="E27" s="40"/>
      <c r="F27" s="40"/>
      <c r="G27" s="40"/>
      <c r="H27" s="40"/>
      <c r="I27" s="40"/>
      <c r="J27" s="40"/>
      <c r="K27" s="41"/>
      <c r="L27" s="83"/>
      <c r="M27" s="78"/>
      <c r="N27" s="78"/>
      <c r="O27" s="84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2"/>
    </row>
    <row r="28" spans="1:22" ht="21" x14ac:dyDescent="0.2">
      <c r="A28" s="177"/>
      <c r="B28" s="69">
        <v>0</v>
      </c>
      <c r="C28" s="91"/>
      <c r="D28" s="92" t="s">
        <v>0</v>
      </c>
      <c r="E28" s="40"/>
      <c r="F28" s="40"/>
      <c r="G28" s="40"/>
      <c r="H28" s="40"/>
      <c r="I28" s="40"/>
      <c r="J28" s="40"/>
      <c r="K28" s="41"/>
      <c r="L28" s="83"/>
      <c r="M28" s="78"/>
      <c r="N28" s="78"/>
      <c r="O28" s="84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2"/>
    </row>
    <row r="29" spans="1:22" ht="21" x14ac:dyDescent="0.2">
      <c r="A29" s="177"/>
      <c r="B29" s="69">
        <v>0</v>
      </c>
      <c r="C29" s="91"/>
      <c r="D29" s="93"/>
      <c r="E29" s="40"/>
      <c r="F29" s="40"/>
      <c r="G29" s="40"/>
      <c r="H29" s="40"/>
      <c r="I29" s="40"/>
      <c r="J29" s="40"/>
      <c r="K29" s="41"/>
      <c r="L29" s="83"/>
      <c r="M29" s="78"/>
      <c r="N29" s="78"/>
      <c r="O29" s="84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2"/>
    </row>
    <row r="30" spans="1:22" ht="21" x14ac:dyDescent="0.2">
      <c r="A30" s="177"/>
      <c r="B30" s="69">
        <v>0</v>
      </c>
      <c r="C30" s="91"/>
      <c r="D30" s="93"/>
      <c r="E30" s="40"/>
      <c r="F30" s="40"/>
      <c r="G30" s="40"/>
      <c r="H30" s="40"/>
      <c r="I30" s="40"/>
      <c r="J30" s="40"/>
      <c r="K30" s="41"/>
      <c r="L30" s="83"/>
      <c r="M30" s="78"/>
      <c r="N30" s="78"/>
      <c r="O30" s="84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2"/>
    </row>
    <row r="31" spans="1:22" ht="21" x14ac:dyDescent="0.2">
      <c r="A31" s="177"/>
      <c r="B31" s="69">
        <v>0</v>
      </c>
      <c r="C31" s="91"/>
      <c r="D31" s="92" t="s">
        <v>0</v>
      </c>
      <c r="E31" s="40"/>
      <c r="F31" s="40"/>
      <c r="G31" s="40"/>
      <c r="H31" s="40"/>
      <c r="I31" s="40"/>
      <c r="J31" s="40"/>
      <c r="K31" s="41"/>
      <c r="L31" s="83"/>
      <c r="M31" s="78"/>
      <c r="N31" s="78"/>
      <c r="O31" s="84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2"/>
    </row>
    <row r="32" spans="1:22" ht="21.75" thickBot="1" x14ac:dyDescent="0.25">
      <c r="A32" s="177"/>
      <c r="B32" s="70">
        <v>0</v>
      </c>
      <c r="C32" s="94"/>
      <c r="D32" s="95" t="s">
        <v>0</v>
      </c>
      <c r="E32" s="40"/>
      <c r="F32" s="40"/>
      <c r="G32" s="40"/>
      <c r="H32" s="40"/>
      <c r="I32" s="40"/>
      <c r="J32" s="40"/>
      <c r="K32" s="41"/>
      <c r="L32" s="85"/>
      <c r="M32" s="86"/>
      <c r="N32" s="86"/>
      <c r="O32" s="87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2"/>
    </row>
    <row r="33" spans="1:21" ht="14.25" hidden="1" customHeight="1" x14ac:dyDescent="0.25">
      <c r="A33" s="177"/>
      <c r="B33" s="45">
        <v>0</v>
      </c>
      <c r="C33" s="46"/>
      <c r="D33" s="135"/>
      <c r="E33" s="179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12"/>
    </row>
    <row r="34" spans="1:21" ht="14.25" hidden="1" customHeight="1" x14ac:dyDescent="0.25">
      <c r="A34" s="177"/>
      <c r="B34" s="45">
        <v>0</v>
      </c>
      <c r="C34" s="46"/>
      <c r="D34" s="135"/>
      <c r="E34" s="135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2"/>
    </row>
    <row r="35" spans="1:21" ht="14.25" hidden="1" customHeight="1" x14ac:dyDescent="0.25">
      <c r="A35" s="177"/>
      <c r="B35" s="45">
        <v>0</v>
      </c>
      <c r="C35" s="46"/>
      <c r="D35" s="135"/>
      <c r="E35" s="135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2"/>
    </row>
    <row r="36" spans="1:21" ht="21.75" customHeight="1" x14ac:dyDescent="0.2">
      <c r="A36" s="177"/>
      <c r="B36" s="190" t="s">
        <v>34</v>
      </c>
      <c r="C36" s="191"/>
      <c r="D36" s="191"/>
      <c r="E36" s="191"/>
      <c r="F36" s="191"/>
      <c r="G36" s="191"/>
      <c r="H36" s="191"/>
      <c r="I36" s="191"/>
      <c r="J36" s="191"/>
      <c r="K36" s="191"/>
      <c r="L36" s="195" t="s">
        <v>43</v>
      </c>
      <c r="M36" s="195"/>
      <c r="N36" s="195"/>
      <c r="O36" s="195"/>
      <c r="P36" s="51">
        <f>SUM(P23:P32)</f>
        <v>3880</v>
      </c>
      <c r="Q36" s="52"/>
      <c r="R36" s="152" t="s">
        <v>11</v>
      </c>
      <c r="S36" s="153"/>
      <c r="T36" s="53">
        <f>SUM(T23:T35)</f>
        <v>2910</v>
      </c>
      <c r="U36" s="112"/>
    </row>
    <row r="37" spans="1:21" ht="14.25" customHeight="1" x14ac:dyDescent="0.2">
      <c r="A37" s="177"/>
      <c r="B37" s="169" t="s">
        <v>50</v>
      </c>
      <c r="C37" s="54" t="s">
        <v>71</v>
      </c>
      <c r="D37" s="203" t="s">
        <v>80</v>
      </c>
      <c r="E37" s="204"/>
      <c r="F37" s="204"/>
      <c r="G37" s="204"/>
      <c r="H37" s="204"/>
      <c r="I37" s="204"/>
      <c r="J37" s="196" t="s">
        <v>44</v>
      </c>
      <c r="K37" s="197"/>
      <c r="L37" s="197"/>
      <c r="M37" s="197"/>
      <c r="N37" s="197"/>
      <c r="O37" s="197"/>
      <c r="P37" s="55">
        <f>SUM(R23:R32)</f>
        <v>3880</v>
      </c>
      <c r="Q37" s="77" t="s">
        <v>46</v>
      </c>
      <c r="R37" s="152" t="s">
        <v>14</v>
      </c>
      <c r="S37" s="153"/>
      <c r="T37" s="56">
        <f>T36*0.16</f>
        <v>465.6</v>
      </c>
      <c r="U37" s="112"/>
    </row>
    <row r="38" spans="1:21" ht="15.75" hidden="1" customHeight="1" x14ac:dyDescent="0.2">
      <c r="A38" s="177"/>
      <c r="B38" s="170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4" t="s">
        <v>0</v>
      </c>
      <c r="S38" s="155"/>
      <c r="T38" s="58">
        <v>0</v>
      </c>
      <c r="U38" s="112"/>
    </row>
    <row r="39" spans="1:21" ht="33" customHeight="1" thickBot="1" x14ac:dyDescent="0.25">
      <c r="A39" s="177"/>
      <c r="B39" s="170"/>
      <c r="C39" s="54" t="s">
        <v>48</v>
      </c>
      <c r="D39" s="167" t="s">
        <v>81</v>
      </c>
      <c r="E39" s="168"/>
      <c r="F39" s="168"/>
      <c r="G39" s="168"/>
      <c r="H39" s="168"/>
      <c r="I39" s="168"/>
      <c r="J39" s="168"/>
      <c r="K39" s="171"/>
      <c r="L39" s="172"/>
      <c r="M39" s="172"/>
      <c r="N39" s="172"/>
      <c r="O39" s="172"/>
      <c r="P39" s="172"/>
      <c r="Q39" s="173"/>
      <c r="R39" s="156" t="s">
        <v>12</v>
      </c>
      <c r="S39" s="157"/>
      <c r="T39" s="59">
        <f>T36+T37+T38</f>
        <v>3375.6</v>
      </c>
      <c r="U39" s="112"/>
    </row>
    <row r="40" spans="1:21" ht="73.5" customHeight="1" thickBot="1" x14ac:dyDescent="0.3">
      <c r="A40" s="177"/>
      <c r="B40" s="198" t="s">
        <v>45</v>
      </c>
      <c r="C40" s="199"/>
      <c r="D40" s="200"/>
      <c r="E40" s="201"/>
      <c r="F40" s="201"/>
      <c r="G40" s="201"/>
      <c r="H40" s="201"/>
      <c r="I40" s="201"/>
      <c r="J40" s="201"/>
      <c r="K40" s="201"/>
      <c r="L40" s="201"/>
      <c r="M40" s="201"/>
      <c r="N40" s="201"/>
      <c r="O40" s="201"/>
      <c r="P40" s="201"/>
      <c r="Q40" s="201"/>
      <c r="R40" s="201"/>
      <c r="S40" s="202"/>
      <c r="T40" s="1"/>
      <c r="U40" s="112"/>
    </row>
    <row r="41" spans="1:21" ht="14.25" customHeight="1" thickBot="1" x14ac:dyDescent="0.3">
      <c r="A41" s="17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2"/>
    </row>
    <row r="42" spans="1:21" ht="38.25" customHeight="1" thickBot="1" x14ac:dyDescent="0.25">
      <c r="A42" s="177"/>
      <c r="B42" s="192" t="s">
        <v>95</v>
      </c>
      <c r="C42" s="193"/>
      <c r="D42" s="193"/>
      <c r="E42" s="193"/>
      <c r="F42" s="193"/>
      <c r="G42" s="193"/>
      <c r="H42" s="193"/>
      <c r="I42" s="193"/>
      <c r="J42" s="193"/>
      <c r="K42" s="193"/>
      <c r="L42" s="193"/>
      <c r="M42" s="193"/>
      <c r="N42" s="193"/>
      <c r="O42" s="193"/>
      <c r="P42" s="193"/>
      <c r="Q42" s="193"/>
      <c r="R42" s="193"/>
      <c r="S42" s="193"/>
      <c r="T42" s="194"/>
      <c r="U42" s="112"/>
    </row>
    <row r="43" spans="1:21" ht="73.5" customHeight="1" thickBot="1" x14ac:dyDescent="0.25">
      <c r="A43" s="178"/>
      <c r="B43" s="113" t="s">
        <v>37</v>
      </c>
      <c r="C43" s="114"/>
      <c r="D43" s="115"/>
      <c r="E43" s="164"/>
      <c r="F43" s="165"/>
      <c r="G43" s="165"/>
      <c r="H43" s="165"/>
      <c r="I43" s="165"/>
      <c r="J43" s="165"/>
      <c r="K43" s="165"/>
      <c r="L43" s="165"/>
      <c r="M43" s="165"/>
      <c r="N43" s="165"/>
      <c r="O43" s="165"/>
      <c r="P43" s="165"/>
      <c r="Q43" s="165"/>
      <c r="R43" s="165"/>
      <c r="S43" s="165"/>
      <c r="T43" s="166"/>
      <c r="U43" s="112"/>
    </row>
    <row r="44" spans="1:21" ht="51" customHeight="1" thickBot="1" x14ac:dyDescent="0.25">
      <c r="A44" s="32"/>
      <c r="B44" s="113" t="s">
        <v>38</v>
      </c>
      <c r="C44" s="114"/>
      <c r="D44" s="114"/>
      <c r="E44" s="164"/>
      <c r="F44" s="165"/>
      <c r="G44" s="165"/>
      <c r="H44" s="165"/>
      <c r="I44" s="165"/>
      <c r="J44" s="165"/>
      <c r="K44" s="165"/>
      <c r="L44" s="165"/>
      <c r="M44" s="165"/>
      <c r="N44" s="165"/>
      <c r="O44" s="165"/>
      <c r="P44" s="165"/>
      <c r="Q44" s="165"/>
      <c r="R44" s="165"/>
      <c r="S44" s="165"/>
      <c r="T44" s="166"/>
      <c r="U44" s="33"/>
    </row>
    <row r="45" spans="1:21" ht="22.5" customHeight="1" thickBot="1" x14ac:dyDescent="0.25">
      <c r="A45" s="136"/>
      <c r="B45" s="137"/>
      <c r="C45" s="137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U45" s="138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0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Ventas</cp:lastModifiedBy>
  <cp:lastPrinted>2015-01-23T05:30:38Z</cp:lastPrinted>
  <dcterms:created xsi:type="dcterms:W3CDTF">2006-02-20T16:48:45Z</dcterms:created>
  <dcterms:modified xsi:type="dcterms:W3CDTF">2017-12-27T19:07:57Z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