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4\P3031 - RNCNOM,XML,UDCCON, Pilar Corvera _AG\Compras\"/>
    </mc:Choice>
  </mc:AlternateContent>
  <xr:revisionPtr revIDLastSave="0" documentId="12_ncr:500000_{FA3153FB-D732-4276-ACB7-2B81EB20A514}" xr6:coauthVersionLast="31" xr6:coauthVersionMax="31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<sst xmlns="http://schemas.openxmlformats.org/spreadsheetml/2006/main" count="147" uniqueCount="120">
  <si>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</si>
  <si>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</si>
  <si>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</si>
  <si>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</si>
  <si>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</si>
  <si>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</si>
  <si>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</si>
  <si>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</si>
  <si>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</si>
  <si>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</si>
  <si>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</si>
  <si>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</si>
  <si>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</si>
  <si>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</si>
  <si>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</si>
  <si>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</si>
  <si>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</si>
  <si>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</si>
  <si>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</si>
  <si>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</si>
  <si>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</si>
  <si>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</si>
  <si>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</si>
  <si>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</si>
  <si>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</si>
  <si>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</si>
  <si>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</si>
  <si>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</si>
  <si>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</si>
  <si>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</si>
  <si>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</si>
  <si>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</si>
  <si>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</si>
  <si>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</si>
  <si>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</si>
  <si>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</si>
  <si>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</si>
  <si>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</si>
  <si>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</si>
  <si>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</si>
  <si>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</si>
  <si>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</si>
  <si>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</si>
  <si>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</si>
  <si>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</si>
  <si>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</si>
  <si>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</si>
  <si>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</si>
  <si>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</si>
  <si>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</si>
  <si>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</si>
  <si>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</si>
  <si>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</si>
  <si>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</si>
  <si>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</si>
  <si>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</si>
  <si>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</si>
  <si>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</si>
  <si>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</si>
  <si>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</si>
  <si>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</si>
  <si>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</si>
  <si>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</si>
  <si>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</si>
  <si>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</si>
  <si>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</si>
  <si>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</si>
  <si>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</si>
  <si>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</si>
  <si>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</si>
  <si>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</si>
  <si>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</si>
  <si>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</si>
  <si>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</si>
  <si>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</si>
  <si>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</si>
  <si>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</si>
  <si>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</si>
  <si>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</si>
  <si>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</si>
  <si>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</si>
  <si>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</si>
  <si>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</si>
  <si>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</si>
  <si>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</si>
  <si>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</si>
  <si>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</si>
  <si>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</si>
  <si>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</si>
  <si>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</si>
  <si>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</si>
  <si>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</si>
  <si>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</si>
  <si>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</si>
  <si>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</si>
  <si>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</si>
  <si>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</si>
  <si>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</si>
  <si>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</si>
  <si>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</si>
  <si>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</si>
  <si>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</si>
  <si>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</si>
  <si>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</si>
  <si>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</si>
  <si>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</si>
  <si>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</si>
  <si>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</si>
  <si>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P3031</t>
  </si>
  <si>
    <t>NOMINA  ANUAL</t>
  </si>
  <si>
    <t>1</t>
  </si>
  <si>
    <t>E9A2</t>
  </si>
  <si>
    <t>5794</t>
  </si>
  <si>
    <t>1610</t>
  </si>
  <si>
    <t>630E</t>
  </si>
  <si>
    <t>2</t>
  </si>
  <si>
    <t>C21B</t>
  </si>
  <si>
    <t>2D32</t>
  </si>
  <si>
    <t>FAB4</t>
  </si>
  <si>
    <t>85E0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</si>
</sst>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5" sqref="T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43209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2"/>
    </row>
    <row r="24" spans="1:22" ht="21" x14ac:dyDescent="0.2">
      <c r="A24" s="177"/>
      <c r="B24" s="69">
        <v>1</v>
      </c>
      <c r="C24" s="91" t="s">
        <v>20</v>
      </c>
      <c r="D24" s="92" t="s">
        <v>65</v>
      </c>
      <c r="E24" s="40"/>
      <c r="F24" s="40"/>
      <c r="G24" s="40"/>
      <c r="H24" s="40" t="s">
        <v>0</v>
      </c>
      <c r="I24" s="40" t="s">
        <v>110</v>
      </c>
      <c r="J24" s="40"/>
      <c r="K24" s="41" t="s">
        <v>27</v>
      </c>
      <c r="L24" s="83"/>
      <c r="M24" s="78"/>
      <c r="N24" s="78"/>
      <c r="O24" s="84"/>
      <c r="P24" s="44">
        <v>1490</v>
      </c>
      <c r="Q24" s="71">
        <v>0</v>
      </c>
      <c r="R24" s="42">
        <f t="shared" si="0"/>
        <v>1490</v>
      </c>
      <c r="S24" s="73">
        <v>0.3</v>
      </c>
      <c r="T24" s="43">
        <f t="shared" ref="T24:T32" si="1">R24*(1-S24)</f>
        <v>1043</v>
      </c>
      <c r="U24" s="112"/>
    </row>
    <row r="25" spans="1:22" ht="21" x14ac:dyDescent="0.2">
      <c r="A25" s="177"/>
      <c r="B25" s="69">
        <v>1</v>
      </c>
      <c r="C25" s="91" t="s">
        <v>48</v>
      </c>
      <c r="D25" s="92" t="s">
        <v>22</v>
      </c>
      <c r="E25" s="40" t="s">
        <v>85</v>
      </c>
      <c r="F25" s="40"/>
      <c r="G25" s="40"/>
      <c r="H25" s="40" t="s">
        <v>110</v>
      </c>
      <c r="I25" s="40" t="s">
        <v>115</v>
      </c>
      <c r="J25" s="40" t="s">
        <v>27</v>
      </c>
      <c r="K25" s="41"/>
      <c r="L25" s="83" t="s">
        <v>116</v>
      </c>
      <c r="M25" s="78" t="s">
        <v>117</v>
      </c>
      <c r="N25" s="78" t="s">
        <v>118</v>
      </c>
      <c r="O25" s="84" t="s">
        <v>119</v>
      </c>
      <c r="P25" s="44">
        <v>1590</v>
      </c>
      <c r="Q25" s="71">
        <v>0</v>
      </c>
      <c r="R25" s="42">
        <f t="shared" si="0"/>
        <v>1590</v>
      </c>
      <c r="S25" s="73">
        <v>0.25</v>
      </c>
      <c r="T25" s="43">
        <f t="shared" si="1"/>
        <v>1192.5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7070</v>
      </c>
      <c r="Q36" s="52"/>
      <c r="R36" s="152" t="s">
        <v>11</v>
      </c>
      <c r="S36" s="153"/>
      <c r="T36" s="53">
        <f>SUM(T23:T35)</f>
        <v>5028.5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7070</v>
      </c>
      <c r="Q37" s="77" t="s">
        <v>46</v>
      </c>
      <c r="R37" s="152" t="s">
        <v>14</v>
      </c>
      <c r="S37" s="153"/>
      <c r="T37" s="56">
        <f>T36*0.16</f>
        <v>804.56000000000006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5833.06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2018-04-19T15:13:43Z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