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SOSQTP\Proyectos\2018\6\P3181 - AECCON, AECFAC, CNOM, HR4, Julio Barrios_MO\Vent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<sst xmlns="http://schemas.openxmlformats.org/spreadsheetml/2006/main" count="148" uniqueCount="122">
  <si>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</si>
  <si>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</si>
  <si>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</si>
  <si>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</si>
  <si>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</si>
  <si>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</si>
  <si>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</si>
  <si>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</si>
  <si>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</si>
  <si>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</si>
  <si>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</si>
  <si>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</si>
  <si>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</si>
  <si>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</si>
  <si>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</si>
  <si>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</si>
  <si>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</si>
  <si>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</si>
  <si>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</si>
  <si>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</si>
  <si>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</si>
  <si>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</si>
  <si>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</si>
  <si>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</si>
  <si>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</si>
  <si>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</si>
  <si>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</si>
  <si>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</si>
  <si>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</si>
  <si>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</si>
  <si>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</si>
  <si>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</si>
  <si>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</si>
  <si>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</si>
  <si>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</si>
  <si>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</si>
  <si>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</si>
  <si>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</si>
  <si>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</si>
  <si>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</si>
  <si>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</si>
  <si>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</si>
  <si>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</si>
  <si>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</si>
  <si>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</si>
  <si>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</si>
  <si>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</si>
  <si>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</si>
  <si>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</si>
  <si>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</si>
  <si>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</si>
  <si>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</si>
  <si>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</si>
  <si>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</si>
  <si>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</si>
  <si>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</si>
  <si>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</si>
  <si>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</si>
  <si>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</si>
  <si>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</si>
  <si>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</si>
  <si>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</si>
  <si>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</si>
  <si>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</si>
  <si>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</si>
  <si>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</si>
  <si>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</si>
  <si>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</si>
  <si>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</si>
  <si>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</si>
  <si>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</si>
  <si>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</si>
  <si>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</si>
  <si>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</si>
  <si>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</si>
  <si>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</si>
  <si>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</si>
  <si>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</si>
  <si>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</si>
  <si>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</si>
  <si>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</si>
  <si>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</si>
  <si>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</si>
  <si>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</si>
  <si>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</si>
  <si>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</si>
  <si>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</si>
  <si>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</si>
  <si>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</si>
  <si>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</si>
  <si>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</si>
  <si>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</si>
  <si>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</si>
  <si>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</si>
  <si>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</si>
  <si>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</si>
  <si>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</si>
  <si>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</si>
  <si>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</si>
  <si>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</si>
  <si>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</si>
  <si>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</si>
  <si>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</si>
  <si>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</si>
  <si>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</si>
  <si>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</si>
  <si>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</si>
  <si>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</si>
  <si>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4BDE</t>
  </si>
  <si>
    <t>BB9F</t>
  </si>
  <si>
    <t>4E25</t>
  </si>
  <si>
    <t>125D</t>
  </si>
  <si>
    <t>p3181</t>
  </si>
  <si>
    <t>no</t>
  </si>
  <si>
    <t>1</t>
  </si>
  <si>
    <t>x</t>
  </si>
  <si>
    <t>NOMINA  ANUAL</t>
  </si>
  <si>
    <t>CC92</t>
  </si>
  <si>
    <t>4357</t>
  </si>
  <si>
    <t>6C91</t>
  </si>
  <si>
    <t>4200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</si>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</sst>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112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43285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21</v>
      </c>
      <c r="D23" s="91" t="s">
        <v>22</v>
      </c>
      <c r="E23" s="40" t="s">
        <v>113</v>
      </c>
      <c r="F23" s="40"/>
      <c r="G23" s="40"/>
      <c r="H23" s="40" t="s">
        <v>114</v>
      </c>
      <c r="I23" s="40" t="s">
        <v>114</v>
      </c>
      <c r="J23" s="40" t="s">
        <v>115</v>
      </c>
      <c r="K23" s="41"/>
      <c r="L23" s="80" t="s">
        <v>108</v>
      </c>
      <c r="M23" s="80" t="s">
        <v>109</v>
      </c>
      <c r="N23" s="80" t="s">
        <v>110</v>
      </c>
      <c r="O23" s="81" t="s">
        <v>111</v>
      </c>
      <c r="P23" s="44">
        <v>3090</v>
      </c>
      <c r="Q23" s="71">
        <v>0.25</v>
      </c>
      <c r="R23" s="42">
        <f t="shared" ref="R23:R32" si="0">(P23*B23)*(1-Q23)</f>
        <v>2317.5</v>
      </c>
      <c r="S23" s="73">
        <v>0.25</v>
      </c>
      <c r="T23" s="43">
        <f>R23*(1-S23)</f>
        <v>1738.125</v>
      </c>
      <c r="U23" s="111"/>
    </row>
    <row r="24" spans="1:22" ht="36" x14ac:dyDescent="0.2">
      <c r="A24" s="176"/>
      <c r="B24" s="69">
        <v>1</v>
      </c>
      <c r="C24" s="90" t="s">
        <v>21</v>
      </c>
      <c r="D24" s="91" t="s">
        <v>69</v>
      </c>
      <c r="E24" s="40" t="s">
        <v>113</v>
      </c>
      <c r="F24" s="40"/>
      <c r="G24" s="40"/>
      <c r="H24" s="40" t="s">
        <v>121</v>
      </c>
      <c r="I24" s="40" t="s">
        <v>121</v>
      </c>
      <c r="J24" s="40" t="s">
        <v>115</v>
      </c>
      <c r="K24" s="41"/>
      <c r="L24" s="82" t="s">
        <v>117</v>
      </c>
      <c r="M24" s="78" t="s">
        <v>118</v>
      </c>
      <c r="N24" s="78" t="s">
        <v>119</v>
      </c>
      <c r="O24" s="83" t="s">
        <v>120</v>
      </c>
      <c r="P24" s="44">
        <v>4450</v>
      </c>
      <c r="Q24" s="71">
        <v>0.25</v>
      </c>
      <c r="R24" s="42">
        <f t="shared" si="0"/>
        <v>3337.5</v>
      </c>
      <c r="S24" s="73">
        <v>0.25</v>
      </c>
      <c r="T24" s="43">
        <f t="shared" ref="T24:T32" si="1">R24*(1-S24)</f>
        <v>2503.125</v>
      </c>
      <c r="U24" s="111"/>
    </row>
    <row r="25" spans="1:22" ht="21" x14ac:dyDescent="0.2">
      <c r="A25" s="176"/>
      <c r="B25" s="69">
        <v>1</v>
      </c>
      <c r="C25" s="90" t="s">
        <v>20</v>
      </c>
      <c r="D25" s="91" t="s">
        <v>116</v>
      </c>
      <c r="E25" s="40"/>
      <c r="F25" s="40"/>
      <c r="G25" s="40"/>
      <c r="H25" s="40" t="s">
        <v>0</v>
      </c>
      <c r="I25" s="40" t="s">
        <v>114</v>
      </c>
      <c r="J25" s="40"/>
      <c r="K25" s="41" t="s">
        <v>115</v>
      </c>
      <c r="L25" s="82"/>
      <c r="M25" s="78"/>
      <c r="N25" s="78"/>
      <c r="O25" s="83"/>
      <c r="P25" s="44">
        <v>3990</v>
      </c>
      <c r="Q25" s="71">
        <v>0.25</v>
      </c>
      <c r="R25" s="42">
        <f t="shared" si="0"/>
        <v>2992.5</v>
      </c>
      <c r="S25" s="73">
        <v>0.3</v>
      </c>
      <c r="T25" s="43">
        <f t="shared" si="1"/>
        <v>2094.75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11530</v>
      </c>
      <c r="Q36" s="52"/>
      <c r="R36" s="151" t="s">
        <v>11</v>
      </c>
      <c r="S36" s="152"/>
      <c r="T36" s="53">
        <f>SUM(T23:T35)</f>
        <v>6336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8647.5</v>
      </c>
      <c r="Q37" s="77" t="s">
        <v>46</v>
      </c>
      <c r="R37" s="151" t="s">
        <v>14</v>
      </c>
      <c r="S37" s="152"/>
      <c r="T37" s="56">
        <f>T36*0.16</f>
        <v>1013.76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7349.76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Dell</cp:lastModifiedBy>
  <cp:lastPrinted>2015-01-23T05:30:38Z</cp:lastPrinted>
  <dcterms:created xsi:type="dcterms:W3CDTF">2006-02-20T16:48:45Z</dcterms:created>
  <dcterms:modified xsi:type="dcterms:W3CDTF">2018-07-04T16:48:32Z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