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77 - RNCCON4, RNCNOM3, Ernesto Aguilar_MO\Compras\"/>
    </mc:Choice>
  </mc:AlternateContent>
  <xr:revisionPtr revIDLastSave="0" documentId="13_ncr:1_{399733D9-F5C5-46C0-AE3F-6DF74189F0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<sst xmlns="http://schemas.openxmlformats.org/spreadsheetml/2006/main" count="145" uniqueCount="119">
  <si>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</si>
  <si>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</si>
  <si>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</si>
  <si>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</si>
  <si>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</si>
  <si>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</si>
  <si>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</si>
  <si>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</si>
  <si>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</si>
  <si>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</si>
  <si>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</si>
  <si>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</si>
  <si>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</si>
  <si>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</si>
  <si>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</si>
  <si>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</si>
  <si>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</si>
  <si>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</si>
  <si>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</si>
  <si>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</si>
  <si>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</si>
  <si>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</si>
  <si>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</si>
  <si>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</si>
  <si>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</si>
  <si>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</si>
  <si>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</si>
  <si>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</si>
  <si>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</si>
  <si>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</si>
  <si>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</si>
  <si>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</si>
  <si>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</si>
  <si>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</si>
  <si>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</si>
  <si>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</si>
  <si>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</si>
  <si>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</si>
  <si>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</si>
  <si>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</si>
  <si>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</si>
  <si>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</si>
  <si>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</si>
  <si>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</si>
  <si>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</si>
  <si>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</si>
  <si>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</si>
  <si>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</si>
  <si>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</si>
  <si>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</si>
  <si>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</si>
  <si>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</si>
  <si>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</si>
  <si>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</si>
  <si>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</si>
  <si>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</si>
  <si>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</si>
  <si>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</si>
  <si>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</si>
  <si>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</si>
  <si>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</si>
  <si>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</si>
  <si>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</si>
  <si>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</si>
  <si>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</si>
  <si>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</si>
  <si>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</si>
  <si>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</si>
  <si>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</si>
  <si>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</si>
  <si>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</si>
  <si>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</si>
  <si>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</si>
  <si>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</si>
  <si>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</si>
  <si>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</si>
  <si>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</si>
  <si>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</si>
  <si>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</si>
  <si>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</si>
  <si>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</si>
  <si>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</si>
  <si>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</si>
  <si>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</si>
  <si>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</si>
  <si>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</si>
  <si>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</si>
  <si>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</si>
  <si>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</si>
  <si>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</si>
  <si>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</si>
  <si>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</si>
  <si>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</si>
  <si>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</si>
  <si>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</si>
  <si>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</si>
  <si>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</si>
  <si>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</si>
  <si>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</si>
  <si>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</si>
  <si>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</si>
  <si>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</si>
  <si>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</si>
  <si>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</si>
  <si>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</si>
  <si>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</si>
  <si>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</si>
  <si>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</si>
  <si>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P3977</t>
  </si>
  <si>
    <t>4</t>
  </si>
  <si>
    <t>8CDF</t>
  </si>
  <si>
    <t>8228</t>
  </si>
  <si>
    <t>74C2</t>
  </si>
  <si>
    <t>3E13</t>
  </si>
  <si>
    <t>3</t>
  </si>
  <si>
    <t>E45F</t>
  </si>
  <si>
    <t>E40E</t>
  </si>
  <si>
    <t>E0A9</t>
  </si>
  <si>
    <t>D563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</si>
</sst>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21</v>
      </c>
      <c r="D23" s="89" t="s">
        <v>68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7160</v>
      </c>
      <c r="Q23" s="71">
        <v>0.15</v>
      </c>
      <c r="R23" s="42">
        <f t="shared" ref="R23:R32" si="0">(P23*B23)*(1-Q23)</f>
        <v>6086</v>
      </c>
      <c r="S23" s="73">
        <v>0.25</v>
      </c>
      <c r="T23" s="43">
        <f>R23*(1-S23)</f>
        <v>4564.5</v>
      </c>
      <c r="U23" s="109"/>
    </row>
    <row r="24" spans="1:22" ht="21" x14ac:dyDescent="0.2">
      <c r="A24" s="174"/>
      <c r="B24" s="69">
        <v>1</v>
      </c>
      <c r="C24" s="88" t="s">
        <v>21</v>
      </c>
      <c r="D24" s="89" t="s">
        <v>22</v>
      </c>
      <c r="E24" s="40">
        <v>1</v>
      </c>
      <c r="F24" s="40"/>
      <c r="G24" s="40"/>
      <c r="H24" s="40" t="s">
        <v>114</v>
      </c>
      <c r="I24" s="40" t="s">
        <v>114</v>
      </c>
      <c r="J24" s="40" t="s">
        <v>27</v>
      </c>
      <c r="K24" s="41"/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6570</v>
      </c>
      <c r="Q24" s="71">
        <v>0.15</v>
      </c>
      <c r="R24" s="42">
        <f t="shared" si="0"/>
        <v>5584.5</v>
      </c>
      <c r="S24" s="73">
        <v>0.25</v>
      </c>
      <c r="T24" s="43">
        <f t="shared" ref="T24:T32" si="1">R24*(1-S24)</f>
        <v>4188.375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13730</v>
      </c>
      <c r="Q36" s="52"/>
      <c r="R36" s="149" t="s">
        <v>11</v>
      </c>
      <c r="S36" s="150"/>
      <c r="T36" s="53">
        <f>SUM(T23:T35)</f>
        <v>8752.875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11670.5</v>
      </c>
      <c r="Q37" s="77" t="s">
        <v>46</v>
      </c>
      <c r="R37" s="149" t="s">
        <v>14</v>
      </c>
      <c r="S37" s="150"/>
      <c r="T37" s="56">
        <f>T36*0.16</f>
        <v>1400.46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10153.334999999999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2019-10-23T16:31:42Z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