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2\P3658 - RNCFAC,Javier Acosta_AG\Compras\"/>
    </mc:Choice>
  </mc:AlternateContent>
  <xr:revisionPtr revIDLastSave="0" documentId="13_ncr:1_{24ADA27D-B5DD-4E64-BDB4-B7460BE53DF2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<sst xmlns="http://schemas.openxmlformats.org/spreadsheetml/2006/main" count="137" uniqueCount="115">
  <si>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</si>
  <si>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</si>
  <si>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</si>
  <si>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</si>
  <si>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</si>
  <si>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</si>
  <si>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</si>
  <si>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</si>
  <si>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</si>
  <si>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</si>
  <si>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</si>
  <si>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</si>
  <si>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</si>
  <si>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</si>
  <si>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</si>
  <si>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</si>
  <si>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</si>
  <si>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</si>
  <si>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</si>
  <si>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</si>
  <si>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</si>
  <si>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</si>
  <si>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</si>
  <si>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</si>
  <si>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</si>
  <si>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</si>
  <si>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</si>
  <si>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</si>
  <si>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</si>
  <si>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</si>
  <si>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</si>
  <si>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</si>
  <si>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</si>
  <si>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</si>
  <si>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</si>
  <si>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</si>
  <si>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</si>
  <si>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</si>
  <si>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</si>
  <si>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</si>
  <si>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</si>
  <si>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</si>
  <si>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</si>
  <si>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</si>
  <si>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</si>
  <si>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</si>
  <si>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</si>
  <si>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</si>
  <si>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</si>
  <si>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</si>
  <si>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</si>
  <si>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</si>
  <si>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</si>
  <si>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</si>
  <si>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</si>
  <si>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</si>
  <si>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</si>
  <si>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</si>
  <si>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</si>
  <si>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</si>
  <si>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</si>
  <si>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</si>
  <si>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</si>
  <si>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</si>
  <si>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</si>
  <si>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</si>
  <si>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</si>
  <si>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</si>
  <si>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</si>
  <si>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</si>
  <si>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</si>
  <si>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</si>
  <si>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</si>
  <si>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</si>
  <si>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</si>
  <si>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</si>
  <si>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</si>
  <si>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</si>
  <si>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</si>
  <si>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</si>
  <si>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</si>
  <si>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</si>
  <si>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</si>
  <si>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</si>
  <si>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</si>
  <si>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</si>
  <si>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</si>
  <si>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</si>
  <si>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</si>
  <si>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</si>
  <si>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</si>
  <si>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</si>
  <si>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</si>
  <si>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</si>
  <si>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</si>
  <si>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</si>
  <si>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</si>
  <si>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</si>
  <si>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</si>
  <si>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</si>
  <si>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</si>
  <si>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</si>
  <si>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</si>
  <si>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</si>
  <si>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</si>
  <si>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</si>
  <si>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</si>
  <si>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</si>
  <si>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P3658</t>
  </si>
  <si>
    <t>FACT ELECTRONICA ANUAL</t>
  </si>
  <si>
    <t>1</t>
  </si>
  <si>
    <t>6259</t>
  </si>
  <si>
    <t>0C67</t>
  </si>
  <si>
    <t>6F59</t>
  </si>
  <si>
    <t>D387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</si>
</sst>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18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108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43521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36" x14ac:dyDescent="0.2">
      <c r="A23" s="173"/>
      <c r="B23" s="68">
        <v>1</v>
      </c>
      <c r="C23" s="87" t="s">
        <v>47</v>
      </c>
      <c r="D23" s="88" t="s">
        <v>109</v>
      </c>
      <c r="E23" s="39" t="s">
        <v>85</v>
      </c>
      <c r="F23" s="39" t="s">
        <v>26</v>
      </c>
      <c r="G23" s="39" t="s">
        <v>26</v>
      </c>
      <c r="H23" s="39" t="s">
        <v>110</v>
      </c>
      <c r="I23" s="39" t="s">
        <v>110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2640</v>
      </c>
      <c r="Q23" s="70">
        <v>0</v>
      </c>
      <c r="R23" s="41">
        <f t="shared" ref="R23:R32" si="0">(P23*B23)*(1-Q23)</f>
        <v>2640</v>
      </c>
      <c r="S23" s="72">
        <v>0.3</v>
      </c>
      <c r="T23" s="42">
        <f>R23*(1-S23)</f>
        <v>1847.9999999999998</v>
      </c>
      <c r="U23" s="108"/>
    </row>
    <row r="24" spans="1:21" ht="21" x14ac:dyDescent="0.2">
      <c r="A24" s="173"/>
      <c r="B24" s="68">
        <v>0</v>
      </c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>
        <v>0</v>
      </c>
      <c r="Q24" s="70">
        <v>0</v>
      </c>
      <c r="R24" s="41">
        <f t="shared" si="0"/>
        <v>0</v>
      </c>
      <c r="S24" s="72">
        <v>0</v>
      </c>
      <c r="T24" s="42">
        <f t="shared" ref="T24:T32" si="1">R24*(1-S24)</f>
        <v>0</v>
      </c>
      <c r="U24" s="108"/>
    </row>
    <row r="25" spans="1:21" ht="21" x14ac:dyDescent="0.2">
      <c r="A25" s="173"/>
      <c r="B25" s="68">
        <v>0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2640</v>
      </c>
      <c r="Q36" s="51"/>
      <c r="R36" s="148" t="s">
        <v>11</v>
      </c>
      <c r="S36" s="149"/>
      <c r="T36" s="52">
        <f>SUM(T23:T35)</f>
        <v>1847.9999999999998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2640</v>
      </c>
      <c r="Q37" s="76" t="s">
        <v>46</v>
      </c>
      <c r="R37" s="148" t="s">
        <v>14</v>
      </c>
      <c r="S37" s="149"/>
      <c r="T37" s="55">
        <f>T36*0.16</f>
        <v>295.67999999999995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2143.6799999999998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2019-02-25T17:48:53Z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