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F34E74BF-FA8F-4888-AF1B-A2B26F807C3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<sst xmlns="http://schemas.openxmlformats.org/spreadsheetml/2006/main" count="152" uniqueCount="123">
  <si>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</si>
  <si>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</si>
  <si>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</si>
  <si>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</si>
  <si>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</si>
  <si>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</si>
  <si>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</si>
  <si>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</si>
  <si>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</si>
  <si>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</si>
  <si>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</si>
  <si>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</si>
  <si>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</si>
  <si>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</si>
  <si>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</si>
  <si>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</si>
  <si>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</si>
  <si>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</si>
  <si>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</si>
  <si>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</si>
  <si>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</si>
  <si>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</si>
  <si>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</si>
  <si>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</si>
  <si>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</si>
  <si>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</si>
  <si>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</si>
  <si>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</si>
  <si>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</si>
  <si>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</si>
  <si>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</si>
  <si>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</si>
  <si>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</si>
  <si>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</si>
  <si>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</si>
  <si>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</si>
  <si>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</si>
  <si>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</si>
  <si>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</si>
  <si>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</si>
  <si>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</si>
  <si>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</si>
  <si>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</si>
  <si>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</si>
  <si>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</si>
  <si>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</si>
  <si>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</si>
  <si>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</si>
  <si>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</si>
  <si>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</si>
  <si>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</si>
  <si>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</si>
  <si>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</si>
  <si>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</si>
  <si>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</si>
  <si>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</si>
  <si>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</si>
  <si>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</si>
  <si>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</si>
  <si>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</si>
  <si>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</si>
  <si>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</si>
  <si>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</si>
  <si>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</si>
  <si>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</si>
  <si>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</si>
  <si>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</si>
  <si>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</si>
  <si>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</si>
  <si>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</si>
  <si>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</si>
  <si>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</si>
  <si>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</si>
  <si>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</si>
  <si>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</si>
  <si>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</si>
  <si>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</si>
  <si>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</si>
  <si>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</si>
  <si>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</si>
  <si>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</si>
  <si>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</si>
  <si>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</si>
  <si>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</si>
  <si>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</si>
  <si>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</si>
  <si>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</si>
  <si>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</si>
  <si>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</si>
  <si>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</si>
  <si>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</si>
  <si>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</si>
  <si>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</si>
  <si>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</si>
  <si>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</si>
  <si>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</si>
  <si>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</si>
  <si>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</si>
  <si>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</si>
  <si>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</si>
  <si>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</si>
  <si>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</si>
  <si>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</si>
  <si>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</si>
  <si>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</si>
  <si>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</si>
  <si>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</si>
  <si>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</si>
  <si>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</si>
  <si>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P3682</t>
  </si>
  <si>
    <t>1</t>
  </si>
  <si>
    <t>D682</t>
  </si>
  <si>
    <t>F89E</t>
  </si>
  <si>
    <t>E659</t>
  </si>
  <si>
    <t>594B</t>
  </si>
  <si>
    <t>1314</t>
  </si>
  <si>
    <t>C13D</t>
  </si>
  <si>
    <t>0180</t>
  </si>
  <si>
    <t>136B</t>
  </si>
  <si>
    <t>9B5C</t>
  </si>
  <si>
    <t>68FA</t>
  </si>
  <si>
    <t>AF24</t>
  </si>
  <si>
    <t>89A2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</si>
</sst>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T28" sqref="T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109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43536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108</v>
      </c>
      <c r="E23" s="39" t="s">
        <v>85</v>
      </c>
      <c r="F23" s="39">
        <v>1</v>
      </c>
      <c r="G23" s="39">
        <v>1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3290</v>
      </c>
      <c r="Q23" s="70">
        <v>0.15</v>
      </c>
      <c r="R23" s="41">
        <f t="shared" ref="R23:R32" si="0">(P23*B23)*(1-Q23)</f>
        <v>2796.5</v>
      </c>
      <c r="S23" s="72">
        <v>0.3</v>
      </c>
      <c r="T23" s="42">
        <f>R23*(1-S23)</f>
        <v>1957.55</v>
      </c>
      <c r="U23" s="108"/>
    </row>
    <row r="24" spans="1:21" ht="21" x14ac:dyDescent="0.2">
      <c r="A24" s="173"/>
      <c r="B24" s="68">
        <v>1</v>
      </c>
      <c r="C24" s="87" t="s">
        <v>47</v>
      </c>
      <c r="D24" s="88" t="s">
        <v>22</v>
      </c>
      <c r="E24" s="39" t="s">
        <v>85</v>
      </c>
      <c r="F24" s="39"/>
      <c r="G24" s="39"/>
      <c r="H24" s="39" t="s">
        <v>0</v>
      </c>
      <c r="I24" s="39" t="s">
        <v>110</v>
      </c>
      <c r="J24" s="39"/>
      <c r="K24" s="40" t="s">
        <v>27</v>
      </c>
      <c r="L24" s="79" t="s">
        <v>115</v>
      </c>
      <c r="M24" s="77" t="s">
        <v>116</v>
      </c>
      <c r="N24" s="77" t="s">
        <v>117</v>
      </c>
      <c r="O24" s="80" t="s">
        <v>118</v>
      </c>
      <c r="P24" s="43">
        <v>3890</v>
      </c>
      <c r="Q24" s="70">
        <v>0.15</v>
      </c>
      <c r="R24" s="41">
        <f t="shared" si="0"/>
        <v>3306.5</v>
      </c>
      <c r="S24" s="72">
        <v>0.3</v>
      </c>
      <c r="T24" s="42">
        <f t="shared" ref="T24:T32" si="1">R24*(1-S24)</f>
        <v>2314.5499999999997</v>
      </c>
      <c r="U24" s="108"/>
    </row>
    <row r="25" spans="1:21" ht="21" x14ac:dyDescent="0.2">
      <c r="A25" s="173"/>
      <c r="B25" s="68">
        <v>1</v>
      </c>
      <c r="C25" s="87" t="s">
        <v>47</v>
      </c>
      <c r="D25" s="88" t="s">
        <v>65</v>
      </c>
      <c r="E25" s="39" t="s">
        <v>85</v>
      </c>
      <c r="F25" s="39"/>
      <c r="G25" s="39"/>
      <c r="H25" s="39" t="s">
        <v>0</v>
      </c>
      <c r="I25" s="39"/>
      <c r="J25" s="39"/>
      <c r="K25" s="40" t="s">
        <v>27</v>
      </c>
      <c r="L25" s="79" t="s">
        <v>119</v>
      </c>
      <c r="M25" s="77" t="s">
        <v>120</v>
      </c>
      <c r="N25" s="77" t="s">
        <v>121</v>
      </c>
      <c r="O25" s="80" t="s">
        <v>122</v>
      </c>
      <c r="P25" s="43">
        <v>1490</v>
      </c>
      <c r="Q25" s="70">
        <v>0</v>
      </c>
      <c r="R25" s="41">
        <f t="shared" si="0"/>
        <v>1490</v>
      </c>
      <c r="S25" s="72">
        <v>0.3</v>
      </c>
      <c r="T25" s="42">
        <f t="shared" si="1"/>
        <v>1043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8670</v>
      </c>
      <c r="Q36" s="51"/>
      <c r="R36" s="148" t="s">
        <v>11</v>
      </c>
      <c r="S36" s="149"/>
      <c r="T36" s="52">
        <f>SUM(T23:T35)</f>
        <v>5315.0999999999995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7593</v>
      </c>
      <c r="Q37" s="76" t="s">
        <v>46</v>
      </c>
      <c r="R37" s="148" t="s">
        <v>14</v>
      </c>
      <c r="S37" s="149"/>
      <c r="T37" s="55">
        <f>T36*0.16</f>
        <v>850.41599999999994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6165.5159999999996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2019-03-12T17:32:05Z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