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<sst xmlns="http://schemas.openxmlformats.org/spreadsheetml/2006/main" count="106" uniqueCount="42">
  <si>
    <t>Versión 1.0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</si>
  <si>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</si>
  <si>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</si>
  <si>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</si>
  <si>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</si>
  <si>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</si>
  <si>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</si>
  <si>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</si>
  <si>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</si>
  <si>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</si>
  <si>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Noviembre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</si>
  <si>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</si>
  <si>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</si>
  <si>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</si>
  <si>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</si>
  <si>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</si>
  <si>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</si>
  <si>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</si>
  <si>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</si>
  <si>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</si>
  <si>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</si>
  <si>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</si>
  <si>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</si>
  <si>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</si>
  <si>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</si>
  <si>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</si>
  <si>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</si>
  <si>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</si>
  <si>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</si>
  <si>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</si>
  <si>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</si>
  <si>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</si>
  <si>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</si>
  <si>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</si>
  <si>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</si>
  <si>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</si>
  <si>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</si>
  <si>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</si>
  <si>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</si>
  <si>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</si>
  <si>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</si>
  <si>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&lt;cliente&gt;</t>
  </si>
</sst>
</file>

<file path=xl/styles.xml><?xml version="1.0" encoding="utf-8"?>
<styleSheet xmlns="http://schemas.openxmlformats.org/spreadsheetml/2006/main">
  <numFmts count="9">
    <numFmt numFmtId="164" formatCode="0%"/>
    <numFmt numFmtId="165" formatCode="_-\$* #,##0.00_-;&quot;-$&quot;* #,##0.00_-;_-\$* \-??_-;_-@_-"/>
    <numFmt numFmtId="166" formatCode="GENERAL"/>
    <numFmt numFmtId="167" formatCode="MMM\-YY"/>
    <numFmt numFmtId="168" formatCode="0.00%"/>
    <numFmt numFmtId="169" formatCode="0.00"/>
    <numFmt numFmtId="170" formatCode="DD\-MMM"/>
    <numFmt numFmtId="171" formatCode="#,##0.00"/>
    <numFmt numFmtId="172" formatCode="\$#,##0.00;[RED]&quot;-$&quot;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604A7B"/>
      </right>
      <top style="thin">
        <color rgb="FF604A7B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00FFFFFF"/>
        </patternFill>
      </fill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00FFFFFF"/>
        </patternFill>
      </fill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00FFFFFF"/>
        </patternFill>
      </fill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00FFFFFF"/>
        </patternFill>
      </fill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00FFFFFF"/>
        </patternFill>
      </fill>
      <alignment horizontal="general" vertical="bottom" textRotation="0" wrapText="false" indent="0" shrinkToFit="false"/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</c:ser>
        <c:gapWidth val="150"/>
        <c:overlap val="0"/>
        <c:axId val="66597604"/>
        <c:axId val="2237685"/>
      </c:barChart>
      <c:catAx>
        <c:axId val="66597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37685"/>
        <c:crosses val="autoZero"/>
        <c:auto val="1"/>
        <c:lblAlgn val="ctr"/>
        <c:lblOffset val="100"/>
      </c:catAx>
      <c:valAx>
        <c:axId val="22376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59760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General</c:formatCode>
                <c:ptCount val="3"/>
                <c:pt idx="0">
                  <c:v>0.67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26531676"/>
        <c:axId val="49815176"/>
      </c:barChart>
      <c:catAx>
        <c:axId val="265316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815176"/>
        <c:crosses val="autoZero"/>
        <c:auto val="1"/>
        <c:lblAlgn val="ctr"/>
        <c:lblOffset val="100"/>
      </c:catAx>
      <c:valAx>
        <c:axId val="498151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53167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"Planeado"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General</c:formatCode>
                <c:ptCount val="1"/>
                <c:pt idx="0">
                  <c:v>202000</c:v>
                </c:pt>
              </c:numCache>
            </c:numRef>
          </c:val>
        </c:ser>
        <c:ser>
          <c:idx val="1"/>
          <c:order val="1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85475275"/>
        <c:axId val="80559131"/>
      </c:barChart>
      <c:catAx>
        <c:axId val="854752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559131"/>
        <c:crosses val="autoZero"/>
        <c:auto val="1"/>
        <c:lblAlgn val="ctr"/>
        <c:lblOffset val="100"/>
      </c:catAx>
      <c:valAx>
        <c:axId val="805591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475275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ventas'!$G$15</c:f>
              <c:numCache>
                <c:formatCode>General</c:formatCode>
                <c:ptCount val="1"/>
                <c:pt idx="0">
                  <c:v>2424000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ventas'!$H$15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76667871"/>
        <c:axId val="1132918"/>
      </c:barChart>
      <c:catAx>
        <c:axId val="7666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2918"/>
        <c:crosses val="autoZero"/>
        <c:auto val="1"/>
        <c:lblAlgn val="ctr"/>
        <c:lblOffset val="100"/>
      </c:catAx>
      <c:valAx>
        <c:axId val="11329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667871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General</c:formatCode>
                <c:ptCount val="2"/>
                <c:pt idx="0">
                  <c:v>101000</c:v>
                </c:pt>
                <c:pt idx="1">
                  <c:v>54818.4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General</c:formatCode>
                <c:ptCount val="2"/>
                <c:pt idx="0">
                  <c:v>101000</c:v>
                </c:pt>
                <c:pt idx="1">
                  <c:v>75956.9</c:v>
                </c:pt>
              </c:numCache>
            </c:numRef>
          </c:val>
        </c:ser>
        <c:gapWidth val="75"/>
        <c:overlap val="-25"/>
        <c:axId val="22047535"/>
        <c:axId val="88925429"/>
      </c:barChart>
      <c:catAx>
        <c:axId val="2204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5429"/>
        <c:crosses val="autoZero"/>
        <c:auto val="1"/>
        <c:lblAlgn val="ctr"/>
        <c:lblOffset val="100"/>
      </c:catAx>
      <c:valAx>
        <c:axId val="889254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204753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'Indice de Satisfacción'!$E$2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Satisfacción'!$D$4:$D$6</c:f>
              <c:strCache>
                <c:ptCount val="3"/>
                <c:pt idx="0">
                  <c:v>&lt;cliente&gt;</c:v>
                </c:pt>
                <c:pt idx="1">
                  <c:v>&lt;cliente&gt;</c:v>
                </c:pt>
                <c:pt idx="2">
                  <c:v>&lt;cliente&gt;</c:v>
                </c:pt>
              </c:strCache>
            </c:strRef>
          </c:cat>
          <c:val>
            <c:numRef>
              <c:f>'Indice de Satisfacción'!$E$4:$E$6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54293765"/>
        <c:axId val="38280187"/>
      </c:barChart>
      <c:catAx>
        <c:axId val="54293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280187"/>
        <c:crosses val="autoZero"/>
        <c:auto val="1"/>
        <c:lblAlgn val="ctr"/>
        <c:lblOffset val="100"/>
      </c:catAx>
      <c:valAx>
        <c:axId val="382801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29376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General</c:formatCode>
                <c:ptCount val="6"/>
                <c:pt idx="0">
                  <c:v>-2.82352941176471</c:v>
                </c:pt>
                <c:pt idx="1">
                  <c:v>1</c:v>
                </c:pt>
                <c:pt idx="2">
                  <c:v>0.4375</c:v>
                </c:pt>
                <c:pt idx="3">
                  <c:v>-5.39130434782609</c:v>
                </c:pt>
                <c:pt idx="4">
                  <c:v>1</c:v>
                </c:pt>
                <c:pt idx="5">
                  <c:v>0.126760563380282</c:v>
                </c:pt>
              </c:numCache>
            </c:numRef>
          </c:val>
        </c:ser>
        <c:gapWidth val="150"/>
        <c:overlap val="0"/>
        <c:axId val="88966187"/>
        <c:axId val="88321111"/>
      </c:barChart>
      <c:catAx>
        <c:axId val="889661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321111"/>
        <c:crosses val="autoZero"/>
        <c:auto val="1"/>
        <c:lblAlgn val="ctr"/>
        <c:lblOffset val="100"/>
      </c:catAx>
      <c:valAx>
        <c:axId val="8832111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66187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General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gapWidth val="150"/>
        <c:overlap val="0"/>
        <c:axId val="15804618"/>
        <c:axId val="16028719"/>
      </c:barChart>
      <c:catAx>
        <c:axId val="15804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28719"/>
        <c:crosses val="autoZero"/>
        <c:auto val="1"/>
        <c:lblAlgn val="ctr"/>
        <c:lblOffset val="100"/>
      </c:catAx>
      <c:valAx>
        <c:axId val="160287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046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General</c:formatCode>
                <c:ptCount val="6"/>
                <c:pt idx="0">
                  <c:v>-1.12270488132557</c:v>
                </c:pt>
                <c:pt idx="1">
                  <c:v>1</c:v>
                </c:pt>
                <c:pt idx="2">
                  <c:v>0.436082474226804</c:v>
                </c:pt>
                <c:pt idx="3">
                  <c:v>-5.49090909090909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gapWidth val="150"/>
        <c:overlap val="0"/>
        <c:axId val="71245217"/>
        <c:axId val="6063734"/>
      </c:barChart>
      <c:catAx>
        <c:axId val="712452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63734"/>
        <c:crosses val="autoZero"/>
        <c:auto val="1"/>
        <c:lblAlgn val="ctr"/>
        <c:lblOffset val="100"/>
      </c:catAx>
      <c:valAx>
        <c:axId val="606373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245217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Procesos'!$G$4:$G$9</c:f>
              <c:numCache>
                <c:formatCode>General</c:formatCode>
                <c:ptCount val="6"/>
                <c:pt idx="0">
                  <c:v/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0.33</c:v>
                </c:pt>
                <c:pt idx="5">
                  <c:v/>
                </c:pt>
              </c:numCache>
            </c:numRef>
          </c:val>
        </c:ser>
        <c:gapWidth val="150"/>
        <c:overlap val="0"/>
        <c:axId val="7828885"/>
        <c:axId val="65259803"/>
      </c:barChart>
      <c:catAx>
        <c:axId val="78288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259803"/>
        <c:crosses val="autoZero"/>
        <c:auto val="1"/>
        <c:lblAlgn val="ctr"/>
        <c:lblOffset val="100"/>
      </c:catAx>
      <c:valAx>
        <c:axId val="652598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2888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Procesos'!$G$13:$G$15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89351905"/>
        <c:axId val="47999787"/>
      </c:barChart>
      <c:catAx>
        <c:axId val="89351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999787"/>
        <c:crosses val="autoZero"/>
        <c:auto val="1"/>
        <c:lblAlgn val="ctr"/>
        <c:lblOffset val="100"/>
      </c:catAx>
      <c:valAx>
        <c:axId val="479997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35190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Productos'!$G$4:$G$8</c:f>
              <c:numCache>
                <c:formatCode>General</c:formatCode>
                <c:ptCount val="5"/>
                <c:pt idx="0">
                  <c:v>0.857</c:v>
                </c:pt>
                <c:pt idx="1">
                  <c:v>0.6</c:v>
                </c:pt>
                <c:pt idx="2">
                  <c:v/>
                </c:pt>
                <c:pt idx="3">
                  <c:v>1</c:v>
                </c:pt>
                <c:pt idx="4">
                  <c:v/>
                </c:pt>
              </c:numCache>
            </c:numRef>
          </c:val>
        </c:ser>
        <c:gapWidth val="150"/>
        <c:overlap val="0"/>
        <c:axId val="33581245"/>
        <c:axId val="11578033"/>
      </c:barChart>
      <c:catAx>
        <c:axId val="33581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78033"/>
        <c:crosses val="autoZero"/>
        <c:auto val="1"/>
        <c:lblAlgn val="ctr"/>
        <c:lblOffset val="100"/>
      </c:catAx>
      <c:valAx>
        <c:axId val="115780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58124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Productos'!$G$12:$G$14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62849316"/>
        <c:axId val="55935409"/>
      </c:barChart>
      <c:catAx>
        <c:axId val="628493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935409"/>
        <c:crosses val="autoZero"/>
        <c:auto val="1"/>
        <c:lblAlgn val="ctr"/>
        <c:lblOffset val="100"/>
      </c:catAx>
      <c:valAx>
        <c:axId val="559354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84931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General</c:formatCode>
                <c:ptCount val="3"/>
                <c:pt idx="0">
                  <c:v>1</c:v>
                </c:pt>
                <c:pt idx="1">
                  <c:v>0.67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8096856"/>
        <c:axId val="27183761"/>
      </c:barChart>
      <c:catAx>
        <c:axId val="809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183761"/>
        <c:crosses val="autoZero"/>
        <c:auto val="1"/>
        <c:lblAlgn val="ctr"/>
        <c:lblOffset val="100"/>
      </c:catAx>
      <c:valAx>
        <c:axId val="271837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9685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717480</xdr:colOff>
      <xdr:row>1</xdr:row>
      <xdr:rowOff>2160</xdr:rowOff>
    </xdr:from>
    <xdr:to>
      <xdr:col>9</xdr:col>
      <xdr:colOff>434520</xdr:colOff>
      <xdr:row>15</xdr:row>
      <xdr:rowOff>79200</xdr:rowOff>
    </xdr:to>
    <xdr:graphicFrame>
      <xdr:nvGraphicFramePr>
        <xdr:cNvPr id="0" name="2 Gráfico"/>
        <xdr:cNvGraphicFramePr/>
      </xdr:nvGraphicFramePr>
      <xdr:xfrm>
        <a:off x="920520" y="192600"/>
        <a:ext cx="898848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307080</xdr:colOff>
      <xdr:row>16</xdr:row>
      <xdr:rowOff>141840</xdr:rowOff>
    </xdr:from>
    <xdr:to>
      <xdr:col>14</xdr:col>
      <xdr:colOff>551160</xdr:colOff>
      <xdr:row>30</xdr:row>
      <xdr:rowOff>216720</xdr:rowOff>
    </xdr:to>
    <xdr:graphicFrame>
      <xdr:nvGraphicFramePr>
        <xdr:cNvPr id="1" name="4 Gráfico"/>
        <xdr:cNvGraphicFramePr/>
      </xdr:nvGraphicFramePr>
      <xdr:xfrm>
        <a:off x="7000560" y="3189600"/>
        <a:ext cx="7851240" cy="300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127080</xdr:colOff>
      <xdr:row>1</xdr:row>
      <xdr:rowOff>2160</xdr:rowOff>
    </xdr:from>
    <xdr:to>
      <xdr:col>5</xdr:col>
      <xdr:colOff>221040</xdr:colOff>
      <xdr:row>15</xdr:row>
      <xdr:rowOff>153360</xdr:rowOff>
    </xdr:to>
    <xdr:graphicFrame>
      <xdr:nvGraphicFramePr>
        <xdr:cNvPr id="2" name="1 Gráfico"/>
        <xdr:cNvGraphicFramePr/>
      </xdr:nvGraphicFramePr>
      <xdr:xfrm>
        <a:off x="330120" y="192600"/>
        <a:ext cx="6172920" cy="28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317520</xdr:colOff>
      <xdr:row>0</xdr:row>
      <xdr:rowOff>173520</xdr:rowOff>
    </xdr:from>
    <xdr:to>
      <xdr:col>11</xdr:col>
      <xdr:colOff>468720</xdr:colOff>
      <xdr:row>15</xdr:row>
      <xdr:rowOff>115200</xdr:rowOff>
    </xdr:to>
    <xdr:graphicFrame>
      <xdr:nvGraphicFramePr>
        <xdr:cNvPr id="3" name="2 Gráfico"/>
        <xdr:cNvGraphicFramePr/>
      </xdr:nvGraphicFramePr>
      <xdr:xfrm>
        <a:off x="6599520" y="173520"/>
        <a:ext cx="6031080" cy="27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32040</xdr:colOff>
      <xdr:row>15</xdr:row>
      <xdr:rowOff>97200</xdr:rowOff>
    </xdr:from>
    <xdr:to>
      <xdr:col>8</xdr:col>
      <xdr:colOff>1182960</xdr:colOff>
      <xdr:row>30</xdr:row>
      <xdr:rowOff>19440</xdr:rowOff>
    </xdr:to>
    <xdr:graphicFrame>
      <xdr:nvGraphicFramePr>
        <xdr:cNvPr id="4" name="4 Gráfico"/>
        <xdr:cNvGraphicFramePr/>
      </xdr:nvGraphicFramePr>
      <xdr:xfrm>
        <a:off x="336600" y="2954520"/>
        <a:ext cx="943128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1279440</xdr:colOff>
      <xdr:row>15</xdr:row>
      <xdr:rowOff>68760</xdr:rowOff>
    </xdr:from>
    <xdr:to>
      <xdr:col>12</xdr:col>
      <xdr:colOff>144360</xdr:colOff>
      <xdr:row>29</xdr:row>
      <xdr:rowOff>172080</xdr:rowOff>
    </xdr:to>
    <xdr:graphicFrame>
      <xdr:nvGraphicFramePr>
        <xdr:cNvPr id="5" name="6 Gráfico"/>
        <xdr:cNvGraphicFramePr/>
      </xdr:nvGraphicFramePr>
      <xdr:xfrm>
        <a:off x="9864360" y="2926080"/>
        <a:ext cx="6307200" cy="28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32040</xdr:colOff>
      <xdr:row>14</xdr:row>
      <xdr:rowOff>11520</xdr:rowOff>
    </xdr:from>
    <xdr:to>
      <xdr:col>6</xdr:col>
      <xdr:colOff>239760</xdr:colOff>
      <xdr:row>29</xdr:row>
      <xdr:rowOff>10080</xdr:rowOff>
    </xdr:to>
    <xdr:graphicFrame>
      <xdr:nvGraphicFramePr>
        <xdr:cNvPr id="6" name="1 Gráfico"/>
        <xdr:cNvGraphicFramePr/>
      </xdr:nvGraphicFramePr>
      <xdr:xfrm>
        <a:off x="336600" y="2668680"/>
        <a:ext cx="664740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384120</xdr:colOff>
      <xdr:row>13</xdr:row>
      <xdr:rowOff>135360</xdr:rowOff>
    </xdr:from>
    <xdr:to>
      <xdr:col>13</xdr:col>
      <xdr:colOff>344520</xdr:colOff>
      <xdr:row>28</xdr:row>
      <xdr:rowOff>133920</xdr:rowOff>
    </xdr:to>
    <xdr:graphicFrame>
      <xdr:nvGraphicFramePr>
        <xdr:cNvPr id="7" name="4 Gráfico"/>
        <xdr:cNvGraphicFramePr/>
      </xdr:nvGraphicFramePr>
      <xdr:xfrm>
        <a:off x="8855640" y="2602080"/>
        <a:ext cx="650088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108000</xdr:colOff>
      <xdr:row>7</xdr:row>
      <xdr:rowOff>11520</xdr:rowOff>
    </xdr:from>
    <xdr:to>
      <xdr:col>5</xdr:col>
      <xdr:colOff>563760</xdr:colOff>
      <xdr:row>22</xdr:row>
      <xdr:rowOff>10080</xdr:rowOff>
    </xdr:to>
    <xdr:graphicFrame>
      <xdr:nvGraphicFramePr>
        <xdr:cNvPr id="8" name="1 Gráfico"/>
        <xdr:cNvGraphicFramePr/>
      </xdr:nvGraphicFramePr>
      <xdr:xfrm>
        <a:off x="412560" y="1344960"/>
        <a:ext cx="579060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7</xdr:row>
      <xdr:rowOff>42120</xdr:rowOff>
    </xdr:from>
    <xdr:to>
      <xdr:col>5</xdr:col>
      <xdr:colOff>548640</xdr:colOff>
      <xdr:row>22</xdr:row>
      <xdr:rowOff>40680</xdr:rowOff>
    </xdr:to>
    <xdr:graphicFrame>
      <xdr:nvGraphicFramePr>
        <xdr:cNvPr id="9" name="1 Gráfico"/>
        <xdr:cNvGraphicFramePr/>
      </xdr:nvGraphicFramePr>
      <xdr:xfrm>
        <a:off x="329040" y="1375560"/>
        <a:ext cx="585900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0</xdr:row>
      <xdr:rowOff>40320</xdr:rowOff>
    </xdr:from>
    <xdr:to>
      <xdr:col>4</xdr:col>
      <xdr:colOff>515880</xdr:colOff>
      <xdr:row>12</xdr:row>
      <xdr:rowOff>153360</xdr:rowOff>
    </xdr:to>
    <xdr:graphicFrame>
      <xdr:nvGraphicFramePr>
        <xdr:cNvPr id="10" name="1 Gráfico"/>
        <xdr:cNvGraphicFramePr/>
      </xdr:nvGraphicFramePr>
      <xdr:xfrm>
        <a:off x="108000" y="40320"/>
        <a:ext cx="6059880" cy="23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117360</xdr:colOff>
      <xdr:row>15</xdr:row>
      <xdr:rowOff>141120</xdr:rowOff>
    </xdr:from>
    <xdr:to>
      <xdr:col>10</xdr:col>
      <xdr:colOff>753840</xdr:colOff>
      <xdr:row>30</xdr:row>
      <xdr:rowOff>56160</xdr:rowOff>
    </xdr:to>
    <xdr:graphicFrame>
      <xdr:nvGraphicFramePr>
        <xdr:cNvPr id="11" name="2 Gráfico"/>
        <xdr:cNvGraphicFramePr/>
      </xdr:nvGraphicFramePr>
      <xdr:xfrm>
        <a:off x="8538480" y="3135600"/>
        <a:ext cx="5704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1108080</xdr:colOff>
      <xdr:row>0</xdr:row>
      <xdr:rowOff>49680</xdr:rowOff>
    </xdr:from>
    <xdr:to>
      <xdr:col>11</xdr:col>
      <xdr:colOff>621000</xdr:colOff>
      <xdr:row>11</xdr:row>
      <xdr:rowOff>38880</xdr:rowOff>
    </xdr:to>
    <xdr:graphicFrame>
      <xdr:nvGraphicFramePr>
        <xdr:cNvPr id="12" name="8 Gráfico"/>
        <xdr:cNvGraphicFramePr/>
      </xdr:nvGraphicFramePr>
      <xdr:xfrm>
        <a:off x="9529200" y="49680"/>
        <a:ext cx="5520600" cy="20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161280</xdr:colOff>
      <xdr:row>7</xdr:row>
      <xdr:rowOff>82080</xdr:rowOff>
    </xdr:from>
    <xdr:to>
      <xdr:col>7</xdr:col>
      <xdr:colOff>769320</xdr:colOff>
      <xdr:row>22</xdr:row>
      <xdr:rowOff>80640</xdr:rowOff>
    </xdr:to>
    <xdr:graphicFrame>
      <xdr:nvGraphicFramePr>
        <xdr:cNvPr id="13" name="1 Gráfico"/>
        <xdr:cNvGraphicFramePr/>
      </xdr:nvGraphicFramePr>
      <xdr:xfrm>
        <a:off x="783360" y="1415520"/>
        <a:ext cx="575172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E25" activeCellId="0" sqref="E25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085020242915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s="1" customFormat="true" ht="15" hidden="false" customHeight="false" outlineLevel="0" collapsed="false">
      <c r="B17" s="1" t="s">
        <v>0</v>
      </c>
    </row>
    <row r="18" customFormat="false" ht="14.45" hidden="false" customHeight="true" outlineLevel="0" collapsed="false">
      <c r="A18" s="1"/>
    </row>
    <row r="19" customFormat="false" ht="18.75" hidden="false" customHeight="true" outlineLevel="0" collapsed="false">
      <c r="A19" s="1"/>
      <c r="B19" s="2" t="n">
        <v>46692</v>
      </c>
      <c r="C19" s="3" t="s">
        <v>1</v>
      </c>
      <c r="D19" s="3" t="s">
        <v>2</v>
      </c>
      <c r="E19" s="3" t="s">
        <v>3</v>
      </c>
    </row>
    <row r="20" customFormat="false" ht="15" hidden="false" customHeight="false" outlineLevel="0" collapsed="false">
      <c r="A20" s="1"/>
      <c r="B20" s="4" t="s">
        <v>4</v>
      </c>
      <c r="C20" s="5" t="n">
        <v>51</v>
      </c>
      <c r="D20" s="5" t="n">
        <v>195</v>
      </c>
      <c r="E20" s="6" t="n">
        <f aca="false">(C20-D20)/C20</f>
        <v>-2.82352941176471</v>
      </c>
    </row>
    <row r="21" customFormat="false" ht="15" hidden="false" customHeight="false" outlineLevel="0" collapsed="false">
      <c r="A21" s="1"/>
      <c r="B21" s="7" t="s">
        <v>5</v>
      </c>
      <c r="C21" s="8" t="n">
        <v>35</v>
      </c>
      <c r="D21" s="8" t="n">
        <v>0</v>
      </c>
      <c r="E21" s="9" t="n">
        <f aca="false">(C21-D21)/C21</f>
        <v>1</v>
      </c>
    </row>
    <row r="22" customFormat="false" ht="15" hidden="false" customHeight="false" outlineLevel="0" collapsed="false">
      <c r="A22" s="1"/>
      <c r="B22" s="7" t="s">
        <v>6</v>
      </c>
      <c r="C22" s="8" t="n">
        <v>80</v>
      </c>
      <c r="D22" s="8" t="n">
        <v>45</v>
      </c>
      <c r="E22" s="9" t="n">
        <f aca="false">(C22-D22)/C22</f>
        <v>0.4375</v>
      </c>
    </row>
    <row r="23" customFormat="false" ht="15" hidden="false" customHeight="false" outlineLevel="0" collapsed="false">
      <c r="A23" s="1"/>
      <c r="B23" s="7" t="s">
        <v>7</v>
      </c>
      <c r="C23" s="8" t="n">
        <v>23</v>
      </c>
      <c r="D23" s="8" t="n">
        <v>147</v>
      </c>
      <c r="E23" s="9" t="n">
        <f aca="false">(C23-D23)/C23</f>
        <v>-5.39130434782609</v>
      </c>
    </row>
    <row r="24" customFormat="false" ht="15" hidden="false" customHeight="false" outlineLevel="0" collapsed="false">
      <c r="A24" s="1"/>
      <c r="B24" s="7" t="s">
        <v>8</v>
      </c>
      <c r="C24" s="8" t="n">
        <v>90</v>
      </c>
      <c r="D24" s="8" t="n">
        <v>0</v>
      </c>
      <c r="E24" s="9" t="n">
        <f aca="false">(C24-D24)/C24</f>
        <v>1</v>
      </c>
    </row>
    <row r="25" customFormat="false" ht="15" hidden="false" customHeight="false" outlineLevel="0" collapsed="false">
      <c r="A25" s="1"/>
      <c r="B25" s="7" t="s">
        <v>9</v>
      </c>
      <c r="C25" s="8" t="n">
        <v>142</v>
      </c>
      <c r="D25" s="8" t="n">
        <v>124</v>
      </c>
      <c r="E25" s="9" t="n">
        <f aca="false">(C25-D25)/C25</f>
        <v>0.126760563380282</v>
      </c>
    </row>
    <row r="26" customFormat="false" ht="15" hidden="false" customHeight="false" outlineLevel="0" collapsed="false">
      <c r="A26" s="1"/>
    </row>
    <row r="27" customFormat="false" ht="15" hidden="false" customHeight="false" outlineLevel="0" collapsed="false">
      <c r="A27" s="1"/>
    </row>
    <row r="30" customFormat="false" ht="32.2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5" activeCellId="0" sqref="E25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6558704453441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s="1" customFormat="true" ht="15" hidden="false" customHeight="false" outlineLevel="0" collapsed="false"/>
    <row r="18" s="1" customFormat="true" ht="8.25" hidden="false" customHeight="true" outlineLevel="0" collapsed="false"/>
    <row r="19" customFormat="false" ht="17.25" hidden="false" customHeight="true" outlineLevel="0" collapsed="false">
      <c r="A19" s="1"/>
      <c r="B19" s="2" t="n">
        <v>46692</v>
      </c>
      <c r="C19" s="10" t="s">
        <v>1</v>
      </c>
      <c r="D19" s="10" t="s">
        <v>2</v>
      </c>
      <c r="E19" s="10" t="s">
        <v>3</v>
      </c>
    </row>
    <row r="20" customFormat="false" ht="15" hidden="false" customHeight="false" outlineLevel="0" collapsed="false">
      <c r="A20" s="1"/>
      <c r="B20" s="4" t="s">
        <v>4</v>
      </c>
      <c r="C20" s="11" t="n">
        <v>22.33</v>
      </c>
      <c r="D20" s="11" t="n">
        <v>47.4</v>
      </c>
      <c r="E20" s="12" t="n">
        <f aca="false">(C20-D20)/C20</f>
        <v>-1.12270488132557</v>
      </c>
    </row>
    <row r="21" customFormat="false" ht="15" hidden="false" customHeight="false" outlineLevel="0" collapsed="false">
      <c r="A21" s="1"/>
      <c r="B21" s="7" t="s">
        <v>5</v>
      </c>
      <c r="C21" s="11" t="n">
        <v>3.96</v>
      </c>
      <c r="D21" s="11" t="n">
        <v>0</v>
      </c>
      <c r="E21" s="13" t="n">
        <f aca="false">(C21-D21)/C21</f>
        <v>1</v>
      </c>
    </row>
    <row r="22" customFormat="false" ht="15" hidden="false" customHeight="false" outlineLevel="0" collapsed="false">
      <c r="A22" s="1"/>
      <c r="B22" s="7" t="s">
        <v>6</v>
      </c>
      <c r="C22" s="11" t="n">
        <v>19.4</v>
      </c>
      <c r="D22" s="11" t="n">
        <v>10.94</v>
      </c>
      <c r="E22" s="13" t="n">
        <f aca="false">(C22-D22)/C22</f>
        <v>0.436082474226804</v>
      </c>
    </row>
    <row r="23" customFormat="false" ht="15" hidden="false" customHeight="false" outlineLevel="0" collapsed="false">
      <c r="A23" s="1"/>
      <c r="B23" s="7" t="s">
        <v>7</v>
      </c>
      <c r="C23" s="11" t="n">
        <v>5.5</v>
      </c>
      <c r="D23" s="11" t="n">
        <v>35.7</v>
      </c>
      <c r="E23" s="12" t="n">
        <f aca="false">(C23-D23)/C23</f>
        <v>-5.49090909090909</v>
      </c>
    </row>
    <row r="24" customFormat="false" ht="15" hidden="false" customHeight="false" outlineLevel="0" collapsed="false">
      <c r="A24" s="1"/>
      <c r="B24" s="7" t="s">
        <v>8</v>
      </c>
      <c r="C24" s="11" t="n">
        <v>29</v>
      </c>
      <c r="D24" s="11" t="n">
        <v>0</v>
      </c>
      <c r="E24" s="13" t="n">
        <f aca="false">(C24-D24)/C24</f>
        <v>1</v>
      </c>
    </row>
    <row r="25" customFormat="false" ht="15" hidden="false" customHeight="false" outlineLevel="0" collapsed="false">
      <c r="A25" s="1"/>
      <c r="B25" s="7" t="s">
        <v>9</v>
      </c>
      <c r="C25" s="11" t="n">
        <v>22.5</v>
      </c>
      <c r="D25" s="11" t="n">
        <v>18</v>
      </c>
      <c r="E25" s="12" t="n">
        <f aca="false">(C25-D25)/C25</f>
        <v>0.2</v>
      </c>
    </row>
    <row r="26" customFormat="false" ht="15" hidden="false" customHeight="false" outlineLevel="0" collapsed="false">
      <c r="A26" s="1"/>
    </row>
    <row r="27" customFormat="false" ht="32.2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8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4" width="13.4251012145749"/>
    <col collapsed="false" hidden="false" max="5" min="5" style="0" width="13.4251012145749"/>
    <col collapsed="false" hidden="false" max="6" min="6" style="0" width="13.7125506072874"/>
    <col collapsed="false" hidden="false" max="7" min="7" style="0" width="23.2793522267206"/>
    <col collapsed="false" hidden="false" max="8" min="8" style="0" width="5.1417004048583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D2" s="15" t="s">
        <v>10</v>
      </c>
      <c r="E2" s="15" t="s">
        <v>11</v>
      </c>
      <c r="F2" s="15" t="s">
        <v>11</v>
      </c>
      <c r="G2" s="15" t="s">
        <v>12</v>
      </c>
    </row>
    <row r="3" customFormat="false" ht="15" hidden="false" customHeight="false" outlineLevel="0" collapsed="false">
      <c r="B3" s="16"/>
      <c r="C3" s="17" t="s">
        <v>13</v>
      </c>
      <c r="D3" s="18" t="s">
        <v>14</v>
      </c>
      <c r="E3" s="19" t="s">
        <v>14</v>
      </c>
      <c r="F3" s="19" t="s">
        <v>14</v>
      </c>
      <c r="G3" s="20"/>
    </row>
    <row r="4" customFormat="false" ht="15" hidden="false" customHeight="false" outlineLevel="0" collapsed="false">
      <c r="B4" s="19" t="n">
        <v>1</v>
      </c>
      <c r="C4" s="17" t="s">
        <v>15</v>
      </c>
      <c r="D4" s="21"/>
      <c r="E4" s="21"/>
      <c r="F4" s="21"/>
      <c r="G4" s="22" t="e">
        <f aca="false">AVERAGE(D4:F4)</f>
        <v>#DIV/0!</v>
      </c>
    </row>
    <row r="5" customFormat="false" ht="15" hidden="false" customHeight="false" outlineLevel="0" collapsed="false">
      <c r="B5" s="19" t="n">
        <v>2</v>
      </c>
      <c r="C5" s="17" t="s">
        <v>4</v>
      </c>
      <c r="D5" s="21" t="n">
        <v>1</v>
      </c>
      <c r="E5" s="21"/>
      <c r="F5" s="21"/>
      <c r="G5" s="22" t="n">
        <f aca="false">AVERAGE(D5:F5)</f>
        <v>1</v>
      </c>
    </row>
    <row r="6" customFormat="false" ht="15" hidden="false" customHeight="false" outlineLevel="0" collapsed="false">
      <c r="B6" s="19" t="n">
        <v>3</v>
      </c>
      <c r="C6" s="17" t="s">
        <v>5</v>
      </c>
      <c r="D6" s="21" t="n">
        <v>1</v>
      </c>
      <c r="E6" s="21"/>
      <c r="F6" s="21"/>
      <c r="G6" s="22" t="n">
        <f aca="false">AVERAGE(D6:F6)</f>
        <v>1</v>
      </c>
    </row>
    <row r="7" customFormat="false" ht="15" hidden="false" customHeight="false" outlineLevel="0" collapsed="false">
      <c r="B7" s="19" t="n">
        <v>5</v>
      </c>
      <c r="C7" s="17" t="s">
        <v>6</v>
      </c>
      <c r="D7" s="21" t="n">
        <v>1</v>
      </c>
      <c r="E7" s="21"/>
      <c r="F7" s="21"/>
      <c r="G7" s="22" t="n">
        <f aca="false">AVERAGE(D7:F7)</f>
        <v>1</v>
      </c>
    </row>
    <row r="8" customFormat="false" ht="15" hidden="false" customHeight="false" outlineLevel="0" collapsed="false">
      <c r="B8" s="19" t="n">
        <v>6</v>
      </c>
      <c r="C8" s="17" t="s">
        <v>7</v>
      </c>
      <c r="D8" s="21" t="n">
        <v>0.33</v>
      </c>
      <c r="E8" s="21"/>
      <c r="F8" s="21"/>
      <c r="G8" s="22" t="n">
        <f aca="false">AVERAGE(D8:F8)</f>
        <v>0.33</v>
      </c>
    </row>
    <row r="9" customFormat="false" ht="15" hidden="false" customHeight="false" outlineLevel="0" collapsed="false">
      <c r="B9" s="19" t="n">
        <v>7</v>
      </c>
      <c r="C9" s="17" t="s">
        <v>16</v>
      </c>
      <c r="D9" s="21"/>
      <c r="E9" s="21"/>
      <c r="F9" s="21"/>
      <c r="G9" s="22" t="e">
        <f aca="false">AVERAGE(D9:F9)</f>
        <v>#DIV/0!</v>
      </c>
    </row>
    <row r="10" customFormat="false" ht="15" hidden="false" customHeight="false" outlineLevel="0" collapsed="false">
      <c r="D10" s="23"/>
      <c r="O10" s="24"/>
    </row>
    <row r="11" customFormat="false" ht="15" hidden="false" customHeight="false" outlineLevel="0" collapsed="false">
      <c r="C11" s="15" t="s">
        <v>17</v>
      </c>
      <c r="D11" s="15" t="s">
        <v>10</v>
      </c>
      <c r="E11" s="15" t="s">
        <v>11</v>
      </c>
      <c r="F11" s="15" t="s">
        <v>11</v>
      </c>
      <c r="G11" s="15" t="s">
        <v>12</v>
      </c>
      <c r="O11" s="24"/>
    </row>
    <row r="12" customFormat="false" ht="15" hidden="false" customHeight="false" outlineLevel="0" collapsed="false">
      <c r="B12" s="17"/>
      <c r="C12" s="17"/>
      <c r="D12" s="18" t="s">
        <v>14</v>
      </c>
      <c r="E12" s="19" t="s">
        <v>14</v>
      </c>
      <c r="F12" s="19" t="s">
        <v>14</v>
      </c>
      <c r="G12" s="25"/>
      <c r="O12" s="24"/>
    </row>
    <row r="13" customFormat="false" ht="15" hidden="false" customHeight="false" outlineLevel="0" collapsed="false">
      <c r="B13" s="19" t="n">
        <v>1</v>
      </c>
      <c r="C13" s="17" t="s">
        <v>18</v>
      </c>
      <c r="D13" s="26"/>
      <c r="E13" s="26"/>
      <c r="F13" s="26"/>
      <c r="G13" s="22" t="e">
        <f aca="false">AVERAGE(D13:F13)</f>
        <v>#DIV/0!</v>
      </c>
    </row>
    <row r="14" customFormat="false" ht="15" hidden="false" customHeight="false" outlineLevel="0" collapsed="false">
      <c r="B14" s="19" t="n">
        <v>2</v>
      </c>
      <c r="C14" s="17" t="s">
        <v>19</v>
      </c>
      <c r="D14" s="26"/>
      <c r="E14" s="26"/>
      <c r="F14" s="26"/>
      <c r="G14" s="22" t="e">
        <f aca="false">AVERAGE(D14:F14)</f>
        <v>#DIV/0!</v>
      </c>
    </row>
    <row r="15" customFormat="false" ht="15" hidden="false" customHeight="false" outlineLevel="0" collapsed="false">
      <c r="B15" s="19" t="n">
        <v>3</v>
      </c>
      <c r="C15" s="17" t="s">
        <v>20</v>
      </c>
      <c r="D15" s="26"/>
      <c r="E15" s="26"/>
      <c r="F15" s="26"/>
      <c r="G15" s="22" t="e">
        <f aca="false">AVERAGE(D15:F15)</f>
        <v>#DIV/0!</v>
      </c>
    </row>
    <row r="28" customFormat="false" ht="21" hidden="false" customHeight="true" outlineLevel="0" collapsed="false"/>
  </sheetData>
  <conditionalFormatting sqref="D11:E1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G11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F11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3:F15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B12:C15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E3:F3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E12:F12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D3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D12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2" activeCellId="0" sqref="G22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4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5" t="s">
        <v>10</v>
      </c>
      <c r="E2" s="15" t="s">
        <v>11</v>
      </c>
      <c r="F2" s="15" t="s">
        <v>11</v>
      </c>
      <c r="G2" s="15" t="s">
        <v>12</v>
      </c>
      <c r="H2" s="27"/>
      <c r="I2" s="27"/>
    </row>
    <row r="3" customFormat="false" ht="15" hidden="false" customHeight="false" outlineLevel="0" collapsed="false">
      <c r="B3" s="17"/>
      <c r="C3" s="17" t="s">
        <v>13</v>
      </c>
      <c r="D3" s="18" t="n">
        <v>20151127</v>
      </c>
      <c r="E3" s="17" t="s">
        <v>14</v>
      </c>
      <c r="F3" s="17" t="s">
        <v>14</v>
      </c>
      <c r="G3" s="20"/>
      <c r="H3" s="27"/>
      <c r="I3" s="27"/>
    </row>
    <row r="4" customFormat="false" ht="15" hidden="false" customHeight="false" outlineLevel="0" collapsed="false">
      <c r="B4" s="17" t="n">
        <v>1</v>
      </c>
      <c r="C4" s="17" t="s">
        <v>21</v>
      </c>
      <c r="D4" s="26" t="n">
        <v>0.857</v>
      </c>
      <c r="E4" s="26"/>
      <c r="F4" s="26"/>
      <c r="G4" s="22" t="n">
        <f aca="false">AVERAGE(D4:F4)</f>
        <v>0.857</v>
      </c>
      <c r="H4" s="27"/>
      <c r="I4" s="27"/>
    </row>
    <row r="5" customFormat="false" ht="15" hidden="false" customHeight="false" outlineLevel="0" collapsed="false">
      <c r="B5" s="17" t="n">
        <v>2</v>
      </c>
      <c r="C5" s="17" t="s">
        <v>22</v>
      </c>
      <c r="D5" s="26" t="n">
        <v>0.6</v>
      </c>
      <c r="E5" s="26"/>
      <c r="F5" s="26"/>
      <c r="G5" s="22" t="n">
        <f aca="false">AVERAGE(D5:F5)</f>
        <v>0.6</v>
      </c>
      <c r="H5" s="27"/>
      <c r="I5" s="27"/>
    </row>
    <row r="6" customFormat="false" ht="15" hidden="false" customHeight="false" outlineLevel="0" collapsed="false">
      <c r="B6" s="17" t="n">
        <v>3</v>
      </c>
      <c r="C6" s="17" t="s">
        <v>23</v>
      </c>
      <c r="D6" s="26"/>
      <c r="E6" s="26"/>
      <c r="F6" s="26"/>
      <c r="G6" s="22" t="e">
        <f aca="false">AVERAGE(D6:F6)</f>
        <v>#DIV/0!</v>
      </c>
      <c r="H6" s="27"/>
      <c r="I6" s="27"/>
    </row>
    <row r="7" customFormat="false" ht="15" hidden="false" customHeight="false" outlineLevel="0" collapsed="false">
      <c r="B7" s="17" t="n">
        <v>4</v>
      </c>
      <c r="C7" s="17" t="s">
        <v>24</v>
      </c>
      <c r="D7" s="26" t="n">
        <v>1</v>
      </c>
      <c r="E7" s="26"/>
      <c r="F7" s="26"/>
      <c r="G7" s="22" t="n">
        <f aca="false">AVERAGE(D7:F7)</f>
        <v>1</v>
      </c>
      <c r="H7" s="27"/>
      <c r="I7" s="27"/>
    </row>
    <row r="8" customFormat="false" ht="15" hidden="false" customHeight="false" outlineLevel="0" collapsed="false">
      <c r="B8" s="17" t="n">
        <v>5</v>
      </c>
      <c r="C8" s="17" t="s">
        <v>25</v>
      </c>
      <c r="D8" s="26"/>
      <c r="E8" s="26"/>
      <c r="F8" s="26"/>
      <c r="G8" s="22" t="e">
        <f aca="false">AVERAGE(D8:F8)</f>
        <v>#DIV/0!</v>
      </c>
      <c r="H8" s="27"/>
      <c r="I8" s="27"/>
    </row>
    <row r="9" customFormat="false" ht="15" hidden="false" customHeight="false" outlineLevel="0" collapsed="false">
      <c r="D9" s="23"/>
      <c r="H9" s="27"/>
      <c r="I9" s="27"/>
    </row>
    <row r="10" customFormat="false" ht="14.25" hidden="false" customHeight="true" outlineLevel="0" collapsed="false">
      <c r="C10" s="15" t="s">
        <v>17</v>
      </c>
      <c r="D10" s="15" t="s">
        <v>26</v>
      </c>
      <c r="E10" s="15" t="s">
        <v>11</v>
      </c>
      <c r="F10" s="15" t="s">
        <v>11</v>
      </c>
      <c r="G10" s="15" t="s">
        <v>12</v>
      </c>
      <c r="H10" s="27"/>
      <c r="I10" s="27"/>
    </row>
    <row r="11" customFormat="false" ht="15" hidden="false" customHeight="false" outlineLevel="0" collapsed="false">
      <c r="B11" s="17"/>
      <c r="C11" s="17"/>
      <c r="D11" s="18" t="s">
        <v>14</v>
      </c>
      <c r="E11" s="17" t="s">
        <v>14</v>
      </c>
      <c r="F11" s="17" t="s">
        <v>14</v>
      </c>
      <c r="G11" s="25"/>
      <c r="H11" s="27"/>
      <c r="I11" s="27"/>
    </row>
    <row r="12" customFormat="false" ht="15" hidden="false" customHeight="false" outlineLevel="0" collapsed="false">
      <c r="B12" s="17" t="n">
        <v>1</v>
      </c>
      <c r="C12" s="17" t="s">
        <v>27</v>
      </c>
      <c r="D12" s="21"/>
      <c r="E12" s="21"/>
      <c r="F12" s="21"/>
      <c r="G12" s="22" t="e">
        <f aca="false">AVERAGE(D12:F12)</f>
        <v>#DIV/0!</v>
      </c>
      <c r="H12" s="27"/>
      <c r="I12" s="27"/>
    </row>
    <row r="13" customFormat="false" ht="15" hidden="false" customHeight="false" outlineLevel="0" collapsed="false">
      <c r="B13" s="17" t="n">
        <v>2</v>
      </c>
      <c r="C13" s="17" t="s">
        <v>28</v>
      </c>
      <c r="D13" s="21"/>
      <c r="E13" s="21"/>
      <c r="F13" s="21"/>
      <c r="G13" s="22" t="e">
        <f aca="false">AVERAGE(D13:F13)</f>
        <v>#DIV/0!</v>
      </c>
      <c r="H13" s="28"/>
      <c r="I13" s="29"/>
    </row>
    <row r="14" customFormat="false" ht="15" hidden="false" customHeight="false" outlineLevel="0" collapsed="false">
      <c r="B14" s="17" t="n">
        <v>3</v>
      </c>
      <c r="C14" s="17" t="s">
        <v>29</v>
      </c>
      <c r="D14" s="21"/>
      <c r="E14" s="21"/>
      <c r="F14" s="21"/>
      <c r="G14" s="22" t="e">
        <f aca="false">AVERAGE(D14:F14)</f>
        <v>#DIV/0!</v>
      </c>
    </row>
    <row r="15" customFormat="false" ht="15" hidden="false" customHeight="false" outlineLevel="0" collapsed="false">
      <c r="C15" s="30"/>
      <c r="D15" s="23"/>
    </row>
    <row r="33" customFormat="false" ht="21" hidden="false" customHeight="true" outlineLevel="0" collapsed="false"/>
  </sheetData>
  <conditionalFormatting sqref="C10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10:E10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F10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G10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2:D14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C11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C12:C14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B3:B8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B11:B14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E3:F3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conditionalFormatting sqref="E11:F11">
    <cfRule type="cellIs" priority="12" operator="notEqual" aboveAverage="0" equalAverage="0" bottom="0" percent="0" rank="0" text="" dxfId="0">
      <formula>INDIRECT("Dummy_for_Comparison1!"&amp;ADDRESS(ROW(),COLUMN()))</formula>
    </cfRule>
  </conditionalFormatting>
  <conditionalFormatting sqref="E12:F14">
    <cfRule type="cellIs" priority="1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14" operator="notEqual" aboveAverage="0" equalAverage="0" bottom="0" percent="0" rank="0" text="" dxfId="2">
      <formula>INDIRECT("Dummy_for_Comparison1!"&amp;ADDRESS(ROW(),COLUMN()))</formula>
    </cfRule>
  </conditionalFormatting>
  <conditionalFormatting sqref="D11">
    <cfRule type="cellIs" priority="1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4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8.7085020242915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5" t="s">
        <v>10</v>
      </c>
      <c r="E2" s="15" t="s">
        <v>11</v>
      </c>
      <c r="F2" s="15" t="s">
        <v>11</v>
      </c>
      <c r="G2" s="15" t="s">
        <v>12</v>
      </c>
      <c r="H2" s="27"/>
      <c r="I2" s="27"/>
    </row>
    <row r="3" customFormat="false" ht="15" hidden="false" customHeight="false" outlineLevel="0" collapsed="false">
      <c r="B3" s="17"/>
      <c r="C3" s="17" t="s">
        <v>30</v>
      </c>
      <c r="D3" s="18" t="n">
        <v>20151127</v>
      </c>
      <c r="E3" s="17" t="s">
        <v>14</v>
      </c>
      <c r="F3" s="17" t="s">
        <v>14</v>
      </c>
      <c r="G3" s="20"/>
      <c r="H3" s="27"/>
      <c r="I3" s="27"/>
    </row>
    <row r="4" customFormat="false" ht="15" hidden="false" customHeight="false" outlineLevel="0" collapsed="false">
      <c r="B4" s="17" t="n">
        <v>1</v>
      </c>
      <c r="C4" s="17" t="s">
        <v>31</v>
      </c>
      <c r="D4" s="26" t="n">
        <v>1</v>
      </c>
      <c r="E4" s="26"/>
      <c r="F4" s="26"/>
      <c r="G4" s="22" t="n">
        <f aca="false">AVERAGE(D4:F4)</f>
        <v>1</v>
      </c>
      <c r="H4" s="27"/>
      <c r="I4" s="27"/>
    </row>
    <row r="5" customFormat="false" ht="15" hidden="false" customHeight="false" outlineLevel="0" collapsed="false">
      <c r="B5" s="17" t="n">
        <v>2</v>
      </c>
      <c r="C5" s="17" t="s">
        <v>32</v>
      </c>
      <c r="D5" s="26" t="n">
        <v>0.67</v>
      </c>
      <c r="E5" s="26"/>
      <c r="F5" s="26"/>
      <c r="G5" s="22" t="n">
        <f aca="false">AVERAGE(D5:F5)</f>
        <v>0.67</v>
      </c>
      <c r="H5" s="27"/>
      <c r="I5" s="27"/>
    </row>
    <row r="6" customFormat="false" ht="15" hidden="false" customHeight="false" outlineLevel="0" collapsed="false">
      <c r="B6" s="17" t="n">
        <v>3</v>
      </c>
      <c r="C6" s="17" t="s">
        <v>20</v>
      </c>
      <c r="D6" s="26"/>
      <c r="E6" s="26"/>
      <c r="F6" s="26"/>
      <c r="G6" s="22" t="e">
        <f aca="false">AVERAGE(D6:F6)</f>
        <v>#DIV/0!</v>
      </c>
      <c r="H6" s="27"/>
      <c r="I6" s="27"/>
    </row>
    <row r="7" customFormat="false" ht="15" hidden="false" customHeight="false" outlineLevel="0" collapsed="false">
      <c r="D7" s="23"/>
      <c r="H7" s="27"/>
      <c r="I7" s="27"/>
    </row>
    <row r="8" customFormat="false" ht="15" hidden="false" customHeight="false" outlineLevel="0" collapsed="false">
      <c r="C8" s="30"/>
      <c r="D8" s="23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14" width="11.7125506072874"/>
    <col collapsed="false" hidden="false" max="5" min="5" style="1" width="11.7125506072874"/>
    <col collapsed="false" hidden="false" max="6" min="6" style="1" width="12.4251012145749"/>
    <col collapsed="false" hidden="false" max="7" min="7" style="1" width="19.1376518218624"/>
    <col collapsed="false" hidden="false" max="8" min="8" style="1" width="11.5708502024291"/>
    <col collapsed="false" hidden="false" max="9" min="9" style="1" width="15.7125506072875"/>
    <col collapsed="false" hidden="false" max="1025" min="10" style="1" width="11.570850202429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true" outlineLevel="0" collapsed="false">
      <c r="B2" s="0"/>
      <c r="C2" s="0"/>
      <c r="D2" s="15" t="s">
        <v>10</v>
      </c>
      <c r="E2" s="15" t="s">
        <v>11</v>
      </c>
      <c r="F2" s="15" t="s">
        <v>11</v>
      </c>
      <c r="G2" s="15" t="s">
        <v>12</v>
      </c>
      <c r="H2" s="27"/>
      <c r="I2" s="27"/>
    </row>
    <row r="3" customFormat="false" ht="15" hidden="false" customHeight="false" outlineLevel="0" collapsed="false">
      <c r="B3" s="17"/>
      <c r="C3" s="17" t="s">
        <v>33</v>
      </c>
      <c r="D3" s="18" t="n">
        <v>20151127</v>
      </c>
      <c r="E3" s="17" t="s">
        <v>14</v>
      </c>
      <c r="F3" s="17" t="s">
        <v>14</v>
      </c>
      <c r="G3" s="20"/>
      <c r="H3" s="27"/>
      <c r="I3" s="27"/>
    </row>
    <row r="4" customFormat="false" ht="15" hidden="false" customHeight="false" outlineLevel="0" collapsed="false">
      <c r="B4" s="17" t="n">
        <v>1</v>
      </c>
      <c r="C4" s="17" t="s">
        <v>32</v>
      </c>
      <c r="D4" s="26" t="n">
        <v>0.67</v>
      </c>
      <c r="E4" s="26"/>
      <c r="F4" s="26"/>
      <c r="G4" s="22" t="n">
        <f aca="false">AVERAGE(D4:F4)</f>
        <v>0.67</v>
      </c>
      <c r="H4" s="27"/>
      <c r="I4" s="27"/>
    </row>
    <row r="5" customFormat="false" ht="15" hidden="false" customHeight="false" outlineLevel="0" collapsed="false">
      <c r="B5" s="17" t="n">
        <v>2</v>
      </c>
      <c r="C5" s="17" t="s">
        <v>34</v>
      </c>
      <c r="D5" s="26" t="n">
        <v>1</v>
      </c>
      <c r="E5" s="26"/>
      <c r="F5" s="26"/>
      <c r="G5" s="22" t="n">
        <f aca="false">AVERAGE(D5:F5)</f>
        <v>1</v>
      </c>
      <c r="H5" s="27"/>
      <c r="I5" s="27"/>
    </row>
    <row r="6" customFormat="false" ht="15" hidden="false" customHeight="false" outlineLevel="0" collapsed="false">
      <c r="B6" s="17" t="n">
        <v>3</v>
      </c>
      <c r="C6" s="17" t="s">
        <v>35</v>
      </c>
      <c r="D6" s="26"/>
      <c r="E6" s="26"/>
      <c r="F6" s="26"/>
      <c r="G6" s="22" t="e">
        <f aca="false">AVERAGE(D6:F6)</f>
        <v>#DIV/0!</v>
      </c>
      <c r="H6" s="27"/>
      <c r="I6" s="27"/>
    </row>
    <row r="7" customFormat="false" ht="15" hidden="false" customHeight="false" outlineLevel="0" collapsed="false">
      <c r="C7" s="0"/>
      <c r="D7" s="23"/>
      <c r="H7" s="27"/>
      <c r="I7" s="27"/>
    </row>
    <row r="8" customFormat="false" ht="15" hidden="false" customHeight="false" outlineLevel="0" collapsed="false">
      <c r="C8" s="30"/>
      <c r="D8" s="23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1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23.5748987854251"/>
    <col collapsed="false" hidden="false" max="2" min="2" style="0" width="15.2834008097166"/>
    <col collapsed="false" hidden="false" max="3" min="3" style="0" width="14.1417004048583"/>
    <col collapsed="false" hidden="false" max="5" min="4" style="0" width="10.5708502024292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708502024292"/>
  </cols>
  <sheetData>
    <row r="13" customFormat="false" ht="21" hidden="false" customHeight="true" outlineLevel="0" collapsed="false">
      <c r="G13" s="31" t="s">
        <v>36</v>
      </c>
      <c r="H13" s="31"/>
      <c r="I13" s="31"/>
    </row>
    <row r="14" customFormat="false" ht="21" hidden="false" customHeight="false" outlineLevel="0" collapsed="false">
      <c r="A14" s="32" t="s">
        <v>10</v>
      </c>
      <c r="B14" s="10" t="s">
        <v>1</v>
      </c>
      <c r="C14" s="10" t="s">
        <v>2</v>
      </c>
      <c r="D14" s="10" t="s">
        <v>37</v>
      </c>
      <c r="F14" s="33"/>
      <c r="G14" s="34" t="s">
        <v>1</v>
      </c>
      <c r="H14" s="35" t="s">
        <v>2</v>
      </c>
      <c r="I14" s="36" t="s">
        <v>37</v>
      </c>
    </row>
    <row r="15" customFormat="false" ht="13.8" hidden="false" customHeight="false" outlineLevel="0" collapsed="false">
      <c r="A15" s="37" t="s">
        <v>38</v>
      </c>
      <c r="B15" s="38" t="n">
        <v>202000</v>
      </c>
      <c r="C15" s="38" t="n">
        <f aca="false">SUM(C16:C17)</f>
        <v>130775.3</v>
      </c>
      <c r="D15" s="39" t="n">
        <f aca="false">(C15 * 100)/B15</f>
        <v>64.7402475247525</v>
      </c>
      <c r="F15" s="40"/>
      <c r="G15" s="41" t="n">
        <v>2424000</v>
      </c>
      <c r="H15" s="38" t="n">
        <v>130775.3</v>
      </c>
      <c r="I15" s="42" t="n">
        <f aca="false">(H15 * 100)/G15</f>
        <v>5.39502062706271</v>
      </c>
    </row>
    <row r="16" customFormat="false" ht="13.8" hidden="false" customHeight="false" outlineLevel="0" collapsed="false">
      <c r="A16" s="4" t="s">
        <v>39</v>
      </c>
      <c r="B16" s="41" t="n">
        <f aca="false">B15/2</f>
        <v>101000</v>
      </c>
      <c r="C16" s="43" t="n">
        <v>54818.4</v>
      </c>
      <c r="D16" s="44" t="n">
        <f aca="false">(C16 * 100)/B16</f>
        <v>54.2756435643564</v>
      </c>
      <c r="F16" s="40"/>
      <c r="G16" s="45"/>
      <c r="H16" s="45"/>
      <c r="I16" s="46"/>
    </row>
    <row r="17" customFormat="false" ht="13.8" hidden="false" customHeight="false" outlineLevel="0" collapsed="false">
      <c r="A17" s="4" t="s">
        <v>40</v>
      </c>
      <c r="B17" s="41" t="n">
        <f aca="false">B15/2</f>
        <v>101000</v>
      </c>
      <c r="C17" s="43" t="n">
        <v>75956.9</v>
      </c>
      <c r="D17" s="47" t="n">
        <f aca="false">(C17 * 100)/B17</f>
        <v>75.2048514851485</v>
      </c>
      <c r="F17" s="40"/>
      <c r="G17" s="45"/>
      <c r="H17" s="45"/>
      <c r="I17" s="46"/>
    </row>
  </sheetData>
  <mergeCells count="1">
    <mergeCell ref="G13:I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5"/>
  <cols>
    <col collapsed="false" hidden="false" max="1" min="1" style="1" width="3"/>
    <col collapsed="false" hidden="false" max="2" min="2" style="1" width="4"/>
    <col collapsed="false" hidden="false" max="1025" min="3" style="1" width="11.5708502024291"/>
  </cols>
  <sheetData>
    <row r="1" customFormat="false" ht="15" hidden="false" customHeight="false" outlineLevel="0" collapsed="false">
      <c r="C1" s="0"/>
      <c r="D1" s="0"/>
      <c r="E1" s="0"/>
      <c r="F1" s="0"/>
      <c r="G1" s="0"/>
    </row>
    <row r="2" customFormat="false" ht="15" hidden="false" customHeight="false" outlineLevel="0" collapsed="false">
      <c r="C2" s="0"/>
      <c r="D2" s="0"/>
      <c r="E2" s="15" t="s">
        <v>10</v>
      </c>
      <c r="F2" s="15" t="s">
        <v>11</v>
      </c>
      <c r="G2" s="15" t="s">
        <v>11</v>
      </c>
    </row>
    <row r="3" customFormat="false" ht="15" hidden="false" customHeight="false" outlineLevel="0" collapsed="false">
      <c r="C3" s="17"/>
      <c r="D3" s="17"/>
      <c r="E3" s="18" t="n">
        <v>20151127</v>
      </c>
      <c r="F3" s="17" t="s">
        <v>14</v>
      </c>
      <c r="G3" s="17" t="s">
        <v>14</v>
      </c>
    </row>
    <row r="4" customFormat="false" ht="15" hidden="false" customHeight="false" outlineLevel="0" collapsed="false">
      <c r="C4" s="18" t="n">
        <v>1</v>
      </c>
      <c r="D4" s="17" t="s">
        <v>41</v>
      </c>
      <c r="E4" s="26"/>
      <c r="F4" s="26"/>
      <c r="G4" s="26"/>
    </row>
    <row r="5" customFormat="false" ht="15" hidden="false" customHeight="false" outlineLevel="0" collapsed="false">
      <c r="C5" s="18" t="n">
        <v>2</v>
      </c>
      <c r="D5" s="17" t="s">
        <v>41</v>
      </c>
      <c r="E5" s="26"/>
      <c r="F5" s="26"/>
      <c r="G5" s="26"/>
    </row>
    <row r="6" customFormat="false" ht="15" hidden="false" customHeight="false" outlineLevel="0" collapsed="false">
      <c r="C6" s="18" t="n">
        <v>3</v>
      </c>
      <c r="D6" s="17" t="s">
        <v>41</v>
      </c>
      <c r="E6" s="26"/>
      <c r="F6" s="26"/>
      <c r="G6" s="26"/>
    </row>
  </sheetData>
  <conditionalFormatting sqref="C3:C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F3:G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E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5428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2015-11-30T10:15:10Z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