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52 - ANCCON,AECFAC,Berenice Guadarrama 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<sst xmlns="http://schemas.openxmlformats.org/spreadsheetml/2006/main" count="146" uniqueCount="119">
  <si>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</si>
  <si>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</si>
  <si>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</si>
  <si>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</si>
  <si>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</si>
  <si>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</si>
  <si>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</si>
  <si>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</si>
  <si>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</si>
  <si>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</si>
  <si>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</si>
  <si>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</si>
  <si>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</si>
  <si>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</si>
  <si>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</si>
  <si>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</si>
  <si>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</si>
  <si>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</si>
  <si>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</si>
  <si>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</si>
  <si>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</si>
  <si>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</si>
  <si>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</si>
  <si>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</si>
  <si>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</si>
  <si>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</si>
  <si>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</si>
  <si>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</si>
  <si>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</si>
  <si>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</si>
  <si>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</si>
  <si>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</si>
  <si>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</si>
  <si>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</si>
  <si>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</si>
  <si>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</si>
  <si>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</si>
  <si>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</si>
  <si>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</si>
  <si>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</si>
  <si>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</si>
  <si>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</si>
  <si>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</si>
  <si>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</si>
  <si>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</si>
  <si>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</si>
  <si>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</si>
  <si>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</si>
  <si>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</si>
  <si>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</si>
  <si>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</si>
  <si>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</si>
  <si>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</si>
  <si>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</si>
  <si>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</si>
  <si>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</si>
  <si>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</si>
  <si>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</si>
  <si>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</si>
  <si>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</si>
  <si>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</si>
  <si>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</si>
  <si>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</si>
  <si>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</si>
  <si>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</si>
  <si>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</si>
  <si>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</si>
  <si>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</si>
  <si>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</si>
  <si>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</si>
  <si>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</si>
  <si>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</si>
  <si>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</si>
  <si>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</si>
  <si>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</si>
  <si>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</si>
  <si>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</si>
  <si>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</si>
  <si>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</si>
  <si>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</si>
  <si>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</si>
  <si>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</si>
  <si>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</si>
  <si>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</si>
  <si>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</si>
  <si>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</si>
  <si>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</si>
  <si>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</si>
  <si>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</si>
  <si>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</si>
  <si>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</si>
  <si>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</si>
  <si>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</si>
  <si>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</si>
  <si>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</si>
  <si>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</si>
  <si>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</si>
  <si>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</si>
  <si>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</si>
  <si>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</si>
  <si>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</si>
  <si>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</si>
  <si>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</si>
  <si>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</si>
  <si>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</si>
  <si>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</si>
  <si>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</si>
  <si>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</si>
  <si>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P2652</t>
  </si>
  <si>
    <t>2</t>
  </si>
  <si>
    <t>99C9</t>
  </si>
  <si>
    <t>4151</t>
  </si>
  <si>
    <t>596A</t>
  </si>
  <si>
    <t>F171</t>
  </si>
  <si>
    <t>1</t>
  </si>
  <si>
    <t>48C6</t>
  </si>
  <si>
    <t>7EF0</t>
  </si>
  <si>
    <t>DEEA</t>
  </si>
  <si>
    <t>85AB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</si>
</sst>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2" zoomScale="80" zoomScaleNormal="80" workbookViewId="0">
      <selection activeCell="S25" sqref="S25"/>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43025</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20</v>
      </c>
      <c r="E23" s="159" t="s">
        <v>72</v>
      </c>
      <c r="F23" s="159"/>
      <c r="G23" s="159"/>
      <c r="H23" s="159" t="s">
        <v>109</v>
      </c>
      <c r="I23" s="159" t="s">
        <v>109</v>
      </c>
      <c r="J23" s="159" t="s">
        <v>25</v>
      </c>
      <c r="K23" s="160"/>
      <c r="L23" s="161" t="s">
        <v>110</v>
      </c>
      <c r="M23" s="162" t="s">
        <v>111</v>
      </c>
      <c r="N23" s="162" t="s">
        <v>112</v>
      </c>
      <c r="O23" s="163" t="s">
        <v>113</v>
      </c>
      <c r="P23" s="164">
        <v>4880</v>
      </c>
      <c r="Q23" s="165">
        <v>0.15</v>
      </c>
      <c r="R23" s="166">
        <f t="shared" ref="R23:R32" si="0">(P23*B23)*(1-Q23)</f>
        <v>4148</v>
      </c>
      <c r="S23" s="167">
        <v>0.25</v>
      </c>
      <c r="T23" s="168">
        <f>R23*(1-S23)</f>
        <v>3111</v>
      </c>
      <c r="U23" s="18"/>
    </row>
    <row r="24" spans="1:22" ht="36" x14ac:dyDescent="0.2">
      <c r="A24" s="11"/>
      <c r="B24" s="156">
        <v>1</v>
      </c>
      <c r="C24" s="157" t="s">
        <v>19</v>
      </c>
      <c r="D24" s="158" t="s">
        <v>65</v>
      </c>
      <c r="E24" s="159" t="s">
        <v>72</v>
      </c>
      <c r="F24" s="159" t="s">
        <v>24</v>
      </c>
      <c r="G24" s="159" t="s">
        <v>24</v>
      </c>
      <c r="H24" s="159" t="s">
        <v>114</v>
      </c>
      <c r="I24" s="159" t="s">
        <v>114</v>
      </c>
      <c r="J24" s="159" t="s">
        <v>25</v>
      </c>
      <c r="K24" s="160"/>
      <c r="L24" s="169" t="s">
        <v>115</v>
      </c>
      <c r="M24" s="170" t="s">
        <v>116</v>
      </c>
      <c r="N24" s="170" t="s">
        <v>117</v>
      </c>
      <c r="O24" s="171" t="s">
        <v>118</v>
      </c>
      <c r="P24" s="164">
        <v>2890</v>
      </c>
      <c r="Q24" s="165">
        <v>0.15</v>
      </c>
      <c r="R24" s="166">
        <f t="shared" si="0"/>
        <v>2456.5</v>
      </c>
      <c r="S24" s="167">
        <v>0.25</v>
      </c>
      <c r="T24" s="168">
        <f t="shared" ref="T24:T32" si="1">R24*(1-S24)</f>
        <v>1842.375</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7770</v>
      </c>
      <c r="Q36" s="193"/>
      <c r="R36" s="194" t="s">
        <v>11</v>
      </c>
      <c r="S36" s="195"/>
      <c r="T36" s="196">
        <f>SUM(T23:T35)</f>
        <v>4953.375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6604.5</v>
      </c>
      <c r="Q37" s="204" t="s">
        <v>44</v>
      </c>
      <c r="R37" s="194" t="s">
        <v>14</v>
      </c>
      <c r="S37" s="195"/>
      <c r="T37" s="205">
        <f>T36*0.16</f>
        <v>792.54</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5745.915</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2017-10-17T20:44:12Z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