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<sst xmlns="http://schemas.openxmlformats.org/spreadsheetml/2006/main" count="136" uniqueCount="112">
  <si>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</si>
  <si>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</si>
  <si>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</si>
  <si>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</si>
  <si>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</si>
  <si>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</si>
  <si>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</si>
  <si>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</si>
  <si>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</si>
  <si>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</si>
  <si>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</si>
  <si>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</si>
  <si>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</si>
  <si>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</si>
  <si>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</si>
  <si>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</si>
  <si>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</si>
  <si>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</si>
  <si>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</si>
  <si>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</si>
  <si>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</si>
  <si>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</si>
  <si>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</si>
  <si>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</si>
  <si>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</si>
  <si>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</si>
  <si>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</si>
  <si>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</si>
  <si>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</si>
  <si>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</si>
  <si>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</si>
  <si>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</si>
  <si>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</si>
  <si>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</si>
  <si>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</si>
  <si>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</si>
  <si>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</si>
  <si>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</si>
  <si>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</si>
  <si>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</si>
  <si>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</si>
  <si>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</si>
  <si>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</si>
  <si>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</si>
  <si>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</si>
  <si>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</si>
  <si>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</si>
  <si>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</si>
  <si>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</si>
  <si>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</si>
  <si>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</si>
  <si>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</si>
  <si>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</si>
  <si>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</si>
  <si>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</si>
  <si>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</si>
  <si>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</si>
  <si>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</si>
  <si>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</si>
  <si>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</si>
  <si>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</si>
  <si>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</si>
  <si>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</si>
  <si>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</si>
  <si>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</si>
  <si>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</si>
  <si>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</si>
  <si>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</si>
  <si>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</si>
  <si>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</si>
  <si>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</si>
  <si>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</si>
  <si>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</si>
  <si>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</si>
  <si>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</si>
  <si>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</si>
  <si>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</si>
  <si>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</si>
  <si>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</si>
  <si>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</si>
  <si>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</si>
  <si>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</si>
  <si>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</si>
  <si>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</si>
  <si>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</si>
  <si>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</si>
  <si>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</si>
  <si>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</si>
  <si>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</si>
  <si>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</si>
  <si>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</si>
  <si>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</si>
  <si>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</si>
  <si>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</si>
  <si>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</si>
  <si>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</si>
  <si>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</si>
  <si>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</si>
  <si>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</si>
  <si>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</si>
  <si>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</si>
  <si>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</si>
  <si>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</si>
  <si>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</si>
  <si>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</si>
  <si>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</si>
  <si>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</si>
  <si>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</si>
  <si>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</si>
  <si>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</si>
  <si>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NOMINA  ANUAL</t>
  </si>
  <si>
    <t>2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</si>
</sst>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P26" sqref="P26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1994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42692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71</v>
      </c>
      <c r="D23" s="93" t="s">
        <v>65</v>
      </c>
      <c r="E23" s="40"/>
      <c r="F23" s="40"/>
      <c r="G23" s="40"/>
      <c r="H23" s="40"/>
      <c r="I23" s="40"/>
      <c r="J23" s="40"/>
      <c r="K23" s="41" t="s">
        <v>108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2"/>
    </row>
    <row r="24" spans="1:22" ht="36">
      <c r="A24" s="177"/>
      <c r="B24" s="69">
        <v>1</v>
      </c>
      <c r="C24" s="92" t="s">
        <v>71</v>
      </c>
      <c r="D24" s="93" t="s">
        <v>22</v>
      </c>
      <c r="E24" s="40" t="s">
        <v>109</v>
      </c>
      <c r="F24" s="40"/>
      <c r="G24" s="40"/>
      <c r="H24" s="40" t="s">
        <v>0</v>
      </c>
      <c r="I24" s="40" t="s">
        <v>111</v>
      </c>
      <c r="J24" s="40"/>
      <c r="K24" s="41"/>
      <c r="L24" s="84"/>
      <c r="M24" s="79"/>
      <c r="N24" s="79"/>
      <c r="O24" s="85"/>
      <c r="P24" s="44">
        <v>4280</v>
      </c>
      <c r="Q24" s="71">
        <v>0</v>
      </c>
      <c r="R24" s="42">
        <f t="shared" si="0"/>
        <v>4280</v>
      </c>
      <c r="S24" s="73">
        <v>0.3</v>
      </c>
      <c r="T24" s="43">
        <f t="shared" ref="T24:T32" si="1">R24*(1-S24)</f>
        <v>2996</v>
      </c>
      <c r="U24" s="112"/>
    </row>
    <row r="25" spans="1:22" ht="36">
      <c r="A25" s="177"/>
      <c r="B25" s="69">
        <v>1</v>
      </c>
      <c r="C25" s="92" t="s">
        <v>71</v>
      </c>
      <c r="D25" s="93" t="s">
        <v>110</v>
      </c>
      <c r="E25" s="40" t="s">
        <v>109</v>
      </c>
      <c r="F25" s="40"/>
      <c r="G25" s="40"/>
      <c r="H25" s="40" t="s">
        <v>0</v>
      </c>
      <c r="I25" s="40" t="s">
        <v>111</v>
      </c>
      <c r="J25" s="40"/>
      <c r="K25" s="41" t="s">
        <v>108</v>
      </c>
      <c r="L25" s="84"/>
      <c r="M25" s="79"/>
      <c r="N25" s="79"/>
      <c r="O25" s="85"/>
      <c r="P25" s="44">
        <v>4280</v>
      </c>
      <c r="Q25" s="71">
        <v>0</v>
      </c>
      <c r="R25" s="42">
        <f t="shared" si="0"/>
        <v>4280</v>
      </c>
      <c r="S25" s="73">
        <v>0.3</v>
      </c>
      <c r="T25" s="43">
        <f t="shared" si="1"/>
        <v>2996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10050</v>
      </c>
      <c r="Q36" s="52"/>
      <c r="R36" s="152" t="s">
        <v>11</v>
      </c>
      <c r="S36" s="153"/>
      <c r="T36" s="53">
        <f>SUM(T23:T35)</f>
        <v>7035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10050</v>
      </c>
      <c r="Q37" s="78" t="s">
        <v>46</v>
      </c>
      <c r="R37" s="152" t="s">
        <v>14</v>
      </c>
      <c r="S37" s="153"/>
      <c r="T37" s="56">
        <f>T36*0.16</f>
        <v>1125.6000000000001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8160.6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2016-11-19T01:08:47Z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