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<sst xmlns="http://schemas.openxmlformats.org/spreadsheetml/2006/main" count="136" uniqueCount="118">
  <si>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</si>
  <si>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</si>
  <si>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</si>
  <si>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</si>
  <si>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</si>
  <si>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</si>
  <si>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</si>
  <si>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</si>
  <si>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</si>
  <si>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</si>
  <si>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</si>
  <si>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</si>
  <si>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</si>
  <si>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</si>
  <si>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</si>
  <si>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</si>
  <si>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</si>
  <si>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</si>
  <si>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</si>
  <si>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</si>
  <si>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</si>
  <si>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</si>
  <si>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</si>
  <si>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</si>
  <si>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</si>
  <si>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</si>
  <si>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</si>
  <si>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</si>
  <si>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</si>
  <si>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</si>
  <si>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</si>
  <si>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</si>
  <si>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</si>
  <si>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</si>
  <si>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</si>
  <si>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</si>
  <si>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</si>
  <si>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</si>
  <si>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</si>
  <si>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</si>
  <si>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</si>
  <si>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</si>
  <si>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</si>
  <si>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</si>
  <si>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</si>
  <si>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</si>
  <si>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</si>
  <si>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</si>
  <si>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</si>
  <si>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</si>
  <si>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</si>
  <si>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</si>
  <si>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</si>
  <si>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</si>
  <si>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</si>
  <si>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</si>
  <si>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</si>
  <si>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</si>
  <si>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</si>
  <si>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</si>
  <si>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</si>
  <si>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</si>
  <si>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</si>
  <si>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</si>
  <si>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</si>
  <si>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</si>
  <si>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</si>
  <si>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</si>
  <si>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</si>
  <si>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</si>
  <si>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</si>
  <si>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</si>
  <si>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</si>
  <si>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</si>
  <si>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</si>
  <si>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</si>
  <si>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</si>
  <si>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</si>
  <si>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</si>
  <si>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</si>
  <si>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</si>
  <si>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</si>
  <si>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</si>
  <si>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</si>
  <si>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</si>
  <si>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</si>
  <si>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</si>
  <si>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</si>
  <si>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</si>
  <si>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</si>
  <si>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</si>
  <si>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</si>
  <si>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</si>
  <si>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</si>
  <si>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</si>
  <si>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</si>
  <si>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</si>
  <si>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</si>
  <si>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</si>
  <si>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</si>
  <si>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</si>
  <si>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</si>
  <si>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</si>
  <si>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</si>
  <si>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</si>
  <si>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</si>
  <si>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</si>
  <si>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</si>
  <si>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</si>
  <si>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no</t>
  </si>
  <si>
    <t>m</t>
  </si>
  <si>
    <t>1</t>
  </si>
  <si>
    <t>FACT ELECTRONICA ANUAL</t>
  </si>
  <si>
    <t>cc</t>
  </si>
  <si>
    <t>3F22</t>
  </si>
  <si>
    <t>B222</t>
  </si>
  <si>
    <t>92FB</t>
  </si>
  <si>
    <t>C06F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</si>
</sst>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7" zoomScale="80" zoomScaleNormal="80" workbookViewId="0">
      <selection activeCell="K21" sqref="K21:K22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>
        <v>2050</v>
      </c>
      <c r="U13" s="112"/>
    </row>
    <row r="14" spans="1:21" ht="19.5" customHeight="1" thickBot="1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42697</v>
      </c>
      <c r="T14" s="147"/>
      <c r="U14" s="112"/>
    </row>
    <row r="15" spans="1:21" ht="22.5" customHeight="1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9" t="s">
        <v>56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90" t="s">
        <v>76</v>
      </c>
      <c r="R22" s="216"/>
      <c r="S22" s="39" t="s">
        <v>57</v>
      </c>
      <c r="T22" s="218"/>
      <c r="U22" s="112"/>
      <c r="V22" s="16"/>
    </row>
    <row r="23" spans="1:22" ht="36">
      <c r="A23" s="177"/>
      <c r="B23" s="69">
        <v>1</v>
      </c>
      <c r="C23" s="92" t="s">
        <v>113</v>
      </c>
      <c r="D23" s="93" t="s">
        <v>112</v>
      </c>
      <c r="E23" s="40" t="s">
        <v>109</v>
      </c>
      <c r="F23" s="40" t="s">
        <v>110</v>
      </c>
      <c r="G23" s="40" t="s">
        <v>111</v>
      </c>
      <c r="H23" s="40" t="s">
        <v>111</v>
      </c>
      <c r="I23" s="40" t="s">
        <v>111</v>
      </c>
      <c r="J23" s="40"/>
      <c r="K23" s="41" t="s">
        <v>108</v>
      </c>
      <c r="L23" s="81" t="s">
        <v>114</v>
      </c>
      <c r="M23" s="82" t="s">
        <v>115</v>
      </c>
      <c r="N23" s="82" t="s">
        <v>116</v>
      </c>
      <c r="O23" s="83" t="s">
        <v>117</v>
      </c>
      <c r="P23" s="44">
        <v>376.03</v>
      </c>
      <c r="Q23" s="71">
        <v>0</v>
      </c>
      <c r="R23" s="42">
        <f t="shared" ref="R23:R32" si="0">(P23*B23)*(1-Q23)</f>
        <v>376.03</v>
      </c>
      <c r="S23" s="73">
        <v>0.25</v>
      </c>
      <c r="T23" s="43">
        <f>R23*(1-S23)</f>
        <v>282.02249999999998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376.03</v>
      </c>
      <c r="Q36" s="52"/>
      <c r="R36" s="152" t="s">
        <v>11</v>
      </c>
      <c r="S36" s="153"/>
      <c r="T36" s="53">
        <f>SUM(T23:T35)</f>
        <v>282.02249999999998</v>
      </c>
      <c r="U36" s="112"/>
    </row>
    <row r="37" spans="1:21" ht="14.25" customHeight="1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376.03</v>
      </c>
      <c r="Q37" s="78" t="s">
        <v>46</v>
      </c>
      <c r="R37" s="152" t="s">
        <v>14</v>
      </c>
      <c r="S37" s="153"/>
      <c r="T37" s="56">
        <f>T36*0.16</f>
        <v>45.123599999999996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327.14609999999999</v>
      </c>
      <c r="U39" s="112"/>
    </row>
    <row r="40" spans="1:21" ht="73.5" customHeight="1" thickBot="1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2016-11-24T01:29:30Z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