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26 - ANCCON, ANCBAN, AECNOM, HR4, Leticia, Martha Maya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<sst xmlns="http://schemas.openxmlformats.org/spreadsheetml/2006/main" count="152" uniqueCount="124">
  <si>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</si>
  <si>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</si>
  <si>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</si>
  <si>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</si>
  <si>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</si>
  <si>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</si>
  <si>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</si>
  <si>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</si>
  <si>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</si>
  <si>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</si>
  <si>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</si>
  <si>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</si>
  <si>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</si>
  <si>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</si>
  <si>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</si>
  <si>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</si>
  <si>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</si>
  <si>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</si>
  <si>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</si>
  <si>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</si>
  <si>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</si>
  <si>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</si>
  <si>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</si>
  <si>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</si>
  <si>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</si>
  <si>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</si>
  <si>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</si>
  <si>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</si>
  <si>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</si>
  <si>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</si>
  <si>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</si>
  <si>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</si>
  <si>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</si>
  <si>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</si>
  <si>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</si>
  <si>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</si>
  <si>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</si>
  <si>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</si>
  <si>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</si>
  <si>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</si>
  <si>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</si>
  <si>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</si>
  <si>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</si>
  <si>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</si>
  <si>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</si>
  <si>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</si>
  <si>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</si>
  <si>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</si>
  <si>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</si>
  <si>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</si>
  <si>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</si>
  <si>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</si>
  <si>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</si>
  <si>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</si>
  <si>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</si>
  <si>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</si>
  <si>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</si>
  <si>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</si>
  <si>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</si>
  <si>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</si>
  <si>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</si>
  <si>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</si>
  <si>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</si>
  <si>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</si>
  <si>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</si>
  <si>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</si>
  <si>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</si>
  <si>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</si>
  <si>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</si>
  <si>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</si>
  <si>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</si>
  <si>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</si>
  <si>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</si>
  <si>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</si>
  <si>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</si>
  <si>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</si>
  <si>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</si>
  <si>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</si>
  <si>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</si>
  <si>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</si>
  <si>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</si>
  <si>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</si>
  <si>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</si>
  <si>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</si>
  <si>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</si>
  <si>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</si>
  <si>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</si>
  <si>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</si>
  <si>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</si>
  <si>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</si>
  <si>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</si>
  <si>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</si>
  <si>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</si>
  <si>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</si>
  <si>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</si>
  <si>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</si>
  <si>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</si>
  <si>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</si>
  <si>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</si>
  <si>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</si>
  <si>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</si>
  <si>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</si>
  <si>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</si>
  <si>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</si>
  <si>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</si>
  <si>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</si>
  <si>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</si>
  <si>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</si>
  <si>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P2526</t>
  </si>
  <si>
    <t>1</t>
  </si>
  <si>
    <t>2</t>
  </si>
  <si>
    <t>x</t>
  </si>
  <si>
    <t>9424</t>
  </si>
  <si>
    <t>8CB7</t>
  </si>
  <si>
    <t>8B66</t>
  </si>
  <si>
    <t>FBF9</t>
  </si>
  <si>
    <t>2BF8</t>
  </si>
  <si>
    <t>E031</t>
  </si>
  <si>
    <t>DE75</t>
  </si>
  <si>
    <t>DD3D</t>
  </si>
  <si>
    <t>295B</t>
  </si>
  <si>
    <t>CD21</t>
  </si>
  <si>
    <t>9652</t>
  </si>
  <si>
    <t>4FC4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</si>
</sst>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41" sqref="S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42969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68</v>
      </c>
      <c r="E23" s="40" t="s">
        <v>85</v>
      </c>
      <c r="F23" s="40"/>
      <c r="G23" s="40"/>
      <c r="H23" s="40"/>
      <c r="I23" s="40" t="s">
        <v>109</v>
      </c>
      <c r="J23" s="40" t="s">
        <v>111</v>
      </c>
      <c r="K23" s="41"/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0.25</v>
      </c>
      <c r="T23" s="43">
        <f>R23*(1-S23)</f>
        <v>2097.375</v>
      </c>
      <c r="U23" s="112"/>
    </row>
    <row r="24" spans="1:22" ht="42" x14ac:dyDescent="0.2">
      <c r="A24" s="177"/>
      <c r="B24" s="69">
        <v>1</v>
      </c>
      <c r="C24" s="91" t="s">
        <v>21</v>
      </c>
      <c r="D24" s="92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 t="s">
        <v>111</v>
      </c>
      <c r="K24" s="41"/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4880</v>
      </c>
      <c r="Q24" s="71">
        <v>0.15</v>
      </c>
      <c r="R24" s="42">
        <f t="shared" si="0"/>
        <v>4148</v>
      </c>
      <c r="S24" s="73">
        <v>0.25</v>
      </c>
      <c r="T24" s="43">
        <f t="shared" ref="T24:T32" si="1">R24*(1-S24)</f>
        <v>3111</v>
      </c>
      <c r="U24" s="112"/>
    </row>
    <row r="25" spans="1:22" ht="21" x14ac:dyDescent="0.2">
      <c r="A25" s="177"/>
      <c r="B25" s="69">
        <v>1</v>
      </c>
      <c r="C25" s="91" t="s">
        <v>21</v>
      </c>
      <c r="D25" s="92" t="s">
        <v>23</v>
      </c>
      <c r="E25" s="40" t="s">
        <v>85</v>
      </c>
      <c r="F25" s="40"/>
      <c r="G25" s="40"/>
      <c r="H25" s="40" t="s">
        <v>0</v>
      </c>
      <c r="I25" s="40" t="s">
        <v>109</v>
      </c>
      <c r="J25" s="40" t="s">
        <v>111</v>
      </c>
      <c r="K25" s="41"/>
      <c r="L25" s="83" t="s">
        <v>120</v>
      </c>
      <c r="M25" s="78" t="s">
        <v>121</v>
      </c>
      <c r="N25" s="78" t="s">
        <v>122</v>
      </c>
      <c r="O25" s="84" t="s">
        <v>123</v>
      </c>
      <c r="P25" s="44">
        <v>3390</v>
      </c>
      <c r="Q25" s="71">
        <v>0.15</v>
      </c>
      <c r="R25" s="42">
        <f t="shared" si="0"/>
        <v>2881.5</v>
      </c>
      <c r="S25" s="73">
        <v>0.25</v>
      </c>
      <c r="T25" s="43">
        <f t="shared" si="1"/>
        <v>2161.125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11560</v>
      </c>
      <c r="Q36" s="52"/>
      <c r="R36" s="152" t="s">
        <v>11</v>
      </c>
      <c r="S36" s="153"/>
      <c r="T36" s="53">
        <f>SUM(T23:T35)</f>
        <v>7369.5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9826</v>
      </c>
      <c r="Q37" s="77" t="s">
        <v>46</v>
      </c>
      <c r="R37" s="152" t="s">
        <v>14</v>
      </c>
      <c r="S37" s="153"/>
      <c r="T37" s="56">
        <f>T36*0.16</f>
        <v>1179.1200000000001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8548.6200000000008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2017-08-22T16:35:10Z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