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70" i="1" l="1"/>
  <c r="E168" i="1"/>
  <c r="E166" i="1"/>
  <c r="E164" i="1"/>
  <c r="E161" i="1"/>
  <c r="E159" i="1"/>
  <c r="E157" i="1"/>
  <c r="E155" i="1"/>
  <c r="E153" i="1"/>
  <c r="E152" i="1"/>
  <c r="E151" i="1"/>
  <c r="E150" i="1"/>
  <c r="E149" i="1"/>
  <c r="E88" i="1" l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<sst xmlns="http://schemas.openxmlformats.org/spreadsheetml/2006/main" count="422" uniqueCount="166">
  <si>
    <t>Concepto</t>
  </si>
  <si>
    <t>Tiempo de instalación via remota</t>
  </si>
  <si>
    <t>Tiempo de instalacion presencial</t>
  </si>
  <si>
    <t>precios al publico</t>
  </si>
  <si>
    <t>Precio  de compra</t>
  </si>
  <si>
    <t>Contpaq i®</t>
  </si>
  <si>
    <t>Contpaq i® Comercial U. Base Actualización Especial T</t>
  </si>
  <si>
    <t>90min</t>
  </si>
  <si>
    <t>60min</t>
  </si>
  <si>
    <t>Contpaq i® Comercial® U. Base Actualización Normal T</t>
  </si>
  <si>
    <t>Contpaq i® Comercial® U. Base Licencia Adicional T</t>
  </si>
  <si>
    <t>45min</t>
  </si>
  <si>
    <t>Contpaq i® Comercial U. Adicional Actualización Especial T</t>
  </si>
  <si>
    <t>Contpaq i® Comercial U. Adicional Actualización Normal T</t>
  </si>
  <si>
    <t>Contpaq i® Comercial U. Adicional Usuario Adicional T</t>
  </si>
  <si>
    <t>Contpaq i® Bancos U. Base Licencia nueva</t>
  </si>
  <si>
    <t>120min</t>
  </si>
  <si>
    <t>Contpaq i® Bancos U. Adicional licencia nueva</t>
  </si>
  <si>
    <t>Contpaq i® Bancos U.  Base Renovacion</t>
  </si>
  <si>
    <t>Contpaq i® Bancos U. Adicional Renovacion</t>
  </si>
  <si>
    <t>Contpaq i® Bancos U.  Base Actualización Especial T</t>
  </si>
  <si>
    <t>Contpaq i® Bancos U. Base Actualización Normal T</t>
  </si>
  <si>
    <t>Contpaq i® Bancos U. Base Licencia Adicional T</t>
  </si>
  <si>
    <t>Contpaq i® Bancos U. Base Producto Nuevo T</t>
  </si>
  <si>
    <t>Contpaq i® Bancos U.  Adicional Actualización Especial T</t>
  </si>
  <si>
    <t>Contpaq i® Bancos U. Adicional Actualización Normal T</t>
  </si>
  <si>
    <t>Contpaq i® Bancos U. Adicional Licencia Adicional T_x000D_</t>
  </si>
  <si>
    <t>Contpaq i® Bancos U. Adicional Producto Nuevo T</t>
  </si>
  <si>
    <r>
      <t>Contpaq i® CFDI en</t>
    </r>
    <r>
      <rPr>
        <i/>
        <sz val="11"/>
        <color rgb="FF000000"/>
        <rFont val="Calibri"/>
        <family val="2"/>
        <charset val="1"/>
      </rPr>
      <t>linea+</t>
    </r>
    <r>
      <rPr>
        <sz val="11"/>
        <color rgb="FF000000"/>
        <rFont val="Calibri"/>
        <family val="2"/>
        <charset val="1"/>
      </rPr>
      <t>1 Empresa Renta</t>
    </r>
  </si>
  <si>
    <t>Contpaq i® Comercial U. Base Producto Nuevo R</t>
  </si>
  <si>
    <t>Contpaq i® Comercial U. Base Renovación R</t>
  </si>
  <si>
    <t>Contpaq i® Comercial U. Adicional Renovación R</t>
  </si>
  <si>
    <t>Contpaq i® Comercial U. Adicional Producto Nuevo R</t>
  </si>
  <si>
    <t>Contpaq i® Contabilidad U. Base Licencia nueva</t>
  </si>
  <si>
    <t>Contpaq i® Contabilidad U. Base Renovacion</t>
  </si>
  <si>
    <t>Contpaq i® Contabilidad U. Adicional  Licencia nueva</t>
  </si>
  <si>
    <t>Contpaq i® Contabilidad U. Adicional Renovacion</t>
  </si>
  <si>
    <t>Contpaq i® Contabilidad U. Base Actualización Especial T</t>
  </si>
  <si>
    <t>Contpaq i® Contabilidad U. Base Actualización Normal T</t>
  </si>
  <si>
    <t>Contpaq i® Contabilidad U. Base Licencia Adicional T</t>
  </si>
  <si>
    <t>Contpaq i® Contabilidad U. Base Producto Nuevo T</t>
  </si>
  <si>
    <t>Contpaq i® Contabilidad U. Adicional Actualización Especial T</t>
  </si>
  <si>
    <t>Contpaq i® Contabilidad U. Adicional Actualización Normal T</t>
  </si>
  <si>
    <t>Contpaq i® Contabilidad U. Adicional Licencia Adicional T</t>
  </si>
  <si>
    <t>Contpaq i® Contabilidad U. Adicional Producto Nuevo T</t>
  </si>
  <si>
    <t>Contpaq i® Factura Electrónica U. Base 1 empresa R</t>
  </si>
  <si>
    <t>Contpaq i® Factura Electrónica U. Base 1 empresa Renovación R</t>
  </si>
  <si>
    <t>Contpaq i® Factura Electrónica U. Base Actualización Especial T</t>
  </si>
  <si>
    <t>Contpaq i® Factura Electrónica U. Base Actualización Normal T</t>
  </si>
  <si>
    <t>Contpaq i®Factura Electrónica U. Base Licencia Adicional T</t>
  </si>
  <si>
    <t>Contpaq i® Factura Electrónica U. Base Multi-empresa R</t>
  </si>
  <si>
    <t>Contpaq i® Factura Electrónica U. Base Multi-empresa Renovación R</t>
  </si>
  <si>
    <t>Contpaq i® Factura Electrónica U. Adicional 1 empresa R</t>
  </si>
  <si>
    <t>Contpaq i® Factura Electrónica U. Adicional 1 empresa Renovación R</t>
  </si>
  <si>
    <t>Contpaq i® Factura Electrónica U. Adicional Actualización Especial T</t>
  </si>
  <si>
    <t>Contpaq i® Factura Electrónica U. Adicional Actualización Normal T</t>
  </si>
  <si>
    <t>Contpaq i® Factura Electrónica U. Adicional Usuario Adicional T</t>
  </si>
  <si>
    <t>Contpaq i®Factura Electrónica U. Adicional Licencia Adicional T</t>
  </si>
  <si>
    <t>Contpaq i® Factura Electrónica U. Adicional Multi-empresa R</t>
  </si>
  <si>
    <t>Contpaq i® Factura Electrónica U. Adicional Multi-empresa Renovación R</t>
  </si>
  <si>
    <t>Contpaq i® Nominas U. Base Actualización Especial T</t>
  </si>
  <si>
    <t>Contpaq i® Nominas U. Base Actualización Normal T</t>
  </si>
  <si>
    <t>Contpaq i® Nominas U. Base Licencia Anual Nueva R</t>
  </si>
  <si>
    <t>Contpaq i® Nominas U. Base Licencia Adicional T</t>
  </si>
  <si>
    <t>Contpaq i® Nominas U. Base Renovación Licencia Anual R</t>
  </si>
  <si>
    <t>Contpaq i® Nominas U. Adicional Actualización Especial T</t>
  </si>
  <si>
    <t>Contpaq i® Nominas U. Adicional Actualización Normal T</t>
  </si>
  <si>
    <t>Contpaq i® Nominas U. Adicional Usuario Adicional T</t>
  </si>
  <si>
    <t>Contpaq i® Nominas U. Adicional Licencia Anual Nueva R</t>
  </si>
  <si>
    <t>Contpaq i® Nominas U. Adicional Licencia Adicional T</t>
  </si>
  <si>
    <t>Contpaq i® Nominas U. Adicional Renovación Licencia Anual R</t>
  </si>
  <si>
    <t>Contpaq i® Punto de Venta U. Base Actualización Especial T</t>
  </si>
  <si>
    <t>Contpaq i® Punto de Venta U. Base Actualización Normal T</t>
  </si>
  <si>
    <t>Contpaq i® Punto de Venta U. Base Licencia Adicional T</t>
  </si>
  <si>
    <t>Contpaq i® Punto de Venta U. Base Producto Nuevo T</t>
  </si>
  <si>
    <t>Contpaq i® Punto de Venta U. Adicional Actualización Especial T</t>
  </si>
  <si>
    <t>Contpaq i® Punto de Venta U. Adicional Actualización Normal T</t>
  </si>
  <si>
    <t>Contpaq i® Punto de Venta U. Adicional Licencia Adicional T</t>
  </si>
  <si>
    <t>Contpaq i® Punto de Venta U. Adicional Producto Nuevo T</t>
  </si>
  <si>
    <t>Contpaq i® CFDI Nóminas+ Mono-Empresa R</t>
  </si>
  <si>
    <t>Contpaq i® XML Línea + Multi-Empresa, Multi-Usuario R</t>
  </si>
  <si>
    <t>Contpaq i® CRM U.Base Licencia nueva RFC</t>
  </si>
  <si>
    <t>Contpaq i® CRM U.Base Renovacion</t>
  </si>
  <si>
    <t>Contpaq i® CRM U.Adicional Licencia nueva RFC</t>
  </si>
  <si>
    <t>Contpaq i® CRM U.Adicional Renovacion</t>
  </si>
  <si>
    <t>Contpaq i® Produccion U.Base Licencia</t>
  </si>
  <si>
    <t>Contpaq i®  Produccion U.Adicional  Licencia</t>
  </si>
  <si>
    <t>Contpaq i® Produccion U.Base Renovacion</t>
  </si>
  <si>
    <t>Contpaq i® Produccion U.Adicional Renovacion</t>
  </si>
  <si>
    <t>Contpaq i® Business intelligence U.Base Renovacion</t>
  </si>
  <si>
    <t>Contpaq i® Business intelligence U.Adicional  Renovacion</t>
  </si>
  <si>
    <t>Contpaq i® Business intelligenceU.Base RFC Adicional</t>
  </si>
  <si>
    <t>Contpaq i® Business intelligence U.Base Usuario Adicional</t>
  </si>
  <si>
    <t>Easy Retail</t>
  </si>
  <si>
    <t>Easy Retail Admin Usuario Base Producto Nuevo Tradicional</t>
  </si>
  <si>
    <t>240min</t>
  </si>
  <si>
    <t>Easy Retail Admin Usuario Adicional Producto Nuevo Tradicional</t>
  </si>
  <si>
    <t>Easy Retail Admin Usuario Base Actualización Normal Tradicional</t>
  </si>
  <si>
    <t>30min</t>
  </si>
  <si>
    <t>Easy Retail Admin Usuario Adicional Actualización Normal Tradicional</t>
  </si>
  <si>
    <t>Easy Retail Admin Usuario Admin Base Actualización Especial Tradicional</t>
  </si>
  <si>
    <t>Easy Retail Admin Usuario Adicional Actualización Especial Tradicional</t>
  </si>
  <si>
    <t>Easy Retail Admin Usuario Base Licencia Adicional Tradicional</t>
  </si>
  <si>
    <t>Easy Retail Admin Usuario Adicional Licencia Adicional Tradicional</t>
  </si>
  <si>
    <t>Easy Invoice Mono Empresa Usuario Base Producto Nuevo Tradicional</t>
  </si>
  <si>
    <t>Easy Invoice Mono Empresa Usuario Adicional Producto Nuevo Tradicional</t>
  </si>
  <si>
    <t>Easy Invoice Mono Empresa Usuario Base Actualización Normal Tradicional</t>
  </si>
  <si>
    <t>Easy Invoice Mono Empresa Usuario Adicional Actualización Normal Tradicional</t>
  </si>
  <si>
    <t>Easy Invoice Mono Empresa Usuario Base Actualización Especial Tradicional</t>
  </si>
  <si>
    <t>Easy Invoice Mono Empresa Usuario Adicional Actualización Especial Tradicional</t>
  </si>
  <si>
    <t>Easy Invoice Mono Empresa Usuario Base Licencia Adicional Tradicional</t>
  </si>
  <si>
    <t>Easy Invoice Mono Empresa Usuario Adicional Licencia Adicional Tradicional</t>
  </si>
  <si>
    <t>Easy Invoice Multi - Empresa Usuario Base Producto Nuevo Tradicional</t>
  </si>
  <si>
    <t>Easy Invoice Multi - Empresa Usuario Adicional Producto Nuevo Tradicional</t>
  </si>
  <si>
    <t>Easy Invoice Multi - Empresa Usuario Base Actualización Normal Tradicional</t>
  </si>
  <si>
    <t>Easy Invoice Multi - Empresa Usuario Adicional Actualización Normal Tradicional</t>
  </si>
  <si>
    <t>Easy Invoice Multi - Empresa Usuario Base Actualización Especial Tradicional</t>
  </si>
  <si>
    <t>Easy Invoice Multi - Empresa Usuario Adicional Actualización Especial Tradicional</t>
  </si>
  <si>
    <t>Easy Invoice Multi - Empresa Usuario Base Licencia Adicional Tradicional</t>
  </si>
  <si>
    <t>Easy Invoice Multi - Empresa Usuario Adicional Licencia Adicional Tradicional</t>
  </si>
  <si>
    <t>Easy POS Usuario Base Producto Nuevo Tradicional</t>
  </si>
  <si>
    <t>Easy POS Usuario Adicional Producto Nuevo Tradicional</t>
  </si>
  <si>
    <t>Easy POS Usuario Base Actualización Normal Tradicional</t>
  </si>
  <si>
    <t>Easy POS Usuario Adicional Actualización Normal Tradicional</t>
  </si>
  <si>
    <t>Easy POS Usuario Base Actualización Especial Tradicional</t>
  </si>
  <si>
    <t>Easy POS Usuario Adicional Actualización Especial Tradicional</t>
  </si>
  <si>
    <t>Easy POS Usuario Base Licencia Adicional Tradicional</t>
  </si>
  <si>
    <t>Easy POS Adicional Licencia Adicional Tradicional</t>
  </si>
  <si>
    <t>Paquete de Servicios</t>
  </si>
  <si>
    <t>Paquete de 5 horas de Asesoría y Soporte Técnico Contpaq i®, Servicio vía Remota</t>
  </si>
  <si>
    <t>0min</t>
  </si>
  <si>
    <t>Paquete de 2 horas de Asesoría y Soporte Técnico Contpaq i®, Servicio vía Remota (Incluye 2 horas gratis por ser cliente distinguido)</t>
  </si>
  <si>
    <t>Paquete de 2 horas de Asesoría y Soporte Técnico Contpaq i®, Servicio vía Remota</t>
  </si>
  <si>
    <t>Servicio de Implementación, Activación y Capacitación Easy Retail Usuario Base</t>
  </si>
  <si>
    <t>Servicio de Implementación, Activación Easy Retail Usuario Adicional</t>
  </si>
  <si>
    <t>Servicio de Implementación de JoinData</t>
  </si>
  <si>
    <t>Servicio de Implementación de los Sistemas de Contpaq i® Servicio Vía Remota por hora</t>
  </si>
  <si>
    <t>Paquete de días para capacitación en los Sistemas easy Retail Admin y Contpaq i®, Servicio Presencial</t>
  </si>
  <si>
    <t>Servicio de Instalación y activación de los usuarios adicionales en red de Contpaqi Servicio Vía Remota</t>
  </si>
  <si>
    <t>Interfaz entre los Productos Contpaq i®</t>
  </si>
  <si>
    <t>Precapacitación para la captura de información para la interfaz Servicio Vía Remota</t>
  </si>
  <si>
    <t>Join Data</t>
  </si>
  <si>
    <t>Join Data, conexión y migración de información entre distintas bases de datos</t>
  </si>
  <si>
    <t>300min</t>
  </si>
  <si>
    <t>XP/VS Terminal Server Lite</t>
  </si>
  <si>
    <t>1 conexión para un servidor</t>
  </si>
  <si>
    <t>3 conexiones para un servidor</t>
  </si>
  <si>
    <t>5 conexiones de un servidor</t>
  </si>
  <si>
    <t>10 conexiones de un servidor</t>
  </si>
  <si>
    <t>conexiones ilimitadas para un servidor</t>
  </si>
  <si>
    <t>Versión STANDARD</t>
  </si>
  <si>
    <r>
      <t xml:space="preserve">XP/VS Terminal Server </t>
    </r>
    <r>
      <rPr>
        <b/>
        <sz val="11"/>
        <color theme="1"/>
        <rFont val="Calibri"/>
        <family val="2"/>
        <scheme val="minor"/>
      </rPr>
      <t>"STANDARD"</t>
    </r>
    <r>
      <rPr>
        <sz val="11"/>
        <color rgb="FF000000"/>
        <rFont val="Calibri"/>
        <family val="2"/>
        <charset val="1"/>
      </rPr>
      <t xml:space="preserve"> 3 conexiones paquete de 1 servidor </t>
    </r>
  </si>
  <si>
    <r>
      <t>XP/VS Terminal Server</t>
    </r>
    <r>
      <rPr>
        <b/>
        <sz val="11"/>
        <color theme="1"/>
        <rFont val="Calibri"/>
        <family val="2"/>
        <scheme val="minor"/>
      </rPr>
      <t xml:space="preserve"> "STANDARD"</t>
    </r>
    <r>
      <rPr>
        <sz val="11"/>
        <color rgb="FF000000"/>
        <rFont val="Calibri"/>
        <family val="2"/>
        <charset val="1"/>
      </rPr>
      <t xml:space="preserve"> 5 conexiones paquete de 1 servidor </t>
    </r>
  </si>
  <si>
    <r>
      <t xml:space="preserve">XP/VS Terminal Server </t>
    </r>
    <r>
      <rPr>
        <b/>
        <sz val="11"/>
        <color theme="1"/>
        <rFont val="Calibri"/>
        <family val="2"/>
        <scheme val="minor"/>
      </rPr>
      <t>"STANDARD"</t>
    </r>
    <r>
      <rPr>
        <sz val="11"/>
        <color rgb="FF000000"/>
        <rFont val="Calibri"/>
        <family val="2"/>
        <charset val="1"/>
      </rPr>
      <t xml:space="preserve"> 10 conexiones paquete de 1 servidor </t>
    </r>
  </si>
  <si>
    <r>
      <t xml:space="preserve">XP/VS Terminal Server </t>
    </r>
    <r>
      <rPr>
        <b/>
        <sz val="11"/>
        <color theme="1"/>
        <rFont val="Calibri"/>
        <family val="2"/>
        <scheme val="minor"/>
      </rPr>
      <t>"STANDARD"</t>
    </r>
    <r>
      <rPr>
        <sz val="11"/>
        <color rgb="FF000000"/>
        <rFont val="Calibri"/>
        <family val="2"/>
        <charset val="1"/>
      </rPr>
      <t xml:space="preserve"> paquete ilimitado de 1 servidor</t>
    </r>
  </si>
  <si>
    <t>Versión Profesional</t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</si>
  <si>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3 conexiones paquete de 1 servidor</t>
    </r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</si>
  <si>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5 conexiones paquete de 1 servidor</t>
    </r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</si>
  <si>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10 conexiones paquete de 1 servidor</t>
    </r>
  </si>
  <si>
    <r>
      <t>XP/VS Terminal Server "</t>
    </r>
    <r>
      <rPr>
        <b/>
        <sz val="11"/>
        <color theme="1"/>
        <rFont val="Calibri"/>
        <family val="2"/>
        <scheme val="minor"/>
      </rPr>
      <t>POFESIONAL</t>
    </r>
    <r>
      <rPr>
        <sz val="11"/>
        <color rgb="FF000000"/>
        <rFont val="Calibri"/>
        <family val="2"/>
        <charset val="1"/>
      </rPr>
      <t>" paquete ilimitado por 1 servidor</t>
    </r>
  </si>
  <si>
    <t>Precio al público S/IVA</t>
  </si>
  <si>
    <t>Precio distriuidor  S/IVA</t>
  </si>
  <si>
    <t>Moneda</t>
  </si>
  <si>
    <t>Dolares</t>
  </si>
  <si>
    <t>USD</t>
  </si>
  <si>
    <t>Thinstuff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</si>
</sst>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\$#,##0.00"/>
    <numFmt numFmtId="165" formatCode="[$$-80A]#,##0.00;[Red]\-[$$-80A]#,##0.00"/>
  </numFmts>
  <fonts count="14" x14ac:knownFonts="1">
    <font>
      <sz val="11"/>
      <color rgb="FF000000"/>
      <name val="Calibri"/>
      <family val="2"/>
      <charset val="1"/>
    </font>
    <font>
      <sz val="10"/>
      <name val="Arial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9CDE5"/>
        <bgColor rgb="FFC0C0C0"/>
      </patternFill>
    </fill>
    <fill>
      <patternFill patternType="solid">
        <fgColor rgb="FFDDDDDD"/>
        <bgColor rgb="FFB9CDE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4" fontId="1" fillId="0" borderId="0" applyBorder="0" applyAlignment="0" applyProtection="0"/>
    <xf numFmtId="0" fontId="10" fillId="0" borderId="0"/>
  </cellStyleXfs>
  <cellXfs count="39">
    <xf numFmtId="0" fontId="0" fillId="0" borderId="0" xfId="0"/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/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/>
    <xf numFmtId="0" fontId="0" fillId="0" borderId="2" xfId="0" applyFont="1" applyBorder="1" applyAlignment="1">
      <alignment wrapText="1"/>
    </xf>
    <xf numFmtId="165" fontId="0" fillId="0" borderId="2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Border="1"/>
    <xf numFmtId="165" fontId="0" fillId="0" borderId="2" xfId="0" applyNumberFormat="1" applyBorder="1"/>
    <xf numFmtId="0" fontId="12" fillId="5" borderId="1" xfId="0" applyFont="1" applyFill="1" applyBorder="1" applyAlignment="1">
      <alignment horizontal="left"/>
    </xf>
    <xf numFmtId="0" fontId="0" fillId="0" borderId="1" xfId="0" applyBorder="1"/>
    <xf numFmtId="0" fontId="12" fillId="5" borderId="1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44" fontId="0" fillId="0" borderId="1" xfId="1" applyFont="1" applyFill="1" applyBorder="1"/>
    <xf numFmtId="0" fontId="0" fillId="0" borderId="1" xfId="0" applyFill="1" applyBorder="1"/>
    <xf numFmtId="44" fontId="0" fillId="0" borderId="1" xfId="1" applyFont="1" applyFill="1" applyBorder="1" applyAlignment="1">
      <alignment horizontal="right" wrapText="1"/>
    </xf>
    <xf numFmtId="44" fontId="0" fillId="0" borderId="1" xfId="1" applyFont="1" applyFill="1" applyBorder="1" applyAlignment="1">
      <alignment horizontal="right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wrapText="1"/>
    </xf>
  </cellXfs>
  <cellStyles count="3">
    <cellStyle name="Moneda" xfId="1" builtinId="4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topLeftCell="A133" zoomScaleNormal="100" workbookViewId="0">
      <selection activeCell="B143" sqref="B143"/>
    </sheetView>
  </sheetViews>
  <sheetFormatPr baseColWidth="10" defaultColWidth="9.140625" defaultRowHeight="15" x14ac:dyDescent="0.25"/>
  <cols>
    <col min="1" max="1" width="54.7109375"/>
    <col min="2" max="2" width="24"/>
    <col min="3" max="3" width="34.42578125"/>
    <col min="4" max="4" width="23.85546875"/>
    <col min="5" max="5" width="28.28515625"/>
    <col min="6" max="1025" width="10.5703125"/>
  </cols>
  <sheetData>
    <row r="1" spans="1:5" ht="30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4" t="s">
        <v>5</v>
      </c>
      <c r="B2" s="4"/>
      <c r="C2" s="4"/>
      <c r="D2" s="4"/>
      <c r="E2" s="4"/>
    </row>
    <row r="3" spans="1:5" x14ac:dyDescent="0.25">
      <c r="A3" s="4"/>
      <c r="B3" s="4"/>
      <c r="C3" s="4"/>
      <c r="D3" s="4"/>
      <c r="E3" s="4"/>
    </row>
    <row r="4" spans="1:5" x14ac:dyDescent="0.25">
      <c r="A4" s="4"/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8" t="s">
        <v>6</v>
      </c>
      <c r="B6" s="9" t="s">
        <v>7</v>
      </c>
      <c r="C6" s="9" t="s">
        <v>8</v>
      </c>
      <c r="D6" s="10">
        <v>5690</v>
      </c>
      <c r="E6" s="11">
        <f>D6-(D6*0.3)</f>
        <v>3983</v>
      </c>
    </row>
    <row r="7" spans="1:5" x14ac:dyDescent="0.25">
      <c r="A7" s="8" t="s">
        <v>9</v>
      </c>
      <c r="B7" s="9" t="s">
        <v>7</v>
      </c>
      <c r="C7" s="9" t="s">
        <v>8</v>
      </c>
      <c r="D7" s="10">
        <v>7190</v>
      </c>
      <c r="E7" s="11">
        <f>D7-(D7*0.3)</f>
        <v>5033</v>
      </c>
    </row>
    <row r="8" spans="1:5" x14ac:dyDescent="0.25">
      <c r="A8" s="8" t="s">
        <v>10</v>
      </c>
      <c r="B8" s="9" t="s">
        <v>8</v>
      </c>
      <c r="C8" s="9" t="s">
        <v>11</v>
      </c>
      <c r="D8" s="10">
        <v>7190</v>
      </c>
      <c r="E8" s="11">
        <f>D8-(D8*0.3)</f>
        <v>5033</v>
      </c>
    </row>
    <row r="9" spans="1:5" x14ac:dyDescent="0.25">
      <c r="A9" s="8" t="s">
        <v>12</v>
      </c>
      <c r="B9" s="9" t="s">
        <v>7</v>
      </c>
      <c r="C9" s="9" t="s">
        <v>8</v>
      </c>
      <c r="D9" s="10">
        <v>1536</v>
      </c>
      <c r="E9" s="11">
        <f>D9-(D9*0.25)</f>
        <v>1152</v>
      </c>
    </row>
    <row r="10" spans="1:5" x14ac:dyDescent="0.25">
      <c r="A10" s="8" t="s">
        <v>13</v>
      </c>
      <c r="B10" s="9" t="s">
        <v>7</v>
      </c>
      <c r="C10" s="9" t="s">
        <v>8</v>
      </c>
      <c r="D10" s="10">
        <v>1940</v>
      </c>
      <c r="E10" s="11">
        <f>D10-(D10*0.25)</f>
        <v>1455</v>
      </c>
    </row>
    <row r="11" spans="1:5" x14ac:dyDescent="0.25">
      <c r="A11" s="8" t="s">
        <v>14</v>
      </c>
      <c r="B11" s="9" t="s">
        <v>8</v>
      </c>
      <c r="C11" s="9" t="s">
        <v>11</v>
      </c>
      <c r="D11" s="10">
        <v>2643</v>
      </c>
      <c r="E11" s="11">
        <f>D11-(D11*0.3)</f>
        <v>1850.1</v>
      </c>
    </row>
    <row r="12" spans="1:5" x14ac:dyDescent="0.25">
      <c r="A12" s="8" t="s">
        <v>15</v>
      </c>
      <c r="B12" s="9" t="s">
        <v>16</v>
      </c>
      <c r="C12" s="9" t="s">
        <v>7</v>
      </c>
      <c r="D12" s="10">
        <v>3390</v>
      </c>
      <c r="E12" s="11">
        <f>D12-(D12*0.3)</f>
        <v>2373</v>
      </c>
    </row>
    <row r="13" spans="1:5" x14ac:dyDescent="0.25">
      <c r="A13" s="8" t="s">
        <v>17</v>
      </c>
      <c r="B13" s="9" t="s">
        <v>7</v>
      </c>
      <c r="C13" s="9" t="s">
        <v>8</v>
      </c>
      <c r="D13" s="10">
        <v>890</v>
      </c>
      <c r="E13" s="11">
        <f>D13-(D13*0.3)</f>
        <v>623</v>
      </c>
    </row>
    <row r="14" spans="1:5" x14ac:dyDescent="0.25">
      <c r="A14" s="8" t="s">
        <v>18</v>
      </c>
      <c r="B14" s="9" t="s">
        <v>7</v>
      </c>
      <c r="C14" s="9" t="s">
        <v>8</v>
      </c>
      <c r="D14" s="10">
        <v>3390</v>
      </c>
      <c r="E14" s="11">
        <f>D14-(D14*0.3)</f>
        <v>2373</v>
      </c>
    </row>
    <row r="15" spans="1:5" x14ac:dyDescent="0.25">
      <c r="A15" s="8" t="s">
        <v>19</v>
      </c>
      <c r="B15" s="9" t="s">
        <v>8</v>
      </c>
      <c r="C15" s="9" t="s">
        <v>11</v>
      </c>
      <c r="D15" s="10">
        <v>890</v>
      </c>
      <c r="E15" s="11">
        <f>D15-(D15*0.3)</f>
        <v>623</v>
      </c>
    </row>
    <row r="16" spans="1:5" x14ac:dyDescent="0.25">
      <c r="A16" s="8" t="s">
        <v>20</v>
      </c>
      <c r="B16" s="9" t="s">
        <v>7</v>
      </c>
      <c r="C16" s="9" t="s">
        <v>8</v>
      </c>
      <c r="D16" s="10">
        <v>2690</v>
      </c>
      <c r="E16" s="11">
        <f>D16-(D16*0.25)</f>
        <v>2017.5</v>
      </c>
    </row>
    <row r="17" spans="1:5" x14ac:dyDescent="0.25">
      <c r="A17" s="8" t="s">
        <v>21</v>
      </c>
      <c r="B17" s="9" t="s">
        <v>7</v>
      </c>
      <c r="C17" s="9" t="s">
        <v>8</v>
      </c>
      <c r="D17" s="10">
        <v>3390</v>
      </c>
      <c r="E17" s="11">
        <f>D17-(D17*0.25)</f>
        <v>2542.5</v>
      </c>
    </row>
    <row r="18" spans="1:5" x14ac:dyDescent="0.25">
      <c r="A18" s="8" t="s">
        <v>22</v>
      </c>
      <c r="B18" s="9" t="s">
        <v>8</v>
      </c>
      <c r="C18" s="9" t="s">
        <v>11</v>
      </c>
      <c r="D18" s="10">
        <v>3390</v>
      </c>
      <c r="E18" s="11">
        <f>D18-(D18*0.3)</f>
        <v>2373</v>
      </c>
    </row>
    <row r="19" spans="1:5" x14ac:dyDescent="0.25">
      <c r="A19" s="8" t="s">
        <v>23</v>
      </c>
      <c r="B19" s="9" t="s">
        <v>16</v>
      </c>
      <c r="C19" s="9" t="s">
        <v>7</v>
      </c>
      <c r="D19" s="10">
        <v>5290</v>
      </c>
      <c r="E19" s="11">
        <f>D19-(D19*0.3)</f>
        <v>3703</v>
      </c>
    </row>
    <row r="20" spans="1:5" x14ac:dyDescent="0.25">
      <c r="A20" s="8" t="s">
        <v>24</v>
      </c>
      <c r="B20" s="9" t="s">
        <v>7</v>
      </c>
      <c r="C20" s="9" t="s">
        <v>8</v>
      </c>
      <c r="D20" s="10">
        <v>726</v>
      </c>
      <c r="E20" s="11">
        <f>D20-(D20*0.25)</f>
        <v>544.5</v>
      </c>
    </row>
    <row r="21" spans="1:5" x14ac:dyDescent="0.25">
      <c r="A21" s="8" t="s">
        <v>25</v>
      </c>
      <c r="B21" s="9" t="s">
        <v>7</v>
      </c>
      <c r="C21" s="9" t="s">
        <v>8</v>
      </c>
      <c r="D21" s="10">
        <v>915</v>
      </c>
      <c r="E21" s="11">
        <f>D21-(D21*0.25)</f>
        <v>686.25</v>
      </c>
    </row>
    <row r="22" spans="1:5" x14ac:dyDescent="0.25">
      <c r="A22" s="8" t="s">
        <v>26</v>
      </c>
      <c r="B22" s="9" t="s">
        <v>8</v>
      </c>
      <c r="C22" s="9" t="s">
        <v>11</v>
      </c>
      <c r="D22" s="10">
        <v>915</v>
      </c>
      <c r="E22" s="11">
        <f t="shared" ref="E22:E32" si="0">D22-(D22*0.3)</f>
        <v>640.5</v>
      </c>
    </row>
    <row r="23" spans="1:5" x14ac:dyDescent="0.25">
      <c r="A23" s="8" t="s">
        <v>27</v>
      </c>
      <c r="B23" s="9" t="s">
        <v>16</v>
      </c>
      <c r="C23" s="9" t="s">
        <v>7</v>
      </c>
      <c r="D23" s="10">
        <v>1428</v>
      </c>
      <c r="E23" s="11">
        <f t="shared" si="0"/>
        <v>999.6</v>
      </c>
    </row>
    <row r="24" spans="1:5" x14ac:dyDescent="0.25">
      <c r="A24" s="8" t="s">
        <v>28</v>
      </c>
      <c r="B24" s="9" t="s">
        <v>7</v>
      </c>
      <c r="C24" s="9" t="s">
        <v>7</v>
      </c>
      <c r="D24" s="10">
        <v>990</v>
      </c>
      <c r="E24" s="11">
        <f t="shared" si="0"/>
        <v>693</v>
      </c>
    </row>
    <row r="25" spans="1:5" x14ac:dyDescent="0.25">
      <c r="A25" s="8" t="s">
        <v>29</v>
      </c>
      <c r="B25" s="9" t="s">
        <v>16</v>
      </c>
      <c r="C25" s="9" t="s">
        <v>7</v>
      </c>
      <c r="D25" s="10">
        <v>6790</v>
      </c>
      <c r="E25" s="11">
        <f t="shared" si="0"/>
        <v>4753</v>
      </c>
    </row>
    <row r="26" spans="1:5" x14ac:dyDescent="0.25">
      <c r="A26" s="8" t="s">
        <v>30</v>
      </c>
      <c r="B26" s="9" t="s">
        <v>7</v>
      </c>
      <c r="C26" s="9" t="s">
        <v>8</v>
      </c>
      <c r="D26" s="10">
        <v>6790</v>
      </c>
      <c r="E26" s="11">
        <f t="shared" si="0"/>
        <v>4753</v>
      </c>
    </row>
    <row r="27" spans="1:5" x14ac:dyDescent="0.25">
      <c r="A27" s="8" t="s">
        <v>31</v>
      </c>
      <c r="B27" s="9" t="s">
        <v>7</v>
      </c>
      <c r="C27" s="9" t="s">
        <v>8</v>
      </c>
      <c r="D27" s="10">
        <v>1810</v>
      </c>
      <c r="E27" s="11">
        <f t="shared" si="0"/>
        <v>1267</v>
      </c>
    </row>
    <row r="28" spans="1:5" x14ac:dyDescent="0.25">
      <c r="A28" s="8" t="s">
        <v>32</v>
      </c>
      <c r="B28" s="9" t="s">
        <v>16</v>
      </c>
      <c r="C28" s="9" t="s">
        <v>7</v>
      </c>
      <c r="D28" s="10">
        <v>1810</v>
      </c>
      <c r="E28" s="11">
        <f t="shared" si="0"/>
        <v>1267</v>
      </c>
    </row>
    <row r="29" spans="1:5" x14ac:dyDescent="0.25">
      <c r="A29" s="8" t="s">
        <v>33</v>
      </c>
      <c r="B29" s="9" t="s">
        <v>16</v>
      </c>
      <c r="C29" s="9" t="s">
        <v>7</v>
      </c>
      <c r="D29" s="10">
        <v>3390</v>
      </c>
      <c r="E29" s="11">
        <f t="shared" si="0"/>
        <v>2373</v>
      </c>
    </row>
    <row r="30" spans="1:5" x14ac:dyDescent="0.25">
      <c r="A30" s="8" t="s">
        <v>34</v>
      </c>
      <c r="B30" s="9" t="s">
        <v>7</v>
      </c>
      <c r="C30" s="9" t="s">
        <v>8</v>
      </c>
      <c r="D30" s="10">
        <v>3390</v>
      </c>
      <c r="E30" s="11">
        <f t="shared" si="0"/>
        <v>2373</v>
      </c>
    </row>
    <row r="31" spans="1:5" x14ac:dyDescent="0.25">
      <c r="A31" s="8" t="s">
        <v>35</v>
      </c>
      <c r="B31" s="9" t="s">
        <v>7</v>
      </c>
      <c r="C31" s="9" t="s">
        <v>8</v>
      </c>
      <c r="D31" s="10">
        <v>890</v>
      </c>
      <c r="E31" s="11">
        <f t="shared" si="0"/>
        <v>623</v>
      </c>
    </row>
    <row r="32" spans="1:5" x14ac:dyDescent="0.25">
      <c r="A32" s="8" t="s">
        <v>36</v>
      </c>
      <c r="B32" s="9" t="s">
        <v>8</v>
      </c>
      <c r="C32" s="9" t="s">
        <v>11</v>
      </c>
      <c r="D32" s="10">
        <v>890</v>
      </c>
      <c r="E32" s="11">
        <f t="shared" si="0"/>
        <v>623</v>
      </c>
    </row>
    <row r="33" spans="1:5" x14ac:dyDescent="0.25">
      <c r="A33" s="8" t="s">
        <v>37</v>
      </c>
      <c r="B33" s="9" t="s">
        <v>7</v>
      </c>
      <c r="C33" s="9" t="s">
        <v>8</v>
      </c>
      <c r="D33" s="10">
        <v>2690</v>
      </c>
      <c r="E33" s="11">
        <f>D33-(D33*0.25)</f>
        <v>2017.5</v>
      </c>
    </row>
    <row r="34" spans="1:5" x14ac:dyDescent="0.25">
      <c r="A34" s="8" t="s">
        <v>38</v>
      </c>
      <c r="B34" s="9" t="s">
        <v>7</v>
      </c>
      <c r="C34" s="9" t="s">
        <v>8</v>
      </c>
      <c r="D34" s="10">
        <v>3390</v>
      </c>
      <c r="E34" s="11">
        <f>D34-(D34*0.25)</f>
        <v>2542.5</v>
      </c>
    </row>
    <row r="35" spans="1:5" x14ac:dyDescent="0.25">
      <c r="A35" s="8" t="s">
        <v>39</v>
      </c>
      <c r="B35" s="9" t="s">
        <v>8</v>
      </c>
      <c r="C35" s="9" t="s">
        <v>11</v>
      </c>
      <c r="D35" s="10">
        <v>3390</v>
      </c>
      <c r="E35" s="11">
        <f>D35-(D35*0.3)</f>
        <v>2373</v>
      </c>
    </row>
    <row r="36" spans="1:5" x14ac:dyDescent="0.25">
      <c r="A36" s="8" t="s">
        <v>40</v>
      </c>
      <c r="B36" s="9" t="s">
        <v>16</v>
      </c>
      <c r="C36" s="9" t="s">
        <v>7</v>
      </c>
      <c r="D36" s="10">
        <v>5290</v>
      </c>
      <c r="E36" s="11">
        <f>D36-(D36*0.3)</f>
        <v>3703</v>
      </c>
    </row>
    <row r="37" spans="1:5" x14ac:dyDescent="0.25">
      <c r="A37" s="8" t="s">
        <v>41</v>
      </c>
      <c r="B37" s="9" t="s">
        <v>7</v>
      </c>
      <c r="C37" s="9" t="s">
        <v>8</v>
      </c>
      <c r="D37" s="10">
        <v>726</v>
      </c>
      <c r="E37" s="11">
        <f>D37-(D37*0.25)</f>
        <v>544.5</v>
      </c>
    </row>
    <row r="38" spans="1:5" x14ac:dyDescent="0.25">
      <c r="A38" s="8" t="s">
        <v>42</v>
      </c>
      <c r="B38" s="9" t="s">
        <v>7</v>
      </c>
      <c r="C38" s="9" t="s">
        <v>8</v>
      </c>
      <c r="D38" s="10">
        <v>915</v>
      </c>
      <c r="E38" s="11">
        <f>D38-(D38*0.25)</f>
        <v>686.25</v>
      </c>
    </row>
    <row r="39" spans="1:5" x14ac:dyDescent="0.25">
      <c r="A39" s="8" t="s">
        <v>43</v>
      </c>
      <c r="B39" s="9" t="s">
        <v>8</v>
      </c>
      <c r="C39" s="9" t="s">
        <v>11</v>
      </c>
      <c r="D39" s="10">
        <v>915</v>
      </c>
      <c r="E39" s="11">
        <f>D39-(D39*0.3)</f>
        <v>640.5</v>
      </c>
    </row>
    <row r="40" spans="1:5" x14ac:dyDescent="0.25">
      <c r="A40" s="8" t="s">
        <v>44</v>
      </c>
      <c r="B40" s="9" t="s">
        <v>16</v>
      </c>
      <c r="C40" s="9" t="s">
        <v>7</v>
      </c>
      <c r="D40" s="10">
        <v>1428</v>
      </c>
      <c r="E40" s="11">
        <f>D40-(D40*0.3)</f>
        <v>999.6</v>
      </c>
    </row>
    <row r="41" spans="1:5" x14ac:dyDescent="0.25">
      <c r="A41" s="8" t="s">
        <v>45</v>
      </c>
      <c r="B41" s="9" t="s">
        <v>16</v>
      </c>
      <c r="C41" s="9" t="s">
        <v>7</v>
      </c>
      <c r="D41" s="10">
        <v>1890</v>
      </c>
      <c r="E41" s="11">
        <f>D41-(D41*0.3)</f>
        <v>1323</v>
      </c>
    </row>
    <row r="42" spans="1:5" x14ac:dyDescent="0.25">
      <c r="A42" s="8" t="s">
        <v>46</v>
      </c>
      <c r="B42" s="9" t="s">
        <v>7</v>
      </c>
      <c r="C42" s="9" t="s">
        <v>8</v>
      </c>
      <c r="D42" s="10">
        <v>1890</v>
      </c>
      <c r="E42" s="11">
        <f>D42-(D42*0.3)</f>
        <v>1323</v>
      </c>
    </row>
    <row r="43" spans="1:5" x14ac:dyDescent="0.25">
      <c r="A43" s="8" t="s">
        <v>47</v>
      </c>
      <c r="B43" s="9" t="s">
        <v>7</v>
      </c>
      <c r="C43" s="9" t="s">
        <v>8</v>
      </c>
      <c r="D43" s="10">
        <v>2690</v>
      </c>
      <c r="E43" s="11">
        <f>D43-(D43*0.25)</f>
        <v>2017.5</v>
      </c>
    </row>
    <row r="44" spans="1:5" x14ac:dyDescent="0.25">
      <c r="A44" s="8" t="s">
        <v>48</v>
      </c>
      <c r="B44" s="9" t="s">
        <v>7</v>
      </c>
      <c r="C44" s="9" t="s">
        <v>8</v>
      </c>
      <c r="D44" s="10">
        <v>3390</v>
      </c>
      <c r="E44" s="11">
        <f>D44-(D44*0.25)</f>
        <v>2542.5</v>
      </c>
    </row>
    <row r="45" spans="1:5" x14ac:dyDescent="0.25">
      <c r="A45" s="8" t="s">
        <v>49</v>
      </c>
      <c r="B45" s="9" t="s">
        <v>8</v>
      </c>
      <c r="C45" s="9" t="s">
        <v>11</v>
      </c>
      <c r="D45" s="10">
        <v>3390</v>
      </c>
      <c r="E45" s="11">
        <f>D45-(D45*0.3)</f>
        <v>2373</v>
      </c>
    </row>
    <row r="46" spans="1:5" x14ac:dyDescent="0.25">
      <c r="A46" s="8" t="s">
        <v>50</v>
      </c>
      <c r="B46" s="9" t="s">
        <v>7</v>
      </c>
      <c r="C46" s="9" t="s">
        <v>8</v>
      </c>
      <c r="D46" s="10">
        <v>2640</v>
      </c>
      <c r="E46" s="11">
        <f>D46-(D46*0.3)</f>
        <v>1848</v>
      </c>
    </row>
    <row r="47" spans="1:5" x14ac:dyDescent="0.25">
      <c r="A47" s="8" t="s">
        <v>51</v>
      </c>
      <c r="B47" s="9" t="s">
        <v>7</v>
      </c>
      <c r="C47" s="9" t="s">
        <v>8</v>
      </c>
      <c r="D47" s="10">
        <v>2640</v>
      </c>
      <c r="E47" s="11">
        <f>D47-(D47*0.3)</f>
        <v>1848</v>
      </c>
    </row>
    <row r="48" spans="1:5" x14ac:dyDescent="0.25">
      <c r="A48" s="8" t="s">
        <v>52</v>
      </c>
      <c r="B48" s="9" t="s">
        <v>7</v>
      </c>
      <c r="C48" s="9" t="s">
        <v>8</v>
      </c>
      <c r="D48" s="10">
        <v>540</v>
      </c>
      <c r="E48" s="11">
        <f>D48-(D48*0.3)</f>
        <v>378</v>
      </c>
    </row>
    <row r="49" spans="1:5" x14ac:dyDescent="0.25">
      <c r="A49" s="8" t="s">
        <v>53</v>
      </c>
      <c r="B49" s="9" t="s">
        <v>7</v>
      </c>
      <c r="C49" s="9" t="s">
        <v>8</v>
      </c>
      <c r="D49" s="10">
        <v>540</v>
      </c>
      <c r="E49" s="11">
        <f>D49-(D49*0.3)</f>
        <v>378</v>
      </c>
    </row>
    <row r="50" spans="1:5" x14ac:dyDescent="0.25">
      <c r="A50" s="8" t="s">
        <v>54</v>
      </c>
      <c r="B50" s="9" t="s">
        <v>7</v>
      </c>
      <c r="C50" s="9" t="s">
        <v>8</v>
      </c>
      <c r="D50" s="10">
        <v>726</v>
      </c>
      <c r="E50" s="11">
        <f>D50-(D50*0.25)</f>
        <v>544.5</v>
      </c>
    </row>
    <row r="51" spans="1:5" x14ac:dyDescent="0.25">
      <c r="A51" s="8" t="s">
        <v>55</v>
      </c>
      <c r="B51" s="9" t="s">
        <v>7</v>
      </c>
      <c r="C51" s="9" t="s">
        <v>8</v>
      </c>
      <c r="D51" s="10">
        <v>915</v>
      </c>
      <c r="E51" s="11">
        <f>D51-(D51*0.25)</f>
        <v>686.25</v>
      </c>
    </row>
    <row r="52" spans="1:5" x14ac:dyDescent="0.25">
      <c r="A52" s="8" t="s">
        <v>56</v>
      </c>
      <c r="B52" s="9" t="s">
        <v>8</v>
      </c>
      <c r="C52" s="9" t="s">
        <v>11</v>
      </c>
      <c r="D52" s="10">
        <v>1428</v>
      </c>
      <c r="E52" s="11">
        <f>D52-(D52*0.3)</f>
        <v>999.6</v>
      </c>
    </row>
    <row r="53" spans="1:5" x14ac:dyDescent="0.25">
      <c r="A53" s="8" t="s">
        <v>57</v>
      </c>
      <c r="B53" s="9" t="s">
        <v>8</v>
      </c>
      <c r="C53" s="9" t="s">
        <v>11</v>
      </c>
      <c r="D53" s="10">
        <v>915</v>
      </c>
      <c r="E53" s="11">
        <f>D53-(D53*0.3)</f>
        <v>640.5</v>
      </c>
    </row>
    <row r="54" spans="1:5" x14ac:dyDescent="0.25">
      <c r="A54" s="8" t="s">
        <v>58</v>
      </c>
      <c r="B54" s="9" t="s">
        <v>7</v>
      </c>
      <c r="C54" s="9" t="s">
        <v>8</v>
      </c>
      <c r="D54" s="10">
        <v>740</v>
      </c>
      <c r="E54" s="11">
        <f>D54-(D54*0.3)</f>
        <v>518</v>
      </c>
    </row>
    <row r="55" spans="1:5" x14ac:dyDescent="0.25">
      <c r="A55" s="8" t="s">
        <v>59</v>
      </c>
      <c r="B55" s="9" t="s">
        <v>7</v>
      </c>
      <c r="C55" s="9" t="s">
        <v>8</v>
      </c>
      <c r="D55" s="10">
        <v>740</v>
      </c>
      <c r="E55" s="11">
        <f>D55-(D55*0.3)</f>
        <v>518</v>
      </c>
    </row>
    <row r="56" spans="1:5" x14ac:dyDescent="0.25">
      <c r="A56" s="8" t="s">
        <v>60</v>
      </c>
      <c r="B56" s="9" t="s">
        <v>7</v>
      </c>
      <c r="C56" s="9" t="s">
        <v>8</v>
      </c>
      <c r="D56" s="10">
        <v>2690</v>
      </c>
      <c r="E56" s="11">
        <f>D56-(D56*0.25)</f>
        <v>2017.5</v>
      </c>
    </row>
    <row r="57" spans="1:5" x14ac:dyDescent="0.25">
      <c r="A57" s="8" t="s">
        <v>61</v>
      </c>
      <c r="B57" s="9" t="s">
        <v>7</v>
      </c>
      <c r="C57" s="9" t="s">
        <v>8</v>
      </c>
      <c r="D57" s="10">
        <v>3390</v>
      </c>
      <c r="E57" s="11">
        <f>D57-(D57*0.25)</f>
        <v>2542.5</v>
      </c>
    </row>
    <row r="58" spans="1:5" x14ac:dyDescent="0.25">
      <c r="A58" s="8" t="s">
        <v>62</v>
      </c>
      <c r="B58" s="9" t="s">
        <v>16</v>
      </c>
      <c r="C58" s="9" t="s">
        <v>7</v>
      </c>
      <c r="D58" s="10">
        <v>3390</v>
      </c>
      <c r="E58" s="11">
        <f>D58-(D58*0.3)</f>
        <v>2373</v>
      </c>
    </row>
    <row r="59" spans="1:5" x14ac:dyDescent="0.25">
      <c r="A59" s="8" t="s">
        <v>63</v>
      </c>
      <c r="B59" s="9" t="s">
        <v>8</v>
      </c>
      <c r="C59" s="9" t="s">
        <v>11</v>
      </c>
      <c r="D59" s="10">
        <v>3390</v>
      </c>
      <c r="E59" s="11">
        <f>D59-(D59*0.3)</f>
        <v>2373</v>
      </c>
    </row>
    <row r="60" spans="1:5" x14ac:dyDescent="0.25">
      <c r="A60" s="8" t="s">
        <v>64</v>
      </c>
      <c r="B60" s="9" t="s">
        <v>7</v>
      </c>
      <c r="C60" s="9" t="s">
        <v>8</v>
      </c>
      <c r="D60" s="10">
        <v>3390</v>
      </c>
      <c r="E60" s="11">
        <f>D60-(D60*0.3)</f>
        <v>2373</v>
      </c>
    </row>
    <row r="61" spans="1:5" x14ac:dyDescent="0.25">
      <c r="A61" s="8" t="s">
        <v>65</v>
      </c>
      <c r="B61" s="9" t="s">
        <v>7</v>
      </c>
      <c r="C61" s="9" t="s">
        <v>8</v>
      </c>
      <c r="D61" s="10">
        <v>726</v>
      </c>
      <c r="E61" s="11">
        <f>D61-(D61*0.25)</f>
        <v>544.5</v>
      </c>
    </row>
    <row r="62" spans="1:5" x14ac:dyDescent="0.25">
      <c r="A62" s="8" t="s">
        <v>66</v>
      </c>
      <c r="B62" s="9" t="s">
        <v>7</v>
      </c>
      <c r="C62" s="9" t="s">
        <v>8</v>
      </c>
      <c r="D62" s="10">
        <v>915</v>
      </c>
      <c r="E62" s="11">
        <f>D62-(D62*0.3)</f>
        <v>640.5</v>
      </c>
    </row>
    <row r="63" spans="1:5" x14ac:dyDescent="0.25">
      <c r="A63" s="8" t="s">
        <v>67</v>
      </c>
      <c r="B63" s="9" t="s">
        <v>8</v>
      </c>
      <c r="C63" s="9" t="s">
        <v>11</v>
      </c>
      <c r="D63" s="10">
        <v>1428</v>
      </c>
      <c r="E63" s="11">
        <f>D63-(D63*0.3)</f>
        <v>999.6</v>
      </c>
    </row>
    <row r="64" spans="1:5" x14ac:dyDescent="0.25">
      <c r="A64" s="8" t="s">
        <v>68</v>
      </c>
      <c r="B64" s="9" t="s">
        <v>16</v>
      </c>
      <c r="C64" s="9" t="s">
        <v>7</v>
      </c>
      <c r="D64" s="10">
        <v>890</v>
      </c>
      <c r="E64" s="11">
        <f>D64-(D64*0.3)</f>
        <v>623</v>
      </c>
    </row>
    <row r="65" spans="1:5" x14ac:dyDescent="0.25">
      <c r="A65" s="8" t="s">
        <v>69</v>
      </c>
      <c r="B65" s="9" t="s">
        <v>8</v>
      </c>
      <c r="C65" s="9" t="s">
        <v>11</v>
      </c>
      <c r="D65" s="10">
        <v>915</v>
      </c>
      <c r="E65" s="11">
        <f>D65-(D65*0.3)</f>
        <v>640.5</v>
      </c>
    </row>
    <row r="66" spans="1:5" x14ac:dyDescent="0.25">
      <c r="A66" s="8" t="s">
        <v>70</v>
      </c>
      <c r="B66" s="9" t="s">
        <v>7</v>
      </c>
      <c r="C66" s="9" t="s">
        <v>8</v>
      </c>
      <c r="D66" s="10">
        <v>890</v>
      </c>
      <c r="E66" s="11">
        <f>D66-(D66*0.3)</f>
        <v>623</v>
      </c>
    </row>
    <row r="67" spans="1:5" x14ac:dyDescent="0.25">
      <c r="A67" s="8" t="s">
        <v>71</v>
      </c>
      <c r="B67" s="9" t="s">
        <v>7</v>
      </c>
      <c r="C67" s="9" t="s">
        <v>8</v>
      </c>
      <c r="D67" s="10">
        <v>1590</v>
      </c>
      <c r="E67" s="11">
        <f>D67-(D67*0.25)</f>
        <v>1192.5</v>
      </c>
    </row>
    <row r="68" spans="1:5" x14ac:dyDescent="0.25">
      <c r="A68" s="8" t="s">
        <v>72</v>
      </c>
      <c r="B68" s="9" t="s">
        <v>7</v>
      </c>
      <c r="C68" s="9" t="s">
        <v>8</v>
      </c>
      <c r="D68" s="10">
        <v>1990</v>
      </c>
      <c r="E68" s="11">
        <f>D68-(D68*0.25)</f>
        <v>1492.5</v>
      </c>
    </row>
    <row r="69" spans="1:5" x14ac:dyDescent="0.25">
      <c r="A69" s="8" t="s">
        <v>73</v>
      </c>
      <c r="B69" s="9" t="s">
        <v>8</v>
      </c>
      <c r="C69" s="9" t="s">
        <v>11</v>
      </c>
      <c r="D69" s="10">
        <v>1990</v>
      </c>
      <c r="E69" s="11">
        <f>D69-(D69*0.3)</f>
        <v>1393</v>
      </c>
    </row>
    <row r="70" spans="1:5" x14ac:dyDescent="0.25">
      <c r="A70" s="8" t="s">
        <v>74</v>
      </c>
      <c r="B70" s="9" t="s">
        <v>16</v>
      </c>
      <c r="C70" s="9" t="s">
        <v>7</v>
      </c>
      <c r="D70" s="10">
        <v>2990</v>
      </c>
      <c r="E70" s="11">
        <f>D70-(D70*0.3)</f>
        <v>2093</v>
      </c>
    </row>
    <row r="71" spans="1:5" x14ac:dyDescent="0.25">
      <c r="A71" s="8" t="s">
        <v>75</v>
      </c>
      <c r="B71" s="9" t="s">
        <v>7</v>
      </c>
      <c r="C71" s="9" t="s">
        <v>8</v>
      </c>
      <c r="D71" s="10">
        <v>1034</v>
      </c>
      <c r="E71" s="11">
        <f>D71-(D71*0.25)</f>
        <v>775.5</v>
      </c>
    </row>
    <row r="72" spans="1:5" x14ac:dyDescent="0.25">
      <c r="A72" s="8" t="s">
        <v>76</v>
      </c>
      <c r="B72" s="9" t="s">
        <v>7</v>
      </c>
      <c r="C72" s="9" t="s">
        <v>8</v>
      </c>
      <c r="D72" s="10">
        <v>1294</v>
      </c>
      <c r="E72" s="11">
        <f>D72-(D72*0.25)</f>
        <v>970.5</v>
      </c>
    </row>
    <row r="73" spans="1:5" x14ac:dyDescent="0.25">
      <c r="A73" s="8" t="s">
        <v>77</v>
      </c>
      <c r="B73" s="9" t="s">
        <v>8</v>
      </c>
      <c r="C73" s="9" t="s">
        <v>11</v>
      </c>
      <c r="D73" s="10">
        <v>1294</v>
      </c>
      <c r="E73" s="11">
        <f t="shared" ref="E73:E88" si="1">D73-(D73*0.3)</f>
        <v>905.8</v>
      </c>
    </row>
    <row r="74" spans="1:5" x14ac:dyDescent="0.25">
      <c r="A74" s="8" t="s">
        <v>78</v>
      </c>
      <c r="B74" s="9" t="s">
        <v>16</v>
      </c>
      <c r="C74" s="9" t="s">
        <v>7</v>
      </c>
      <c r="D74" s="10">
        <v>1944</v>
      </c>
      <c r="E74" s="11">
        <f t="shared" si="1"/>
        <v>1360.8000000000002</v>
      </c>
    </row>
    <row r="75" spans="1:5" x14ac:dyDescent="0.25">
      <c r="A75" s="12" t="s">
        <v>79</v>
      </c>
      <c r="B75" s="13" t="s">
        <v>8</v>
      </c>
      <c r="C75" s="13" t="s">
        <v>11</v>
      </c>
      <c r="D75" s="14">
        <v>990</v>
      </c>
      <c r="E75" s="15">
        <f t="shared" si="1"/>
        <v>693</v>
      </c>
    </row>
    <row r="76" spans="1:5" x14ac:dyDescent="0.25">
      <c r="A76" s="12" t="s">
        <v>80</v>
      </c>
      <c r="B76" s="13" t="s">
        <v>7</v>
      </c>
      <c r="C76" s="13" t="s">
        <v>8</v>
      </c>
      <c r="D76" s="14">
        <v>1490</v>
      </c>
      <c r="E76" s="15">
        <f t="shared" si="1"/>
        <v>1043</v>
      </c>
    </row>
    <row r="77" spans="1:5" x14ac:dyDescent="0.25">
      <c r="A77" s="12" t="s">
        <v>81</v>
      </c>
      <c r="B77" s="13" t="s">
        <v>7</v>
      </c>
      <c r="C77" s="13" t="s">
        <v>8</v>
      </c>
      <c r="D77" s="14">
        <v>1990</v>
      </c>
      <c r="E77" s="15">
        <f t="shared" si="1"/>
        <v>1393</v>
      </c>
    </row>
    <row r="78" spans="1:5" x14ac:dyDescent="0.25">
      <c r="A78" s="12" t="s">
        <v>82</v>
      </c>
      <c r="B78" s="13" t="s">
        <v>8</v>
      </c>
      <c r="C78" s="13" t="s">
        <v>11</v>
      </c>
      <c r="D78" s="14">
        <v>1990</v>
      </c>
      <c r="E78" s="15">
        <f t="shared" si="1"/>
        <v>1393</v>
      </c>
    </row>
    <row r="79" spans="1:5" x14ac:dyDescent="0.25">
      <c r="A79" s="12" t="s">
        <v>83</v>
      </c>
      <c r="B79" s="13" t="s">
        <v>7</v>
      </c>
      <c r="C79" s="13" t="s">
        <v>8</v>
      </c>
      <c r="D79" s="14">
        <v>1990</v>
      </c>
      <c r="E79" s="15">
        <f t="shared" si="1"/>
        <v>1393</v>
      </c>
    </row>
    <row r="80" spans="1:5" x14ac:dyDescent="0.25">
      <c r="A80" s="12" t="s">
        <v>84</v>
      </c>
      <c r="B80" s="13" t="s">
        <v>8</v>
      </c>
      <c r="C80" s="13" t="s">
        <v>11</v>
      </c>
      <c r="D80" s="14">
        <v>1990</v>
      </c>
      <c r="E80" s="15">
        <f t="shared" si="1"/>
        <v>1393</v>
      </c>
    </row>
    <row r="81" spans="1:10" x14ac:dyDescent="0.25">
      <c r="A81" s="12" t="s">
        <v>85</v>
      </c>
      <c r="B81" s="13" t="s">
        <v>7</v>
      </c>
      <c r="C81" s="13" t="s">
        <v>8</v>
      </c>
      <c r="D81" s="14">
        <v>13750</v>
      </c>
      <c r="E81" s="15">
        <f t="shared" si="1"/>
        <v>9625</v>
      </c>
    </row>
    <row r="82" spans="1:10" x14ac:dyDescent="0.25">
      <c r="A82" s="12" t="s">
        <v>86</v>
      </c>
      <c r="B82" s="13" t="s">
        <v>7</v>
      </c>
      <c r="C82" s="13" t="s">
        <v>8</v>
      </c>
      <c r="D82" s="14">
        <v>3100</v>
      </c>
      <c r="E82" s="15">
        <f t="shared" si="1"/>
        <v>2170</v>
      </c>
    </row>
    <row r="83" spans="1:10" x14ac:dyDescent="0.25">
      <c r="A83" s="12" t="s">
        <v>87</v>
      </c>
      <c r="B83" s="13" t="s">
        <v>8</v>
      </c>
      <c r="C83" s="13" t="s">
        <v>11</v>
      </c>
      <c r="D83" s="14">
        <v>13750</v>
      </c>
      <c r="E83" s="15">
        <f t="shared" si="1"/>
        <v>9625</v>
      </c>
    </row>
    <row r="84" spans="1:10" x14ac:dyDescent="0.25">
      <c r="A84" s="12" t="s">
        <v>88</v>
      </c>
      <c r="B84" s="13" t="s">
        <v>8</v>
      </c>
      <c r="C84" s="13" t="s">
        <v>11</v>
      </c>
      <c r="D84" s="14">
        <v>3100</v>
      </c>
      <c r="E84" s="15">
        <f t="shared" si="1"/>
        <v>2170</v>
      </c>
    </row>
    <row r="85" spans="1:10" x14ac:dyDescent="0.25">
      <c r="A85" s="12" t="s">
        <v>89</v>
      </c>
      <c r="B85" s="13" t="s">
        <v>7</v>
      </c>
      <c r="C85" s="13" t="s">
        <v>8</v>
      </c>
      <c r="D85" s="14">
        <v>3500</v>
      </c>
      <c r="E85" s="15">
        <f t="shared" si="1"/>
        <v>2450</v>
      </c>
    </row>
    <row r="86" spans="1:10" x14ac:dyDescent="0.25">
      <c r="A86" s="12" t="s">
        <v>90</v>
      </c>
      <c r="B86" s="13" t="s">
        <v>8</v>
      </c>
      <c r="C86" s="13" t="s">
        <v>11</v>
      </c>
      <c r="D86" s="14">
        <v>1790</v>
      </c>
      <c r="E86" s="15">
        <f t="shared" si="1"/>
        <v>1253</v>
      </c>
    </row>
    <row r="87" spans="1:10" x14ac:dyDescent="0.25">
      <c r="A87" s="12" t="s">
        <v>91</v>
      </c>
      <c r="B87" s="13" t="s">
        <v>7</v>
      </c>
      <c r="C87" s="13" t="s">
        <v>8</v>
      </c>
      <c r="D87" s="14">
        <v>3580</v>
      </c>
      <c r="E87" s="15">
        <f t="shared" si="1"/>
        <v>2506</v>
      </c>
    </row>
    <row r="88" spans="1:10" x14ac:dyDescent="0.25">
      <c r="A88" s="12" t="s">
        <v>92</v>
      </c>
      <c r="B88" s="13" t="s">
        <v>7</v>
      </c>
      <c r="C88" s="13" t="s">
        <v>8</v>
      </c>
      <c r="D88" s="14">
        <v>1790</v>
      </c>
      <c r="E88" s="15">
        <f t="shared" si="1"/>
        <v>1253</v>
      </c>
    </row>
    <row r="89" spans="1:10" x14ac:dyDescent="0.25">
      <c r="A89" s="3" t="s">
        <v>93</v>
      </c>
      <c r="B89" s="3"/>
      <c r="C89" s="3"/>
      <c r="D89" s="3"/>
      <c r="E89" s="3"/>
    </row>
    <row r="90" spans="1:10" x14ac:dyDescent="0.25">
      <c r="A90" s="3"/>
      <c r="B90" s="3"/>
      <c r="C90" s="3"/>
      <c r="D90" s="3"/>
      <c r="E90" s="3"/>
    </row>
    <row r="91" spans="1:10" x14ac:dyDescent="0.25">
      <c r="A91" s="3"/>
      <c r="B91" s="3"/>
      <c r="C91" s="3"/>
      <c r="D91" s="3"/>
      <c r="E91" s="3"/>
    </row>
    <row r="92" spans="1:10" x14ac:dyDescent="0.25">
      <c r="A92" s="16" t="s">
        <v>94</v>
      </c>
      <c r="B92" s="16" t="s">
        <v>16</v>
      </c>
      <c r="C92" s="16" t="s">
        <v>95</v>
      </c>
      <c r="D92" s="17">
        <v>7154.88</v>
      </c>
      <c r="E92" s="17">
        <v>10280</v>
      </c>
      <c r="F92" s="18"/>
      <c r="G92" s="18"/>
      <c r="H92" s="18"/>
      <c r="I92" s="18"/>
      <c r="J92" s="18"/>
    </row>
    <row r="93" spans="1:10" ht="30" x14ac:dyDescent="0.25">
      <c r="A93" s="16" t="s">
        <v>96</v>
      </c>
      <c r="B93" s="16" t="s">
        <v>8</v>
      </c>
      <c r="C93" s="16" t="s">
        <v>7</v>
      </c>
      <c r="D93" s="17">
        <v>2143.6799999999998</v>
      </c>
      <c r="E93" s="17">
        <v>3080</v>
      </c>
      <c r="F93" s="18"/>
      <c r="G93" s="18"/>
      <c r="H93" s="18"/>
      <c r="I93" s="18"/>
      <c r="J93" s="18"/>
    </row>
    <row r="94" spans="1:10" ht="30" x14ac:dyDescent="0.25">
      <c r="A94" s="16" t="s">
        <v>97</v>
      </c>
      <c r="B94" s="16" t="s">
        <v>98</v>
      </c>
      <c r="C94" s="16" t="s">
        <v>8</v>
      </c>
      <c r="D94" s="17">
        <v>5994.3</v>
      </c>
      <c r="E94" s="17">
        <v>7950</v>
      </c>
      <c r="F94" s="18"/>
      <c r="G94" s="18"/>
      <c r="H94" s="18"/>
      <c r="I94" s="18"/>
      <c r="J94" s="18"/>
    </row>
    <row r="95" spans="1:10" ht="30" x14ac:dyDescent="0.25">
      <c r="A95" s="16" t="s">
        <v>99</v>
      </c>
      <c r="B95" s="16" t="s">
        <v>98</v>
      </c>
      <c r="C95" s="16" t="s">
        <v>8</v>
      </c>
      <c r="D95" s="17">
        <v>1470.3</v>
      </c>
      <c r="E95" s="17">
        <v>1950</v>
      </c>
      <c r="F95" s="18"/>
      <c r="G95" s="18"/>
      <c r="H95" s="18"/>
      <c r="I95" s="18"/>
      <c r="J95" s="18"/>
    </row>
    <row r="96" spans="1:10" ht="30" x14ac:dyDescent="0.25">
      <c r="A96" s="16" t="s">
        <v>100</v>
      </c>
      <c r="B96" s="16" t="s">
        <v>98</v>
      </c>
      <c r="C96" s="16" t="s">
        <v>8</v>
      </c>
      <c r="D96" s="17">
        <v>5092.5200000000004</v>
      </c>
      <c r="E96" s="17">
        <v>6754</v>
      </c>
      <c r="F96" s="18"/>
      <c r="G96" s="18"/>
      <c r="H96" s="18"/>
      <c r="I96" s="18"/>
      <c r="J96" s="18"/>
    </row>
    <row r="97" spans="1:10" ht="30" x14ac:dyDescent="0.25">
      <c r="A97" s="16" t="s">
        <v>101</v>
      </c>
      <c r="B97" s="16" t="s">
        <v>98</v>
      </c>
      <c r="C97" s="16" t="s">
        <v>8</v>
      </c>
      <c r="D97" s="17">
        <v>1247.1199999999999</v>
      </c>
      <c r="E97" s="17">
        <v>1654</v>
      </c>
      <c r="F97" s="18"/>
      <c r="G97" s="18"/>
      <c r="H97" s="18"/>
      <c r="I97" s="18"/>
      <c r="J97" s="18"/>
    </row>
    <row r="98" spans="1:10" ht="30" x14ac:dyDescent="0.25">
      <c r="A98" s="16" t="s">
        <v>102</v>
      </c>
      <c r="B98" s="16" t="s">
        <v>16</v>
      </c>
      <c r="C98" s="16" t="s">
        <v>16</v>
      </c>
      <c r="D98" s="17">
        <v>5533.2</v>
      </c>
      <c r="E98" s="17">
        <v>7950</v>
      </c>
      <c r="F98" s="18"/>
      <c r="G98" s="18"/>
      <c r="H98" s="18"/>
      <c r="I98" s="18"/>
      <c r="J98" s="18"/>
    </row>
    <row r="99" spans="1:10" ht="30" x14ac:dyDescent="0.25">
      <c r="A99" s="16" t="s">
        <v>103</v>
      </c>
      <c r="B99" s="16" t="s">
        <v>7</v>
      </c>
      <c r="C99" s="16" t="s">
        <v>16</v>
      </c>
      <c r="D99" s="17">
        <v>1357.2</v>
      </c>
      <c r="E99" s="17">
        <v>1950</v>
      </c>
      <c r="F99" s="18"/>
      <c r="G99" s="18"/>
      <c r="H99" s="18"/>
      <c r="I99" s="18"/>
      <c r="J99" s="18"/>
    </row>
    <row r="100" spans="1:10" ht="30" x14ac:dyDescent="0.25">
      <c r="A100" s="16" t="s">
        <v>104</v>
      </c>
      <c r="B100" s="16" t="s">
        <v>16</v>
      </c>
      <c r="C100" s="16" t="s">
        <v>95</v>
      </c>
      <c r="D100" s="17">
        <v>1385.04</v>
      </c>
      <c r="E100" s="17">
        <v>1990</v>
      </c>
      <c r="F100" s="18"/>
      <c r="G100" s="18"/>
      <c r="H100" s="18"/>
      <c r="I100" s="18"/>
      <c r="J100" s="18"/>
    </row>
    <row r="101" spans="1:10" ht="30" x14ac:dyDescent="0.25">
      <c r="A101" s="16" t="s">
        <v>105</v>
      </c>
      <c r="B101" s="16" t="s">
        <v>8</v>
      </c>
      <c r="C101" s="16" t="s">
        <v>7</v>
      </c>
      <c r="D101" s="17">
        <v>480.24</v>
      </c>
      <c r="E101" s="17">
        <v>690</v>
      </c>
      <c r="F101" s="18"/>
      <c r="G101" s="18"/>
      <c r="H101" s="18"/>
      <c r="I101" s="18"/>
      <c r="J101" s="18"/>
    </row>
    <row r="102" spans="1:10" ht="30" x14ac:dyDescent="0.25">
      <c r="A102" s="16" t="s">
        <v>106</v>
      </c>
      <c r="B102" s="16" t="s">
        <v>98</v>
      </c>
      <c r="C102" s="16" t="s">
        <v>7</v>
      </c>
      <c r="D102" s="17">
        <v>1155.8800000000001</v>
      </c>
      <c r="E102" s="17">
        <v>1533</v>
      </c>
      <c r="F102" s="18"/>
      <c r="G102" s="18"/>
      <c r="H102" s="18"/>
      <c r="I102" s="18"/>
      <c r="J102" s="18"/>
    </row>
    <row r="103" spans="1:10" ht="30" x14ac:dyDescent="0.25">
      <c r="A103" s="16" t="s">
        <v>107</v>
      </c>
      <c r="B103" s="16" t="s">
        <v>7</v>
      </c>
      <c r="C103" s="16" t="s">
        <v>16</v>
      </c>
      <c r="D103" s="17">
        <v>0</v>
      </c>
      <c r="E103" s="17">
        <v>532</v>
      </c>
      <c r="F103" s="18"/>
      <c r="G103" s="18"/>
      <c r="H103" s="18"/>
      <c r="I103" s="18"/>
      <c r="J103" s="18"/>
    </row>
    <row r="104" spans="1:10" ht="30" x14ac:dyDescent="0.25">
      <c r="A104" s="16" t="s">
        <v>108</v>
      </c>
      <c r="B104" s="16" t="s">
        <v>7</v>
      </c>
      <c r="C104" s="16" t="s">
        <v>16</v>
      </c>
      <c r="D104" s="17">
        <v>0</v>
      </c>
      <c r="E104" s="17">
        <v>1314</v>
      </c>
      <c r="F104" s="18"/>
      <c r="G104" s="18"/>
      <c r="H104" s="18"/>
      <c r="I104" s="18"/>
      <c r="J104" s="18"/>
    </row>
    <row r="105" spans="1:10" ht="30" x14ac:dyDescent="0.25">
      <c r="A105" s="16" t="s">
        <v>109</v>
      </c>
      <c r="B105" s="16" t="s">
        <v>8</v>
      </c>
      <c r="C105" s="16" t="s">
        <v>7</v>
      </c>
      <c r="D105" s="17">
        <v>0</v>
      </c>
      <c r="E105" s="17">
        <v>456</v>
      </c>
      <c r="F105" s="18"/>
      <c r="G105" s="18"/>
      <c r="H105" s="18"/>
      <c r="I105" s="18"/>
      <c r="J105" s="18"/>
    </row>
    <row r="106" spans="1:10" ht="30" x14ac:dyDescent="0.25">
      <c r="A106" s="16" t="s">
        <v>110</v>
      </c>
      <c r="B106" s="16" t="s">
        <v>7</v>
      </c>
      <c r="C106" s="16" t="s">
        <v>16</v>
      </c>
      <c r="D106" s="17">
        <v>0</v>
      </c>
      <c r="E106" s="17">
        <v>1533</v>
      </c>
      <c r="F106" s="18"/>
      <c r="G106" s="18"/>
      <c r="H106" s="18"/>
      <c r="I106" s="18"/>
      <c r="J106" s="18"/>
    </row>
    <row r="107" spans="1:10" ht="30" x14ac:dyDescent="0.25">
      <c r="A107" s="16" t="s">
        <v>111</v>
      </c>
      <c r="B107" s="16" t="s">
        <v>16</v>
      </c>
      <c r="C107" s="16" t="s">
        <v>16</v>
      </c>
      <c r="D107" s="17">
        <v>370.27</v>
      </c>
      <c r="E107" s="17">
        <v>532</v>
      </c>
      <c r="F107" s="18"/>
      <c r="G107" s="18"/>
      <c r="H107" s="18"/>
      <c r="I107" s="18"/>
      <c r="J107" s="18"/>
    </row>
    <row r="108" spans="1:10" ht="30" x14ac:dyDescent="0.25">
      <c r="A108" s="16" t="s">
        <v>112</v>
      </c>
      <c r="B108" s="16" t="s">
        <v>16</v>
      </c>
      <c r="C108" s="16" t="s">
        <v>95</v>
      </c>
      <c r="D108" s="17">
        <v>1733.04</v>
      </c>
      <c r="E108" s="17">
        <v>2490</v>
      </c>
      <c r="F108" s="18"/>
      <c r="G108" s="18"/>
      <c r="H108" s="18"/>
      <c r="I108" s="18"/>
      <c r="J108" s="18"/>
    </row>
    <row r="109" spans="1:10" ht="30" x14ac:dyDescent="0.25">
      <c r="A109" s="16" t="s">
        <v>113</v>
      </c>
      <c r="B109" s="16" t="s">
        <v>8</v>
      </c>
      <c r="C109" s="16" t="s">
        <v>7</v>
      </c>
      <c r="D109" s="17">
        <v>619.44000000000005</v>
      </c>
      <c r="E109" s="17">
        <v>890</v>
      </c>
      <c r="F109" s="18"/>
      <c r="G109" s="18"/>
      <c r="H109" s="18"/>
      <c r="I109" s="18"/>
      <c r="J109" s="18"/>
    </row>
    <row r="110" spans="1:10" ht="30" x14ac:dyDescent="0.25">
      <c r="A110" s="16" t="s">
        <v>114</v>
      </c>
      <c r="B110" s="16" t="s">
        <v>98</v>
      </c>
      <c r="C110" s="16" t="s">
        <v>8</v>
      </c>
      <c r="D110" s="17">
        <v>1446.17</v>
      </c>
      <c r="E110" s="17">
        <v>1918</v>
      </c>
      <c r="F110" s="18"/>
      <c r="G110" s="18"/>
      <c r="H110" s="18"/>
      <c r="I110" s="18"/>
      <c r="J110" s="18"/>
    </row>
    <row r="111" spans="1:10" ht="30" x14ac:dyDescent="0.25">
      <c r="A111" s="16" t="s">
        <v>115</v>
      </c>
      <c r="B111" s="16" t="s">
        <v>98</v>
      </c>
      <c r="C111" s="16" t="s">
        <v>8</v>
      </c>
      <c r="D111" s="17">
        <v>517.24</v>
      </c>
      <c r="E111" s="17">
        <v>686</v>
      </c>
      <c r="F111" s="18"/>
      <c r="G111" s="18"/>
      <c r="H111" s="18"/>
      <c r="I111" s="18"/>
      <c r="J111" s="18"/>
    </row>
    <row r="112" spans="1:10" ht="30" x14ac:dyDescent="0.25">
      <c r="A112" s="16" t="s">
        <v>116</v>
      </c>
      <c r="B112" s="16" t="s">
        <v>98</v>
      </c>
      <c r="C112" s="16" t="s">
        <v>8</v>
      </c>
      <c r="D112" s="17">
        <v>1239.58</v>
      </c>
      <c r="E112" s="17">
        <v>1644</v>
      </c>
      <c r="F112" s="18"/>
      <c r="G112" s="18"/>
      <c r="H112" s="18"/>
      <c r="I112" s="18"/>
      <c r="J112" s="18"/>
    </row>
    <row r="113" spans="1:10" ht="30" x14ac:dyDescent="0.25">
      <c r="A113" s="16" t="s">
        <v>117</v>
      </c>
      <c r="B113" s="16" t="s">
        <v>98</v>
      </c>
      <c r="C113" s="16" t="s">
        <v>8</v>
      </c>
      <c r="D113" s="17">
        <v>443.35</v>
      </c>
      <c r="E113" s="17">
        <v>588</v>
      </c>
      <c r="F113" s="18"/>
      <c r="G113" s="18"/>
      <c r="H113" s="18"/>
      <c r="I113" s="18"/>
      <c r="J113" s="18"/>
    </row>
    <row r="114" spans="1:10" ht="30" x14ac:dyDescent="0.25">
      <c r="A114" s="16" t="s">
        <v>118</v>
      </c>
      <c r="B114" s="16" t="s">
        <v>16</v>
      </c>
      <c r="C114" s="16" t="s">
        <v>16</v>
      </c>
      <c r="D114" s="17">
        <v>1334.93</v>
      </c>
      <c r="E114" s="17">
        <v>1918</v>
      </c>
      <c r="F114" s="18"/>
      <c r="G114" s="18"/>
      <c r="H114" s="18"/>
      <c r="I114" s="18"/>
      <c r="J114" s="18"/>
    </row>
    <row r="115" spans="1:10" ht="30" x14ac:dyDescent="0.25">
      <c r="A115" s="16" t="s">
        <v>119</v>
      </c>
      <c r="B115" s="16" t="s">
        <v>16</v>
      </c>
      <c r="C115" s="16" t="s">
        <v>16</v>
      </c>
      <c r="D115" s="17">
        <v>477.46</v>
      </c>
      <c r="E115" s="17">
        <v>686</v>
      </c>
      <c r="F115" s="18"/>
      <c r="G115" s="18"/>
      <c r="H115" s="18"/>
      <c r="I115" s="18"/>
      <c r="J115" s="18"/>
    </row>
    <row r="116" spans="1:10" x14ac:dyDescent="0.25">
      <c r="A116" s="16" t="s">
        <v>120</v>
      </c>
      <c r="B116" s="16" t="s">
        <v>16</v>
      </c>
      <c r="C116" s="16" t="s">
        <v>95</v>
      </c>
      <c r="D116" s="17">
        <v>2081.04</v>
      </c>
      <c r="E116" s="17">
        <v>2990</v>
      </c>
      <c r="F116" s="18"/>
      <c r="G116" s="18"/>
      <c r="H116" s="18"/>
      <c r="I116" s="18"/>
      <c r="J116" s="18"/>
    </row>
    <row r="117" spans="1:10" x14ac:dyDescent="0.25">
      <c r="A117" s="16" t="s">
        <v>121</v>
      </c>
      <c r="B117" s="16" t="s">
        <v>8</v>
      </c>
      <c r="C117" s="16" t="s">
        <v>7</v>
      </c>
      <c r="D117" s="17">
        <v>1385.04</v>
      </c>
      <c r="E117" s="17">
        <v>1990</v>
      </c>
      <c r="F117" s="18"/>
      <c r="G117" s="18"/>
      <c r="H117" s="18"/>
      <c r="I117" s="18"/>
      <c r="J117" s="18"/>
    </row>
    <row r="118" spans="1:10" x14ac:dyDescent="0.25">
      <c r="A118" s="16" t="s">
        <v>122</v>
      </c>
      <c r="B118" s="16" t="s">
        <v>98</v>
      </c>
      <c r="C118" s="16" t="s">
        <v>8</v>
      </c>
      <c r="D118" s="17">
        <v>1736.46</v>
      </c>
      <c r="E118" s="17">
        <v>2303</v>
      </c>
      <c r="F118" s="18"/>
      <c r="G118" s="18"/>
      <c r="H118" s="18"/>
      <c r="I118" s="18"/>
      <c r="J118" s="18"/>
    </row>
    <row r="119" spans="1:10" ht="30" x14ac:dyDescent="0.25">
      <c r="A119" s="16" t="s">
        <v>123</v>
      </c>
      <c r="B119" s="16" t="s">
        <v>98</v>
      </c>
      <c r="C119" s="16" t="s">
        <v>8</v>
      </c>
      <c r="D119" s="17">
        <v>1155.8800000000001</v>
      </c>
      <c r="E119" s="17">
        <v>1533</v>
      </c>
      <c r="F119" s="18"/>
      <c r="G119" s="18"/>
      <c r="H119" s="18"/>
      <c r="I119" s="18"/>
      <c r="J119" s="18"/>
    </row>
    <row r="120" spans="1:10" x14ac:dyDescent="0.25">
      <c r="A120" s="16" t="s">
        <v>124</v>
      </c>
      <c r="B120" s="16" t="s">
        <v>98</v>
      </c>
      <c r="C120" s="16" t="s">
        <v>8</v>
      </c>
      <c r="D120" s="17">
        <v>1488.4</v>
      </c>
      <c r="E120" s="17">
        <v>1974</v>
      </c>
      <c r="F120" s="18"/>
      <c r="G120" s="18"/>
      <c r="H120" s="18"/>
      <c r="I120" s="18"/>
      <c r="J120" s="18"/>
    </row>
    <row r="121" spans="1:10" ht="30" x14ac:dyDescent="0.25">
      <c r="A121" s="16" t="s">
        <v>125</v>
      </c>
      <c r="B121" s="16" t="s">
        <v>98</v>
      </c>
      <c r="C121" s="16" t="s">
        <v>8</v>
      </c>
      <c r="D121" s="17">
        <v>990.76</v>
      </c>
      <c r="E121" s="17">
        <v>1314</v>
      </c>
      <c r="F121" s="18"/>
      <c r="G121" s="18"/>
      <c r="H121" s="18"/>
      <c r="I121" s="18"/>
      <c r="J121" s="18"/>
    </row>
    <row r="122" spans="1:10" x14ac:dyDescent="0.25">
      <c r="A122" s="16" t="s">
        <v>126</v>
      </c>
      <c r="B122" s="16" t="s">
        <v>16</v>
      </c>
      <c r="C122" s="16" t="s">
        <v>16</v>
      </c>
      <c r="D122" s="17">
        <v>1602.89</v>
      </c>
      <c r="E122" s="17">
        <v>2303</v>
      </c>
      <c r="F122" s="18"/>
      <c r="G122" s="18"/>
      <c r="H122" s="18"/>
      <c r="I122" s="18"/>
      <c r="J122" s="18"/>
    </row>
    <row r="123" spans="1:10" x14ac:dyDescent="0.25">
      <c r="A123" s="16" t="s">
        <v>127</v>
      </c>
      <c r="B123" s="16" t="s">
        <v>16</v>
      </c>
      <c r="C123" s="16" t="s">
        <v>16</v>
      </c>
      <c r="D123" s="17">
        <v>1066.97</v>
      </c>
      <c r="E123" s="17">
        <v>1533</v>
      </c>
      <c r="F123" s="18"/>
      <c r="G123" s="18"/>
      <c r="H123" s="18"/>
      <c r="I123" s="18"/>
      <c r="J123" s="18"/>
    </row>
    <row r="124" spans="1:10" ht="13.9" customHeight="1" x14ac:dyDescent="0.25">
      <c r="A124" s="2" t="s">
        <v>128</v>
      </c>
      <c r="B124" s="2"/>
      <c r="C124" s="2"/>
      <c r="D124" s="2"/>
      <c r="E124" s="2"/>
    </row>
    <row r="125" spans="1:10" x14ac:dyDescent="0.25">
      <c r="A125" s="2"/>
      <c r="B125" s="2"/>
      <c r="C125" s="2"/>
      <c r="D125" s="2"/>
      <c r="E125" s="2"/>
    </row>
    <row r="126" spans="1:10" x14ac:dyDescent="0.25">
      <c r="A126" s="2"/>
      <c r="B126" s="2"/>
      <c r="C126" s="2"/>
      <c r="D126" s="2"/>
      <c r="E126" s="2"/>
    </row>
    <row r="127" spans="1:10" x14ac:dyDescent="0.25">
      <c r="A127" s="2"/>
      <c r="B127" s="2"/>
      <c r="C127" s="2"/>
      <c r="D127" s="2"/>
      <c r="E127" s="2"/>
    </row>
    <row r="128" spans="1:10" ht="30" x14ac:dyDescent="0.25">
      <c r="A128" s="16" t="s">
        <v>129</v>
      </c>
      <c r="B128" s="16" t="s">
        <v>143</v>
      </c>
      <c r="C128" s="16" t="s">
        <v>143</v>
      </c>
      <c r="D128" s="17">
        <v>0</v>
      </c>
      <c r="E128" s="17">
        <v>2625</v>
      </c>
      <c r="F128" s="18"/>
      <c r="G128" s="18"/>
      <c r="H128" s="18"/>
    </row>
    <row r="129" spans="1:10" ht="45" x14ac:dyDescent="0.25">
      <c r="A129" s="16" t="s">
        <v>131</v>
      </c>
      <c r="B129" s="16" t="s">
        <v>95</v>
      </c>
      <c r="C129" s="16" t="s">
        <v>95</v>
      </c>
      <c r="D129" s="17">
        <v>0</v>
      </c>
      <c r="E129" s="17">
        <v>1100</v>
      </c>
      <c r="F129" s="18"/>
      <c r="G129" s="18"/>
      <c r="H129" s="18"/>
      <c r="I129" s="18"/>
      <c r="J129" s="18"/>
    </row>
    <row r="130" spans="1:10" ht="30" x14ac:dyDescent="0.25">
      <c r="A130" s="16" t="s">
        <v>132</v>
      </c>
      <c r="B130" s="16" t="s">
        <v>16</v>
      </c>
      <c r="C130" s="16" t="s">
        <v>16</v>
      </c>
      <c r="D130" s="17">
        <v>0</v>
      </c>
      <c r="E130" s="17">
        <v>1100</v>
      </c>
      <c r="F130" s="18"/>
      <c r="G130" s="18"/>
      <c r="H130" s="18"/>
      <c r="I130" s="18"/>
      <c r="J130" s="18"/>
    </row>
    <row r="131" spans="1:10" ht="30" x14ac:dyDescent="0.25">
      <c r="A131" s="16" t="s">
        <v>133</v>
      </c>
      <c r="B131" s="16" t="s">
        <v>130</v>
      </c>
      <c r="C131" s="16" t="s">
        <v>130</v>
      </c>
      <c r="D131" s="17">
        <v>0</v>
      </c>
      <c r="E131" s="17">
        <v>0</v>
      </c>
      <c r="F131" s="18"/>
      <c r="G131" s="18"/>
      <c r="H131" s="18"/>
      <c r="I131" s="18"/>
      <c r="J131" s="18"/>
    </row>
    <row r="132" spans="1:10" ht="30" x14ac:dyDescent="0.25">
      <c r="A132" s="16" t="s">
        <v>134</v>
      </c>
      <c r="B132" s="16" t="s">
        <v>130</v>
      </c>
      <c r="C132" s="16" t="s">
        <v>130</v>
      </c>
      <c r="D132" s="17">
        <v>0</v>
      </c>
      <c r="E132" s="17">
        <v>0</v>
      </c>
      <c r="F132" s="18"/>
      <c r="G132" s="18"/>
      <c r="H132" s="18"/>
      <c r="I132" s="18"/>
      <c r="J132" s="18"/>
    </row>
    <row r="133" spans="1:10" x14ac:dyDescent="0.25">
      <c r="A133" s="16" t="s">
        <v>135</v>
      </c>
      <c r="B133" s="16" t="s">
        <v>130</v>
      </c>
      <c r="C133" s="16" t="s">
        <v>130</v>
      </c>
      <c r="D133" s="17">
        <v>0</v>
      </c>
      <c r="E133" s="17">
        <v>0</v>
      </c>
      <c r="F133" s="18"/>
      <c r="G133" s="18"/>
      <c r="H133" s="18"/>
      <c r="I133" s="18"/>
      <c r="J133" s="18"/>
    </row>
    <row r="134" spans="1:10" ht="30" x14ac:dyDescent="0.25">
      <c r="A134" s="16" t="s">
        <v>136</v>
      </c>
      <c r="B134" s="16" t="s">
        <v>130</v>
      </c>
      <c r="C134" s="16" t="s">
        <v>130</v>
      </c>
      <c r="D134" s="17">
        <v>0</v>
      </c>
      <c r="E134" s="17">
        <v>550</v>
      </c>
      <c r="F134" s="18"/>
      <c r="G134" s="18"/>
      <c r="H134" s="18"/>
      <c r="I134" s="18"/>
      <c r="J134" s="18"/>
    </row>
    <row r="135" spans="1:10" ht="30" x14ac:dyDescent="0.25">
      <c r="A135" s="16" t="s">
        <v>137</v>
      </c>
      <c r="B135" s="16" t="s">
        <v>130</v>
      </c>
      <c r="C135" s="16" t="s">
        <v>130</v>
      </c>
      <c r="D135" s="17">
        <v>0</v>
      </c>
      <c r="E135" s="17">
        <v>0</v>
      </c>
      <c r="F135" s="18"/>
      <c r="G135" s="18"/>
      <c r="H135" s="18"/>
      <c r="I135" s="18"/>
      <c r="J135" s="18"/>
    </row>
    <row r="136" spans="1:10" ht="30" x14ac:dyDescent="0.25">
      <c r="A136" s="16" t="s">
        <v>138</v>
      </c>
      <c r="B136" s="16" t="s">
        <v>130</v>
      </c>
      <c r="C136" s="16" t="s">
        <v>130</v>
      </c>
      <c r="D136" s="17">
        <v>0</v>
      </c>
      <c r="E136" s="17">
        <v>0</v>
      </c>
      <c r="F136" s="18"/>
      <c r="G136" s="18"/>
      <c r="H136" s="18"/>
      <c r="I136" s="18"/>
      <c r="J136" s="18"/>
    </row>
    <row r="137" spans="1:10" x14ac:dyDescent="0.25">
      <c r="A137" s="16" t="s">
        <v>139</v>
      </c>
      <c r="B137" s="16" t="s">
        <v>130</v>
      </c>
      <c r="C137" s="16" t="s">
        <v>130</v>
      </c>
      <c r="D137" s="17">
        <v>0</v>
      </c>
      <c r="E137" s="17">
        <v>0</v>
      </c>
      <c r="F137" s="18"/>
      <c r="G137" s="18"/>
      <c r="H137" s="18"/>
      <c r="I137" s="18"/>
      <c r="J137" s="18"/>
    </row>
    <row r="138" spans="1:10" ht="30" x14ac:dyDescent="0.25">
      <c r="A138" s="16" t="s">
        <v>140</v>
      </c>
      <c r="B138" s="16" t="s">
        <v>130</v>
      </c>
      <c r="C138" s="16" t="s">
        <v>130</v>
      </c>
      <c r="D138" s="17">
        <v>0</v>
      </c>
      <c r="E138" s="17">
        <v>0</v>
      </c>
      <c r="F138" s="18"/>
      <c r="G138" s="18"/>
      <c r="H138" s="18"/>
      <c r="I138" s="18"/>
      <c r="J138" s="18"/>
    </row>
    <row r="139" spans="1:10" ht="13.9" customHeight="1" x14ac:dyDescent="0.25">
      <c r="A139" s="1" t="s">
        <v>141</v>
      </c>
      <c r="B139" s="1"/>
      <c r="C139" s="1"/>
      <c r="D139" s="1"/>
      <c r="E139" s="1"/>
    </row>
    <row r="140" spans="1:10" x14ac:dyDescent="0.25">
      <c r="A140" s="1"/>
      <c r="B140" s="1"/>
      <c r="C140" s="1"/>
      <c r="D140" s="1"/>
      <c r="E140" s="1"/>
    </row>
    <row r="141" spans="1:10" x14ac:dyDescent="0.25">
      <c r="A141" s="1"/>
      <c r="B141" s="1"/>
      <c r="C141" s="1"/>
      <c r="D141" s="1"/>
      <c r="E141" s="1"/>
    </row>
    <row r="142" spans="1:10" x14ac:dyDescent="0.25">
      <c r="A142" s="1"/>
      <c r="B142" s="1"/>
      <c r="C142" s="1"/>
      <c r="D142" s="1"/>
      <c r="E142" s="1"/>
    </row>
    <row r="143" spans="1:10" ht="30" x14ac:dyDescent="0.25">
      <c r="A143" s="16" t="s">
        <v>142</v>
      </c>
      <c r="B143" s="19"/>
      <c r="C143" s="19"/>
      <c r="D143" s="20"/>
      <c r="E143" s="20"/>
    </row>
    <row r="146" spans="1:5" x14ac:dyDescent="0.25">
      <c r="B146" t="s">
        <v>165</v>
      </c>
    </row>
    <row r="148" spans="1:5" ht="15.75" x14ac:dyDescent="0.25">
      <c r="A148" s="21" t="s">
        <v>144</v>
      </c>
      <c r="B148" s="26" t="s">
        <v>161</v>
      </c>
      <c r="C148" s="26" t="s">
        <v>162</v>
      </c>
      <c r="D148" s="31" t="s">
        <v>163</v>
      </c>
      <c r="E148" s="26" t="s">
        <v>160</v>
      </c>
    </row>
    <row r="149" spans="1:5" x14ac:dyDescent="0.25">
      <c r="A149" s="22" t="s">
        <v>145</v>
      </c>
      <c r="B149" s="22">
        <v>39.9</v>
      </c>
      <c r="C149" s="32" t="s">
        <v>164</v>
      </c>
      <c r="D149" s="33">
        <v>18.05</v>
      </c>
      <c r="E149" s="27">
        <f>B149*1.16*D149*1.5</f>
        <v>1253.1392999999998</v>
      </c>
    </row>
    <row r="150" spans="1:5" x14ac:dyDescent="0.25">
      <c r="A150" s="22" t="s">
        <v>146</v>
      </c>
      <c r="B150" s="22">
        <v>99</v>
      </c>
      <c r="C150" s="32" t="s">
        <v>164</v>
      </c>
      <c r="D150" s="33"/>
      <c r="E150" s="27">
        <f>B150*1.16*D149*1.5</f>
        <v>3109.2930000000001</v>
      </c>
    </row>
    <row r="151" spans="1:5" x14ac:dyDescent="0.25">
      <c r="A151" s="22" t="s">
        <v>147</v>
      </c>
      <c r="B151" s="22">
        <v>139</v>
      </c>
      <c r="C151" s="32" t="s">
        <v>164</v>
      </c>
      <c r="D151" s="33"/>
      <c r="E151" s="27">
        <f>B151*1.16*D149*1.5</f>
        <v>4365.5729999999994</v>
      </c>
    </row>
    <row r="152" spans="1:5" x14ac:dyDescent="0.25">
      <c r="A152" s="22" t="s">
        <v>148</v>
      </c>
      <c r="B152" s="22">
        <v>199</v>
      </c>
      <c r="C152" s="32" t="s">
        <v>164</v>
      </c>
      <c r="D152" s="33"/>
      <c r="E152" s="27">
        <f>B152*1.16*D149*1.5</f>
        <v>6249.9929999999986</v>
      </c>
    </row>
    <row r="153" spans="1:5" x14ac:dyDescent="0.25">
      <c r="A153" s="22" t="s">
        <v>149</v>
      </c>
      <c r="B153" s="22">
        <v>299</v>
      </c>
      <c r="C153" s="32" t="s">
        <v>164</v>
      </c>
      <c r="D153" s="33"/>
      <c r="E153" s="27">
        <f>B153*1.16*D149*1.5</f>
        <v>9390.6929999999993</v>
      </c>
    </row>
    <row r="154" spans="1:5" ht="15.75" x14ac:dyDescent="0.25">
      <c r="A154" s="23" t="s">
        <v>150</v>
      </c>
      <c r="B154" s="22"/>
      <c r="C154" s="22"/>
      <c r="D154" s="33"/>
      <c r="E154" s="28"/>
    </row>
    <row r="155" spans="1:5" x14ac:dyDescent="0.25">
      <c r="A155" s="24" t="s">
        <v>151</v>
      </c>
      <c r="B155" s="34">
        <v>242</v>
      </c>
      <c r="C155" s="35" t="s">
        <v>164</v>
      </c>
      <c r="D155" s="33"/>
      <c r="E155" s="29">
        <f>B155*1.16*D149*1.3</f>
        <v>6587.0948000000008</v>
      </c>
    </row>
    <row r="156" spans="1:5" x14ac:dyDescent="0.25">
      <c r="A156" s="24"/>
      <c r="B156" s="34"/>
      <c r="C156" s="35"/>
      <c r="D156" s="33"/>
      <c r="E156" s="29"/>
    </row>
    <row r="157" spans="1:5" x14ac:dyDescent="0.25">
      <c r="A157" s="24" t="s">
        <v>152</v>
      </c>
      <c r="B157" s="34">
        <v>290</v>
      </c>
      <c r="C157" s="24" t="s">
        <v>164</v>
      </c>
      <c r="D157" s="33"/>
      <c r="E157" s="30">
        <f>B157*1.16*D149*1.3</f>
        <v>7893.6259999999993</v>
      </c>
    </row>
    <row r="158" spans="1:5" x14ac:dyDescent="0.25">
      <c r="A158" s="24"/>
      <c r="B158" s="34"/>
      <c r="C158" s="24"/>
      <c r="D158" s="33"/>
      <c r="E158" s="30"/>
    </row>
    <row r="159" spans="1:5" x14ac:dyDescent="0.25">
      <c r="A159" s="24" t="s">
        <v>153</v>
      </c>
      <c r="B159" s="36">
        <v>370</v>
      </c>
      <c r="C159" s="35" t="s">
        <v>164</v>
      </c>
      <c r="D159" s="33"/>
      <c r="E159" s="29">
        <f>B159*1.16*D149*1.3</f>
        <v>10071.178000000002</v>
      </c>
    </row>
    <row r="160" spans="1:5" x14ac:dyDescent="0.25">
      <c r="A160" s="24"/>
      <c r="B160" s="36"/>
      <c r="C160" s="35"/>
      <c r="D160" s="33"/>
      <c r="E160" s="29"/>
    </row>
    <row r="161" spans="1:5" x14ac:dyDescent="0.25">
      <c r="A161" s="24" t="s">
        <v>154</v>
      </c>
      <c r="B161" s="34">
        <v>530</v>
      </c>
      <c r="C161" s="24" t="s">
        <v>164</v>
      </c>
      <c r="D161" s="33"/>
      <c r="E161" s="29">
        <f>B161*1.16*D149*1.3</f>
        <v>14426.281999999999</v>
      </c>
    </row>
    <row r="162" spans="1:5" x14ac:dyDescent="0.25">
      <c r="A162" s="24"/>
      <c r="B162" s="34"/>
      <c r="C162" s="24"/>
      <c r="D162" s="33"/>
      <c r="E162" s="29"/>
    </row>
    <row r="163" spans="1:5" ht="15.75" x14ac:dyDescent="0.25">
      <c r="A163" s="23" t="s">
        <v>155</v>
      </c>
      <c r="B163" s="37"/>
      <c r="C163" s="37"/>
      <c r="D163" s="33"/>
      <c r="E163" s="28"/>
    </row>
    <row r="164" spans="1:5" x14ac:dyDescent="0.25">
      <c r="A164" s="24" t="s">
        <v>156</v>
      </c>
      <c r="B164" s="34">
        <v>418</v>
      </c>
      <c r="C164" s="24" t="s">
        <v>164</v>
      </c>
      <c r="D164" s="33"/>
      <c r="E164" s="29">
        <f>B164*1.16*D149*1.3</f>
        <v>11377.709199999999</v>
      </c>
    </row>
    <row r="165" spans="1:5" x14ac:dyDescent="0.25">
      <c r="A165" s="24"/>
      <c r="B165" s="34"/>
      <c r="C165" s="24"/>
      <c r="D165" s="33"/>
      <c r="E165" s="29"/>
    </row>
    <row r="166" spans="1:5" x14ac:dyDescent="0.25">
      <c r="A166" s="25" t="s">
        <v>157</v>
      </c>
      <c r="B166" s="38">
        <v>497</v>
      </c>
      <c r="C166" s="25" t="s">
        <v>164</v>
      </c>
      <c r="D166" s="33"/>
      <c r="E166" s="29">
        <f>B166*1.16*D149*1.3</f>
        <v>13528.041800000001</v>
      </c>
    </row>
    <row r="167" spans="1:5" x14ac:dyDescent="0.25">
      <c r="A167" s="25"/>
      <c r="B167" s="38"/>
      <c r="C167" s="25"/>
      <c r="D167" s="33"/>
      <c r="E167" s="29"/>
    </row>
    <row r="168" spans="1:5" x14ac:dyDescent="0.25">
      <c r="A168" s="25" t="s">
        <v>158</v>
      </c>
      <c r="B168" s="38">
        <v>649</v>
      </c>
      <c r="C168" s="25" t="s">
        <v>164</v>
      </c>
      <c r="D168" s="33"/>
      <c r="E168" s="29">
        <f>B168*1.16*D149*1.3</f>
        <v>17665.390599999999</v>
      </c>
    </row>
    <row r="169" spans="1:5" x14ac:dyDescent="0.25">
      <c r="A169" s="25"/>
      <c r="B169" s="38"/>
      <c r="C169" s="25"/>
      <c r="D169" s="33"/>
      <c r="E169" s="29"/>
    </row>
    <row r="170" spans="1:5" x14ac:dyDescent="0.25">
      <c r="A170" s="24" t="s">
        <v>159</v>
      </c>
      <c r="B170" s="34">
        <v>913</v>
      </c>
      <c r="C170" s="24" t="s">
        <v>164</v>
      </c>
      <c r="D170" s="33"/>
      <c r="E170" s="29">
        <f>B170*1.16*D149*1.3</f>
        <v>24851.3122</v>
      </c>
    </row>
    <row r="171" spans="1:5" x14ac:dyDescent="0.25">
      <c r="A171" s="24"/>
      <c r="B171" s="34"/>
      <c r="C171" s="24"/>
      <c r="D171" s="33"/>
      <c r="E171" s="29"/>
    </row>
  </sheetData>
  <mergeCells count="37">
    <mergeCell ref="B168:B169"/>
    <mergeCell ref="C168:C169"/>
    <mergeCell ref="E168:E169"/>
    <mergeCell ref="A170:A171"/>
    <mergeCell ref="B170:B171"/>
    <mergeCell ref="C170:C171"/>
    <mergeCell ref="E170:E171"/>
    <mergeCell ref="B164:B165"/>
    <mergeCell ref="C164:C165"/>
    <mergeCell ref="E164:E165"/>
    <mergeCell ref="B166:B167"/>
    <mergeCell ref="C166:C167"/>
    <mergeCell ref="E166:E167"/>
    <mergeCell ref="D149:D171"/>
    <mergeCell ref="E155:E156"/>
    <mergeCell ref="E157:E158"/>
    <mergeCell ref="B159:B160"/>
    <mergeCell ref="C159:C160"/>
    <mergeCell ref="E159:E160"/>
    <mergeCell ref="B161:B162"/>
    <mergeCell ref="C161:C162"/>
    <mergeCell ref="B155:B156"/>
    <mergeCell ref="C155:C156"/>
    <mergeCell ref="B157:B158"/>
    <mergeCell ref="C157:C158"/>
    <mergeCell ref="E161:E162"/>
    <mergeCell ref="A164:A165"/>
    <mergeCell ref="A166:A167"/>
    <mergeCell ref="A161:A162"/>
    <mergeCell ref="A159:A160"/>
    <mergeCell ref="A168:A169"/>
    <mergeCell ref="A155:A156"/>
    <mergeCell ref="A157:A158"/>
    <mergeCell ref="A2:E5"/>
    <mergeCell ref="A89:E91"/>
    <mergeCell ref="A124:E127"/>
    <mergeCell ref="A139:E14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>2</cp:revision>
  <dcterms:created xsi:type="dcterms:W3CDTF">2016-03-01T14:51:10Z</dcterms:created>
  <dcterms:modified xsi:type="dcterms:W3CDTF">2016-03-08T18:57:52Z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