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<sst xmlns="http://schemas.openxmlformats.org/spreadsheetml/2006/main" count="211" uniqueCount="171">
  <si>
    <t>Plan del Proyecto</t>
  </si>
  <si>
    <t>Versión</t>
  </si>
  <si>
    <t>Nombre del Proyecto:</t>
  </si>
  <si>
    <t>P1414 - RNCFACMU2, Erica Escobar_OC</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</si>
  <si>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</si>
  <si>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</si>
  <si>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</si>
  <si>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</si>
  <si>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</si>
  <si>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</si>
  <si>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</si>
  <si>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</si>
  <si>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</si>
  <si>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</si>
  <si>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</si>
  <si>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</si>
  <si>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</si>
  <si>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</si>
  <si>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</si>
  <si>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</si>
  <si>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</si>
  <si>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</si>
  <si>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</si>
  <si>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</si>
  <si>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</si>
  <si>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</si>
  <si>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</si>
  <si>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</si>
  <si>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</si>
  <si>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</si>
  <si>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</si>
  <si>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</si>
  <si>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</si>
  <si>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</si>
  <si>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</si>
  <si>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Encuesta de satisfaccion</t>
  </si>
  <si>
    <t>Ciclo de Vida</t>
  </si>
  <si>
    <t>Alcance</t>
  </si>
  <si>
    <t>Renovacion y actualizacion de sus licencias</t>
  </si>
  <si>
    <t>Cronograma</t>
  </si>
  <si>
    <t>https://contpaqi911.bitrix24.com/crm/deal/show/6182/</t>
  </si>
  <si>
    <t>Estimaciones</t>
  </si>
  <si>
    <t>Referencia al documento de estimación del proyecto</t>
  </si>
  <si>
    <t>Matriz de resposabilidades</t>
  </si>
  <si>
    <t>Roles Equipo &lt;SOS Software&gt;</t>
  </si>
  <si>
    <t>Rol</t>
  </si>
  <si>
    <t>Nombre</t>
  </si>
  <si>
    <t>Teléfono</t>
  </si>
  <si>
    <t>Correo</t>
  </si>
  <si>
    <t>Responsabilidades</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</si>
  <si>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</si>
  <si>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</si>
  <si>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</si>
  <si>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</si>
  <si>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</si>
  <si>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</si>
  <si>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</si>
  <si>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</si>
  <si>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</si>
  <si>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</si>
  <si>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</si>
  <si>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</si>
  <si>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</si>
  <si>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</si>
  <si>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</si>
  <si>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</si>
  <si>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</si>
  <si>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</si>
  <si>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</si>
  <si>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</si>
  <si>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</si>
  <si>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</si>
  <si>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</si>
  <si>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&lt;Erica Escobar&gt;</t>
  </si>
  <si>
    <t>Cliente</t>
  </si>
  <si>
    <t>Erica Escobar</t>
  </si>
  <si>
    <t>callto:5521560843</t>
  </si>
  <si>
    <t>ericaep@mktvecthor.com.mx</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</si>
  <si>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</si>
  <si>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</si>
  <si>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</si>
  <si>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</si>
  <si>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</si>
  <si>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</si>
  <si>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</si>
  <si>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</si>
  <si>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</si>
  <si>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</si>
  <si>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</si>
  <si>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</si>
  <si>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</si>
  <si>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</si>
  <si>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</si>
  <si>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</si>
  <si>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Arturo Moctezuma</t>
  </si>
  <si>
    <t>Notificar que la tarea se finalizó con éxito</t>
  </si>
  <si>
    <t>Reunion de compromiso</t>
  </si>
  <si>
    <t>Marisol Ornelas, Alma Garcia,Braulio Toro,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</si>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</sst>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1"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6"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2" fillId="0" borderId="15"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1"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6" fillId="0" borderId="22" xfId="0" applyFont="true" applyBorder="true" applyAlignment="true" applyProtection="false">
      <alignment horizontal="center" vertical="bottom" textRotation="0" wrapText="false" indent="0" shrinkToFit="false"/>
      <protection locked="true" hidden="false"/>
    </xf>
    <xf numFmtId="164" fontId="22"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6"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5</xdr:col>
      <xdr:colOff>232200</xdr:colOff>
      <xdr:row>51</xdr:row>
      <xdr:rowOff>95400</xdr:rowOff>
    </xdr:to>
    <xdr:sp>
      <xdr:nvSpPr>
        <xdr:cNvPr id="0"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51</xdr:row>
      <xdr:rowOff>95400</xdr:rowOff>
    </xdr:to>
    <xdr:sp>
      <xdr:nvSpPr>
        <xdr:cNvPr id="1"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51</xdr:row>
      <xdr:rowOff>95400</xdr:rowOff>
    </xdr:to>
    <xdr:sp>
      <xdr:nvSpPr>
        <xdr:cNvPr id="2"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7</xdr:col>
      <xdr:colOff>173160</xdr:colOff>
      <xdr:row>54</xdr:row>
      <xdr:rowOff>9720</xdr:rowOff>
    </xdr:to>
    <xdr:sp>
      <xdr:nvSpPr>
        <xdr:cNvPr id="3"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4"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5"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6"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6182/"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42355</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42374</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D19" activeCellId="0" sqref="D1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P1414 - RNCFACMU2, Erica Escobar_OC</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42356</v>
      </c>
      <c r="D16" s="16" t="n">
        <v>42374</v>
      </c>
    </row>
    <row r="17" customFormat="false" ht="22.5" hidden="false" customHeight="false" outlineLevel="1" collapsed="false">
      <c r="A17" s="15" t="s">
        <v>31</v>
      </c>
      <c r="B17" s="7" t="s">
        <v>32</v>
      </c>
      <c r="C17" s="16" t="n">
        <v>42387</v>
      </c>
      <c r="D17" s="16" t="n">
        <v>42387</v>
      </c>
    </row>
    <row r="18" customFormat="false" ht="39.55" hidden="false" customHeight="false" outlineLevel="1" collapsed="false">
      <c r="A18" s="15" t="s">
        <v>33</v>
      </c>
      <c r="B18" s="7" t="s">
        <v>34</v>
      </c>
      <c r="C18" s="16" t="n">
        <v>42375</v>
      </c>
      <c r="D18" s="16"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6182/"/>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51</v>
      </c>
      <c r="C4" s="30" t="s">
        <v>52</v>
      </c>
      <c r="D4" s="31" t="s">
        <v>53</v>
      </c>
      <c r="E4" s="32" t="s">
        <v>54</v>
      </c>
    </row>
    <row r="5" customFormat="false" ht="25.5" hidden="false" customHeight="false" outlineLevel="0" collapsed="false">
      <c r="A5" s="30" t="s">
        <v>55</v>
      </c>
      <c r="B5" s="30" t="s">
        <v>56</v>
      </c>
      <c r="C5" s="30" t="n">
        <v>3313482553</v>
      </c>
      <c r="D5" s="31" t="s">
        <v>57</v>
      </c>
      <c r="E5" s="32" t="s">
        <v>58</v>
      </c>
    </row>
    <row r="6" customFormat="false" ht="12.75" hidden="false" customHeight="false" outlineLevel="0" collapsed="false">
      <c r="A6" s="30" t="s">
        <v>59</v>
      </c>
      <c r="B6" s="30"/>
      <c r="C6" s="30"/>
      <c r="D6" s="21"/>
      <c r="E6" s="33" t="s">
        <v>60</v>
      </c>
    </row>
    <row r="7" customFormat="false" ht="38.25" hidden="false" customHeight="false" outlineLevel="0" collapsed="false">
      <c r="A7" s="30" t="s">
        <v>61</v>
      </c>
      <c r="B7" s="30" t="s">
        <v>62</v>
      </c>
      <c r="C7" s="30" t="n">
        <v>3318039095</v>
      </c>
      <c r="D7" s="31" t="s">
        <v>63</v>
      </c>
      <c r="E7" s="33" t="s">
        <v>64</v>
      </c>
    </row>
    <row r="8" customFormat="false" ht="25.5" hidden="false" customHeight="false" outlineLevel="0" collapsed="false">
      <c r="A8" s="30" t="s">
        <v>65</v>
      </c>
      <c r="B8" s="30" t="s">
        <v>66</v>
      </c>
      <c r="C8" s="30" t="s">
        <v>67</v>
      </c>
      <c r="D8" s="31" t="s">
        <v>68</v>
      </c>
      <c r="E8" s="33" t="s">
        <v>69</v>
      </c>
    </row>
    <row r="9" customFormat="false" ht="12.75" hidden="false" customHeight="false" outlineLevel="0" collapsed="false">
      <c r="A9" s="30" t="s">
        <v>70</v>
      </c>
      <c r="B9" s="30" t="s">
        <v>11</v>
      </c>
      <c r="C9" s="30" t="n">
        <v>3312448000</v>
      </c>
      <c r="D9" s="31" t="s">
        <v>71</v>
      </c>
      <c r="E9" s="33" t="s">
        <v>72</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73</v>
      </c>
      <c r="B12" s="34"/>
      <c r="C12" s="34"/>
      <c r="D12" s="34"/>
      <c r="E12" s="34"/>
    </row>
    <row r="13" customFormat="false" ht="12.75" hidden="false" customHeight="false" outlineLevel="0" collapsed="false">
      <c r="A13" s="30" t="s">
        <v>74</v>
      </c>
      <c r="B13" s="35" t="s">
        <v>75</v>
      </c>
      <c r="C13" s="30" t="s">
        <v>76</v>
      </c>
      <c r="D13" s="30" t="s">
        <v>77</v>
      </c>
      <c r="E13" s="36"/>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7"/>
      <c r="B17" s="37"/>
      <c r="C17" s="37"/>
      <c r="D17" s="37"/>
      <c r="E17" s="38"/>
    </row>
    <row r="21" customFormat="false" ht="12.75" hidden="false" customHeight="false" outlineLevel="0" collapsed="false">
      <c r="A21" s="39" t="s">
        <v>78</v>
      </c>
      <c r="B21" s="39"/>
      <c r="C21" s="39"/>
      <c r="D21" s="39"/>
      <c r="E21" s="39"/>
    </row>
    <row r="22" customFormat="false" ht="12.75" hidden="false" customHeight="false" outlineLevel="0" collapsed="false">
      <c r="A22" s="0"/>
      <c r="B22" s="0"/>
    </row>
    <row r="23" customFormat="false" ht="18.75" hidden="false" customHeight="false" outlineLevel="0" collapsed="false">
      <c r="A23" s="40"/>
      <c r="B23" s="41" t="s">
        <v>79</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80</v>
      </c>
      <c r="B1" s="43" t="s">
        <v>81</v>
      </c>
      <c r="C1" s="43" t="s">
        <v>82</v>
      </c>
      <c r="D1" s="43" t="s">
        <v>83</v>
      </c>
      <c r="E1" s="43" t="s">
        <v>84</v>
      </c>
    </row>
    <row r="2" customFormat="false" ht="12.75" hidden="false" customHeight="false" outlineLevel="0" collapsed="false">
      <c r="A2" s="44"/>
      <c r="B2" s="44"/>
      <c r="C2" s="45"/>
      <c r="D2" s="46"/>
      <c r="E2" s="46"/>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8" activeCellId="0" sqref="E8"/>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85</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86</v>
      </c>
      <c r="B3" s="50" t="s">
        <v>87</v>
      </c>
      <c r="C3" s="50" t="s">
        <v>81</v>
      </c>
      <c r="D3" s="50" t="s">
        <v>88</v>
      </c>
      <c r="E3" s="50" t="s">
        <v>89</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90</v>
      </c>
      <c r="B5" s="55" t="s">
        <v>56</v>
      </c>
      <c r="C5" s="52" t="s">
        <v>56</v>
      </c>
      <c r="D5" s="52" t="s">
        <v>91</v>
      </c>
      <c r="E5" s="55" t="s">
        <v>92</v>
      </c>
    </row>
    <row r="6" s="56" customFormat="true" ht="25.5" hidden="false" customHeight="false" outlineLevel="0" collapsed="false">
      <c r="A6" s="54" t="s">
        <v>93</v>
      </c>
      <c r="B6" s="55" t="s">
        <v>94</v>
      </c>
      <c r="C6" s="52" t="s">
        <v>56</v>
      </c>
      <c r="D6" s="52" t="s">
        <v>95</v>
      </c>
      <c r="E6" s="55" t="s">
        <v>92</v>
      </c>
    </row>
    <row r="7" s="56" customFormat="true" ht="51" hidden="false" customHeight="false" outlineLevel="0" collapsed="false">
      <c r="A7" s="54" t="s">
        <v>96</v>
      </c>
      <c r="B7" s="55" t="s">
        <v>66</v>
      </c>
      <c r="C7" s="52" t="s">
        <v>97</v>
      </c>
      <c r="D7" s="52" t="s">
        <v>98</v>
      </c>
      <c r="E7" s="55" t="s">
        <v>99</v>
      </c>
    </row>
    <row r="8" s="56" customFormat="true" ht="25.5" hidden="false" customHeight="false" outlineLevel="0" collapsed="false">
      <c r="A8" s="54" t="s">
        <v>100</v>
      </c>
      <c r="B8" s="55" t="s">
        <v>62</v>
      </c>
      <c r="C8" s="52" t="s">
        <v>101</v>
      </c>
      <c r="D8" s="52" t="s">
        <v>102</v>
      </c>
      <c r="E8" s="55" t="s">
        <v>103</v>
      </c>
    </row>
    <row r="9" s="56" customFormat="true" ht="12.75" hidden="false" customHeight="false" outlineLevel="0" collapsed="false">
      <c r="A9" s="54"/>
      <c r="B9" s="55"/>
      <c r="C9" s="52"/>
      <c r="D9" s="52"/>
      <c r="E9" s="55"/>
    </row>
    <row r="10" customFormat="false" ht="12.75" hidden="false" customHeight="false" outlineLevel="0" collapsed="false">
      <c r="A10" s="54"/>
      <c r="B10" s="55"/>
      <c r="C10" s="52"/>
      <c r="D10" s="55"/>
      <c r="E10" s="55"/>
    </row>
    <row r="11" customFormat="false" ht="12.75" hidden="false" customHeight="false" outlineLevel="0" collapsed="false">
      <c r="A11" s="54"/>
      <c r="B11" s="55"/>
      <c r="C11" s="52"/>
      <c r="D11" s="55"/>
      <c r="E11" s="55"/>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104</v>
      </c>
      <c r="B2" s="2"/>
      <c r="C2" s="2"/>
      <c r="D2" s="2"/>
      <c r="E2" s="2"/>
      <c r="F2" s="2"/>
      <c r="G2" s="2"/>
      <c r="J2" s="0"/>
    </row>
    <row r="3" customFormat="false" ht="25.5" hidden="false" customHeight="false" outlineLevel="0" collapsed="false">
      <c r="A3" s="14" t="s">
        <v>105</v>
      </c>
      <c r="B3" s="14" t="s">
        <v>106</v>
      </c>
      <c r="C3" s="14" t="s">
        <v>107</v>
      </c>
      <c r="D3" s="14" t="s">
        <v>108</v>
      </c>
      <c r="E3" s="14" t="s">
        <v>109</v>
      </c>
      <c r="F3" s="14" t="s">
        <v>110</v>
      </c>
      <c r="G3" s="14" t="s">
        <v>111</v>
      </c>
      <c r="J3" s="0"/>
    </row>
    <row r="4" customFormat="false" ht="12.75" hidden="false" customHeight="false" outlineLevel="0" collapsed="false">
      <c r="A4" s="58" t="s">
        <v>112</v>
      </c>
      <c r="B4" s="36" t="s">
        <v>113</v>
      </c>
      <c r="C4" s="36" t="s">
        <v>114</v>
      </c>
      <c r="D4" s="36" t="n">
        <v>1</v>
      </c>
      <c r="E4" s="59"/>
      <c r="F4" s="59" t="s">
        <v>114</v>
      </c>
      <c r="G4" s="36"/>
      <c r="J4" s="60" t="s">
        <v>115</v>
      </c>
    </row>
    <row r="5" customFormat="false" ht="12.75" hidden="false" customHeight="false" outlineLevel="0" collapsed="false">
      <c r="A5" s="58" t="s">
        <v>116</v>
      </c>
      <c r="B5" s="36" t="s">
        <v>113</v>
      </c>
      <c r="C5" s="36" t="s">
        <v>114</v>
      </c>
      <c r="D5" s="36" t="n">
        <v>1</v>
      </c>
      <c r="E5" s="59"/>
      <c r="F5" s="59" t="s">
        <v>114</v>
      </c>
      <c r="G5" s="36"/>
      <c r="J5" s="60" t="s">
        <v>113</v>
      </c>
    </row>
    <row r="6" customFormat="false" ht="51" hidden="false" customHeight="false" outlineLevel="0" collapsed="false">
      <c r="A6" s="58" t="s">
        <v>117</v>
      </c>
      <c r="B6" s="36" t="s">
        <v>118</v>
      </c>
      <c r="C6" s="36" t="s">
        <v>114</v>
      </c>
      <c r="D6" s="36" t="n">
        <v>2</v>
      </c>
      <c r="E6" s="59"/>
      <c r="F6" s="59" t="s">
        <v>114</v>
      </c>
      <c r="G6" s="36" t="s">
        <v>119</v>
      </c>
      <c r="J6" s="60" t="s">
        <v>118</v>
      </c>
    </row>
    <row r="7" customFormat="false" ht="12.75" hidden="false" customHeight="false" outlineLevel="0" collapsed="false">
      <c r="A7" s="58"/>
      <c r="B7" s="36"/>
      <c r="C7" s="36"/>
      <c r="D7" s="36"/>
      <c r="E7" s="59"/>
      <c r="F7" s="59"/>
      <c r="G7" s="36"/>
      <c r="J7" s="60"/>
    </row>
    <row r="8" customFormat="false" ht="12.75" hidden="false" customHeight="false" outlineLevel="0" collapsed="false">
      <c r="A8" s="58"/>
      <c r="B8" s="36"/>
      <c r="C8" s="36"/>
      <c r="D8" s="36"/>
      <c r="E8" s="59"/>
      <c r="F8" s="59"/>
      <c r="G8" s="36"/>
    </row>
    <row r="9" customFormat="false" ht="12.75" hidden="false" customHeight="false" outlineLevel="0" collapsed="false">
      <c r="A9" s="61"/>
      <c r="B9" s="36"/>
      <c r="C9" s="36"/>
      <c r="D9" s="62"/>
      <c r="E9" s="59"/>
      <c r="F9" s="59"/>
      <c r="G9" s="36"/>
    </row>
    <row r="10" customFormat="false" ht="12.75" hidden="false" customHeight="false" outlineLevel="0" collapsed="false">
      <c r="A10" s="58"/>
      <c r="B10" s="36"/>
      <c r="C10" s="36"/>
      <c r="D10" s="36"/>
      <c r="E10" s="59"/>
      <c r="F10" s="59"/>
      <c r="G10" s="36"/>
    </row>
    <row r="11" customFormat="false" ht="12.75" hidden="false" customHeight="false" outlineLevel="0" collapsed="false">
      <c r="A11" s="58"/>
      <c r="B11" s="36"/>
      <c r="C11" s="36"/>
      <c r="D11" s="36"/>
      <c r="E11" s="59"/>
      <c r="F11" s="59"/>
      <c r="G11" s="36"/>
    </row>
    <row r="12" customFormat="false" ht="12.75" hidden="false" customHeight="false" outlineLevel="0" collapsed="false">
      <c r="A12" s="58"/>
      <c r="B12" s="36"/>
      <c r="C12" s="36"/>
      <c r="D12" s="36"/>
      <c r="E12" s="59"/>
      <c r="F12" s="59"/>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11" activeCellId="0" sqref="B11"/>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120</v>
      </c>
      <c r="F2" s="66"/>
      <c r="G2" s="66"/>
      <c r="H2" s="66"/>
      <c r="I2" s="66"/>
      <c r="J2" s="66"/>
      <c r="K2" s="67"/>
      <c r="IR2" s="68" t="s">
        <v>121</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122</v>
      </c>
      <c r="AF3" s="74" t="s">
        <v>123</v>
      </c>
    </row>
    <row r="4" customFormat="false" ht="30" hidden="false" customHeight="false" outlineLevel="0" collapsed="false">
      <c r="A4" s="75" t="s">
        <v>124</v>
      </c>
      <c r="B4" s="76" t="s">
        <v>125</v>
      </c>
      <c r="C4" s="77" t="s">
        <v>126</v>
      </c>
      <c r="D4" s="77" t="s">
        <v>127</v>
      </c>
      <c r="E4" s="77" t="s">
        <v>128</v>
      </c>
      <c r="F4" s="77" t="s">
        <v>129</v>
      </c>
      <c r="G4" s="77" t="s">
        <v>130</v>
      </c>
      <c r="H4" s="77" t="s">
        <v>131</v>
      </c>
      <c r="I4" s="77" t="s">
        <v>132</v>
      </c>
      <c r="J4" s="78" t="s">
        <v>133</v>
      </c>
      <c r="K4" s="77" t="s">
        <v>134</v>
      </c>
      <c r="AE4" s="79" t="s">
        <v>122</v>
      </c>
      <c r="AF4" s="79" t="s">
        <v>123</v>
      </c>
    </row>
    <row r="5" customFormat="false" ht="89.25" hidden="false" customHeight="false" outlineLevel="0" collapsed="false">
      <c r="A5" s="80" t="n">
        <v>1</v>
      </c>
      <c r="B5" s="81" t="s">
        <v>135</v>
      </c>
      <c r="C5" s="80" t="n">
        <v>1</v>
      </c>
      <c r="D5" s="82" t="n">
        <v>0.6</v>
      </c>
      <c r="E5" s="80" t="n">
        <f aca="false">PRODUCT(A5:D5)</f>
        <v>0.6</v>
      </c>
      <c r="F5" s="80" t="n">
        <v>4</v>
      </c>
      <c r="G5" s="81" t="s">
        <v>136</v>
      </c>
      <c r="H5" s="81" t="s">
        <v>137</v>
      </c>
      <c r="I5" s="83" t="s">
        <v>138</v>
      </c>
      <c r="J5" s="84" t="s">
        <v>139</v>
      </c>
      <c r="K5" s="85" t="s">
        <v>140</v>
      </c>
    </row>
    <row r="6" customFormat="false" ht="76.5" hidden="false" customHeight="false" outlineLevel="0" collapsed="false">
      <c r="A6" s="80" t="n">
        <v>2</v>
      </c>
      <c r="B6" s="81" t="s">
        <v>141</v>
      </c>
      <c r="C6" s="80" t="n">
        <v>4</v>
      </c>
      <c r="D6" s="82" t="n">
        <v>0.2</v>
      </c>
      <c r="E6" s="80" t="n">
        <f aca="false">PRODUCT(C6:D6)</f>
        <v>0.8</v>
      </c>
      <c r="F6" s="80" t="n">
        <v>3</v>
      </c>
      <c r="G6" s="81" t="s">
        <v>142</v>
      </c>
      <c r="H6" s="85" t="s">
        <v>143</v>
      </c>
      <c r="I6" s="83" t="s">
        <v>138</v>
      </c>
      <c r="J6" s="84" t="s">
        <v>144</v>
      </c>
      <c r="K6" s="85" t="s">
        <v>140</v>
      </c>
    </row>
    <row r="7" customFormat="false" ht="76.5" hidden="false" customHeight="false" outlineLevel="0" collapsed="false">
      <c r="A7" s="80" t="n">
        <v>3</v>
      </c>
      <c r="B7" s="81" t="s">
        <v>145</v>
      </c>
      <c r="C7" s="80" t="n">
        <v>4</v>
      </c>
      <c r="D7" s="82" t="n">
        <v>0.2</v>
      </c>
      <c r="E7" s="80" t="n">
        <f aca="false">PRODUCT(C7:D7)</f>
        <v>0.8</v>
      </c>
      <c r="F7" s="80" t="n">
        <v>3</v>
      </c>
      <c r="G7" s="81" t="s">
        <v>146</v>
      </c>
      <c r="H7" s="81" t="s">
        <v>147</v>
      </c>
      <c r="I7" s="80" t="s">
        <v>56</v>
      </c>
      <c r="J7" s="84" t="s">
        <v>139</v>
      </c>
      <c r="K7" s="85" t="s">
        <v>140</v>
      </c>
    </row>
    <row r="8" customFormat="false" ht="51" hidden="false" customHeight="false" outlineLevel="0" collapsed="false">
      <c r="A8" s="80" t="n">
        <v>4</v>
      </c>
      <c r="B8" s="81" t="s">
        <v>148</v>
      </c>
      <c r="C8" s="80" t="n">
        <v>5</v>
      </c>
      <c r="D8" s="82" t="n">
        <v>0.01</v>
      </c>
      <c r="E8" s="80" t="n">
        <f aca="false">PRODUCT(C8:D8)</f>
        <v>0.05</v>
      </c>
      <c r="F8" s="80" t="n">
        <v>4</v>
      </c>
      <c r="G8" s="81" t="s">
        <v>149</v>
      </c>
      <c r="H8" s="81" t="s">
        <v>150</v>
      </c>
      <c r="I8" s="80" t="s">
        <v>11</v>
      </c>
      <c r="J8" s="84" t="s">
        <v>139</v>
      </c>
      <c r="K8" s="85" t="s">
        <v>114</v>
      </c>
      <c r="IS8" s="86"/>
      <c r="IT8" s="87"/>
      <c r="IU8" s="87"/>
      <c r="IV8" s="88"/>
      <c r="IW8" s="89"/>
      <c r="IX8" s="89"/>
      <c r="IY8" s="89"/>
      <c r="IZ8" s="90"/>
    </row>
    <row r="9" customFormat="false" ht="58.5" hidden="false" customHeight="false" outlineLevel="0" collapsed="false">
      <c r="A9" s="80" t="n">
        <v>5</v>
      </c>
      <c r="B9" s="81" t="s">
        <v>151</v>
      </c>
      <c r="C9" s="80" t="n">
        <v>5</v>
      </c>
      <c r="D9" s="82" t="n">
        <v>0.05</v>
      </c>
      <c r="E9" s="80" t="n">
        <f aca="false">PRODUCT(C9:D9)</f>
        <v>0.25</v>
      </c>
      <c r="F9" s="80" t="n">
        <v>4</v>
      </c>
      <c r="G9" s="81" t="s">
        <v>152</v>
      </c>
      <c r="H9" s="81" t="s">
        <v>153</v>
      </c>
      <c r="I9" s="80" t="s">
        <v>11</v>
      </c>
      <c r="J9" s="84" t="s">
        <v>154</v>
      </c>
      <c r="K9" s="85" t="s">
        <v>114</v>
      </c>
      <c r="IS9" s="91" t="s">
        <v>155</v>
      </c>
      <c r="IT9" s="92" t="s">
        <v>156</v>
      </c>
      <c r="IU9" s="93" t="n">
        <v>0.9</v>
      </c>
      <c r="IV9" s="94" t="n">
        <f aca="false">(IV14*IU9)</f>
        <v>0.9</v>
      </c>
      <c r="IW9" s="95" t="n">
        <f aca="false">(IW14*IU9)</f>
        <v>1.8</v>
      </c>
      <c r="IX9" s="96" t="n">
        <f aca="false">(IX14*IU9)</f>
        <v>2.7</v>
      </c>
      <c r="IY9" s="97" t="n">
        <f aca="false">(IY14*IU9)</f>
        <v>3.6</v>
      </c>
      <c r="IZ9" s="98" t="n">
        <f aca="false">(IZ14*IU9)</f>
        <v>4.5</v>
      </c>
    </row>
    <row r="10" customFormat="false" ht="76.5" hidden="false" customHeight="false" outlineLevel="0" collapsed="false">
      <c r="A10" s="99" t="n">
        <v>6</v>
      </c>
      <c r="B10" s="81" t="s">
        <v>157</v>
      </c>
      <c r="C10" s="80" t="n">
        <v>1</v>
      </c>
      <c r="D10" s="82" t="n">
        <v>0.7</v>
      </c>
      <c r="E10" s="80" t="n">
        <f aca="false">PRODUCT(C10:D10)</f>
        <v>0.7</v>
      </c>
      <c r="F10" s="80" t="n">
        <v>3</v>
      </c>
      <c r="G10" s="81" t="s">
        <v>158</v>
      </c>
      <c r="H10" s="81" t="s">
        <v>159</v>
      </c>
      <c r="I10" s="80" t="s">
        <v>56</v>
      </c>
      <c r="J10" s="84" t="s">
        <v>160</v>
      </c>
      <c r="K10" s="85" t="s">
        <v>140</v>
      </c>
      <c r="IS10" s="91"/>
      <c r="IT10" s="92" t="s">
        <v>161</v>
      </c>
      <c r="IU10" s="93" t="n">
        <v>0.7</v>
      </c>
      <c r="IV10" s="100" t="n">
        <f aca="false">(IV14*IU10)</f>
        <v>0.7</v>
      </c>
      <c r="IW10" s="101" t="n">
        <f aca="false">(IW14*IU10)</f>
        <v>1.4</v>
      </c>
      <c r="IX10" s="102" t="n">
        <f aca="false">(IX14*IU10)</f>
        <v>2.1</v>
      </c>
      <c r="IY10" s="103" t="n">
        <f aca="false">(IY14*IU10)</f>
        <v>2.8</v>
      </c>
      <c r="IZ10" s="104" t="n">
        <f aca="false">(IZ14*IU10)</f>
        <v>3.5</v>
      </c>
    </row>
    <row r="11" customFormat="false" ht="15" hidden="false" customHeight="false" outlineLevel="0" collapsed="false">
      <c r="A11" s="99" t="n">
        <v>7</v>
      </c>
      <c r="B11" s="81"/>
      <c r="C11" s="99"/>
      <c r="D11" s="105"/>
      <c r="E11" s="99" t="n">
        <f aca="false">PRODUCT(C11:D11)</f>
        <v>0</v>
      </c>
      <c r="F11" s="99"/>
      <c r="G11" s="81"/>
      <c r="H11" s="81"/>
      <c r="I11" s="80"/>
      <c r="J11" s="106"/>
      <c r="K11" s="107"/>
      <c r="IS11" s="91"/>
      <c r="IT11" s="92" t="s">
        <v>162</v>
      </c>
      <c r="IU11" s="93" t="n">
        <v>0.5</v>
      </c>
      <c r="IV11" s="100" t="n">
        <f aca="false">(IV14*IU11)</f>
        <v>0.5</v>
      </c>
      <c r="IW11" s="108" t="n">
        <f aca="false">(IW14*IU11)</f>
        <v>1</v>
      </c>
      <c r="IX11" s="101" t="n">
        <f aca="false">(IX14*IU11)</f>
        <v>1.5</v>
      </c>
      <c r="IY11" s="101" t="n">
        <f aca="false">(IY14*IU11)</f>
        <v>2</v>
      </c>
      <c r="IZ11" s="109" t="n">
        <f aca="false">(IZ14*IU11)</f>
        <v>2.5</v>
      </c>
    </row>
    <row r="12" customFormat="false" ht="15" hidden="false" customHeight="false" outlineLevel="0" collapsed="false">
      <c r="A12" s="99" t="n">
        <v>8</v>
      </c>
      <c r="B12" s="81"/>
      <c r="C12" s="99"/>
      <c r="D12" s="105"/>
      <c r="E12" s="99" t="n">
        <f aca="false">PRODUCT(C12:D12)</f>
        <v>0</v>
      </c>
      <c r="F12" s="99"/>
      <c r="G12" s="81"/>
      <c r="H12" s="81"/>
      <c r="I12" s="80"/>
      <c r="J12" s="106"/>
      <c r="K12" s="107"/>
      <c r="IS12" s="91"/>
      <c r="IT12" s="92" t="s">
        <v>163</v>
      </c>
      <c r="IU12" s="93" t="n">
        <v>0.3</v>
      </c>
      <c r="IV12" s="110" t="n">
        <f aca="false">(IV14*IU12)</f>
        <v>0.3</v>
      </c>
      <c r="IW12" s="111" t="n">
        <f aca="false">(IW14*IU12)</f>
        <v>0.6</v>
      </c>
      <c r="IX12" s="101" t="n">
        <f aca="false">(IX14*IU12)</f>
        <v>0.9</v>
      </c>
      <c r="IY12" s="101" t="n">
        <f aca="false">(IY14*IU12)</f>
        <v>1.2</v>
      </c>
      <c r="IZ12" s="112" t="n">
        <f aca="false">(IZ14*IU12)</f>
        <v>1.5</v>
      </c>
    </row>
    <row r="13" customFormat="false" ht="15" hidden="false" customHeight="false" outlineLevel="0" collapsed="false">
      <c r="A13" s="99" t="n">
        <v>9</v>
      </c>
      <c r="B13" s="81"/>
      <c r="C13" s="99"/>
      <c r="D13" s="105"/>
      <c r="E13" s="99" t="n">
        <f aca="false">PRODUCT(C13:D13)</f>
        <v>0</v>
      </c>
      <c r="F13" s="99"/>
      <c r="G13" s="113"/>
      <c r="H13" s="81"/>
      <c r="I13" s="80"/>
      <c r="J13" s="106"/>
      <c r="K13" s="107"/>
      <c r="IS13" s="91"/>
      <c r="IT13" s="92" t="s">
        <v>162</v>
      </c>
      <c r="IU13" s="114" t="n">
        <v>0.1</v>
      </c>
      <c r="IV13" s="115" t="n">
        <f aca="false">(IV14*IU13)</f>
        <v>0.1</v>
      </c>
      <c r="IW13" s="116" t="n">
        <f aca="false">(IW14*IU13)</f>
        <v>0.2</v>
      </c>
      <c r="IX13" s="117" t="n">
        <f aca="false">(IX14*IV13)</f>
        <v>0.3</v>
      </c>
      <c r="IY13" s="117" t="n">
        <f aca="false">(IY14*IU13)</f>
        <v>0.4</v>
      </c>
      <c r="IZ13" s="118" t="n">
        <f aca="false">(IZ14*IU13)</f>
        <v>0.5</v>
      </c>
    </row>
    <row r="14" customFormat="false" ht="15" hidden="false" customHeight="false" outlineLevel="0" collapsed="false">
      <c r="A14" s="119" t="n">
        <v>10</v>
      </c>
      <c r="B14" s="120"/>
      <c r="C14" s="119"/>
      <c r="D14" s="121"/>
      <c r="E14" s="119" t="n">
        <f aca="false">PRODUCT(C14:D14)</f>
        <v>0</v>
      </c>
      <c r="F14" s="119"/>
      <c r="G14" s="122"/>
      <c r="H14" s="120"/>
      <c r="I14" s="123"/>
      <c r="J14" s="124"/>
      <c r="K14" s="125"/>
      <c r="IS14" s="126"/>
      <c r="IT14" s="127"/>
      <c r="IU14" s="92"/>
      <c r="IV14" s="93" t="n">
        <v>1</v>
      </c>
      <c r="IW14" s="93" t="n">
        <v>2</v>
      </c>
      <c r="IX14" s="93" t="n">
        <v>3</v>
      </c>
      <c r="IY14" s="93" t="n">
        <v>4</v>
      </c>
      <c r="IZ14" s="128" t="n">
        <v>5</v>
      </c>
    </row>
    <row r="15" customFormat="false" ht="15" hidden="false" customHeight="false" outlineLevel="0" collapsed="false">
      <c r="A15" s="119" t="n">
        <v>11</v>
      </c>
      <c r="B15" s="120"/>
      <c r="C15" s="119"/>
      <c r="D15" s="121"/>
      <c r="E15" s="119" t="n">
        <f aca="false">PRODUCT(C15:D15)</f>
        <v>0</v>
      </c>
      <c r="F15" s="119"/>
      <c r="G15" s="122"/>
      <c r="H15" s="120"/>
      <c r="I15" s="123"/>
      <c r="J15" s="124"/>
      <c r="K15" s="125"/>
      <c r="IS15" s="126"/>
      <c r="IT15" s="127"/>
      <c r="IU15" s="127"/>
      <c r="IV15" s="92" t="s">
        <v>162</v>
      </c>
      <c r="IW15" s="92" t="s">
        <v>163</v>
      </c>
      <c r="IX15" s="92" t="s">
        <v>164</v>
      </c>
      <c r="IY15" s="92" t="s">
        <v>161</v>
      </c>
      <c r="IZ15" s="129" t="s">
        <v>156</v>
      </c>
    </row>
    <row r="16" customFormat="false" ht="15" hidden="false" customHeight="false" outlineLevel="0" collapsed="false">
      <c r="A16" s="119" t="n">
        <v>12</v>
      </c>
      <c r="B16" s="120"/>
      <c r="C16" s="119"/>
      <c r="D16" s="121"/>
      <c r="E16" s="119" t="n">
        <f aca="false">PRODUCT(C16:D16)</f>
        <v>0</v>
      </c>
      <c r="F16" s="119"/>
      <c r="G16" s="122"/>
      <c r="H16" s="120"/>
      <c r="I16" s="123"/>
      <c r="J16" s="124"/>
      <c r="K16" s="125"/>
      <c r="IS16" s="126"/>
      <c r="IT16" s="127"/>
      <c r="IU16" s="93"/>
      <c r="IV16" s="130" t="s">
        <v>165</v>
      </c>
      <c r="IW16" s="130"/>
      <c r="IX16" s="130"/>
      <c r="IY16" s="130"/>
      <c r="IZ16" s="130"/>
    </row>
    <row r="17" customFormat="false" ht="15" hidden="false" customHeight="false" outlineLevel="0" collapsed="false">
      <c r="A17" s="119" t="n">
        <v>13</v>
      </c>
      <c r="B17" s="120"/>
      <c r="C17" s="119"/>
      <c r="D17" s="121"/>
      <c r="E17" s="119" t="n">
        <f aca="false">PRODUCT(C17:D17)</f>
        <v>0</v>
      </c>
      <c r="F17" s="119"/>
      <c r="G17" s="122"/>
      <c r="H17" s="120"/>
      <c r="I17" s="123"/>
      <c r="J17" s="124"/>
      <c r="K17" s="125"/>
      <c r="IS17" s="126"/>
      <c r="IT17" s="127"/>
      <c r="IU17" s="127"/>
      <c r="IV17" s="127"/>
      <c r="IW17" s="127"/>
      <c r="IX17" s="127"/>
      <c r="IY17" s="127"/>
      <c r="IZ17" s="131"/>
    </row>
    <row r="18" customFormat="false" ht="15" hidden="false" customHeight="false" outlineLevel="0" collapsed="false">
      <c r="A18" s="119" t="n">
        <v>14</v>
      </c>
      <c r="B18" s="120"/>
      <c r="C18" s="119"/>
      <c r="D18" s="121"/>
      <c r="E18" s="119" t="n">
        <f aca="false">PRODUCT(C18:D18)</f>
        <v>0</v>
      </c>
      <c r="F18" s="119"/>
      <c r="G18" s="122"/>
      <c r="H18" s="120"/>
      <c r="I18" s="123"/>
      <c r="J18" s="124"/>
      <c r="K18" s="125"/>
      <c r="IS18" s="126"/>
      <c r="IT18" s="127"/>
      <c r="IU18" s="132"/>
      <c r="IV18" s="132"/>
      <c r="IW18" s="132"/>
      <c r="IX18" s="132"/>
      <c r="IY18" s="132"/>
      <c r="IZ18" s="133"/>
    </row>
    <row r="19" customFormat="false" ht="15" hidden="false" customHeight="false" outlineLevel="0" collapsed="false">
      <c r="A19" s="119" t="n">
        <v>15</v>
      </c>
      <c r="B19" s="120"/>
      <c r="C19" s="119"/>
      <c r="D19" s="121"/>
      <c r="E19" s="119" t="n">
        <f aca="false">PRODUCT(C19:D19)</f>
        <v>0</v>
      </c>
      <c r="F19" s="119"/>
      <c r="G19" s="122"/>
      <c r="H19" s="120"/>
      <c r="I19" s="123"/>
      <c r="J19" s="124"/>
      <c r="K19" s="125"/>
      <c r="IS19" s="134" t="s">
        <v>128</v>
      </c>
      <c r="IT19" s="134"/>
      <c r="IU19" s="132"/>
      <c r="IV19" s="132"/>
      <c r="IW19" s="132"/>
      <c r="IX19" s="132"/>
      <c r="IY19" s="132"/>
      <c r="IZ19" s="133"/>
    </row>
    <row r="20" customFormat="false" ht="15" hidden="false" customHeight="false" outlineLevel="0" collapsed="false">
      <c r="A20" s="119" t="n">
        <v>16</v>
      </c>
      <c r="B20" s="120"/>
      <c r="C20" s="119"/>
      <c r="D20" s="121"/>
      <c r="E20" s="119" t="n">
        <f aca="false">PRODUCT(C20:D20)</f>
        <v>0</v>
      </c>
      <c r="F20" s="119"/>
      <c r="G20" s="122"/>
      <c r="H20" s="120"/>
      <c r="I20" s="123"/>
      <c r="J20" s="124"/>
      <c r="K20" s="125"/>
      <c r="IS20" s="135" t="s">
        <v>166</v>
      </c>
      <c r="IT20" s="136"/>
      <c r="IU20" s="132"/>
      <c r="IV20" s="137" t="s">
        <v>167</v>
      </c>
      <c r="IW20" s="137"/>
      <c r="IX20" s="137"/>
      <c r="IY20" s="137"/>
      <c r="IZ20" s="137"/>
    </row>
    <row r="21" customFormat="false" ht="51" hidden="false" customHeight="false" outlineLevel="0" collapsed="false">
      <c r="A21" s="119" t="n">
        <v>17</v>
      </c>
      <c r="B21" s="120"/>
      <c r="C21" s="119"/>
      <c r="D21" s="121"/>
      <c r="E21" s="119" t="n">
        <f aca="false">PRODUCT(C21:D21)</f>
        <v>0</v>
      </c>
      <c r="F21" s="119"/>
      <c r="G21" s="122"/>
      <c r="H21" s="120"/>
      <c r="I21" s="123"/>
      <c r="J21" s="124"/>
      <c r="K21" s="125"/>
      <c r="IS21" s="135" t="s">
        <v>168</v>
      </c>
      <c r="IT21" s="138"/>
      <c r="IU21" s="132"/>
      <c r="IV21" s="137" t="s">
        <v>169</v>
      </c>
      <c r="IW21" s="137"/>
      <c r="IX21" s="137"/>
      <c r="IY21" s="137"/>
      <c r="IZ21" s="137"/>
    </row>
    <row r="22" customFormat="false" ht="51" hidden="false" customHeight="false" outlineLevel="0" collapsed="false">
      <c r="A22" s="119" t="n">
        <v>18</v>
      </c>
      <c r="B22" s="120"/>
      <c r="C22" s="119"/>
      <c r="D22" s="121"/>
      <c r="E22" s="119" t="n">
        <f aca="false">PRODUCT(C22:D22)</f>
        <v>0</v>
      </c>
      <c r="F22" s="119"/>
      <c r="G22" s="122"/>
      <c r="H22" s="120"/>
      <c r="I22" s="123"/>
      <c r="J22" s="124"/>
      <c r="K22" s="125"/>
      <c r="IS22" s="135" t="s">
        <v>170</v>
      </c>
      <c r="IT22" s="139"/>
      <c r="IU22" s="132"/>
      <c r="IV22" s="137" t="s">
        <v>169</v>
      </c>
      <c r="IW22" s="137"/>
      <c r="IX22" s="137"/>
      <c r="IY22" s="137"/>
      <c r="IZ22" s="137"/>
    </row>
    <row r="23" customFormat="false" ht="15" hidden="false" customHeight="false" outlineLevel="0" collapsed="false">
      <c r="A23" s="119" t="n">
        <v>19</v>
      </c>
      <c r="B23" s="120"/>
      <c r="C23" s="119"/>
      <c r="D23" s="121"/>
      <c r="E23" s="119" t="n">
        <f aca="false">PRODUCT(C23:D23)</f>
        <v>0</v>
      </c>
      <c r="F23" s="119"/>
      <c r="G23" s="122"/>
      <c r="H23" s="120"/>
      <c r="I23" s="123"/>
      <c r="J23" s="124"/>
      <c r="K23" s="125"/>
      <c r="IS23" s="140"/>
      <c r="IT23" s="141"/>
      <c r="IU23" s="142"/>
      <c r="IV23" s="142"/>
      <c r="IW23" s="142"/>
      <c r="IX23" s="142"/>
      <c r="IY23" s="142"/>
      <c r="IZ23" s="143"/>
    </row>
    <row r="24" customFormat="false" ht="15" hidden="false" customHeight="false" outlineLevel="0" collapsed="false">
      <c r="A24" s="119" t="n">
        <v>20</v>
      </c>
      <c r="B24" s="120"/>
      <c r="C24" s="119"/>
      <c r="D24" s="121"/>
      <c r="E24" s="119" t="n">
        <f aca="false">PRODUCT(C24:D24)</f>
        <v>0</v>
      </c>
      <c r="F24" s="119"/>
      <c r="G24" s="122"/>
      <c r="H24" s="120"/>
      <c r="I24" s="123"/>
      <c r="J24" s="124"/>
      <c r="K24" s="125"/>
    </row>
    <row r="25" customFormat="false" ht="12.75" hidden="false" customHeight="false" outlineLevel="0" collapsed="false">
      <c r="A25" s="144"/>
      <c r="B25" s="144"/>
      <c r="C25" s="144"/>
      <c r="D25" s="144"/>
      <c r="E25" s="144"/>
      <c r="F25" s="144"/>
    </row>
    <row r="26" customFormat="false" ht="12.75" hidden="false" customHeight="false" outlineLevel="0" collapsed="false">
      <c r="A26" s="144"/>
      <c r="B26" s="144"/>
      <c r="C26" s="144"/>
      <c r="D26" s="144"/>
      <c r="E26" s="144"/>
      <c r="F26" s="144"/>
    </row>
    <row r="27" customFormat="false" ht="12.75" hidden="false" customHeight="false" outlineLevel="0" collapsed="false">
      <c r="A27" s="144"/>
      <c r="B27" s="144"/>
      <c r="C27" s="144"/>
      <c r="D27" s="144"/>
      <c r="E27" s="144"/>
      <c r="F27" s="144"/>
    </row>
    <row r="28" customFormat="false" ht="12.75" hidden="false" customHeight="false" outlineLevel="0" collapsed="false">
      <c r="A28" s="144"/>
      <c r="B28" s="144"/>
      <c r="C28" s="144"/>
      <c r="D28" s="144"/>
      <c r="E28" s="144"/>
      <c r="F28" s="144"/>
    </row>
    <row r="29" customFormat="false" ht="12.75" hidden="false" customHeight="false" outlineLevel="0" collapsed="false">
      <c r="A29" s="144"/>
      <c r="B29" s="144"/>
      <c r="C29" s="144"/>
      <c r="D29" s="144"/>
      <c r="E29" s="144"/>
      <c r="F29" s="144"/>
    </row>
    <row r="30" customFormat="false" ht="12.75" hidden="false" customHeight="false" outlineLevel="0" collapsed="false">
      <c r="A30" s="144"/>
      <c r="B30" s="144"/>
      <c r="C30" s="145"/>
      <c r="D30" s="145"/>
      <c r="E30" s="145"/>
      <c r="F30" s="144"/>
    </row>
    <row r="38" customFormat="false" ht="12.75" hidden="false" customHeight="false" outlineLevel="0" collapsed="false">
      <c r="C38" s="146"/>
      <c r="D38" s="146"/>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6"/>
      <c r="D39" s="146"/>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6"/>
      <c r="D40" s="146"/>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41" customFormat="false" ht="12.75" hidden="false" customHeight="false" outlineLevel="0" collapsed="false">
      <c r="C41" s="147"/>
      <c r="D41" s="147"/>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row>
    <row r="42" customFormat="false" ht="12.75" hidden="false" customHeight="false" outlineLevel="0" collapsed="false">
      <c r="C42" s="147"/>
      <c r="D42" s="147"/>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row>
    <row r="43" customFormat="false" ht="12.75" hidden="false" customHeight="false" outlineLevel="0" collapsed="false">
      <c r="C43" s="147"/>
      <c r="D43" s="147"/>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2016-01-25T20:20:42Z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