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 concurrentCalc="0"/>
</workbook>
</file>

<file path=xl/calcChain.xml><?xml version="1.0" encoding="utf-8"?>
<calcChain xmlns="http://schemas.openxmlformats.org/spreadsheetml/2006/main">
  <c r="S14" i="1" l="1"/>
  <c r="R23" i="1"/>
  <c r="T23" i="1"/>
  <c r="R24" i="1"/>
  <c r="T24" i="1"/>
  <c r="R25" i="1"/>
  <c r="T25" i="1"/>
  <c r="R26" i="1"/>
  <c r="T26" i="1"/>
  <c r="R27" i="1"/>
  <c r="R28" i="1"/>
  <c r="T28" i="1"/>
  <c r="R29" i="1"/>
  <c r="T29" i="1"/>
  <c r="R30" i="1"/>
  <c r="T30" i="1"/>
  <c r="R31" i="1"/>
  <c r="T31" i="1"/>
  <c r="R32" i="1"/>
  <c r="T32" i="1"/>
  <c r="P36" i="1"/>
  <c r="T27" i="1"/>
  <c r="T33" i="1"/>
  <c r="T34" i="1"/>
  <c r="T35" i="1"/>
  <c r="T36" i="1"/>
  <c r="T37" i="1"/>
  <c r="T39" i="1"/>
  <c r="P37" i="1"/>
</calcChain>
</file>

<file path=xl/sharedStrings.xml><?xml version="1.0" encoding="utf-8"?>
<sst xmlns="http://schemas.openxmlformats.org/spreadsheetml/2006/main" count="135" uniqueCount="115">
  <si>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</si>
  <si>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</si>
  <si>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</si>
  <si>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</si>
  <si>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</si>
  <si>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</si>
  <si>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</si>
  <si>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</si>
  <si>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</si>
  <si>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</si>
  <si>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</si>
  <si>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</si>
  <si>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</si>
  <si>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</si>
  <si>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</si>
  <si>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</si>
  <si>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</si>
  <si>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</si>
  <si>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</si>
  <si>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</si>
  <si>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</si>
  <si>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</si>
  <si>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</si>
  <si>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</si>
  <si>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</si>
  <si>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</si>
  <si>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</si>
  <si>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</si>
  <si>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</si>
  <si>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</si>
  <si>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</si>
  <si>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</si>
  <si>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</si>
  <si>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</si>
  <si>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</si>
  <si>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</si>
  <si>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</si>
  <si>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</si>
  <si>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</si>
  <si>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</si>
  <si>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</si>
  <si>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</si>
  <si>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</si>
  <si>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</si>
  <si>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</si>
  <si>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</si>
  <si>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</si>
  <si>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</si>
  <si>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</si>
  <si>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</si>
  <si>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</si>
  <si>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</si>
  <si>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</si>
  <si>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</si>
  <si>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</si>
  <si>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</si>
  <si>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</si>
  <si>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</si>
  <si>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</si>
  <si>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</si>
  <si>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</si>
  <si>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</si>
  <si>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</si>
  <si>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</si>
  <si>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</si>
  <si>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</si>
  <si>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</si>
  <si>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</si>
  <si>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</si>
  <si>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</si>
  <si>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</si>
  <si>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</si>
  <si>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</si>
  <si>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</si>
  <si>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</si>
  <si>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</si>
  <si>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</si>
  <si>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</si>
  <si>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</si>
  <si>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</si>
  <si>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</si>
  <si>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</si>
  <si>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</si>
  <si>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</si>
  <si>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</si>
  <si>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</si>
  <si>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</si>
  <si>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</si>
  <si>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</si>
  <si>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</si>
  <si>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</si>
  <si>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</si>
  <si>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</si>
  <si>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</si>
  <si>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</si>
  <si>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</si>
  <si>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</si>
  <si>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</si>
  <si>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</si>
  <si>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</si>
  <si>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</si>
  <si>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</si>
  <si>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</si>
  <si>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</si>
  <si>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</si>
  <si>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</si>
  <si>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</si>
  <si>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</si>
  <si>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1</t>
  </si>
  <si>
    <t>3</t>
  </si>
  <si>
    <t>0665</t>
  </si>
  <si>
    <t>B5A4</t>
  </si>
  <si>
    <t>4DDC</t>
  </si>
  <si>
    <t>4DC6</t>
  </si>
  <si>
    <t>P1462.1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</si>
</sst>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7" zoomScale="80" zoomScaleNormal="80" workbookViewId="0">
      <selection activeCell="S14" sqref="S14:T1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4" t="s">
        <v>93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 x14ac:dyDescent="0.2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79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 x14ac:dyDescent="0.25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94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 x14ac:dyDescent="0.25">
      <c r="A4" s="177"/>
      <c r="B4" s="205" t="s">
        <v>78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 x14ac:dyDescent="0.25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62</v>
      </c>
      <c r="S5" s="140"/>
      <c r="T5" s="9"/>
      <c r="U5" s="112"/>
    </row>
    <row r="6" spans="1:21" ht="18" x14ac:dyDescent="0.2">
      <c r="A6" s="177"/>
      <c r="B6" s="116" t="s">
        <v>1</v>
      </c>
      <c r="C6" s="117"/>
      <c r="D6" s="107" t="s">
        <v>97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102</v>
      </c>
      <c r="T6" s="104"/>
      <c r="U6" s="112"/>
    </row>
    <row r="7" spans="1:21" ht="13.9" customHeight="1" x14ac:dyDescent="0.2">
      <c r="A7" s="177"/>
      <c r="B7" s="116" t="s">
        <v>3</v>
      </c>
      <c r="C7" s="117"/>
      <c r="D7" s="118" t="s">
        <v>98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103</v>
      </c>
      <c r="T7" s="106"/>
      <c r="U7" s="112"/>
    </row>
    <row r="8" spans="1:21" ht="15.75" x14ac:dyDescent="0.2">
      <c r="A8" s="177"/>
      <c r="B8" s="116" t="s">
        <v>5</v>
      </c>
      <c r="C8" s="117"/>
      <c r="D8" s="235" t="s">
        <v>99</v>
      </c>
      <c r="E8" s="151"/>
      <c r="F8" s="159"/>
      <c r="G8" s="159"/>
      <c r="H8" s="159"/>
      <c r="I8" s="159"/>
      <c r="J8" s="2" t="s">
        <v>40</v>
      </c>
      <c r="K8" s="158" t="s">
        <v>104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 x14ac:dyDescent="0.25">
      <c r="A9" s="177"/>
      <c r="B9" s="116" t="s">
        <v>6</v>
      </c>
      <c r="C9" s="117"/>
      <c r="D9" s="118" t="s">
        <v>100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105</v>
      </c>
      <c r="S9" s="123"/>
      <c r="T9" s="124"/>
      <c r="U9" s="112"/>
    </row>
    <row r="10" spans="1:21" ht="18" x14ac:dyDescent="0.25">
      <c r="A10" s="177"/>
      <c r="B10" s="116" t="s">
        <v>39</v>
      </c>
      <c r="C10" s="117"/>
      <c r="D10" s="236" t="s">
        <v>101</v>
      </c>
      <c r="E10" s="236"/>
      <c r="F10" s="237"/>
      <c r="G10" s="237"/>
      <c r="H10" s="237"/>
      <c r="I10" s="237"/>
      <c r="J10" s="8" t="s">
        <v>17</v>
      </c>
      <c r="K10" s="161" t="s">
        <v>106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 x14ac:dyDescent="0.25">
      <c r="A11" s="177"/>
      <c r="B11" s="97" t="s">
        <v>29</v>
      </c>
      <c r="C11" s="98"/>
      <c r="D11" s="98"/>
      <c r="E11" s="240" t="s">
        <v>107</v>
      </c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30</v>
      </c>
      <c r="Q11" s="110"/>
      <c r="R11" s="111"/>
      <c r="S11" s="131" t="s">
        <v>41</v>
      </c>
      <c r="T11" s="132"/>
      <c r="U11" s="112"/>
    </row>
    <row r="12" spans="1:21" ht="39" customHeight="1" thickBot="1" x14ac:dyDescent="0.25">
      <c r="A12" s="177"/>
      <c r="B12" s="99" t="s">
        <v>96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 x14ac:dyDescent="0.2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77" t="s">
        <v>114</v>
      </c>
      <c r="U13" s="112"/>
    </row>
    <row r="14" spans="1:21" ht="19.5" customHeight="1" thickBot="1" x14ac:dyDescent="0.25">
      <c r="A14" s="177"/>
      <c r="B14" s="148" t="s">
        <v>16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42451</v>
      </c>
      <c r="T14" s="147"/>
      <c r="U14" s="112"/>
    </row>
    <row r="15" spans="1:21" ht="22.5" customHeight="1" x14ac:dyDescent="0.2">
      <c r="A15" s="177"/>
      <c r="B15" s="141" t="s">
        <v>51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 x14ac:dyDescent="0.25">
      <c r="A16" s="177"/>
      <c r="B16" s="180" t="s">
        <v>15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 x14ac:dyDescent="0.25">
      <c r="A17" s="177"/>
      <c r="B17" s="183" t="s">
        <v>19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 x14ac:dyDescent="0.25">
      <c r="A18" s="177"/>
      <c r="B18" s="186" t="s">
        <v>91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 x14ac:dyDescent="0.25">
      <c r="A19" s="177"/>
      <c r="B19" s="227" t="s">
        <v>33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31</v>
      </c>
      <c r="Q19" s="68"/>
      <c r="R19" s="4" t="s">
        <v>32</v>
      </c>
      <c r="S19" s="129" t="s">
        <v>27</v>
      </c>
      <c r="T19" s="130"/>
      <c r="U19" s="112"/>
    </row>
    <row r="20" spans="1:22" ht="50.25" customHeight="1" thickBot="1" x14ac:dyDescent="0.25">
      <c r="A20" s="177"/>
      <c r="B20" s="230" t="s">
        <v>42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35</v>
      </c>
      <c r="R20" s="66"/>
      <c r="S20" s="18" t="s">
        <v>36</v>
      </c>
      <c r="T20" s="67"/>
      <c r="U20" s="112"/>
    </row>
    <row r="21" spans="1:22" ht="81.75" thickBot="1" x14ac:dyDescent="0.25">
      <c r="A21" s="17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9" t="s">
        <v>63</v>
      </c>
      <c r="K21" s="221" t="s">
        <v>18</v>
      </c>
      <c r="L21" s="133" t="s">
        <v>70</v>
      </c>
      <c r="M21" s="134"/>
      <c r="N21" s="134"/>
      <c r="O21" s="134"/>
      <c r="P21" s="213" t="s">
        <v>28</v>
      </c>
      <c r="Q21" s="31" t="s">
        <v>77</v>
      </c>
      <c r="R21" s="215" t="s">
        <v>64</v>
      </c>
      <c r="S21" s="89" t="s">
        <v>56</v>
      </c>
      <c r="T21" s="217" t="s">
        <v>11</v>
      </c>
      <c r="U21" s="112"/>
      <c r="V21" s="16"/>
    </row>
    <row r="22" spans="1:22" ht="104.25" customHeight="1" thickBot="1" x14ac:dyDescent="0.25">
      <c r="A22" s="177"/>
      <c r="B22" s="35" t="s">
        <v>72</v>
      </c>
      <c r="C22" s="36" t="s">
        <v>58</v>
      </c>
      <c r="D22" s="61" t="s">
        <v>73</v>
      </c>
      <c r="E22" s="37" t="s">
        <v>83</v>
      </c>
      <c r="F22" s="238" t="s">
        <v>89</v>
      </c>
      <c r="G22" s="239"/>
      <c r="H22" s="38" t="s">
        <v>75</v>
      </c>
      <c r="I22" s="38" t="s">
        <v>74</v>
      </c>
      <c r="J22" s="220"/>
      <c r="K22" s="222"/>
      <c r="L22" s="225" t="s">
        <v>90</v>
      </c>
      <c r="M22" s="226"/>
      <c r="N22" s="226"/>
      <c r="O22" s="226"/>
      <c r="P22" s="214"/>
      <c r="Q22" s="90" t="s">
        <v>76</v>
      </c>
      <c r="R22" s="216"/>
      <c r="S22" s="39" t="s">
        <v>57</v>
      </c>
      <c r="T22" s="218"/>
      <c r="U22" s="112"/>
      <c r="V22" s="16"/>
    </row>
    <row r="23" spans="1:22" ht="21" x14ac:dyDescent="0.2">
      <c r="A23" s="177"/>
      <c r="B23" s="69">
        <v>1</v>
      </c>
      <c r="C23" s="92" t="s">
        <v>21</v>
      </c>
      <c r="D23" s="93" t="s">
        <v>22</v>
      </c>
      <c r="E23" s="40" t="s">
        <v>85</v>
      </c>
      <c r="F23" s="40"/>
      <c r="G23" s="40"/>
      <c r="H23" s="40" t="s">
        <v>108</v>
      </c>
      <c r="I23" s="40" t="s">
        <v>109</v>
      </c>
      <c r="J23" s="40" t="s">
        <v>27</v>
      </c>
      <c r="K23" s="41"/>
      <c r="L23" s="81" t="s">
        <v>110</v>
      </c>
      <c r="M23" s="82" t="s">
        <v>111</v>
      </c>
      <c r="N23" s="82" t="s">
        <v>112</v>
      </c>
      <c r="O23" s="83" t="s">
        <v>113</v>
      </c>
      <c r="P23" s="44">
        <v>2856</v>
      </c>
      <c r="Q23" s="71">
        <v>0</v>
      </c>
      <c r="R23" s="42">
        <f t="shared" ref="R23:R32" si="0">(P23*B23)*(1-Q23)</f>
        <v>2856</v>
      </c>
      <c r="S23" s="73">
        <v>0.3</v>
      </c>
      <c r="T23" s="43">
        <f>R23*(1-S23)</f>
        <v>1999.1999999999998</v>
      </c>
      <c r="U23" s="112"/>
    </row>
    <row r="24" spans="1:22" ht="21" x14ac:dyDescent="0.2">
      <c r="A24" s="177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2"/>
    </row>
    <row r="25" spans="1:22" ht="21" x14ac:dyDescent="0.2">
      <c r="A25" s="177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2"/>
    </row>
    <row r="26" spans="1:22" ht="21" x14ac:dyDescent="0.2">
      <c r="A26" s="177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 x14ac:dyDescent="0.2">
      <c r="A27" s="177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 x14ac:dyDescent="0.2">
      <c r="A28" s="177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 x14ac:dyDescent="0.2">
      <c r="A29" s="177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 x14ac:dyDescent="0.2">
      <c r="A30" s="177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 x14ac:dyDescent="0.2">
      <c r="A31" s="177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 x14ac:dyDescent="0.25">
      <c r="A32" s="177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 x14ac:dyDescent="0.25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 x14ac:dyDescent="0.25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 x14ac:dyDescent="0.25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 x14ac:dyDescent="0.2">
      <c r="A36" s="177"/>
      <c r="B36" s="190" t="s">
        <v>34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43</v>
      </c>
      <c r="M36" s="195"/>
      <c r="N36" s="195"/>
      <c r="O36" s="195"/>
      <c r="P36" s="51">
        <f>SUM(P23:P32)</f>
        <v>2856</v>
      </c>
      <c r="Q36" s="52"/>
      <c r="R36" s="152" t="s">
        <v>11</v>
      </c>
      <c r="S36" s="153"/>
      <c r="T36" s="53">
        <f>SUM(T23:T35)</f>
        <v>1999.1999999999998</v>
      </c>
      <c r="U36" s="112"/>
    </row>
    <row r="37" spans="1:21" ht="14.25" customHeight="1" x14ac:dyDescent="0.2">
      <c r="A37" s="177"/>
      <c r="B37" s="169" t="s">
        <v>50</v>
      </c>
      <c r="C37" s="54" t="s">
        <v>71</v>
      </c>
      <c r="D37" s="203" t="s">
        <v>80</v>
      </c>
      <c r="E37" s="204"/>
      <c r="F37" s="204"/>
      <c r="G37" s="204"/>
      <c r="H37" s="204"/>
      <c r="I37" s="204"/>
      <c r="J37" s="196" t="s">
        <v>44</v>
      </c>
      <c r="K37" s="197"/>
      <c r="L37" s="197"/>
      <c r="M37" s="197"/>
      <c r="N37" s="197"/>
      <c r="O37" s="197"/>
      <c r="P37" s="55">
        <f>SUM(R23:R32)</f>
        <v>2856</v>
      </c>
      <c r="Q37" s="78" t="s">
        <v>46</v>
      </c>
      <c r="R37" s="152" t="s">
        <v>14</v>
      </c>
      <c r="S37" s="153"/>
      <c r="T37" s="56">
        <f>T36*0.16</f>
        <v>319.87199999999996</v>
      </c>
      <c r="U37" s="112"/>
    </row>
    <row r="38" spans="1:21" ht="15.75" hidden="1" customHeight="1" x14ac:dyDescent="0.2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 x14ac:dyDescent="0.25">
      <c r="A39" s="177"/>
      <c r="B39" s="170"/>
      <c r="C39" s="54" t="s">
        <v>48</v>
      </c>
      <c r="D39" s="167" t="s">
        <v>81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2319.0719999999997</v>
      </c>
      <c r="U39" s="112"/>
    </row>
    <row r="40" spans="1:21" ht="73.5" customHeight="1" thickBot="1" x14ac:dyDescent="0.3">
      <c r="A40" s="177"/>
      <c r="B40" s="198" t="s">
        <v>45</v>
      </c>
      <c r="C40" s="199"/>
      <c r="D40" s="200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 x14ac:dyDescent="0.3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 x14ac:dyDescent="0.25">
      <c r="A42" s="177"/>
      <c r="B42" s="192" t="s">
        <v>95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 x14ac:dyDescent="0.25">
      <c r="A43" s="178"/>
      <c r="B43" s="113" t="s">
        <v>37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 x14ac:dyDescent="0.25">
      <c r="A44" s="32"/>
      <c r="B44" s="113" t="s">
        <v>38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 x14ac:dyDescent="0.25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3" sqref="B3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HP</cp:lastModifiedBy>
  <cp:lastPrinted>2015-01-23T05:30:38Z</cp:lastPrinted>
  <dcterms:created xsi:type="dcterms:W3CDTF">2006-02-20T16:48:45Z</dcterms:created>
  <dcterms:modified xsi:type="dcterms:W3CDTF">2016-03-22T16:07:44Z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