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15" windowWidth="14025" windowHeight="828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<sst xmlns="http://schemas.openxmlformats.org/spreadsheetml/2006/main" count="136" uniqueCount="115">
  <si>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</si>
  <si>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</si>
  <si>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</si>
  <si>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</si>
  <si>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</si>
  <si>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</si>
  <si>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</si>
  <si>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</si>
  <si>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</si>
  <si>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</si>
  <si>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</si>
  <si>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</si>
  <si>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</si>
  <si>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</si>
  <si>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</si>
  <si>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</si>
  <si>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</si>
  <si>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</si>
  <si>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</si>
  <si>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</si>
  <si>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</si>
  <si>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</si>
  <si>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</si>
  <si>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</si>
  <si>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</si>
  <si>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</si>
  <si>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</si>
  <si>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</si>
  <si>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</si>
  <si>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</si>
  <si>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</si>
  <si>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</si>
  <si>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</si>
  <si>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</si>
  <si>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</si>
  <si>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</si>
  <si>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</si>
  <si>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</si>
  <si>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</si>
  <si>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</si>
  <si>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</si>
  <si>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</si>
  <si>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</si>
  <si>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</si>
  <si>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</si>
  <si>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</si>
  <si>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</si>
  <si>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</si>
  <si>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</si>
  <si>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</si>
  <si>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</si>
  <si>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</si>
  <si>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</si>
  <si>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</si>
  <si>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</si>
  <si>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</si>
  <si>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</si>
  <si>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</si>
  <si>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</si>
  <si>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</si>
  <si>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</si>
  <si>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</si>
  <si>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</si>
  <si>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</si>
  <si>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</si>
  <si>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</si>
  <si>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</si>
  <si>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</si>
  <si>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</si>
  <si>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</si>
  <si>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</si>
  <si>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</si>
  <si>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</si>
  <si>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</si>
  <si>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</si>
  <si>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</si>
  <si>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</si>
  <si>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</si>
  <si>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</si>
  <si>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</si>
  <si>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</si>
  <si>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</si>
  <si>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</si>
  <si>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</si>
  <si>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</si>
  <si>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</si>
  <si>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</si>
  <si>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</si>
  <si>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</si>
  <si>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</si>
  <si>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</si>
  <si>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</si>
  <si>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</si>
  <si>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</si>
  <si>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</si>
  <si>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</si>
  <si>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</si>
  <si>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</si>
  <si>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</si>
  <si>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</si>
  <si>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</si>
  <si>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</si>
  <si>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</si>
  <si>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</si>
  <si>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</si>
  <si>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</si>
  <si>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</si>
  <si>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P1629</t>
  </si>
  <si>
    <t>1</t>
  </si>
  <si>
    <t>16D1</t>
  </si>
  <si>
    <t>AB11</t>
  </si>
  <si>
    <t>403B</t>
  </si>
  <si>
    <t>6D90</t>
  </si>
  <si>
    <t>FACT ELECTRONICA ANUAL</t>
  </si>
  <si>
    <t>ORDEN DE COMPRA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</si>
</sst>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 x14ac:dyDescent="0.2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 x14ac:dyDescent="0.25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 x14ac:dyDescent="0.25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 x14ac:dyDescent="0.25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 x14ac:dyDescent="0.2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 x14ac:dyDescent="0.2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 x14ac:dyDescent="0.2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 x14ac:dyDescent="0.2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 x14ac:dyDescent="0.25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 x14ac:dyDescent="0.25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 x14ac:dyDescent="0.25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 x14ac:dyDescent="0.2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107</v>
      </c>
      <c r="U13" s="209"/>
    </row>
    <row r="14" spans="1:21" ht="19.5" customHeight="1" thickBot="1" x14ac:dyDescent="0.25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42494</v>
      </c>
      <c r="T14" s="186"/>
      <c r="U14" s="209"/>
    </row>
    <row r="15" spans="1:21" ht="22.5" customHeight="1" x14ac:dyDescent="0.2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 x14ac:dyDescent="0.25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 x14ac:dyDescent="0.25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 x14ac:dyDescent="0.25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 x14ac:dyDescent="0.25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 x14ac:dyDescent="0.25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 x14ac:dyDescent="0.25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 x14ac:dyDescent="0.25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36" x14ac:dyDescent="0.2">
      <c r="A23" s="141"/>
      <c r="B23" s="66">
        <v>1</v>
      </c>
      <c r="C23" s="89" t="s">
        <v>44</v>
      </c>
      <c r="D23" s="90" t="s">
        <v>113</v>
      </c>
      <c r="E23" s="40" t="s">
        <v>81</v>
      </c>
      <c r="F23" s="40" t="s">
        <v>24</v>
      </c>
      <c r="G23" s="40" t="s">
        <v>24</v>
      </c>
      <c r="H23" s="40" t="s">
        <v>108</v>
      </c>
      <c r="I23" s="40" t="s">
        <v>108</v>
      </c>
      <c r="J23" s="40"/>
      <c r="K23" s="41" t="s">
        <v>25</v>
      </c>
      <c r="L23" s="78" t="s">
        <v>109</v>
      </c>
      <c r="M23" s="79" t="s">
        <v>110</v>
      </c>
      <c r="N23" s="79" t="s">
        <v>111</v>
      </c>
      <c r="O23" s="80" t="s">
        <v>112</v>
      </c>
      <c r="P23" s="44">
        <v>2640</v>
      </c>
      <c r="Q23" s="68">
        <v>0</v>
      </c>
      <c r="R23" s="94">
        <f t="shared" ref="R23:R32" si="0">(P23*B23)*(1-Q23)</f>
        <v>2640</v>
      </c>
      <c r="S23" s="70">
        <v>0.3</v>
      </c>
      <c r="T23" s="43">
        <f>R23*(1-S23)</f>
        <v>1847.9999999999998</v>
      </c>
      <c r="U23" s="209"/>
    </row>
    <row r="24" spans="1:22" ht="21" x14ac:dyDescent="0.2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209"/>
    </row>
    <row r="25" spans="1:22" ht="21" x14ac:dyDescent="0.2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 x14ac:dyDescent="0.2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 x14ac:dyDescent="0.2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 x14ac:dyDescent="0.2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 x14ac:dyDescent="0.2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 x14ac:dyDescent="0.2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 x14ac:dyDescent="0.2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 x14ac:dyDescent="0.25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 x14ac:dyDescent="0.25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 x14ac:dyDescent="0.25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 x14ac:dyDescent="0.25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 x14ac:dyDescent="0.2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2640</v>
      </c>
      <c r="Q36" s="52"/>
      <c r="R36" s="158" t="s">
        <v>11</v>
      </c>
      <c r="S36" s="159"/>
      <c r="T36" s="96">
        <f>SUM(T23:T35)</f>
        <v>1847.9999999999998</v>
      </c>
      <c r="U36" s="209"/>
    </row>
    <row r="37" spans="1:21" ht="14.25" customHeight="1" x14ac:dyDescent="0.2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2640</v>
      </c>
      <c r="Q37" s="75" t="s">
        <v>43</v>
      </c>
      <c r="R37" s="158" t="s">
        <v>13</v>
      </c>
      <c r="S37" s="159"/>
      <c r="T37" s="54">
        <f>T36*0.16</f>
        <v>295.67999999999995</v>
      </c>
      <c r="U37" s="209"/>
    </row>
    <row r="38" spans="1:21" ht="15.75" hidden="1" customHeight="1" x14ac:dyDescent="0.2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 x14ac:dyDescent="0.25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2143.6799999999998</v>
      </c>
      <c r="U39" s="209"/>
    </row>
    <row r="40" spans="1:21" ht="73.5" customHeight="1" thickBot="1" x14ac:dyDescent="0.3">
      <c r="A40" s="141"/>
      <c r="B40" s="168" t="s">
        <v>42</v>
      </c>
      <c r="C40" s="169"/>
      <c r="D40" s="170" t="s">
        <v>114</v>
      </c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 x14ac:dyDescent="0.3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 x14ac:dyDescent="0.25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 x14ac:dyDescent="0.25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 x14ac:dyDescent="0.25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 x14ac:dyDescent="0.25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2016-05-04T20:11:19Z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