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6\P3151 - AECCON,AECFAC,HR,Rosa Maria Enriquez_AG\Compras\"/>
    </mc:Choice>
  </mc:AlternateContent>
  <xr:revisionPtr revIDLastSave="0" documentId="10_ncr:8100000_{35888695-FD46-45CF-8063-5B9D84B62D66}" xr6:coauthVersionLast="33" xr6:coauthVersionMax="33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<sst xmlns="http://schemas.openxmlformats.org/spreadsheetml/2006/main" count="142" uniqueCount="119">
  <si>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</si>
  <si>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</si>
  <si>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</si>
  <si>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</si>
  <si>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</si>
  <si>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</si>
  <si>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</si>
  <si>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</si>
  <si>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</si>
  <si>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</si>
  <si>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</si>
  <si>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</si>
  <si>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</si>
  <si>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</si>
  <si>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</si>
  <si>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</si>
  <si>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</si>
  <si>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</si>
  <si>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</si>
  <si>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</si>
  <si>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</si>
  <si>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</si>
  <si>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</si>
  <si>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</si>
  <si>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</si>
  <si>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</si>
  <si>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</si>
  <si>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</si>
  <si>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</si>
  <si>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</si>
  <si>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</si>
  <si>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</si>
  <si>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</si>
  <si>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</si>
  <si>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</si>
  <si>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</si>
  <si>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</si>
  <si>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</si>
  <si>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</si>
  <si>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</si>
  <si>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</si>
  <si>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</si>
  <si>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</si>
  <si>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</si>
  <si>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</si>
  <si>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</si>
  <si>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</si>
  <si>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</si>
  <si>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</si>
  <si>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</si>
  <si>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</si>
  <si>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</si>
  <si>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</si>
  <si>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</si>
  <si>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</si>
  <si>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</si>
  <si>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</si>
  <si>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</si>
  <si>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</si>
  <si>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</si>
  <si>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</si>
  <si>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</si>
  <si>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</si>
  <si>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</si>
  <si>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</si>
  <si>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</si>
  <si>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</si>
  <si>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</si>
  <si>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</si>
  <si>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</si>
  <si>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</si>
  <si>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</si>
  <si>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</si>
  <si>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</si>
  <si>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</si>
  <si>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</si>
  <si>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</si>
  <si>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</si>
  <si>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</si>
  <si>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</si>
  <si>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</si>
  <si>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</si>
  <si>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</si>
  <si>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</si>
  <si>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</si>
  <si>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</si>
  <si>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</si>
  <si>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</si>
  <si>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</si>
  <si>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</si>
  <si>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</si>
  <si>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</si>
  <si>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</si>
  <si>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</si>
  <si>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</si>
  <si>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</si>
  <si>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</si>
  <si>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</si>
  <si>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</si>
  <si>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</si>
  <si>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</si>
  <si>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</si>
  <si>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</si>
  <si>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</si>
  <si>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</si>
  <si>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</si>
  <si>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</si>
  <si>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</si>
  <si>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P3151</t>
  </si>
  <si>
    <t>2</t>
  </si>
  <si>
    <t>3EB7</t>
  </si>
  <si>
    <t>BFEC</t>
  </si>
  <si>
    <t>31DF</t>
  </si>
  <si>
    <t>FF95</t>
  </si>
  <si>
    <t>FACT ELECTRONICA ANUAL</t>
  </si>
  <si>
    <t>3D86</t>
  </si>
  <si>
    <t>0DBF</t>
  </si>
  <si>
    <t>2C6E</t>
  </si>
  <si>
    <t>32EF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</si>
</sst>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5" sqref="S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43266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21</v>
      </c>
      <c r="D23" s="91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/>
      <c r="K23" s="41"/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3880</v>
      </c>
      <c r="Q23" s="71">
        <v>0.25</v>
      </c>
      <c r="R23" s="42">
        <f t="shared" ref="R23:R32" si="0">(P23*B23)*(1-Q23)</f>
        <v>2910</v>
      </c>
      <c r="S23" s="73">
        <v>0.25</v>
      </c>
      <c r="T23" s="43">
        <f>R23*(1-S23)</f>
        <v>2182.5</v>
      </c>
      <c r="U23" s="111"/>
    </row>
    <row r="24" spans="1:22" ht="36" x14ac:dyDescent="0.2">
      <c r="A24" s="176"/>
      <c r="B24" s="69">
        <v>1</v>
      </c>
      <c r="C24" s="90" t="s">
        <v>21</v>
      </c>
      <c r="D24" s="91" t="s">
        <v>114</v>
      </c>
      <c r="E24" s="40" t="s">
        <v>85</v>
      </c>
      <c r="F24" s="40"/>
      <c r="G24" s="40"/>
      <c r="H24" s="40" t="s">
        <v>109</v>
      </c>
      <c r="I24" s="40" t="s">
        <v>109</v>
      </c>
      <c r="J24" s="40"/>
      <c r="K24" s="41"/>
      <c r="L24" s="82" t="s">
        <v>115</v>
      </c>
      <c r="M24" s="78" t="s">
        <v>116</v>
      </c>
      <c r="N24" s="78" t="s">
        <v>117</v>
      </c>
      <c r="O24" s="83" t="s">
        <v>118</v>
      </c>
      <c r="P24" s="44">
        <v>3670</v>
      </c>
      <c r="Q24" s="71">
        <v>0.25</v>
      </c>
      <c r="R24" s="42">
        <f t="shared" si="0"/>
        <v>2752.5</v>
      </c>
      <c r="S24" s="73">
        <v>0.25</v>
      </c>
      <c r="T24" s="43">
        <f t="shared" ref="T24:T32" si="1">R24*(1-S24)</f>
        <v>2064.375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7550</v>
      </c>
      <c r="Q36" s="52"/>
      <c r="R36" s="151" t="s">
        <v>11</v>
      </c>
      <c r="S36" s="152"/>
      <c r="T36" s="53">
        <f>SUM(T23:T35)</f>
        <v>4246.875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5662.5</v>
      </c>
      <c r="Q37" s="77" t="s">
        <v>46</v>
      </c>
      <c r="R37" s="151" t="s">
        <v>14</v>
      </c>
      <c r="S37" s="152"/>
      <c r="T37" s="56">
        <f>T36*0.16</f>
        <v>679.5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4926.375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2018-06-15T18:21:02Z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