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78 - AECBAN, AECNOM, AECCON2, Leticia, Martha Maya Fragos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<sst xmlns="http://schemas.openxmlformats.org/spreadsheetml/2006/main" count="153" uniqueCount="125">
  <si>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</si>
  <si>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</si>
  <si>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</si>
  <si>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</si>
  <si>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</si>
  <si>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</si>
  <si>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</si>
  <si>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</si>
  <si>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</si>
  <si>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</si>
  <si>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</si>
  <si>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</si>
  <si>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</si>
  <si>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</si>
  <si>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</si>
  <si>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</si>
  <si>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</si>
  <si>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</si>
  <si>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</si>
  <si>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</si>
  <si>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</si>
  <si>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</si>
  <si>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</si>
  <si>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</si>
  <si>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</si>
  <si>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</si>
  <si>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</si>
  <si>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</si>
  <si>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</si>
  <si>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</si>
  <si>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</si>
  <si>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</si>
  <si>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</si>
  <si>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</si>
  <si>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</si>
  <si>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</si>
  <si>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</si>
  <si>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</si>
  <si>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</si>
  <si>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</si>
  <si>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</si>
  <si>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</si>
  <si>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</si>
  <si>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</si>
  <si>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</si>
  <si>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</si>
  <si>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</si>
  <si>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</si>
  <si>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</si>
  <si>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</si>
  <si>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</si>
  <si>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</si>
  <si>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</si>
  <si>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</si>
  <si>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</si>
  <si>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</si>
  <si>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</si>
  <si>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</si>
  <si>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</si>
  <si>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</si>
  <si>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</si>
  <si>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</si>
  <si>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</si>
  <si>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</si>
  <si>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</si>
  <si>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</si>
  <si>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</si>
  <si>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</si>
  <si>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</si>
  <si>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</si>
  <si>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</si>
  <si>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</si>
  <si>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</si>
  <si>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</si>
  <si>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</si>
  <si>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</si>
  <si>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</si>
  <si>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</si>
  <si>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</si>
  <si>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</si>
  <si>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</si>
  <si>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</si>
  <si>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</si>
  <si>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</si>
  <si>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</si>
  <si>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</si>
  <si>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</si>
  <si>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</si>
  <si>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</si>
  <si>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</si>
  <si>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</si>
  <si>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</si>
  <si>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</si>
  <si>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</si>
  <si>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</si>
  <si>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</si>
  <si>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</si>
  <si>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</si>
  <si>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</si>
  <si>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</si>
  <si>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</si>
  <si>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</si>
  <si>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</si>
  <si>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</si>
  <si>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</si>
  <si>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</si>
  <si>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</si>
  <si>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</si>
  <si>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p3178</t>
  </si>
  <si>
    <t>DF80</t>
  </si>
  <si>
    <t>0E37</t>
  </si>
  <si>
    <t>A8DA</t>
  </si>
  <si>
    <t>DB64</t>
  </si>
  <si>
    <t>BF38</t>
  </si>
  <si>
    <t>612E</t>
  </si>
  <si>
    <t>2C2E</t>
  </si>
  <si>
    <t>BE3A</t>
  </si>
  <si>
    <t>5895</t>
  </si>
  <si>
    <t>9232</t>
  </si>
  <si>
    <t>A88C</t>
  </si>
  <si>
    <t>5740</t>
  </si>
  <si>
    <t>no</t>
  </si>
  <si>
    <t>2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</si>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</sst>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F30" sqref="F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23</v>
      </c>
      <c r="E23" s="40" t="s">
        <v>121</v>
      </c>
      <c r="F23" s="40"/>
      <c r="G23" s="40"/>
      <c r="H23" s="40" t="s">
        <v>124</v>
      </c>
      <c r="I23" s="40" t="s">
        <v>124</v>
      </c>
      <c r="J23" s="40" t="s">
        <v>123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2690</v>
      </c>
      <c r="Q23" s="71">
        <v>0.25</v>
      </c>
      <c r="R23" s="42">
        <f t="shared" ref="R23:R32" si="0">(P23*B23)*(1-Q23)</f>
        <v>2017.5</v>
      </c>
      <c r="S23" s="73">
        <v>0.25</v>
      </c>
      <c r="T23" s="43">
        <f>R23*(1-S23)</f>
        <v>1513.125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68</v>
      </c>
      <c r="E24" s="40" t="s">
        <v>121</v>
      </c>
      <c r="F24" s="40"/>
      <c r="G24" s="40"/>
      <c r="H24" s="40" t="s">
        <v>124</v>
      </c>
      <c r="I24" s="40" t="s">
        <v>124</v>
      </c>
      <c r="J24" s="40" t="s">
        <v>123</v>
      </c>
      <c r="K24" s="41"/>
      <c r="L24" s="82" t="s">
        <v>113</v>
      </c>
      <c r="M24" s="78" t="s">
        <v>114</v>
      </c>
      <c r="N24" s="78" t="s">
        <v>115</v>
      </c>
      <c r="O24" s="83" t="s">
        <v>116</v>
      </c>
      <c r="P24" s="44">
        <v>3290</v>
      </c>
      <c r="Q24" s="71">
        <v>0.25</v>
      </c>
      <c r="R24" s="42">
        <f t="shared" si="0"/>
        <v>2467.5</v>
      </c>
      <c r="S24" s="73">
        <v>0.25</v>
      </c>
      <c r="T24" s="43">
        <f t="shared" ref="T24:T32" si="1">R24*(1-S24)</f>
        <v>1850.625</v>
      </c>
      <c r="U24" s="111"/>
    </row>
    <row r="25" spans="1:22" ht="21" x14ac:dyDescent="0.2">
      <c r="A25" s="176"/>
      <c r="B25" s="69">
        <v>1</v>
      </c>
      <c r="C25" s="90" t="s">
        <v>21</v>
      </c>
      <c r="D25" s="91" t="s">
        <v>22</v>
      </c>
      <c r="E25" s="40" t="s">
        <v>121</v>
      </c>
      <c r="F25" s="40"/>
      <c r="G25" s="40"/>
      <c r="H25" s="40" t="s">
        <v>122</v>
      </c>
      <c r="I25" s="40" t="s">
        <v>122</v>
      </c>
      <c r="J25" s="40" t="s">
        <v>123</v>
      </c>
      <c r="K25" s="41"/>
      <c r="L25" s="82" t="s">
        <v>117</v>
      </c>
      <c r="M25" s="78" t="s">
        <v>118</v>
      </c>
      <c r="N25" s="78" t="s">
        <v>119</v>
      </c>
      <c r="O25" s="83" t="s">
        <v>120</v>
      </c>
      <c r="P25" s="44">
        <v>3880</v>
      </c>
      <c r="Q25" s="71">
        <v>0.25</v>
      </c>
      <c r="R25" s="42">
        <f t="shared" si="0"/>
        <v>2910</v>
      </c>
      <c r="S25" s="73">
        <v>0.25</v>
      </c>
      <c r="T25" s="43">
        <f t="shared" si="1"/>
        <v>2182.5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9860</v>
      </c>
      <c r="Q36" s="52"/>
      <c r="R36" s="151" t="s">
        <v>11</v>
      </c>
      <c r="S36" s="152"/>
      <c r="T36" s="53">
        <f>SUM(T23:T35)</f>
        <v>5546.25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7395</v>
      </c>
      <c r="Q37" s="77" t="s">
        <v>46</v>
      </c>
      <c r="R37" s="151" t="s">
        <v>14</v>
      </c>
      <c r="S37" s="152"/>
      <c r="T37" s="56">
        <f>T36*0.16</f>
        <v>887.4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6433.65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2018-07-04T18:14:13Z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