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3\P3709 - CFDI+Paola Arroyo_AG\Compras\"/>
    </mc:Choice>
  </mc:AlternateContent>
  <xr:revisionPtr revIDLastSave="0" documentId="13_ncr:1_{10A1FAE1-5615-46F4-A4FB-AA5B001D91A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<sst xmlns="http://schemas.openxmlformats.org/spreadsheetml/2006/main" count="129" uniqueCount="110">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</sst>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43549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20</v>
      </c>
      <c r="D23" s="88" t="s">
        <v>66</v>
      </c>
      <c r="E23" s="39"/>
      <c r="F23" s="39"/>
      <c r="G23" s="39"/>
      <c r="H23" s="39"/>
      <c r="I23" s="39" t="s">
        <v>108</v>
      </c>
      <c r="J23" s="39"/>
      <c r="K23" s="40" t="s">
        <v>27</v>
      </c>
      <c r="L23" s="79"/>
      <c r="M23" s="77"/>
      <c r="N23" s="77"/>
      <c r="O23" s="80"/>
      <c r="P23" s="43">
        <v>990</v>
      </c>
      <c r="Q23" s="70"/>
      <c r="R23" s="41">
        <f t="shared" ref="R23:R32" si="0">(P23*B23)*(1-Q23)</f>
        <v>990</v>
      </c>
      <c r="S23" s="72">
        <v>0.3</v>
      </c>
      <c r="T23" s="42">
        <f>R23*(1-S23)</f>
        <v>693</v>
      </c>
      <c r="U23" s="204"/>
    </row>
    <row r="24" spans="1:21" ht="21" x14ac:dyDescent="0.2">
      <c r="A24" s="136"/>
      <c r="B24" s="68">
        <v>0</v>
      </c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0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990</v>
      </c>
      <c r="Q36" s="51"/>
      <c r="R36" s="153" t="s">
        <v>11</v>
      </c>
      <c r="S36" s="154"/>
      <c r="T36" s="52">
        <f>SUM(T23:T35)</f>
        <v>693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990</v>
      </c>
      <c r="Q37" s="76" t="s">
        <v>46</v>
      </c>
      <c r="R37" s="153" t="s">
        <v>14</v>
      </c>
      <c r="S37" s="154"/>
      <c r="T37" s="55">
        <f>T36*0.16</f>
        <v>110.88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803.88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2019-03-25T17:06:39Z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