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esktop\"/>
    </mc:Choice>
  </mc:AlternateContent>
  <xr:revisionPtr revIDLastSave="0" documentId="8_{967D1527-EF4F-4338-838F-5AE354D39DD0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<sst xmlns="http://schemas.openxmlformats.org/spreadsheetml/2006/main" count="143" uniqueCount="122">
  <si>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</si>
  <si>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</si>
  <si>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</si>
  <si>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</si>
  <si>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</si>
  <si>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</si>
  <si>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</si>
  <si>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</si>
  <si>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</si>
  <si>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</si>
  <si>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</si>
  <si>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</si>
  <si>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</si>
  <si>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</si>
  <si>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</si>
  <si>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</si>
  <si>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</si>
  <si>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</si>
  <si>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</si>
  <si>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</si>
  <si>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</si>
  <si>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</si>
  <si>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</si>
  <si>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</si>
  <si>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</si>
  <si>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</si>
  <si>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</si>
  <si>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</si>
  <si>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</si>
  <si>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</si>
  <si>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</si>
  <si>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</si>
  <si>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</si>
  <si>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</si>
  <si>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</si>
  <si>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</si>
  <si>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</si>
  <si>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</si>
  <si>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</si>
  <si>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</si>
  <si>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</si>
  <si>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</si>
  <si>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</si>
  <si>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</si>
  <si>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</si>
  <si>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</si>
  <si>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</si>
  <si>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</si>
  <si>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</si>
  <si>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</si>
  <si>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</si>
  <si>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</si>
  <si>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</si>
  <si>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</si>
  <si>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</si>
  <si>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</si>
  <si>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</si>
  <si>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</si>
  <si>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</si>
  <si>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</si>
  <si>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</si>
  <si>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</si>
  <si>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</si>
  <si>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</si>
  <si>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</si>
  <si>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</si>
  <si>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</si>
  <si>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</si>
  <si>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</si>
  <si>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</si>
  <si>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</si>
  <si>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</si>
  <si>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</si>
  <si>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</si>
  <si>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</si>
  <si>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</si>
  <si>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</si>
  <si>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</si>
  <si>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</si>
  <si>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</si>
  <si>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</si>
  <si>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</si>
  <si>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</si>
  <si>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</si>
  <si>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</si>
  <si>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</si>
  <si>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</si>
  <si>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</si>
  <si>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</si>
  <si>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</si>
  <si>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</si>
  <si>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</si>
  <si>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</si>
  <si>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</si>
  <si>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</si>
  <si>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</si>
  <si>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</si>
  <si>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</si>
  <si>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</si>
  <si>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</si>
  <si>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</si>
  <si>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</si>
  <si>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</si>
  <si>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</si>
  <si>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</si>
  <si>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</si>
  <si>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</si>
  <si>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</si>
  <si>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</si>
  <si>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2</t>
  </si>
  <si>
    <t>4</t>
  </si>
  <si>
    <t>3EED</t>
  </si>
  <si>
    <t>3F5F</t>
  </si>
  <si>
    <t>6ABC</t>
  </si>
  <si>
    <t>NOMINA  ANUAL</t>
  </si>
  <si>
    <t> 628A</t>
  </si>
  <si>
    <t>D86B</t>
  </si>
  <si>
    <t>14FA</t>
  </si>
  <si>
    <t>FACT ELECTRONICA ANUAL</t>
  </si>
  <si>
    <t>4AD0</t>
  </si>
  <si>
    <t>947B</t>
  </si>
  <si>
    <t>30F5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</si>
</sst>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7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96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43346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18.75" x14ac:dyDescent="0.2">
      <c r="A23" s="174"/>
      <c r="B23" s="69">
        <v>1</v>
      </c>
      <c r="C23" s="88" t="s">
        <v>21</v>
      </c>
      <c r="D23" s="89" t="s">
        <v>22</v>
      </c>
      <c r="E23" s="40"/>
      <c r="F23" s="40"/>
      <c r="G23" s="40"/>
      <c r="H23" s="40" t="s">
        <v>109</v>
      </c>
      <c r="I23" s="40" t="s">
        <v>110</v>
      </c>
      <c r="J23" s="40"/>
      <c r="K23" s="41"/>
      <c r="L23" s="240" t="s">
        <v>111</v>
      </c>
      <c r="M23" s="240" t="s">
        <v>112</v>
      </c>
      <c r="N23" s="240" t="s">
        <v>113</v>
      </c>
      <c r="O23" s="240">
        <v>4748</v>
      </c>
      <c r="P23" s="44">
        <v>6252</v>
      </c>
      <c r="Q23" s="71">
        <v>0.15</v>
      </c>
      <c r="R23" s="42">
        <f t="shared" ref="R23:R32" si="0">(P23*B23)*(1-Q23)</f>
        <v>5314.2</v>
      </c>
      <c r="S23" s="73">
        <v>0.25</v>
      </c>
      <c r="T23" s="43">
        <f>R23*(1-S23)</f>
        <v>3985.6499999999996</v>
      </c>
      <c r="U23" s="109"/>
    </row>
    <row r="24" spans="1:22" ht="18.75" x14ac:dyDescent="0.2">
      <c r="A24" s="174"/>
      <c r="B24" s="69">
        <v>1</v>
      </c>
      <c r="C24" s="88" t="s">
        <v>47</v>
      </c>
      <c r="D24" s="89" t="s">
        <v>114</v>
      </c>
      <c r="E24" s="40"/>
      <c r="F24" s="40"/>
      <c r="G24" s="40"/>
      <c r="H24" s="40" t="s">
        <v>109</v>
      </c>
      <c r="I24" s="40" t="s">
        <v>109</v>
      </c>
      <c r="J24" s="40"/>
      <c r="K24" s="41"/>
      <c r="L24" s="240" t="s">
        <v>115</v>
      </c>
      <c r="M24" s="240" t="s">
        <v>116</v>
      </c>
      <c r="N24" s="240" t="s">
        <v>117</v>
      </c>
      <c r="O24" s="240">
        <v>3090</v>
      </c>
      <c r="P24" s="44">
        <v>4980</v>
      </c>
      <c r="Q24" s="71">
        <v>0.15</v>
      </c>
      <c r="R24" s="42">
        <f t="shared" si="0"/>
        <v>4233</v>
      </c>
      <c r="S24" s="73">
        <v>0.3</v>
      </c>
      <c r="T24" s="43">
        <f t="shared" ref="T24:T32" si="1">R24*(1-S24)</f>
        <v>2963.1</v>
      </c>
      <c r="U24" s="109"/>
    </row>
    <row r="25" spans="1:22" ht="36" x14ac:dyDescent="0.2">
      <c r="A25" s="174"/>
      <c r="B25" s="69">
        <v>1</v>
      </c>
      <c r="C25" s="88" t="s">
        <v>47</v>
      </c>
      <c r="D25" s="89" t="s">
        <v>118</v>
      </c>
      <c r="E25" s="40"/>
      <c r="F25" s="40"/>
      <c r="G25" s="40"/>
      <c r="H25" s="40" t="s">
        <v>0</v>
      </c>
      <c r="I25" s="40"/>
      <c r="J25" s="40"/>
      <c r="K25" s="41"/>
      <c r="L25" s="240" t="s">
        <v>119</v>
      </c>
      <c r="M25" s="240">
        <v>5438</v>
      </c>
      <c r="N25" s="240" t="s">
        <v>120</v>
      </c>
      <c r="O25" s="240" t="s">
        <v>121</v>
      </c>
      <c r="P25" s="44">
        <v>3380</v>
      </c>
      <c r="Q25" s="71">
        <v>0.15</v>
      </c>
      <c r="R25" s="42">
        <f t="shared" si="0"/>
        <v>2873</v>
      </c>
      <c r="S25" s="73">
        <v>0.3</v>
      </c>
      <c r="T25" s="43">
        <f t="shared" si="1"/>
        <v>2011.1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14612</v>
      </c>
      <c r="Q36" s="52"/>
      <c r="R36" s="149" t="s">
        <v>11</v>
      </c>
      <c r="S36" s="150"/>
      <c r="T36" s="53">
        <f>SUM(T23:T35)</f>
        <v>8959.85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12420.2</v>
      </c>
      <c r="Q37" s="77" t="s">
        <v>46</v>
      </c>
      <c r="R37" s="149" t="s">
        <v>14</v>
      </c>
      <c r="S37" s="150"/>
      <c r="T37" s="56">
        <f>T36*0.16</f>
        <v>1433.576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10393.425999999999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2018-09-03T19:12:54Z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