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ABEL GONZALEZ\Documents\SOSQTP\Proyectos\2016\1\P1435 - CFACMO, Maria Berlanga_AG\Planeación\"/>
    </mc:Choice>
  </mc:AlternateContent>
  <bookViews>
    <workbookView xWindow="0" yWindow="0" windowWidth="16380" windowHeight="8190" tabRatio="989" activeTab="2"/>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Riesgos'!$A$1:$F$24</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52511" iterateDelta="1E-4"/>
</workbook>
</file>

<file path=xl/calcChain.xml><?xml version="1.0" encoding="utf-8"?>
<calcChain xmlns="http://schemas.openxmlformats.org/spreadsheetml/2006/main">
  <c r="E24" i="7" l="1"/>
  <c r="E23" i="7"/>
  <c r="E22" i="7"/>
  <c r="E21" i="7"/>
  <c r="E20" i="7"/>
  <c r="E19" i="7"/>
  <c r="E18" i="7"/>
  <c r="E17" i="7"/>
  <c r="E16" i="7"/>
  <c r="E15" i="7"/>
  <c r="E14" i="7"/>
  <c r="IZ13" i="7"/>
  <c r="IY13" i="7"/>
  <c r="IW13" i="7"/>
  <c r="IV13" i="7"/>
  <c r="IX13" i="7" s="1"/>
  <c r="E13" i="7"/>
  <c r="IZ12" i="7"/>
  <c r="IY12" i="7"/>
  <c r="IX12" i="7"/>
  <c r="IW12" i="7"/>
  <c r="IV12" i="7"/>
  <c r="E12" i="7"/>
  <c r="IZ11" i="7"/>
  <c r="IY11" i="7"/>
  <c r="IX11" i="7"/>
  <c r="IW11" i="7"/>
  <c r="IV11" i="7"/>
  <c r="E11" i="7"/>
  <c r="IZ10" i="7"/>
  <c r="IY10" i="7"/>
  <c r="IX10" i="7"/>
  <c r="IW10" i="7"/>
  <c r="IV10" i="7"/>
  <c r="E10" i="7"/>
  <c r="IZ9" i="7"/>
  <c r="IY9" i="7"/>
  <c r="IX9" i="7"/>
  <c r="IW9" i="7"/>
  <c r="IV9" i="7"/>
  <c r="E9" i="7"/>
  <c r="E8" i="7"/>
  <c r="E7" i="7"/>
  <c r="E6" i="7"/>
  <c r="E5" i="7"/>
  <c r="B4" i="2"/>
  <c r="B3" i="2"/>
</calcChain>
</file>

<file path=xl/comments1.xml><?xml version="1.0" encoding="utf-8"?>
<comments xmlns="http://schemas.openxmlformats.org/spreadsheetml/2006/main">
  <authors>
    <author/>
  </authors>
  <commentList>
    <comment ref="A3" authorId="0" shapeId="0">
      <text>
        <r>
          <rPr>
            <sz val="8"/>
            <color rgb="FF000000"/>
            <rFont val="Tahoma"/>
            <family val="2"/>
            <charset val="1"/>
          </rPr>
          <t>Colocar aquí el nombre del elemento de comunicación. Ej:
"Kick Off,  Plan de Proyecto, Reuniones de Equipo"</t>
        </r>
      </text>
    </comment>
    <comment ref="B3" authorId="0" shapeId="0">
      <text>
        <r>
          <rPr>
            <sz val="8"/>
            <color rgb="FF000000"/>
            <rFont val="Tahoma"/>
            <family val="2"/>
            <charset val="1"/>
          </rPr>
          <t>Rol Responsable de generar o propiciar el eleme nto de comunicación</t>
        </r>
      </text>
    </comment>
    <comment ref="C3" authorId="0" shape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shape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shapeId="0">
      <text>
        <r>
          <rPr>
            <sz val="10"/>
            <color rgb="FF000000"/>
            <rFont val="Tahoma"/>
            <family val="2"/>
            <charset val="1"/>
          </rPr>
          <t>Hardware, Software o Infraestructura</t>
        </r>
      </text>
    </comment>
    <comment ref="C3" authorId="0" shape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shape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<sst xmlns="http://schemas.openxmlformats.org/spreadsheetml/2006/main" count="209" uniqueCount="170">
  <si>
    <t>Plan del Proyecto</t>
  </si>
  <si>
    <t>Versión</t>
  </si>
  <si>
    <t>Nombre del Proyecto:</t>
  </si>
  <si>
    <t>Empresa:</t>
  </si>
  <si>
    <t>SOS Software</t>
  </si>
  <si>
    <t>Identificación del Registro</t>
  </si>
  <si>
    <t>Líder de proyecto:</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</si>
  <si>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</si>
  <si>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</si>
  <si>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</si>
  <si>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</si>
  <si>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</si>
  <si>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</si>
  <si>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</si>
  <si>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</si>
  <si>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</si>
  <si>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</si>
  <si>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</si>
  <si>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</si>
  <si>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</si>
  <si>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</si>
  <si>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</si>
  <si>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</si>
  <si>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</si>
  <si>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</si>
  <si>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</si>
  <si>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</si>
  <si>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</si>
  <si>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</si>
  <si>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</si>
  <si>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</si>
  <si>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</si>
  <si>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</si>
  <si>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</si>
  <si>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</si>
  <si>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Cronograma</t>
  </si>
  <si>
    <t>Estimaciones</t>
  </si>
  <si>
    <t>Referencia al documento de estimación del proyecto</t>
  </si>
  <si>
    <t>Matriz de resposabilidades</t>
  </si>
  <si>
    <t>Roles Equipo &lt;SOS Software&gt;</t>
  </si>
  <si>
    <t>Rol</t>
  </si>
  <si>
    <t>Nombre</t>
  </si>
  <si>
    <t>Teléfono</t>
  </si>
  <si>
    <t>Correo</t>
  </si>
  <si>
    <t>Responsabilidades</t>
  </si>
  <si>
    <t>Líder de ventas</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</si>
  <si>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</si>
  <si>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</si>
  <si>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</si>
  <si>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</si>
  <si>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</si>
  <si>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</si>
  <si>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</si>
  <si>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</si>
  <si>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</si>
  <si>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</si>
  <si>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</si>
  <si>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</si>
  <si>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</si>
  <si>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</si>
  <si>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</si>
  <si>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</si>
  <si>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</si>
  <si>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</si>
  <si>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</si>
  <si>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Cliente</t>
  </si>
  <si>
    <t>Proporcionar conexión y realizar el pago del servicio</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</si>
  <si>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</si>
  <si>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</si>
  <si>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</si>
  <si>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</si>
  <si>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</si>
  <si>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</si>
  <si>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</si>
  <si>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</si>
  <si>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</si>
  <si>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</si>
  <si>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</si>
  <si>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</si>
  <si>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</si>
  <si>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</si>
  <si>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</si>
  <si>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</si>
  <si>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Notificar que la tarea se finalizó con éxito</t>
  </si>
  <si>
    <t>Reunion de compromiso</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</si>
  <si>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</si>
  <si>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</si>
  <si>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</si>
  <si>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</si>
  <si>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</si>
  <si>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</si>
  <si>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</si>
  <si>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</si>
  <si>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</si>
  <si>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</si>
  <si>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</si>
  <si>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</si>
  <si>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</si>
  <si>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</si>
  <si>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</si>
  <si>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</si>
  <si>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</si>
  <si>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</si>
  <si>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</si>
  <si>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</si>
  <si>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</si>
  <si>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</si>
  <si>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</si>
  <si>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</si>
  <si>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</si>
  <si>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</si>
  <si>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</si>
  <si>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</si>
  <si>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</si>
  <si>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</si>
  <si>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</si>
  <si>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</si>
  <si>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</si>
  <si>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</si>
  <si>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</si>
  <si>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</si>
  <si>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</si>
  <si>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efecto es que no se pueda dar el servicio</t>
  </si>
  <si>
    <t>TeamViwer, Show myPC</t>
  </si>
  <si>
    <t>Solicitar la instalación de TeamViwer o Show MyPC</t>
  </si>
  <si>
    <t>Jose Francisco Llamas Diaz</t>
  </si>
  <si>
    <t>Cerrado</t>
  </si>
  <si>
    <t>Semanal</t>
  </si>
  <si>
    <t>En caso de presentar problemas de instalación y configuración por problemas de compatibilidad, efecto retrasa la finalizacion de la tarea</t>
  </si>
  <si>
    <t>Validar los requerimientos minimos del equipo</t>
  </si>
  <si>
    <t>Buscar y ejecutar la solución</t>
  </si>
  <si>
    <t>Ocurrido</t>
  </si>
  <si>
    <t>Falla de descarga de programa ocasionada por una conexión a internet pobre o limitada, efecto alarga la duracion de la asesoria generando retraso</t>
  </si>
  <si>
    <t>Validar que la descarga se halla realizado</t>
  </si>
  <si>
    <t>Reagenda la cita</t>
  </si>
  <si>
    <t>Falla electrica por problemas variables que afecta el uso de dispositivos, el efecto es que se debe reagendar</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</si>
  <si>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</si>
  <si>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</si>
  <si>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</si>
  <si>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</si>
  <si>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</si>
  <si>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</si>
  <si>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</si>
  <si>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</si>
  <si>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</si>
  <si>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</si>
  <si>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</si>
  <si>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</si>
  <si>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</si>
  <si>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</si>
  <si>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</si>
  <si>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</si>
  <si>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</si>
  <si>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</si>
  <si>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</si>
  <si>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</si>
  <si>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</si>
  <si>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</si>
  <si>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Alma Yesenia Garcia</t>
  </si>
  <si>
    <t>alma.garcia@sos-soft.com</t>
  </si>
  <si>
    <t>Alma García</t>
  </si>
  <si>
    <t>Marisol Ornelas, Alma Garcia, Jovanny Zepeda, Ricardo Novela,</t>
  </si>
  <si>
    <t>P1435 - CFACMO, Maria Berlanga_AG</t>
  </si>
  <si>
    <t>12 de Enero del 2016</t>
  </si>
  <si>
    <t>15 de Enero del 2016</t>
  </si>
  <si>
    <t>renovación de su Licencia</t>
  </si>
  <si>
    <t>https://contpaqi911.bitrix24.com/crm/deal/show/14798/</t>
  </si>
  <si>
    <t>Maria Berlanga</t>
  </si>
  <si>
    <t>Roles Equipo &lt;Maria Berlanga</t>
  </si>
  <si>
    <t>maria@caixapro.com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</si>
</sst>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8" fillId="0" borderId="0"/>
    <xf numFmtId="0" fontId="5" fillId="0" borderId="0" applyBorder="0" applyProtection="0"/>
    <xf numFmtId="0" fontId="1" fillId="0" borderId="0" applyBorder="0" applyProtection="0"/>
  </cellStyleXfs>
  <cellXfs count="153">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9" fillId="0" borderId="0" xfId="0" applyFont="1" applyAlignment="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10" fillId="0" borderId="0" xfId="3" applyFont="1" applyBorder="1" applyAlignment="1" applyProtection="1"/>
    <xf numFmtId="0" fontId="11" fillId="2" borderId="1" xfId="0" applyFont="1" applyFill="1" applyBorder="1" applyAlignment="1">
      <alignment horizontal="center"/>
    </xf>
    <xf numFmtId="0" fontId="12" fillId="2" borderId="1" xfId="0" applyFont="1" applyFill="1" applyBorder="1" applyAlignment="1">
      <alignment horizontal="center"/>
    </xf>
    <xf numFmtId="0" fontId="0" fillId="0" borderId="1" xfId="0" applyBorder="1"/>
    <xf numFmtId="0" fontId="13"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6"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7" fillId="10" borderId="1" xfId="0" applyFont="1" applyFill="1" applyBorder="1" applyAlignment="1">
      <alignment horizontal="center" vertical="center"/>
    </xf>
    <xf numFmtId="0" fontId="17" fillId="10" borderId="1" xfId="0" applyFont="1" applyFill="1" applyBorder="1" applyAlignment="1">
      <alignment horizontal="left" vertical="center" wrapText="1"/>
    </xf>
    <xf numFmtId="0" fontId="17" fillId="10" borderId="1" xfId="0" applyFont="1" applyFill="1" applyBorder="1" applyAlignment="1">
      <alignment horizontal="center" vertical="center" wrapText="1"/>
    </xf>
    <xf numFmtId="0" fontId="17"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8"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3"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9" fillId="0" borderId="15" xfId="0" applyFont="1" applyBorder="1" applyAlignment="1">
      <alignment horizontal="center" vertical="center" textRotation="180"/>
    </xf>
    <xf numFmtId="0" fontId="13"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0" fontId="0" fillId="13" borderId="19" xfId="0" applyFill="1" applyBorder="1"/>
    <xf numFmtId="0" fontId="0" fillId="14" borderId="20" xfId="0" applyFill="1" applyBorder="1"/>
    <xf numFmtId="0" fontId="0" fillId="14" borderId="21" xfId="0" applyFill="1" applyBorder="1"/>
    <xf numFmtId="9" fontId="18"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8"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3" fillId="0" borderId="22" xfId="0" applyFont="1" applyBorder="1" applyAlignment="1">
      <alignment horizontal="center"/>
    </xf>
    <xf numFmtId="0" fontId="19"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3"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20" fillId="7" borderId="0" xfId="0" applyFont="1" applyFill="1" applyAlignment="1">
      <alignment horizontal="center"/>
    </xf>
    <xf numFmtId="0" fontId="20" fillId="7" borderId="0" xfId="0" applyFont="1" applyFill="1"/>
    <xf numFmtId="0" fontId="20" fillId="7" borderId="0" xfId="0" applyFont="1" applyFill="1" applyAlignment="1" applyProtection="1">
      <alignment horizontal="center"/>
      <protection hidden="1"/>
    </xf>
    <xf numFmtId="0" fontId="0" fillId="7" borderId="0" xfId="0" applyFont="1" applyFill="1" applyAlignment="1">
      <alignment horizontal="center"/>
    </xf>
    <xf numFmtId="0" fontId="5" fillId="0" borderId="1" xfId="2" applyBorder="1" applyProtection="1"/>
    <xf numFmtId="0" fontId="5" fillId="0" borderId="0" xfId="2"/>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aje" xfId="1" builtinId="5"/>
    <cellStyle name="Texto explicativo" xfId="3"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742950</xdr:colOff>
      <xdr:row>51</xdr:row>
      <xdr:rowOff>95250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51</xdr:row>
      <xdr:rowOff>95250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51</xdr:row>
      <xdr:rowOff>95250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685800</xdr:colOff>
      <xdr:row>54</xdr:row>
      <xdr:rowOff>9525</xdr:rowOff>
    </xdr:to>
    <xdr:sp macro="" textlink="">
      <xdr:nvSpPr>
        <xdr:cNvPr id="2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798/"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r.novela@sos-soft.com" TargetMode="External"/><Relationship Id="rId7" Type="http://schemas.openxmlformats.org/officeDocument/2006/relationships/hyperlink" Target="mailto:maria@caixapro.com?cc=info%40sos-soft.com" TargetMode="External"/><Relationship Id="rId2" Type="http://schemas.openxmlformats.org/officeDocument/2006/relationships/hyperlink" Target="mailto:adriana.jaramillo@sos-soft.com" TargetMode="External"/><Relationship Id="rId1" Type="http://schemas.openxmlformats.org/officeDocument/2006/relationships/hyperlink" Target="mailto:zepeda.roque32@gmail.com" TargetMode="External"/><Relationship Id="rId6" Type="http://schemas.openxmlformats.org/officeDocument/2006/relationships/hyperlink" Target="callto:+523338245930" TargetMode="External"/><Relationship Id="rId5" Type="http://schemas.openxmlformats.org/officeDocument/2006/relationships/hyperlink" Target="mailto:alma.garcia@sos-soft.com" TargetMode="External"/><Relationship Id="rId4" Type="http://schemas.openxmlformats.org/officeDocument/2006/relationships/hyperlink" Target="mailto:marisol.ornelas@sos-soft.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H9"/>
  <sheetViews>
    <sheetView showGridLines="0" zoomScaleNormal="100" workbookViewId="0">
      <selection activeCell="B9" sqref="B9:C9"/>
    </sheetView>
  </sheetViews>
  <sheetFormatPr baseColWidth="10" defaultColWidth="9.140625" defaultRowHeight="22.5" x14ac:dyDescent="0.3"/>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x14ac:dyDescent="0.3">
      <c r="A1" s="147" t="s">
        <v>0</v>
      </c>
      <c r="B1" s="147"/>
      <c r="C1" s="147"/>
    </row>
    <row r="2" spans="1:3" ht="26.1" customHeight="1" x14ac:dyDescent="0.3">
      <c r="A2" s="2" t="s">
        <v>1</v>
      </c>
      <c r="B2" s="3">
        <v>1.1000000000000001</v>
      </c>
      <c r="C2" s="4"/>
    </row>
    <row r="3" spans="1:3" ht="12.75" customHeight="1" x14ac:dyDescent="0.3">
      <c r="A3" s="5" t="s">
        <v>2</v>
      </c>
      <c r="B3" s="145" t="s">
        <v>162</v>
      </c>
      <c r="C3" s="145"/>
    </row>
    <row r="4" spans="1:3" ht="12.75" customHeight="1" x14ac:dyDescent="0.3">
      <c r="A4" s="5" t="s">
        <v>3</v>
      </c>
      <c r="B4" s="145" t="s">
        <v>4</v>
      </c>
      <c r="C4" s="145"/>
    </row>
    <row r="5" spans="1:3" ht="15.6" customHeight="1" x14ac:dyDescent="0.3">
      <c r="A5" s="147" t="s">
        <v>5</v>
      </c>
      <c r="B5" s="147"/>
      <c r="C5" s="147"/>
    </row>
    <row r="6" spans="1:3" ht="12.75" customHeight="1" x14ac:dyDescent="0.3">
      <c r="A6" s="5" t="s">
        <v>6</v>
      </c>
      <c r="B6" s="145" t="s">
        <v>48</v>
      </c>
      <c r="C6" s="145"/>
    </row>
    <row r="7" spans="1:3" ht="12.75" customHeight="1" x14ac:dyDescent="0.3">
      <c r="A7" s="5" t="s">
        <v>7</v>
      </c>
      <c r="B7" s="144" t="s">
        <v>163</v>
      </c>
      <c r="C7" s="144"/>
    </row>
    <row r="8" spans="1:3" ht="12.75" customHeight="1" x14ac:dyDescent="0.3">
      <c r="A8" s="5" t="s">
        <v>8</v>
      </c>
      <c r="B8" s="145" t="s">
        <v>9</v>
      </c>
      <c r="C8" s="145"/>
    </row>
    <row r="9" spans="1:3" x14ac:dyDescent="0.3">
      <c r="A9" s="5" t="s">
        <v>10</v>
      </c>
      <c r="B9" s="146" t="s">
        <v>164</v>
      </c>
      <c r="C9" s="146"/>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firstPageNumber="0" orientation="portrait"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30"/>
  <sheetViews>
    <sheetView showGridLines="0" topLeftCell="A23" zoomScaleNormal="100" workbookViewId="0">
      <selection activeCell="A28" sqref="A28:B28"/>
    </sheetView>
  </sheetViews>
  <sheetFormatPr baseColWidth="10" defaultColWidth="9.140625" defaultRowHeight="22.5" outlineLevelRow="1" x14ac:dyDescent="0.3"/>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x14ac:dyDescent="0.2">
      <c r="A2" s="147" t="s">
        <v>11</v>
      </c>
      <c r="B2" s="147"/>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x14ac:dyDescent="0.2">
      <c r="A3" s="5" t="s">
        <v>2</v>
      </c>
      <c r="B3" s="6" t="str">
        <f>Presentación!B3</f>
        <v>P1435 - CFACMO, Maria Berlanga_AG</v>
      </c>
    </row>
    <row r="4" spans="1:1023" ht="12.75" customHeight="1" x14ac:dyDescent="0.3">
      <c r="A4" s="5" t="s">
        <v>3</v>
      </c>
      <c r="B4" s="6" t="str">
        <f>Presentación!B4</f>
        <v>SOS Software</v>
      </c>
      <c r="C4"/>
      <c r="D4"/>
    </row>
    <row r="5" spans="1:1023" ht="19.5" customHeight="1" x14ac:dyDescent="0.3">
      <c r="A5" s="147" t="s">
        <v>12</v>
      </c>
      <c r="B5" s="147"/>
      <c r="C5"/>
      <c r="D5"/>
    </row>
    <row r="6" spans="1:1023" ht="42.75" customHeight="1" x14ac:dyDescent="0.3">
      <c r="A6" s="145" t="s">
        <v>13</v>
      </c>
      <c r="B6" s="145"/>
      <c r="C6"/>
      <c r="D6"/>
    </row>
    <row r="7" spans="1:1023" ht="21.75" customHeight="1" x14ac:dyDescent="0.3">
      <c r="A7" s="147" t="s">
        <v>14</v>
      </c>
      <c r="B7" s="147"/>
      <c r="C7"/>
      <c r="D7"/>
    </row>
    <row r="8" spans="1:1023" ht="146.25" customHeight="1" x14ac:dyDescent="0.3">
      <c r="A8" s="145" t="s">
        <v>15</v>
      </c>
      <c r="B8" s="145"/>
      <c r="C8"/>
      <c r="D8"/>
    </row>
    <row r="9" spans="1:1023" ht="19.5" customHeight="1" x14ac:dyDescent="0.3">
      <c r="A9" s="147" t="s">
        <v>16</v>
      </c>
      <c r="B9" s="147"/>
      <c r="C9"/>
      <c r="D9"/>
    </row>
    <row r="10" spans="1:1023" ht="42.6" customHeight="1" outlineLevel="1" x14ac:dyDescent="0.3">
      <c r="A10" s="5" t="s">
        <v>17</v>
      </c>
      <c r="B10" s="6" t="s">
        <v>18</v>
      </c>
      <c r="C10"/>
      <c r="D10"/>
    </row>
    <row r="11" spans="1:1023" ht="29.1" customHeight="1" outlineLevel="1" x14ac:dyDescent="0.3">
      <c r="A11" s="5" t="s">
        <v>19</v>
      </c>
      <c r="B11" s="6" t="s">
        <v>20</v>
      </c>
      <c r="C11"/>
      <c r="D11"/>
    </row>
    <row r="12" spans="1:1023" ht="42.75" customHeight="1" outlineLevel="1" x14ac:dyDescent="0.3">
      <c r="A12" s="5" t="s">
        <v>21</v>
      </c>
      <c r="B12" s="6"/>
      <c r="C12"/>
      <c r="D12"/>
    </row>
    <row r="13" spans="1:1023" x14ac:dyDescent="0.3">
      <c r="A13" s="9"/>
      <c r="B13" s="10"/>
      <c r="C13"/>
      <c r="D13"/>
    </row>
    <row r="14" spans="1:1023" ht="20.25" customHeight="1" x14ac:dyDescent="0.3">
      <c r="A14" s="147" t="s">
        <v>22</v>
      </c>
      <c r="B14" s="147"/>
      <c r="C14" s="147"/>
      <c r="D14" s="147"/>
    </row>
    <row r="15" spans="1:1023" ht="27" customHeight="1" outlineLevel="1" x14ac:dyDescent="0.3">
      <c r="A15" s="11" t="s">
        <v>23</v>
      </c>
      <c r="B15" s="12" t="s">
        <v>24</v>
      </c>
      <c r="C15" s="12" t="s">
        <v>25</v>
      </c>
      <c r="D15" s="12" t="s">
        <v>26</v>
      </c>
    </row>
    <row r="16" spans="1:1023" outlineLevel="1" x14ac:dyDescent="0.3">
      <c r="A16" s="13" t="s">
        <v>27</v>
      </c>
      <c r="B16" s="6" t="s">
        <v>28</v>
      </c>
      <c r="C16" s="14">
        <v>42378</v>
      </c>
      <c r="D16" s="14">
        <v>42382</v>
      </c>
    </row>
    <row r="17" spans="1:4" outlineLevel="1" x14ac:dyDescent="0.3">
      <c r="A17" s="13" t="s">
        <v>29</v>
      </c>
      <c r="B17" s="6" t="s">
        <v>30</v>
      </c>
      <c r="C17" s="14">
        <v>42402</v>
      </c>
      <c r="D17" s="14">
        <v>42402</v>
      </c>
    </row>
    <row r="18" spans="1:4" outlineLevel="1" x14ac:dyDescent="0.3">
      <c r="A18" s="13" t="s">
        <v>31</v>
      </c>
      <c r="B18" s="6" t="s">
        <v>32</v>
      </c>
      <c r="C18" s="14">
        <v>42395</v>
      </c>
      <c r="D18" s="14">
        <v>42395</v>
      </c>
    </row>
    <row r="19" spans="1:4" outlineLevel="1" x14ac:dyDescent="0.3">
      <c r="A19" s="13"/>
      <c r="B19" s="6"/>
      <c r="C19" s="7"/>
      <c r="D19" s="7"/>
    </row>
    <row r="20" spans="1:4" outlineLevel="1" x14ac:dyDescent="0.3">
      <c r="A20" s="13"/>
      <c r="B20" s="6"/>
      <c r="C20" s="7"/>
      <c r="D20" s="7"/>
    </row>
    <row r="21" spans="1:4" outlineLevel="1" x14ac:dyDescent="0.3">
      <c r="A21" s="13"/>
      <c r="B21" s="6"/>
      <c r="C21" s="6"/>
      <c r="D21" s="6"/>
    </row>
    <row r="22" spans="1:4" x14ac:dyDescent="0.3">
      <c r="A22" s="15"/>
      <c r="B22" s="10"/>
      <c r="C22" s="10"/>
    </row>
    <row r="23" spans="1:4" ht="15.6" customHeight="1" x14ac:dyDescent="0.3">
      <c r="A23" s="147" t="s">
        <v>33</v>
      </c>
      <c r="B23" s="147"/>
      <c r="C23" s="10"/>
    </row>
    <row r="24" spans="1:4" ht="59.65" customHeight="1" x14ac:dyDescent="0.3">
      <c r="A24" s="16" t="s">
        <v>18</v>
      </c>
      <c r="B24" s="17"/>
      <c r="C24" s="10"/>
    </row>
    <row r="25" spans="1:4" ht="15.6" customHeight="1" x14ac:dyDescent="0.3">
      <c r="A25" s="147" t="s">
        <v>34</v>
      </c>
      <c r="B25" s="147"/>
      <c r="C25" s="10"/>
    </row>
    <row r="26" spans="1:4" ht="53.65" customHeight="1" x14ac:dyDescent="0.3">
      <c r="A26" s="151" t="s">
        <v>165</v>
      </c>
      <c r="B26" s="151"/>
      <c r="C26" s="10"/>
    </row>
    <row r="27" spans="1:4" ht="19.5" customHeight="1" x14ac:dyDescent="0.3">
      <c r="A27" s="147" t="s">
        <v>35</v>
      </c>
      <c r="B27" s="147"/>
    </row>
    <row r="28" spans="1:4" ht="53.25" customHeight="1" x14ac:dyDescent="0.3">
      <c r="A28" s="148" t="s">
        <v>166</v>
      </c>
      <c r="B28" s="149"/>
    </row>
    <row r="29" spans="1:4" ht="21" customHeight="1" x14ac:dyDescent="0.3">
      <c r="A29" s="147" t="s">
        <v>36</v>
      </c>
      <c r="B29" s="147"/>
    </row>
    <row r="30" spans="1:4" ht="45.75" customHeight="1" x14ac:dyDescent="0.3">
      <c r="A30" s="150" t="s">
        <v>37</v>
      </c>
      <c r="B30" s="150"/>
    </row>
  </sheetData>
  <mergeCells count="14">
    <mergeCell ref="A27:B27"/>
    <mergeCell ref="A28:B28"/>
    <mergeCell ref="A29:B29"/>
    <mergeCell ref="A30:B30"/>
    <mergeCell ref="A9:B9"/>
    <mergeCell ref="A14:D14"/>
    <mergeCell ref="A23:B23"/>
    <mergeCell ref="A25:B25"/>
    <mergeCell ref="A26:B26"/>
    <mergeCell ref="A2:B2"/>
    <mergeCell ref="A5:B5"/>
    <mergeCell ref="A6:B6"/>
    <mergeCell ref="A7:B7"/>
    <mergeCell ref="A8:B8"/>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zoomScaleNormal="100" workbookViewId="0">
      <selection activeCell="D13" sqref="D13"/>
    </sheetView>
  </sheetViews>
  <sheetFormatPr baseColWidth="10" defaultColWidth="9.140625" defaultRowHeight="12.75" x14ac:dyDescent="0.2"/>
  <cols>
    <col min="1" max="1" width="42" style="18"/>
    <col min="2" max="2" width="31.140625" style="18"/>
    <col min="3" max="3" width="34.140625" style="18"/>
    <col min="4" max="4" width="46.5703125" style="18"/>
    <col min="5" max="5" width="40.85546875" style="18"/>
    <col min="6" max="1025" width="10.7109375"/>
  </cols>
  <sheetData>
    <row r="1" spans="1:5" ht="15.75" x14ac:dyDescent="0.2">
      <c r="A1" s="19"/>
      <c r="B1" s="19" t="s">
        <v>38</v>
      </c>
      <c r="C1" s="19"/>
      <c r="D1" s="19"/>
      <c r="E1" s="19"/>
    </row>
    <row r="2" spans="1:5" ht="18.75" x14ac:dyDescent="0.3">
      <c r="A2" s="20" t="s">
        <v>39</v>
      </c>
      <c r="B2" s="21"/>
      <c r="C2" s="21"/>
      <c r="D2" s="21"/>
      <c r="E2" s="22"/>
    </row>
    <row r="3" spans="1:5" x14ac:dyDescent="0.2">
      <c r="A3" s="23" t="s">
        <v>40</v>
      </c>
      <c r="B3" s="23" t="s">
        <v>41</v>
      </c>
      <c r="C3" s="23" t="s">
        <v>42</v>
      </c>
      <c r="D3" s="23" t="s">
        <v>43</v>
      </c>
      <c r="E3" s="24" t="s">
        <v>44</v>
      </c>
    </row>
    <row r="4" spans="1:5" ht="38.25" x14ac:dyDescent="0.2">
      <c r="A4" s="25" t="s">
        <v>45</v>
      </c>
      <c r="B4" s="25" t="s">
        <v>48</v>
      </c>
      <c r="C4" s="25">
        <v>3313482553</v>
      </c>
      <c r="D4" s="26" t="s">
        <v>49</v>
      </c>
      <c r="E4" s="27" t="s">
        <v>46</v>
      </c>
    </row>
    <row r="5" spans="1:5" ht="25.5" x14ac:dyDescent="0.2">
      <c r="A5" s="25" t="s">
        <v>47</v>
      </c>
      <c r="B5" s="25" t="s">
        <v>158</v>
      </c>
      <c r="C5" s="25">
        <v>3353054111</v>
      </c>
      <c r="D5" s="142" t="s">
        <v>159</v>
      </c>
      <c r="E5" s="27" t="s">
        <v>50</v>
      </c>
    </row>
    <row r="6" spans="1:5" x14ac:dyDescent="0.2">
      <c r="A6" s="25" t="s">
        <v>51</v>
      </c>
      <c r="B6" s="25"/>
      <c r="C6" s="143"/>
      <c r="D6" s="143"/>
      <c r="E6" s="28" t="s">
        <v>52</v>
      </c>
    </row>
    <row r="7" spans="1:5" ht="38.25" x14ac:dyDescent="0.2">
      <c r="A7" s="25" t="s">
        <v>53</v>
      </c>
      <c r="B7" s="25" t="s">
        <v>54</v>
      </c>
      <c r="C7" s="25">
        <v>3318039095</v>
      </c>
      <c r="D7" s="26" t="s">
        <v>55</v>
      </c>
      <c r="E7" s="28" t="s">
        <v>56</v>
      </c>
    </row>
    <row r="8" spans="1:5" ht="25.5" x14ac:dyDescent="0.2">
      <c r="A8" s="25" t="s">
        <v>57</v>
      </c>
      <c r="B8" s="25" t="s">
        <v>58</v>
      </c>
      <c r="C8" s="25" t="s">
        <v>59</v>
      </c>
      <c r="D8" s="26" t="s">
        <v>60</v>
      </c>
      <c r="E8" s="28" t="s">
        <v>61</v>
      </c>
    </row>
    <row r="9" spans="1:5" x14ac:dyDescent="0.2">
      <c r="A9" s="25" t="s">
        <v>62</v>
      </c>
      <c r="B9" s="25" t="s">
        <v>9</v>
      </c>
      <c r="C9" s="25">
        <v>3312448000</v>
      </c>
      <c r="D9" s="26" t="s">
        <v>63</v>
      </c>
      <c r="E9" s="28" t="s">
        <v>64</v>
      </c>
    </row>
    <row r="10" spans="1:5" x14ac:dyDescent="0.2">
      <c r="A10" s="25"/>
      <c r="B10" s="25"/>
      <c r="C10" s="25"/>
      <c r="D10" s="25"/>
      <c r="E10" s="25"/>
    </row>
    <row r="11" spans="1:5" x14ac:dyDescent="0.2">
      <c r="A11" s="25"/>
      <c r="B11" s="25"/>
      <c r="C11" s="25"/>
      <c r="D11" s="25"/>
      <c r="E11" s="25"/>
    </row>
    <row r="12" spans="1:5" ht="18.75" x14ac:dyDescent="0.3">
      <c r="A12" s="20" t="s">
        <v>168</v>
      </c>
      <c r="B12" s="29"/>
      <c r="C12" s="29"/>
      <c r="D12" s="29"/>
      <c r="E12" s="29"/>
    </row>
    <row r="13" spans="1:5" ht="25.5" x14ac:dyDescent="0.2">
      <c r="A13" s="25" t="s">
        <v>65</v>
      </c>
      <c r="B13" s="30" t="s">
        <v>167</v>
      </c>
      <c r="C13" s="143">
        <v>523338245930</v>
      </c>
      <c r="D13" s="143" t="s">
        <v>169</v>
      </c>
      <c r="E13" s="31" t="s">
        <v>66</v>
      </c>
    </row>
    <row r="14" spans="1:5" x14ac:dyDescent="0.2">
      <c r="A14" s="25"/>
      <c r="B14" s="25"/>
      <c r="C14" s="25"/>
      <c r="D14" s="25"/>
      <c r="E14" s="25"/>
    </row>
    <row r="15" spans="1:5" x14ac:dyDescent="0.2">
      <c r="A15" s="25"/>
      <c r="B15" s="25"/>
      <c r="C15" s="25"/>
      <c r="D15" s="25"/>
      <c r="E15" s="25"/>
    </row>
    <row r="16" spans="1:5" x14ac:dyDescent="0.2">
      <c r="A16" s="25"/>
      <c r="B16" s="25"/>
      <c r="C16" s="25"/>
      <c r="D16" s="25"/>
      <c r="E16" s="25"/>
    </row>
    <row r="17" spans="1:5" x14ac:dyDescent="0.2">
      <c r="A17" s="32"/>
      <c r="B17" s="32"/>
      <c r="C17" s="32"/>
      <c r="D17" s="32"/>
      <c r="E17" s="33"/>
    </row>
    <row r="21" spans="1:5" x14ac:dyDescent="0.2">
      <c r="A21" s="34" t="s">
        <v>67</v>
      </c>
      <c r="B21" s="34"/>
      <c r="C21" s="34"/>
      <c r="D21" s="34"/>
      <c r="E21" s="34"/>
    </row>
    <row r="22" spans="1:5" x14ac:dyDescent="0.2">
      <c r="A22"/>
      <c r="B22"/>
    </row>
    <row r="23" spans="1:5" ht="18.75" x14ac:dyDescent="0.25">
      <c r="A23" s="35"/>
      <c r="B23" s="36" t="s">
        <v>68</v>
      </c>
    </row>
  </sheetData>
  <hyperlinks>
    <hyperlink ref="D7" r:id="rId1"/>
    <hyperlink ref="D8" r:id="rId2"/>
    <hyperlink ref="D9" r:id="rId3"/>
    <hyperlink ref="D4" r:id="rId4"/>
    <hyperlink ref="D5" r:id="rId5"/>
    <hyperlink ref="C13" r:id="rId6" tooltip="+523338245930" display="callto:+523338245930"/>
    <hyperlink ref="D13" r:id="rId7" tooltip="maria@caixapro.com" display="mailto:maria@caixapro.com?cc=info%40sos-soft.com"/>
  </hyperlinks>
  <pageMargins left="0.7" right="0.7" top="0.75" bottom="0.75" header="0.51180555555555496" footer="0.51180555555555496"/>
  <pageSetup paperSize="0" firstPageNumber="0" orientation="portrait" horizontalDpi="203" verticalDpi="203"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election activeCell="B30" sqref="B30"/>
    </sheetView>
  </sheetViews>
  <sheetFormatPr baseColWidth="10" defaultColWidth="9.140625" defaultRowHeight="12.75" x14ac:dyDescent="0.2"/>
  <cols>
    <col min="1" max="1" width="11.5703125"/>
    <col min="2" max="2" width="51.140625"/>
    <col min="3" max="3" width="28"/>
    <col min="4" max="4" width="24.28515625"/>
    <col min="5" max="5" width="15.140625"/>
    <col min="6" max="1025" width="11.5703125"/>
  </cols>
  <sheetData>
    <row r="1" spans="1:5" ht="15.75" x14ac:dyDescent="0.25">
      <c r="A1" s="37" t="s">
        <v>69</v>
      </c>
      <c r="B1" s="38" t="s">
        <v>70</v>
      </c>
      <c r="C1" s="38" t="s">
        <v>71</v>
      </c>
      <c r="D1" s="38" t="s">
        <v>72</v>
      </c>
      <c r="E1" s="38" t="s">
        <v>73</v>
      </c>
    </row>
    <row r="2" spans="1:5" x14ac:dyDescent="0.2">
      <c r="A2" s="39"/>
      <c r="B2" s="39"/>
      <c r="C2" s="40"/>
      <c r="D2" s="41"/>
      <c r="E2" s="41"/>
    </row>
    <row r="3" spans="1:5" x14ac:dyDescent="0.2">
      <c r="A3" s="39"/>
      <c r="B3" s="39"/>
      <c r="C3" s="42"/>
      <c r="D3" s="42"/>
      <c r="E3" s="42"/>
    </row>
    <row r="4" spans="1:5" x14ac:dyDescent="0.2">
      <c r="A4" s="39"/>
      <c r="B4" s="39"/>
      <c r="C4" s="39"/>
      <c r="D4" s="39"/>
      <c r="E4" s="39"/>
    </row>
    <row r="5" spans="1:5" x14ac:dyDescent="0.2">
      <c r="A5" s="39"/>
      <c r="B5" s="39"/>
      <c r="C5" s="39"/>
      <c r="D5" s="39"/>
      <c r="E5" s="39"/>
    </row>
    <row r="6" spans="1:5" x14ac:dyDescent="0.2">
      <c r="A6" s="39"/>
      <c r="B6" s="39"/>
      <c r="C6" s="39"/>
      <c r="D6" s="39"/>
      <c r="E6" s="39"/>
    </row>
    <row r="7" spans="1:5" x14ac:dyDescent="0.2">
      <c r="A7" s="39"/>
      <c r="B7" s="39"/>
      <c r="C7" s="39"/>
      <c r="D7" s="39"/>
      <c r="E7" s="39"/>
    </row>
    <row r="8" spans="1:5" x14ac:dyDescent="0.2">
      <c r="A8" s="39"/>
      <c r="B8" s="39"/>
      <c r="C8" s="39"/>
      <c r="D8" s="39"/>
      <c r="E8" s="39"/>
    </row>
    <row r="9" spans="1:5" x14ac:dyDescent="0.2">
      <c r="A9" s="39"/>
      <c r="B9" s="39"/>
      <c r="C9" s="39"/>
      <c r="D9" s="39"/>
      <c r="E9" s="39"/>
    </row>
    <row r="10" spans="1:5" x14ac:dyDescent="0.2">
      <c r="A10" s="39"/>
      <c r="B10" s="39"/>
      <c r="C10" s="39"/>
      <c r="D10" s="39"/>
      <c r="E10" s="39"/>
    </row>
    <row r="11" spans="1:5" x14ac:dyDescent="0.2">
      <c r="A11" s="39"/>
      <c r="B11" s="39"/>
      <c r="C11" s="39"/>
      <c r="D11" s="39"/>
      <c r="E11" s="39"/>
    </row>
    <row r="12" spans="1:5" x14ac:dyDescent="0.2">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1"/>
  <sheetViews>
    <sheetView showGridLines="0" zoomScaleNormal="100" workbookViewId="0">
      <pane ySplit="3" topLeftCell="A4" activePane="bottomLeft" state="frozen"/>
      <selection pane="bottomLeft" activeCell="C6" sqref="C6"/>
    </sheetView>
  </sheetViews>
  <sheetFormatPr baseColWidth="10" defaultColWidth="9.140625" defaultRowHeight="12.75" x14ac:dyDescent="0.2"/>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x14ac:dyDescent="0.2">
      <c r="A2" s="152" t="s">
        <v>74</v>
      </c>
      <c r="B2" s="152"/>
      <c r="C2" s="152"/>
      <c r="D2" s="152"/>
      <c r="E2" s="15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x14ac:dyDescent="0.2">
      <c r="A3" s="44" t="s">
        <v>75</v>
      </c>
      <c r="B3" s="44" t="s">
        <v>76</v>
      </c>
      <c r="C3" s="44" t="s">
        <v>70</v>
      </c>
      <c r="D3" s="44" t="s">
        <v>77</v>
      </c>
      <c r="E3" s="44" t="s">
        <v>78</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x14ac:dyDescent="0.2">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x14ac:dyDescent="0.2">
      <c r="A5" s="48" t="s">
        <v>79</v>
      </c>
      <c r="B5" s="49" t="s">
        <v>160</v>
      </c>
      <c r="C5" s="46" t="s">
        <v>160</v>
      </c>
      <c r="D5" s="46" t="s">
        <v>80</v>
      </c>
      <c r="E5" s="49" t="s">
        <v>81</v>
      </c>
    </row>
    <row r="6" spans="1:1023" s="50" customFormat="1" ht="25.5" x14ac:dyDescent="0.2">
      <c r="A6" s="48" t="s">
        <v>82</v>
      </c>
      <c r="B6" s="49"/>
      <c r="C6" s="46"/>
      <c r="D6" s="46" t="s">
        <v>83</v>
      </c>
      <c r="E6" s="49" t="s">
        <v>81</v>
      </c>
    </row>
    <row r="7" spans="1:1023" s="50" customFormat="1" ht="51" x14ac:dyDescent="0.2">
      <c r="A7" s="48" t="s">
        <v>84</v>
      </c>
      <c r="B7" s="49" t="s">
        <v>58</v>
      </c>
      <c r="C7" s="46" t="s">
        <v>161</v>
      </c>
      <c r="D7" s="46" t="s">
        <v>85</v>
      </c>
      <c r="E7" s="49" t="s">
        <v>86</v>
      </c>
    </row>
    <row r="8" spans="1:1023" s="50" customFormat="1" ht="25.5" x14ac:dyDescent="0.2">
      <c r="A8" s="48" t="s">
        <v>87</v>
      </c>
      <c r="B8" s="49" t="s">
        <v>54</v>
      </c>
      <c r="C8" s="46" t="s">
        <v>88</v>
      </c>
      <c r="D8" s="46" t="s">
        <v>89</v>
      </c>
      <c r="E8" s="49" t="s">
        <v>90</v>
      </c>
    </row>
    <row r="9" spans="1:1023" s="50" customFormat="1" x14ac:dyDescent="0.2">
      <c r="A9" s="48"/>
      <c r="B9" s="49"/>
      <c r="C9" s="46"/>
      <c r="D9" s="46"/>
      <c r="E9" s="49"/>
    </row>
    <row r="10" spans="1:1023" x14ac:dyDescent="0.2">
      <c r="A10" s="48"/>
      <c r="B10" s="49"/>
      <c r="C10" s="46"/>
      <c r="D10" s="49"/>
      <c r="E10" s="49"/>
    </row>
    <row r="11" spans="1:1023" x14ac:dyDescent="0.2">
      <c r="A11" s="48"/>
      <c r="B11" s="49"/>
      <c r="C11" s="46"/>
      <c r="D11" s="49"/>
      <c r="E11" s="49"/>
    </row>
  </sheetData>
  <mergeCells count="1">
    <mergeCell ref="A2:E2"/>
  </mergeCells>
  <dataValidations count="1">
    <dataValidation type="list" allowBlank="1" showInputMessage="1" showErrorMessage="1" sqref="IT5:IT11 SP5:SP11 ACL5:ACL11 AMH5:AMH11">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5"/>
  <sheetViews>
    <sheetView showGridLines="0" zoomScaleNormal="100" workbookViewId="0">
      <selection activeCell="E8" sqref="E8"/>
    </sheetView>
  </sheetViews>
  <sheetFormatPr baseColWidth="10" defaultColWidth="9.140625" defaultRowHeight="12.75" x14ac:dyDescent="0.2"/>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x14ac:dyDescent="0.2">
      <c r="A1"/>
      <c r="B1"/>
      <c r="C1"/>
      <c r="D1"/>
      <c r="E1"/>
      <c r="F1"/>
      <c r="G1"/>
      <c r="J1"/>
    </row>
    <row r="2" spans="1:10" ht="22.5" customHeight="1" x14ac:dyDescent="0.2">
      <c r="A2" s="147" t="s">
        <v>91</v>
      </c>
      <c r="B2" s="147"/>
      <c r="C2" s="147"/>
      <c r="D2" s="147"/>
      <c r="E2" s="147"/>
      <c r="F2" s="147"/>
      <c r="G2" s="147"/>
      <c r="J2"/>
    </row>
    <row r="3" spans="1:10" ht="25.5" x14ac:dyDescent="0.2">
      <c r="A3" s="12" t="s">
        <v>92</v>
      </c>
      <c r="B3" s="12" t="s">
        <v>93</v>
      </c>
      <c r="C3" s="12" t="s">
        <v>94</v>
      </c>
      <c r="D3" s="12" t="s">
        <v>95</v>
      </c>
      <c r="E3" s="12" t="s">
        <v>96</v>
      </c>
      <c r="F3" s="12" t="s">
        <v>97</v>
      </c>
      <c r="G3" s="12" t="s">
        <v>98</v>
      </c>
      <c r="J3"/>
    </row>
    <row r="4" spans="1:10" x14ac:dyDescent="0.2">
      <c r="A4" s="52" t="s">
        <v>99</v>
      </c>
      <c r="B4" s="31" t="s">
        <v>100</v>
      </c>
      <c r="C4" s="31" t="s">
        <v>101</v>
      </c>
      <c r="D4" s="31">
        <v>1</v>
      </c>
      <c r="E4" s="53">
        <v>42385</v>
      </c>
      <c r="F4" s="53" t="s">
        <v>101</v>
      </c>
      <c r="G4" s="31"/>
      <c r="J4" s="54" t="s">
        <v>102</v>
      </c>
    </row>
    <row r="5" spans="1:10" x14ac:dyDescent="0.2">
      <c r="A5" s="52" t="s">
        <v>103</v>
      </c>
      <c r="B5" s="31" t="s">
        <v>100</v>
      </c>
      <c r="C5" s="31" t="s">
        <v>101</v>
      </c>
      <c r="D5" s="31">
        <v>1</v>
      </c>
      <c r="E5" s="53">
        <v>42385</v>
      </c>
      <c r="F5" s="53" t="s">
        <v>101</v>
      </c>
      <c r="G5" s="31"/>
      <c r="J5" s="54" t="s">
        <v>100</v>
      </c>
    </row>
    <row r="6" spans="1:10" ht="51" x14ac:dyDescent="0.2">
      <c r="A6" s="52" t="s">
        <v>104</v>
      </c>
      <c r="B6" s="31" t="s">
        <v>105</v>
      </c>
      <c r="C6" s="31" t="s">
        <v>101</v>
      </c>
      <c r="D6" s="31">
        <v>2</v>
      </c>
      <c r="E6" s="53">
        <v>42385</v>
      </c>
      <c r="F6" s="53" t="s">
        <v>101</v>
      </c>
      <c r="G6" s="31" t="s">
        <v>106</v>
      </c>
      <c r="J6" s="54" t="s">
        <v>105</v>
      </c>
    </row>
    <row r="7" spans="1:10" x14ac:dyDescent="0.2">
      <c r="A7" s="52"/>
      <c r="B7" s="31"/>
      <c r="C7" s="31"/>
      <c r="D7" s="31"/>
      <c r="E7" s="53"/>
      <c r="F7" s="53"/>
      <c r="G7" s="31"/>
      <c r="J7" s="54"/>
    </row>
    <row r="8" spans="1:10" x14ac:dyDescent="0.2">
      <c r="A8" s="52"/>
      <c r="B8" s="31"/>
      <c r="C8" s="31"/>
      <c r="D8" s="31"/>
      <c r="E8" s="53"/>
      <c r="F8" s="53"/>
      <c r="G8" s="31"/>
    </row>
    <row r="9" spans="1:10" x14ac:dyDescent="0.2">
      <c r="A9" s="55"/>
      <c r="B9" s="31"/>
      <c r="C9" s="31"/>
      <c r="D9" s="56"/>
      <c r="E9" s="53"/>
      <c r="F9" s="53"/>
      <c r="G9" s="31"/>
    </row>
    <row r="10" spans="1:10" x14ac:dyDescent="0.2">
      <c r="A10" s="52"/>
      <c r="B10" s="31"/>
      <c r="C10" s="31"/>
      <c r="D10" s="31"/>
      <c r="E10" s="53"/>
      <c r="F10" s="53"/>
      <c r="G10" s="31"/>
    </row>
    <row r="11" spans="1:10" x14ac:dyDescent="0.2">
      <c r="A11" s="52"/>
      <c r="B11" s="31"/>
      <c r="C11" s="31"/>
      <c r="D11" s="31"/>
      <c r="E11" s="53"/>
      <c r="F11" s="53"/>
      <c r="G11" s="31"/>
    </row>
    <row r="12" spans="1:10" x14ac:dyDescent="0.2">
      <c r="A12" s="52"/>
      <c r="B12" s="31"/>
      <c r="C12" s="31"/>
      <c r="D12" s="31"/>
      <c r="E12" s="53"/>
      <c r="F12" s="53"/>
      <c r="G12" s="31"/>
    </row>
    <row r="13" spans="1:10" x14ac:dyDescent="0.2">
      <c r="A13" s="31"/>
      <c r="B13" s="31"/>
      <c r="C13" s="31"/>
      <c r="D13" s="31"/>
      <c r="E13" s="31"/>
      <c r="F13" s="31"/>
      <c r="G13" s="31"/>
    </row>
    <row r="14" spans="1:10" x14ac:dyDescent="0.2">
      <c r="A14" s="31"/>
      <c r="B14" s="31"/>
      <c r="C14" s="31"/>
      <c r="D14" s="31"/>
      <c r="E14" s="31"/>
      <c r="F14" s="31"/>
      <c r="G14" s="31"/>
    </row>
    <row r="15" spans="1:10" x14ac:dyDescent="0.2">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A43"/>
  <sheetViews>
    <sheetView zoomScaleNormal="100" workbookViewId="0">
      <selection activeCell="B11" sqref="B11"/>
    </sheetView>
  </sheetViews>
  <sheetFormatPr baseColWidth="10" defaultColWidth="9.140625" defaultRowHeight="12.75" x14ac:dyDescent="0.2"/>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x14ac:dyDescent="0.2">
      <c r="A1" s="57"/>
      <c r="C1" s="58"/>
      <c r="D1" s="58"/>
    </row>
    <row r="2" spans="1:261" ht="23.25" x14ac:dyDescent="0.25">
      <c r="A2" s="59"/>
      <c r="B2" s="60"/>
      <c r="C2" s="60"/>
      <c r="D2" s="60"/>
      <c r="E2" s="59" t="s">
        <v>107</v>
      </c>
      <c r="F2" s="60"/>
      <c r="G2" s="60"/>
      <c r="H2" s="60"/>
      <c r="I2" s="60"/>
      <c r="J2" s="60"/>
      <c r="K2" s="61"/>
      <c r="IR2" s="62" t="s">
        <v>108</v>
      </c>
      <c r="IS2" s="62"/>
      <c r="IT2" s="62"/>
      <c r="IU2" s="62"/>
      <c r="IV2" s="62"/>
      <c r="IW2" s="62"/>
      <c r="IX2" s="62"/>
      <c r="IY2" s="62"/>
      <c r="IZ2" s="62"/>
      <c r="JA2" s="62"/>
    </row>
    <row r="3" spans="1:261" x14ac:dyDescent="0.2">
      <c r="A3" s="63"/>
      <c r="B3" s="64"/>
      <c r="C3" s="65"/>
      <c r="D3" s="65"/>
      <c r="E3" s="65"/>
      <c r="F3" s="65"/>
      <c r="G3" s="66"/>
      <c r="H3" s="66"/>
      <c r="I3" s="66"/>
      <c r="J3" s="66"/>
      <c r="K3" s="67"/>
      <c r="AE3" s="68" t="s">
        <v>109</v>
      </c>
      <c r="AF3" s="68" t="s">
        <v>110</v>
      </c>
    </row>
    <row r="4" spans="1:261" ht="30" x14ac:dyDescent="0.2">
      <c r="A4" s="69" t="s">
        <v>111</v>
      </c>
      <c r="B4" s="70" t="s">
        <v>112</v>
      </c>
      <c r="C4" s="71" t="s">
        <v>113</v>
      </c>
      <c r="D4" s="71" t="s">
        <v>114</v>
      </c>
      <c r="E4" s="71" t="s">
        <v>115</v>
      </c>
      <c r="F4" s="71" t="s">
        <v>116</v>
      </c>
      <c r="G4" s="71" t="s">
        <v>117</v>
      </c>
      <c r="H4" s="71" t="s">
        <v>118</v>
      </c>
      <c r="I4" s="71" t="s">
        <v>119</v>
      </c>
      <c r="J4" s="72" t="s">
        <v>120</v>
      </c>
      <c r="K4" s="71" t="s">
        <v>121</v>
      </c>
      <c r="AE4" s="73" t="s">
        <v>109</v>
      </c>
      <c r="AF4" s="73" t="s">
        <v>110</v>
      </c>
    </row>
    <row r="5" spans="1:261" ht="89.25" x14ac:dyDescent="0.2">
      <c r="A5" s="74">
        <v>1</v>
      </c>
      <c r="B5" s="75" t="s">
        <v>122</v>
      </c>
      <c r="C5" s="74">
        <v>1</v>
      </c>
      <c r="D5" s="76">
        <v>0.6</v>
      </c>
      <c r="E5" s="74">
        <f>PRODUCT(A5:D5)</f>
        <v>0.6</v>
      </c>
      <c r="F5" s="74">
        <v>4</v>
      </c>
      <c r="G5" s="75" t="s">
        <v>123</v>
      </c>
      <c r="H5" s="75" t="s">
        <v>124</v>
      </c>
      <c r="I5" s="77" t="s">
        <v>125</v>
      </c>
      <c r="J5" s="78" t="s">
        <v>126</v>
      </c>
      <c r="K5" s="79" t="s">
        <v>127</v>
      </c>
    </row>
    <row r="6" spans="1:261" ht="76.5" x14ac:dyDescent="0.2">
      <c r="A6" s="74">
        <v>2</v>
      </c>
      <c r="B6" s="75" t="s">
        <v>128</v>
      </c>
      <c r="C6" s="74">
        <v>4</v>
      </c>
      <c r="D6" s="76">
        <v>0.2</v>
      </c>
      <c r="E6" s="74">
        <f t="shared" ref="E6:E24" si="0">PRODUCT(C6:D6)</f>
        <v>0.8</v>
      </c>
      <c r="F6" s="74">
        <v>3</v>
      </c>
      <c r="G6" s="75" t="s">
        <v>129</v>
      </c>
      <c r="H6" s="79" t="s">
        <v>130</v>
      </c>
      <c r="I6" s="77" t="s">
        <v>125</v>
      </c>
      <c r="J6" s="78" t="s">
        <v>131</v>
      </c>
      <c r="K6" s="79" t="s">
        <v>127</v>
      </c>
    </row>
    <row r="7" spans="1:261" ht="76.5" x14ac:dyDescent="0.2">
      <c r="A7" s="74">
        <v>3</v>
      </c>
      <c r="B7" s="75" t="s">
        <v>132</v>
      </c>
      <c r="C7" s="74">
        <v>4</v>
      </c>
      <c r="D7" s="76">
        <v>0.2</v>
      </c>
      <c r="E7" s="74">
        <f t="shared" si="0"/>
        <v>0.8</v>
      </c>
      <c r="F7" s="74">
        <v>3</v>
      </c>
      <c r="G7" s="75" t="s">
        <v>133</v>
      </c>
      <c r="H7" s="75" t="s">
        <v>134</v>
      </c>
      <c r="I7" s="74" t="s">
        <v>48</v>
      </c>
      <c r="J7" s="78" t="s">
        <v>126</v>
      </c>
      <c r="K7" s="79" t="s">
        <v>127</v>
      </c>
    </row>
    <row r="8" spans="1:261" ht="51" x14ac:dyDescent="0.2">
      <c r="A8" s="74">
        <v>4</v>
      </c>
      <c r="B8" s="75" t="s">
        <v>135</v>
      </c>
      <c r="C8" s="74">
        <v>5</v>
      </c>
      <c r="D8" s="76">
        <v>0.01</v>
      </c>
      <c r="E8" s="74">
        <f t="shared" si="0"/>
        <v>0.05</v>
      </c>
      <c r="F8" s="74">
        <v>4</v>
      </c>
      <c r="G8" s="75" t="s">
        <v>136</v>
      </c>
      <c r="H8" s="75" t="s">
        <v>137</v>
      </c>
      <c r="I8" s="74" t="s">
        <v>9</v>
      </c>
      <c r="J8" s="78" t="s">
        <v>126</v>
      </c>
      <c r="K8" s="79" t="s">
        <v>101</v>
      </c>
      <c r="IS8" s="80"/>
      <c r="IT8" s="81"/>
      <c r="IU8" s="81"/>
      <c r="IV8" s="82"/>
      <c r="IW8" s="83"/>
      <c r="IX8" s="83"/>
      <c r="IY8" s="83"/>
      <c r="IZ8" s="84"/>
    </row>
    <row r="9" spans="1:261" ht="58.5" x14ac:dyDescent="0.2">
      <c r="A9" s="74">
        <v>5</v>
      </c>
      <c r="B9" s="75" t="s">
        <v>138</v>
      </c>
      <c r="C9" s="74">
        <v>5</v>
      </c>
      <c r="D9" s="76">
        <v>0.05</v>
      </c>
      <c r="E9" s="74">
        <f t="shared" si="0"/>
        <v>0.25</v>
      </c>
      <c r="F9" s="74">
        <v>4</v>
      </c>
      <c r="G9" s="75" t="s">
        <v>139</v>
      </c>
      <c r="H9" s="75" t="s">
        <v>140</v>
      </c>
      <c r="I9" s="74" t="s">
        <v>9</v>
      </c>
      <c r="J9" s="78" t="s">
        <v>141</v>
      </c>
      <c r="K9" s="79" t="s">
        <v>101</v>
      </c>
      <c r="IS9" s="85" t="s">
        <v>142</v>
      </c>
      <c r="IT9" s="86" t="s">
        <v>143</v>
      </c>
      <c r="IU9" s="87">
        <v>0.9</v>
      </c>
      <c r="IV9" s="88">
        <f>(IV14*IU9)</f>
        <v>0.9</v>
      </c>
      <c r="IW9" s="89">
        <f>(IW14*IU9)</f>
        <v>1.8</v>
      </c>
      <c r="IX9" s="90">
        <f>(IX14*IU9)</f>
        <v>2.7</v>
      </c>
      <c r="IY9" s="91">
        <f>(IY14*IU9)</f>
        <v>3.6</v>
      </c>
      <c r="IZ9" s="92">
        <f>(IZ14*IU9)</f>
        <v>4.5</v>
      </c>
    </row>
    <row r="10" spans="1:261" ht="76.5" x14ac:dyDescent="0.2">
      <c r="A10" s="93">
        <v>6</v>
      </c>
      <c r="B10" s="75" t="s">
        <v>144</v>
      </c>
      <c r="C10" s="74">
        <v>1</v>
      </c>
      <c r="D10" s="76">
        <v>0.7</v>
      </c>
      <c r="E10" s="74">
        <f t="shared" si="0"/>
        <v>0.7</v>
      </c>
      <c r="F10" s="74">
        <v>3</v>
      </c>
      <c r="G10" s="75" t="s">
        <v>145</v>
      </c>
      <c r="H10" s="75" t="s">
        <v>146</v>
      </c>
      <c r="I10" s="74" t="s">
        <v>48</v>
      </c>
      <c r="J10" s="78" t="s">
        <v>147</v>
      </c>
      <c r="K10" s="79" t="s">
        <v>127</v>
      </c>
      <c r="IS10" s="85"/>
      <c r="IT10" s="86" t="s">
        <v>148</v>
      </c>
      <c r="IU10" s="87">
        <v>0.7</v>
      </c>
      <c r="IV10" s="94">
        <f>(IV14*IU10)</f>
        <v>0.7</v>
      </c>
      <c r="IW10" s="95">
        <f>(IW14*IU10)</f>
        <v>1.4</v>
      </c>
      <c r="IX10" s="96">
        <f>(IX14*IU10)</f>
        <v>2.0999999999999996</v>
      </c>
      <c r="IY10" s="97">
        <f>(IY14*IU10)</f>
        <v>2.8</v>
      </c>
      <c r="IZ10" s="98">
        <f>(IZ14*IU10)</f>
        <v>3.5</v>
      </c>
    </row>
    <row r="11" spans="1:261" ht="15" x14ac:dyDescent="0.2">
      <c r="A11" s="93">
        <v>7</v>
      </c>
      <c r="B11" s="75"/>
      <c r="C11" s="93"/>
      <c r="D11" s="99"/>
      <c r="E11" s="93">
        <f t="shared" si="0"/>
        <v>0</v>
      </c>
      <c r="F11" s="93"/>
      <c r="G11" s="75"/>
      <c r="H11" s="75"/>
      <c r="I11" s="74"/>
      <c r="J11" s="100"/>
      <c r="K11" s="101"/>
      <c r="IS11" s="85"/>
      <c r="IT11" s="86" t="s">
        <v>149</v>
      </c>
      <c r="IU11" s="87">
        <v>0.5</v>
      </c>
      <c r="IV11" s="94">
        <f>(IV14*IU11)</f>
        <v>0.5</v>
      </c>
      <c r="IW11" s="102">
        <f>(IW14*IU11)</f>
        <v>1</v>
      </c>
      <c r="IX11" s="95">
        <f>(IX14*IU11)</f>
        <v>1.5</v>
      </c>
      <c r="IY11" s="95">
        <f>(IY14*IU11)</f>
        <v>2</v>
      </c>
      <c r="IZ11" s="103">
        <f>(IZ14*IU11)</f>
        <v>2.5</v>
      </c>
    </row>
    <row r="12" spans="1:261" ht="15" x14ac:dyDescent="0.2">
      <c r="A12" s="93">
        <v>8</v>
      </c>
      <c r="B12" s="75"/>
      <c r="C12" s="93"/>
      <c r="D12" s="99"/>
      <c r="E12" s="93">
        <f t="shared" si="0"/>
        <v>0</v>
      </c>
      <c r="F12" s="93"/>
      <c r="G12" s="75"/>
      <c r="H12" s="75"/>
      <c r="I12" s="74"/>
      <c r="J12" s="100"/>
      <c r="K12" s="101"/>
      <c r="IS12" s="85"/>
      <c r="IT12" s="86" t="s">
        <v>150</v>
      </c>
      <c r="IU12" s="87">
        <v>0.3</v>
      </c>
      <c r="IV12" s="104">
        <f>(IV14*IU12)</f>
        <v>0.3</v>
      </c>
      <c r="IW12" s="105">
        <f>(IW14*IU12)</f>
        <v>0.6</v>
      </c>
      <c r="IX12" s="95">
        <f>(IX14*IU12)</f>
        <v>0.89999999999999991</v>
      </c>
      <c r="IY12" s="95">
        <f>(IY14*IU12)</f>
        <v>1.2</v>
      </c>
      <c r="IZ12" s="106">
        <f>(IZ14*IU12)</f>
        <v>1.5</v>
      </c>
    </row>
    <row r="13" spans="1:261" ht="15" x14ac:dyDescent="0.2">
      <c r="A13" s="93">
        <v>9</v>
      </c>
      <c r="B13" s="75"/>
      <c r="C13" s="93"/>
      <c r="D13" s="99"/>
      <c r="E13" s="93">
        <f t="shared" si="0"/>
        <v>0</v>
      </c>
      <c r="F13" s="93"/>
      <c r="G13" s="107"/>
      <c r="H13" s="75"/>
      <c r="I13" s="74"/>
      <c r="J13" s="100"/>
      <c r="K13" s="101"/>
      <c r="IS13" s="85"/>
      <c r="IT13" s="86" t="s">
        <v>149</v>
      </c>
      <c r="IU13" s="108">
        <v>0.1</v>
      </c>
      <c r="IV13" s="109">
        <f>(IV14*IU13)</f>
        <v>0.1</v>
      </c>
      <c r="IW13" s="110">
        <f>(IW14*IU13)</f>
        <v>0.2</v>
      </c>
      <c r="IX13" s="111">
        <f>(IX14*IV13)</f>
        <v>0.30000000000000004</v>
      </c>
      <c r="IY13" s="111">
        <f>(IY14*IU13)</f>
        <v>0.4</v>
      </c>
      <c r="IZ13" s="112">
        <f>(IZ14*IU13)</f>
        <v>0.5</v>
      </c>
    </row>
    <row r="14" spans="1:261" ht="15" x14ac:dyDescent="0.2">
      <c r="A14" s="113">
        <v>10</v>
      </c>
      <c r="B14" s="114"/>
      <c r="C14" s="113"/>
      <c r="D14" s="115"/>
      <c r="E14" s="113">
        <f t="shared" si="0"/>
        <v>0</v>
      </c>
      <c r="F14" s="113"/>
      <c r="G14" s="116"/>
      <c r="H14" s="114"/>
      <c r="I14" s="117"/>
      <c r="J14" s="118"/>
      <c r="K14" s="119"/>
      <c r="IS14" s="120"/>
      <c r="IT14" s="121"/>
      <c r="IU14" s="86"/>
      <c r="IV14" s="87">
        <v>1</v>
      </c>
      <c r="IW14" s="87">
        <v>2</v>
      </c>
      <c r="IX14" s="87">
        <v>3</v>
      </c>
      <c r="IY14" s="87">
        <v>4</v>
      </c>
      <c r="IZ14" s="122">
        <v>5</v>
      </c>
    </row>
    <row r="15" spans="1:261" ht="15" x14ac:dyDescent="0.2">
      <c r="A15" s="113">
        <v>11</v>
      </c>
      <c r="B15" s="114"/>
      <c r="C15" s="113"/>
      <c r="D15" s="115"/>
      <c r="E15" s="113">
        <f t="shared" si="0"/>
        <v>0</v>
      </c>
      <c r="F15" s="113"/>
      <c r="G15" s="116"/>
      <c r="H15" s="114"/>
      <c r="I15" s="117"/>
      <c r="J15" s="118"/>
      <c r="K15" s="119"/>
      <c r="IS15" s="120"/>
      <c r="IT15" s="121"/>
      <c r="IU15" s="121"/>
      <c r="IV15" s="86" t="s">
        <v>149</v>
      </c>
      <c r="IW15" s="86" t="s">
        <v>150</v>
      </c>
      <c r="IX15" s="86" t="s">
        <v>151</v>
      </c>
      <c r="IY15" s="86" t="s">
        <v>148</v>
      </c>
      <c r="IZ15" s="123" t="s">
        <v>143</v>
      </c>
    </row>
    <row r="16" spans="1:261" ht="15" x14ac:dyDescent="0.2">
      <c r="A16" s="113">
        <v>12</v>
      </c>
      <c r="B16" s="114"/>
      <c r="C16" s="113"/>
      <c r="D16" s="115"/>
      <c r="E16" s="113">
        <f t="shared" si="0"/>
        <v>0</v>
      </c>
      <c r="F16" s="113"/>
      <c r="G16" s="116"/>
      <c r="H16" s="114"/>
      <c r="I16" s="117"/>
      <c r="J16" s="118"/>
      <c r="K16" s="119"/>
      <c r="IS16" s="120"/>
      <c r="IT16" s="121"/>
      <c r="IU16" s="87"/>
      <c r="IV16" s="124" t="s">
        <v>152</v>
      </c>
      <c r="IW16" s="124"/>
      <c r="IX16" s="124"/>
      <c r="IY16" s="124"/>
      <c r="IZ16" s="124"/>
    </row>
    <row r="17" spans="1:260" ht="15" x14ac:dyDescent="0.2">
      <c r="A17" s="113">
        <v>13</v>
      </c>
      <c r="B17" s="114"/>
      <c r="C17" s="113"/>
      <c r="D17" s="115"/>
      <c r="E17" s="113">
        <f t="shared" si="0"/>
        <v>0</v>
      </c>
      <c r="F17" s="113"/>
      <c r="G17" s="116"/>
      <c r="H17" s="114"/>
      <c r="I17" s="117"/>
      <c r="J17" s="118"/>
      <c r="K17" s="119"/>
      <c r="IS17" s="120"/>
      <c r="IT17" s="121"/>
      <c r="IU17" s="121"/>
      <c r="IV17" s="121"/>
      <c r="IW17" s="121"/>
      <c r="IX17" s="121"/>
      <c r="IY17" s="121"/>
      <c r="IZ17" s="125"/>
    </row>
    <row r="18" spans="1:260" ht="15" x14ac:dyDescent="0.2">
      <c r="A18" s="113">
        <v>14</v>
      </c>
      <c r="B18" s="114"/>
      <c r="C18" s="113"/>
      <c r="D18" s="115"/>
      <c r="E18" s="113">
        <f t="shared" si="0"/>
        <v>0</v>
      </c>
      <c r="F18" s="113"/>
      <c r="G18" s="116"/>
      <c r="H18" s="114"/>
      <c r="I18" s="117"/>
      <c r="J18" s="118"/>
      <c r="K18" s="119"/>
      <c r="IS18" s="120"/>
      <c r="IT18" s="121"/>
      <c r="IU18" s="126"/>
      <c r="IV18" s="126"/>
      <c r="IW18" s="126"/>
      <c r="IX18" s="126"/>
      <c r="IY18" s="126"/>
      <c r="IZ18" s="127"/>
    </row>
    <row r="19" spans="1:260" ht="15" x14ac:dyDescent="0.2">
      <c r="A19" s="113">
        <v>15</v>
      </c>
      <c r="B19" s="114"/>
      <c r="C19" s="113"/>
      <c r="D19" s="115"/>
      <c r="E19" s="113">
        <f t="shared" si="0"/>
        <v>0</v>
      </c>
      <c r="F19" s="113"/>
      <c r="G19" s="116"/>
      <c r="H19" s="114"/>
      <c r="I19" s="117"/>
      <c r="J19" s="118"/>
      <c r="K19" s="119"/>
      <c r="IS19" s="128" t="s">
        <v>115</v>
      </c>
      <c r="IT19" s="128"/>
      <c r="IU19" s="126"/>
      <c r="IV19" s="126"/>
      <c r="IW19" s="126"/>
      <c r="IX19" s="126"/>
      <c r="IY19" s="126"/>
      <c r="IZ19" s="127"/>
    </row>
    <row r="20" spans="1:260" ht="15" x14ac:dyDescent="0.2">
      <c r="A20" s="113">
        <v>16</v>
      </c>
      <c r="B20" s="114"/>
      <c r="C20" s="113"/>
      <c r="D20" s="115"/>
      <c r="E20" s="113">
        <f t="shared" si="0"/>
        <v>0</v>
      </c>
      <c r="F20" s="113"/>
      <c r="G20" s="116"/>
      <c r="H20" s="114"/>
      <c r="I20" s="117"/>
      <c r="J20" s="118"/>
      <c r="K20" s="119"/>
      <c r="IS20" s="129" t="s">
        <v>153</v>
      </c>
      <c r="IT20" s="130"/>
      <c r="IU20" s="126"/>
      <c r="IV20" s="131" t="s">
        <v>154</v>
      </c>
      <c r="IW20" s="131"/>
      <c r="IX20" s="131"/>
      <c r="IY20" s="131"/>
      <c r="IZ20" s="131"/>
    </row>
    <row r="21" spans="1:260" ht="51" x14ac:dyDescent="0.2">
      <c r="A21" s="113">
        <v>17</v>
      </c>
      <c r="B21" s="114"/>
      <c r="C21" s="113"/>
      <c r="D21" s="115"/>
      <c r="E21" s="113">
        <f t="shared" si="0"/>
        <v>0</v>
      </c>
      <c r="F21" s="113"/>
      <c r="G21" s="116"/>
      <c r="H21" s="114"/>
      <c r="I21" s="117"/>
      <c r="J21" s="118"/>
      <c r="K21" s="119"/>
      <c r="IS21" s="129" t="s">
        <v>155</v>
      </c>
      <c r="IT21" s="132"/>
      <c r="IU21" s="126"/>
      <c r="IV21" s="131" t="s">
        <v>156</v>
      </c>
      <c r="IW21" s="131"/>
      <c r="IX21" s="131"/>
      <c r="IY21" s="131"/>
      <c r="IZ21" s="131"/>
    </row>
    <row r="22" spans="1:260" ht="51" x14ac:dyDescent="0.2">
      <c r="A22" s="113">
        <v>18</v>
      </c>
      <c r="B22" s="114"/>
      <c r="C22" s="113"/>
      <c r="D22" s="115"/>
      <c r="E22" s="113">
        <f t="shared" si="0"/>
        <v>0</v>
      </c>
      <c r="F22" s="113"/>
      <c r="G22" s="116"/>
      <c r="H22" s="114"/>
      <c r="I22" s="117"/>
      <c r="J22" s="118"/>
      <c r="K22" s="119"/>
      <c r="IS22" s="129" t="s">
        <v>157</v>
      </c>
      <c r="IT22" s="133"/>
      <c r="IU22" s="126"/>
      <c r="IV22" s="131" t="s">
        <v>156</v>
      </c>
      <c r="IW22" s="131"/>
      <c r="IX22" s="131"/>
      <c r="IY22" s="131"/>
      <c r="IZ22" s="131"/>
    </row>
    <row r="23" spans="1:260" ht="15" x14ac:dyDescent="0.2">
      <c r="A23" s="113">
        <v>19</v>
      </c>
      <c r="B23" s="114"/>
      <c r="C23" s="113"/>
      <c r="D23" s="115"/>
      <c r="E23" s="113">
        <f t="shared" si="0"/>
        <v>0</v>
      </c>
      <c r="F23" s="113"/>
      <c r="G23" s="116"/>
      <c r="H23" s="114"/>
      <c r="I23" s="117"/>
      <c r="J23" s="118"/>
      <c r="K23" s="119"/>
      <c r="IS23" s="134"/>
      <c r="IT23" s="135"/>
      <c r="IU23" s="136"/>
      <c r="IV23" s="136"/>
      <c r="IW23" s="136"/>
      <c r="IX23" s="136"/>
      <c r="IY23" s="136"/>
      <c r="IZ23" s="137"/>
    </row>
    <row r="24" spans="1:260" ht="15" x14ac:dyDescent="0.2">
      <c r="A24" s="113">
        <v>20</v>
      </c>
      <c r="B24" s="114"/>
      <c r="C24" s="113"/>
      <c r="D24" s="115"/>
      <c r="E24" s="113">
        <f t="shared" si="0"/>
        <v>0</v>
      </c>
      <c r="F24" s="113"/>
      <c r="G24" s="116"/>
      <c r="H24" s="114"/>
      <c r="I24" s="117"/>
      <c r="J24" s="118"/>
      <c r="K24" s="119"/>
    </row>
    <row r="25" spans="1:260" x14ac:dyDescent="0.2">
      <c r="A25" s="138"/>
      <c r="B25" s="138"/>
      <c r="C25" s="138"/>
      <c r="D25" s="138"/>
      <c r="E25" s="138"/>
      <c r="F25" s="138"/>
    </row>
    <row r="26" spans="1:260" x14ac:dyDescent="0.2">
      <c r="A26" s="138"/>
      <c r="B26" s="138"/>
      <c r="C26" s="138"/>
      <c r="D26" s="138"/>
      <c r="E26" s="138"/>
      <c r="F26" s="138"/>
    </row>
    <row r="27" spans="1:260" x14ac:dyDescent="0.2">
      <c r="A27" s="138"/>
      <c r="B27" s="138"/>
      <c r="C27" s="138"/>
      <c r="D27" s="138"/>
      <c r="E27" s="138"/>
      <c r="F27" s="138"/>
    </row>
    <row r="28" spans="1:260" x14ac:dyDescent="0.2">
      <c r="A28" s="138"/>
      <c r="B28" s="138"/>
      <c r="C28" s="138"/>
      <c r="D28" s="138"/>
      <c r="E28" s="138"/>
      <c r="F28" s="138"/>
    </row>
    <row r="29" spans="1:260" x14ac:dyDescent="0.2">
      <c r="A29" s="138"/>
      <c r="B29" s="138"/>
      <c r="C29" s="138"/>
      <c r="D29" s="138"/>
      <c r="E29" s="138"/>
      <c r="F29" s="138"/>
    </row>
    <row r="30" spans="1:260" x14ac:dyDescent="0.2">
      <c r="A30" s="138"/>
      <c r="B30" s="138"/>
      <c r="C30" s="139"/>
      <c r="D30" s="139"/>
      <c r="E30" s="139"/>
      <c r="F30" s="138"/>
    </row>
    <row r="38" spans="3:32" x14ac:dyDescent="0.2">
      <c r="C38" s="140"/>
      <c r="D38" s="140"/>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row>
    <row r="39" spans="3:32" x14ac:dyDescent="0.2">
      <c r="C39" s="140"/>
      <c r="D39" s="140"/>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row>
    <row r="40" spans="3:32" x14ac:dyDescent="0.2">
      <c r="C40" s="140"/>
      <c r="D40" s="140"/>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row>
    <row r="41" spans="3:32" x14ac:dyDescent="0.2">
      <c r="C41" s="141"/>
      <c r="D41" s="141"/>
      <c r="G41" s="57"/>
      <c r="H41" s="57"/>
      <c r="I41" s="57"/>
      <c r="J41" s="57"/>
      <c r="K41" s="57"/>
      <c r="L41" s="57"/>
      <c r="M41" s="57"/>
      <c r="N41" s="57"/>
      <c r="O41" s="57"/>
      <c r="P41" s="57"/>
      <c r="Q41" s="57"/>
      <c r="R41" s="57"/>
      <c r="S41" s="57"/>
      <c r="T41" s="57"/>
      <c r="U41" s="57"/>
      <c r="V41" s="57"/>
      <c r="W41" s="57"/>
      <c r="X41" s="57"/>
      <c r="Y41" s="57"/>
      <c r="Z41" s="57"/>
      <c r="AA41" s="57"/>
      <c r="AB41" s="57"/>
      <c r="AC41" s="57"/>
      <c r="AD41" s="57"/>
      <c r="AE41" s="57"/>
      <c r="AF41" s="57"/>
    </row>
    <row r="42" spans="3:32" x14ac:dyDescent="0.2">
      <c r="C42" s="141"/>
      <c r="D42" s="141"/>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row>
    <row r="43" spans="3:32" x14ac:dyDescent="0.2">
      <c r="C43" s="141"/>
      <c r="D43" s="141"/>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51</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ANABEL GONZALEZ</cp:lastModifiedBy>
  <cp:revision>8</cp:revision>
  <dcterms:created xsi:type="dcterms:W3CDTF">2008-10-09T15:24:18Z</dcterms:created>
  <dcterms:modified xsi:type="dcterms:W3CDTF">2016-01-30T01:20:44Z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