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 defaultThemeVersion="124226"/>
  <bookViews>
    <workbookView xWindow="1470" yWindow="0" windowWidth="16605" windowHeight="9435" tabRatio="835" activeTab="6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Crecimiento anual de ventas" sheetId="14" r:id="rId7"/>
    <sheet name="Indice de Satisfacción" sheetId="13" r:id="rId8"/>
  </sheets>
  <calcPr calcId="14562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4" l="1"/>
  <c r="B17" i="14"/>
  <c r="D17" i="14" s="1"/>
  <c r="B16" i="14"/>
  <c r="D16" i="14" s="1"/>
  <c r="D15" i="14"/>
  <c r="I15" i="14"/>
  <c r="G7" i="3" l="1"/>
  <c r="E27" i="12" l="1"/>
  <c r="E26" i="12"/>
  <c r="E25" i="12"/>
  <c r="E24" i="12"/>
  <c r="E23" i="12"/>
  <c r="E22" i="12"/>
  <c r="E27" i="6" l="1"/>
  <c r="E26" i="6"/>
  <c r="E25" i="6"/>
  <c r="E24" i="6"/>
  <c r="G10" i="2"/>
  <c r="G9" i="2"/>
  <c r="G8" i="2"/>
  <c r="G7" i="2"/>
  <c r="E23" i="6" l="1"/>
  <c r="E22" i="6"/>
  <c r="E20" i="6" l="1"/>
  <c r="E21" i="12" l="1"/>
  <c r="E20" i="12"/>
  <c r="E21" i="6"/>
  <c r="G6" i="11"/>
  <c r="G5" i="11"/>
  <c r="G4" i="11"/>
  <c r="G6" i="10"/>
  <c r="G5" i="10"/>
  <c r="G4" i="10"/>
  <c r="G13" i="3"/>
  <c r="G12" i="3"/>
  <c r="G11" i="3"/>
  <c r="G6" i="3"/>
  <c r="G5" i="3"/>
  <c r="G4" i="3"/>
  <c r="G14" i="2"/>
  <c r="G15" i="2"/>
  <c r="G16" i="2"/>
  <c r="G4" i="2"/>
  <c r="G6" i="2"/>
  <c r="G5" i="2"/>
</calcChain>
</file>

<file path=xl/sharedStrings.xml><?xml version="1.0" encoding="utf-8"?>
<sst xmlns="http://schemas.openxmlformats.org/spreadsheetml/2006/main" count="115" uniqueCount="41">
  <si>
    <t>&lt;Periodo&gt;</t>
  </si>
  <si>
    <t>Planeado</t>
  </si>
  <si>
    <t xml:space="preserve">Real </t>
  </si>
  <si>
    <t>Desviación</t>
  </si>
  <si>
    <t>Planeación</t>
  </si>
  <si>
    <t>Nivel de Apego</t>
  </si>
  <si>
    <t>Procesos</t>
  </si>
  <si>
    <t>&lt;aammdd&gt;</t>
  </si>
  <si>
    <t>Organizacional</t>
  </si>
  <si>
    <t xml:space="preserve">Metricas </t>
  </si>
  <si>
    <t>Calidad</t>
  </si>
  <si>
    <t>Estimación</t>
  </si>
  <si>
    <t>Plan de métricas</t>
  </si>
  <si>
    <t>Plan de configuración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</si>
  <si>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</si>
  <si>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</si>
  <si>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</si>
  <si>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</si>
  <si>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</si>
  <si>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</si>
  <si>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</si>
  <si>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Febrero</t>
  </si>
  <si>
    <t>&lt;cliente&gt;</t>
  </si>
  <si>
    <t>Prospectación</t>
  </si>
  <si>
    <t>Ventas</t>
  </si>
  <si>
    <t>Compras</t>
  </si>
  <si>
    <t>Implementación</t>
  </si>
  <si>
    <t>Cierre</t>
  </si>
  <si>
    <t>Garantía</t>
  </si>
  <si>
    <t>Garantia</t>
  </si>
  <si>
    <t>Soporte</t>
  </si>
  <si>
    <t>Plan de Proyecto</t>
  </si>
  <si>
    <t>Requerimientos</t>
  </si>
  <si>
    <t>Carta de aceptación</t>
  </si>
  <si>
    <t>Plan de Calidad</t>
  </si>
  <si>
    <t>Monto Total</t>
  </si>
  <si>
    <t>Fecha de revisión</t>
  </si>
  <si>
    <t>Oriana</t>
  </si>
  <si>
    <t>Marisol</t>
  </si>
  <si>
    <t>Apegó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</si>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</sst>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4" fontId="0" fillId="6" borderId="1" xfId="96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10" fontId="0" fillId="8" borderId="3" xfId="0" applyNumberFormat="1" applyFill="1" applyBorder="1" applyAlignment="1">
      <alignment horizontal="center" vertical="center"/>
    </xf>
    <xf numFmtId="10" fontId="8" fillId="8" borderId="3" xfId="0" applyNumberFormat="1" applyFont="1" applyFill="1" applyBorder="1" applyAlignment="1">
      <alignment horizontal="center" vertical="center"/>
    </xf>
    <xf numFmtId="9" fontId="8" fillId="8" borderId="3" xfId="2" applyFont="1" applyFill="1" applyBorder="1" applyAlignment="1">
      <alignment horizontal="center"/>
    </xf>
    <xf numFmtId="9" fontId="0" fillId="8" borderId="3" xfId="2" applyFont="1" applyFill="1" applyBorder="1" applyAlignment="1">
      <alignment horizontal="center"/>
    </xf>
    <xf numFmtId="9" fontId="0" fillId="8" borderId="1" xfId="2" applyFont="1" applyFill="1" applyBorder="1" applyAlignment="1">
      <alignment horizontal="center"/>
    </xf>
    <xf numFmtId="9" fontId="9" fillId="8" borderId="1" xfId="2" applyFont="1" applyFill="1" applyBorder="1" applyAlignment="1">
      <alignment horizontal="center"/>
    </xf>
    <xf numFmtId="9" fontId="9" fillId="8" borderId="3" xfId="2" applyFont="1" applyFill="1" applyBorder="1"/>
    <xf numFmtId="9" fontId="9" fillId="8" borderId="3" xfId="0" applyNumberFormat="1" applyFont="1" applyFill="1" applyBorder="1" applyAlignment="1">
      <alignment horizontal="right"/>
    </xf>
    <xf numFmtId="0" fontId="0" fillId="6" borderId="3" xfId="0" applyFill="1" applyBorder="1" applyAlignment="1">
      <alignment horizontal="left" vertical="center"/>
    </xf>
    <xf numFmtId="0" fontId="0" fillId="7" borderId="3" xfId="0" applyFill="1" applyBorder="1" applyAlignment="1">
      <alignment horizontal="left"/>
    </xf>
    <xf numFmtId="0" fontId="9" fillId="8" borderId="1" xfId="2" applyNumberFormat="1" applyFont="1" applyFill="1" applyBorder="1" applyAlignment="1">
      <alignment horizontal="center"/>
    </xf>
    <xf numFmtId="44" fontId="0" fillId="6" borderId="5" xfId="96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44" fontId="0" fillId="6" borderId="3" xfId="96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wrapText="1"/>
    </xf>
    <xf numFmtId="44" fontId="0" fillId="0" borderId="0" xfId="96" applyFont="1" applyFill="1" applyBorder="1" applyAlignment="1">
      <alignment horizontal="center"/>
    </xf>
    <xf numFmtId="0" fontId="9" fillId="0" borderId="0" xfId="2" applyNumberFormat="1" applyFont="1" applyFill="1" applyBorder="1" applyAlignment="1">
      <alignment horizontal="center"/>
    </xf>
    <xf numFmtId="44" fontId="0" fillId="6" borderId="2" xfId="96" applyFont="1" applyFill="1" applyBorder="1" applyAlignment="1">
      <alignment horizontal="center"/>
    </xf>
    <xf numFmtId="0" fontId="9" fillId="8" borderId="2" xfId="2" applyNumberFormat="1" applyFont="1" applyFill="1" applyBorder="1" applyAlignment="1">
      <alignment horizontal="center"/>
    </xf>
    <xf numFmtId="0" fontId="9" fillId="8" borderId="3" xfId="2" applyNumberFormat="1" applyFont="1" applyFill="1" applyBorder="1" applyAlignment="1">
      <alignment horizontal="center"/>
    </xf>
    <xf numFmtId="16" fontId="0" fillId="6" borderId="9" xfId="0" applyNumberFormat="1" applyFill="1" applyBorder="1" applyAlignment="1">
      <alignment horizontal="left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4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1"/>
                <c:pt idx="0">
                  <c:v>Real </c:v>
                </c:pt>
              </c:strCache>
            </c:strRef>
          </c:tx>
          <c:invertIfNegative val="0"/>
          <c:cat>
            <c:strRef>
              <c:f>'Desviacion de esfuerzo'!$B$20:$B$27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esfuerzo'!$C$20:$C$27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esfuerzo'!$D$20:$D$27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093952"/>
        <c:axId val="85029632"/>
      </c:barChart>
      <c:catAx>
        <c:axId val="8009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5029632"/>
        <c:crosses val="autoZero"/>
        <c:auto val="1"/>
        <c:lblAlgn val="ctr"/>
        <c:lblOffset val="100"/>
        <c:noMultiLvlLbl val="0"/>
      </c:catAx>
      <c:valAx>
        <c:axId val="85029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00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Funcional!$G$4:$G$6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44384"/>
        <c:axId val="189350272"/>
      </c:barChart>
      <c:catAx>
        <c:axId val="18934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350272"/>
        <c:crosses val="autoZero"/>
        <c:auto val="1"/>
        <c:lblAlgn val="ctr"/>
        <c:lblOffset val="100"/>
        <c:noMultiLvlLbl val="0"/>
      </c:catAx>
      <c:valAx>
        <c:axId val="1893502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89344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Acumulado Quincenal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Planeado</c:v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'Crecimiento anual de ventas'!$A$15</c:f>
              <c:strCache>
                <c:ptCount val="1"/>
                <c:pt idx="0">
                  <c:v>Periodo</c:v>
                </c:pt>
              </c:strCache>
            </c:strRef>
          </c:cat>
          <c:val>
            <c:numRef>
              <c:f>'Crecimiento anual de ventas'!$B$15</c:f>
              <c:numCache>
                <c:formatCode>_("$"* #,##0.00_);_("$"* \(#,##0.00\);_("$"* "-"??_);_(@_)</c:formatCode>
                <c:ptCount val="1"/>
                <c:pt idx="0">
                  <c:v>12345</c:v>
                </c:pt>
              </c:numCache>
            </c:numRef>
          </c:val>
        </c:ser>
        <c:ser>
          <c:idx val="1"/>
          <c:order val="1"/>
          <c:tx>
            <c:v>Real</c:v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'Crecimiento anual de ventas'!$A$15</c:f>
              <c:strCache>
                <c:ptCount val="1"/>
                <c:pt idx="0">
                  <c:v>Periodo</c:v>
                </c:pt>
              </c:strCache>
            </c:strRef>
          </c:cat>
          <c:val>
            <c:numRef>
              <c:f>'Crecimiento anual de ventas'!$C$15</c:f>
              <c:numCache>
                <c:formatCode>_("$"* #,##0.00_);_("$"* \(#,##0.00\);_("$"* "-"??_);_(@_)</c:formatCode>
                <c:ptCount val="1"/>
                <c:pt idx="0">
                  <c:v>11234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96192"/>
        <c:axId val="118697984"/>
      </c:barChart>
      <c:catAx>
        <c:axId val="1186961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crossAx val="118697984"/>
        <c:crosses val="autoZero"/>
        <c:auto val="1"/>
        <c:lblAlgn val="ctr"/>
        <c:lblOffset val="100"/>
        <c:noMultiLvlLbl val="0"/>
      </c:catAx>
      <c:valAx>
        <c:axId val="11869798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1869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 totales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'Crecimiento anual de ventas'!$G$14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ventas'!$G$15</c:f>
              <c:numCache>
                <c:formatCode>_("$"* #,##0.00_);_("$"* \(#,##0.00\);_("$"* "-"??_);_(@_)</c:formatCode>
                <c:ptCount val="1"/>
                <c:pt idx="0">
                  <c:v>2424000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ventas'!$H$14</c:f>
              <c:strCache>
                <c:ptCount val="1"/>
                <c:pt idx="0">
                  <c:v>Real </c:v>
                </c:pt>
              </c:strCache>
            </c:strRef>
          </c:tx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'Crecimiento anual de ventas'!$G$13:$I$13</c:f>
              <c:strCache>
                <c:ptCount val="1"/>
                <c:pt idx="0">
                  <c:v>Monto Total</c:v>
                </c:pt>
              </c:strCache>
            </c:strRef>
          </c:cat>
          <c:val>
            <c:numRef>
              <c:f>'Crecimiento anual de ventas'!$H$15</c:f>
              <c:numCache>
                <c:formatCode>_("$"* #,##0.00_);_("$"* \(#,##0.00\);_("$"* "-"??_);_(@_)</c:formatCode>
                <c:ptCount val="1"/>
                <c:pt idx="0">
                  <c:v>11234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661568"/>
        <c:axId val="107669760"/>
      </c:barChart>
      <c:catAx>
        <c:axId val="10766156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7669760"/>
        <c:crosses val="autoZero"/>
        <c:auto val="1"/>
        <c:lblAlgn val="ctr"/>
        <c:lblOffset val="100"/>
        <c:noMultiLvlLbl val="0"/>
      </c:catAx>
      <c:valAx>
        <c:axId val="10766976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07661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 quincenales por vendedor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'Crecimiento anual de ventas'!$A$16</c:f>
              <c:strCache>
                <c:ptCount val="1"/>
                <c:pt idx="0">
                  <c:v>Oriana</c:v>
                </c:pt>
              </c:strCache>
            </c:strRef>
          </c:tx>
          <c:invertIfNegative val="0"/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 </c:v>
                </c:pt>
              </c:strCache>
            </c:strRef>
          </c:cat>
          <c:val>
            <c:numRef>
              <c:f>'Crecimiento anual de ventas'!$B$16:$C$16</c:f>
              <c:numCache>
                <c:formatCode>_("$"* #,##0.00_);_("$"* \(#,##0.00\);_("$"* "-"??_);_(@_)</c:formatCode>
                <c:ptCount val="2"/>
                <c:pt idx="0">
                  <c:v>6172.5</c:v>
                </c:pt>
                <c:pt idx="1">
                  <c:v>6123</c:v>
                </c:pt>
              </c:numCache>
            </c:numRef>
          </c:val>
        </c:ser>
        <c:ser>
          <c:idx val="1"/>
          <c:order val="1"/>
          <c:tx>
            <c:strRef>
              <c:f>'Crecimiento anual de ventas'!$A$17</c:f>
              <c:strCache>
                <c:ptCount val="1"/>
                <c:pt idx="0">
                  <c:v>Marisol</c:v>
                </c:pt>
              </c:strCache>
            </c:strRef>
          </c:tx>
          <c:invertIfNegative val="0"/>
          <c:cat>
            <c:strRef>
              <c:f>'Crecimiento anual de ventas'!$B$14:$C$14</c:f>
              <c:strCache>
                <c:ptCount val="2"/>
                <c:pt idx="0">
                  <c:v>Planeado</c:v>
                </c:pt>
                <c:pt idx="1">
                  <c:v>Real </c:v>
                </c:pt>
              </c:strCache>
            </c:strRef>
          </c:cat>
          <c:val>
            <c:numRef>
              <c:f>'Crecimiento anual de ventas'!$B$17:$C$17</c:f>
              <c:numCache>
                <c:formatCode>_("$"* #,##0.00_);_("$"* \(#,##0.00\);_("$"* "-"??_);_(@_)</c:formatCode>
                <c:ptCount val="2"/>
                <c:pt idx="0">
                  <c:v>6172.5</c:v>
                </c:pt>
                <c:pt idx="1">
                  <c:v>5234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7778176"/>
        <c:axId val="128033920"/>
      </c:barChart>
      <c:catAx>
        <c:axId val="127778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033920"/>
        <c:crosses val="autoZero"/>
        <c:auto val="1"/>
        <c:lblAlgn val="ctr"/>
        <c:lblOffset val="100"/>
        <c:noMultiLvlLbl val="0"/>
      </c:catAx>
      <c:valAx>
        <c:axId val="12803392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 w="9525">
            <a:noFill/>
          </a:ln>
        </c:spPr>
        <c:crossAx val="127778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'Indice de Satisfacción'!$E$2</c:f>
              <c:strCache>
                <c:ptCount val="1"/>
                <c:pt idx="0">
                  <c:v>&lt;Periodo&gt;</c:v>
                </c:pt>
              </c:strCache>
            </c:strRef>
          </c:tx>
          <c:invertIfNegative val="0"/>
          <c:cat>
            <c:strRef>
              <c:f>'Indice de Satisfacción'!$D$4:$D$6</c:f>
              <c:strCache>
                <c:ptCount val="3"/>
                <c:pt idx="0">
                  <c:v>&lt;cliente&gt;</c:v>
                </c:pt>
                <c:pt idx="1">
                  <c:v>&lt;cliente&gt;</c:v>
                </c:pt>
                <c:pt idx="2">
                  <c:v>&lt;cliente&gt;</c:v>
                </c:pt>
              </c:strCache>
            </c:strRef>
          </c:cat>
          <c:val>
            <c:numRef>
              <c:f>'Indice de Satisfacción'!$E$4:$E$6</c:f>
              <c:numCache>
                <c:formatCode>0.00%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76384"/>
        <c:axId val="189377920"/>
      </c:barChart>
      <c:catAx>
        <c:axId val="189376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377920"/>
        <c:crosses val="autoZero"/>
        <c:auto val="1"/>
        <c:lblAlgn val="ctr"/>
        <c:lblOffset val="100"/>
        <c:noMultiLvlLbl val="0"/>
      </c:catAx>
      <c:valAx>
        <c:axId val="189377920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893763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esfuerzo'!$B$20:$B$27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esfuerzo'!$E$20:$E$27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87552"/>
        <c:axId val="140889088"/>
      </c:barChart>
      <c:catAx>
        <c:axId val="14088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889088"/>
        <c:crosses val="autoZero"/>
        <c:auto val="1"/>
        <c:lblAlgn val="ctr"/>
        <c:lblOffset val="100"/>
        <c:noMultiLvlLbl val="0"/>
      </c:catAx>
      <c:valAx>
        <c:axId val="14088908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088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1"/>
                <c:pt idx="0">
                  <c:v>Planeado</c:v>
                </c:pt>
              </c:strCache>
            </c:strRef>
          </c:tx>
          <c:invertIfNegative val="0"/>
          <c:cat>
            <c:strRef>
              <c:f>'Desviacion de costos'!$B$20:$B$27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costos'!$C$20:$C$27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1"/>
                <c:pt idx="0">
                  <c:v>Real </c:v>
                </c:pt>
              </c:strCache>
            </c:strRef>
          </c:tx>
          <c:invertIfNegative val="0"/>
          <c:cat>
            <c:strRef>
              <c:f>'Desviacion de costos'!$B$20:$B$27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costos'!$D$20:$D$27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60096"/>
        <c:axId val="153061632"/>
      </c:barChart>
      <c:catAx>
        <c:axId val="153060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53061632"/>
        <c:crosses val="autoZero"/>
        <c:auto val="1"/>
        <c:lblAlgn val="ctr"/>
        <c:lblOffset val="100"/>
        <c:noMultiLvlLbl val="0"/>
      </c:catAx>
      <c:valAx>
        <c:axId val="153061632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5306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1"/>
                <c:pt idx="0">
                  <c:v>Desviación</c:v>
                </c:pt>
              </c:strCache>
            </c:strRef>
          </c:tx>
          <c:invertIfNegative val="0"/>
          <c:cat>
            <c:strRef>
              <c:f>'Desviacion de costos'!$B$20:$B$27</c:f>
              <c:strCache>
                <c:ptCount val="8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Garantia</c:v>
                </c:pt>
                <c:pt idx="7">
                  <c:v>Soporte</c:v>
                </c:pt>
              </c:strCache>
            </c:strRef>
          </c:cat>
          <c:val>
            <c:numRef>
              <c:f>'Desviacion de costos'!$E$20:$E$27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074304"/>
        <c:axId val="153080192"/>
      </c:barChart>
      <c:catAx>
        <c:axId val="15307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3080192"/>
        <c:crosses val="autoZero"/>
        <c:auto val="1"/>
        <c:lblAlgn val="ctr"/>
        <c:lblOffset val="100"/>
        <c:noMultiLvlLbl val="0"/>
      </c:catAx>
      <c:valAx>
        <c:axId val="153080192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53074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Procesos'!$C$4:$C$10</c:f>
              <c:strCache>
                <c:ptCount val="7"/>
                <c:pt idx="0">
                  <c:v>Prospectación</c:v>
                </c:pt>
                <c:pt idx="1">
                  <c:v>Ventas</c:v>
                </c:pt>
                <c:pt idx="2">
                  <c:v>Planeación</c:v>
                </c:pt>
                <c:pt idx="3">
                  <c:v>Compras</c:v>
                </c:pt>
                <c:pt idx="4">
                  <c:v>Implementación</c:v>
                </c:pt>
                <c:pt idx="5">
                  <c:v>Cierre</c:v>
                </c:pt>
                <c:pt idx="6">
                  <c:v>Garantía</c:v>
                </c:pt>
              </c:strCache>
            </c:strRef>
          </c:cat>
          <c:val>
            <c:numRef>
              <c:f>'Apego a Procesos'!$G$4:$G$10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07648"/>
        <c:axId val="140909184"/>
      </c:barChart>
      <c:catAx>
        <c:axId val="140907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0909184"/>
        <c:crosses val="autoZero"/>
        <c:auto val="1"/>
        <c:lblAlgn val="ctr"/>
        <c:lblOffset val="100"/>
        <c:noMultiLvlLbl val="0"/>
      </c:catAx>
      <c:valAx>
        <c:axId val="14090918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09076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Procesos'!$C$14:$C$16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Cambios</c:v>
                </c:pt>
              </c:strCache>
            </c:strRef>
          </c:cat>
          <c:val>
            <c:numRef>
              <c:f>'Apego a Procesos'!$G$14:$G$16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943744"/>
        <c:axId val="140945280"/>
      </c:barChart>
      <c:catAx>
        <c:axId val="140943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40945280"/>
        <c:crosses val="autoZero"/>
        <c:auto val="1"/>
        <c:lblAlgn val="ctr"/>
        <c:lblOffset val="100"/>
        <c:noMultiLvlLbl val="0"/>
      </c:catAx>
      <c:valAx>
        <c:axId val="1409452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0943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 de Proceso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Productos'!$C$4:$C$7</c:f>
              <c:strCache>
                <c:ptCount val="4"/>
                <c:pt idx="0">
                  <c:v>Plan de Proyecto</c:v>
                </c:pt>
                <c:pt idx="1">
                  <c:v>Estimación</c:v>
                </c:pt>
                <c:pt idx="2">
                  <c:v>Requerimientos</c:v>
                </c:pt>
                <c:pt idx="3">
                  <c:v>Carta de aceptación</c:v>
                </c:pt>
              </c:strCache>
            </c:strRef>
          </c:cat>
          <c:val>
            <c:numRef>
              <c:f>'Apego a Productos'!$G$4:$G$7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62976"/>
        <c:axId val="177264512"/>
      </c:barChart>
      <c:catAx>
        <c:axId val="17726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77264512"/>
        <c:crosses val="autoZero"/>
        <c:auto val="1"/>
        <c:lblAlgn val="ctr"/>
        <c:lblOffset val="100"/>
        <c:noMultiLvlLbl val="0"/>
      </c:catAx>
      <c:valAx>
        <c:axId val="1772645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772629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 Organizacionales</a:t>
            </a:r>
          </a:p>
        </c:rich>
      </c:tx>
      <c:layout>
        <c:manualLayout>
          <c:xMode val="edge"/>
          <c:yMode val="edge"/>
          <c:x val="0.16320281882572898"/>
          <c:y val="2.222222222222222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Calidad</c:v>
                </c:pt>
              </c:strCache>
            </c:strRef>
          </c:cat>
          <c:val>
            <c:numRef>
              <c:f>'Apego a Productos'!$G$11:$G$13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896128"/>
        <c:axId val="78779520"/>
      </c:barChart>
      <c:catAx>
        <c:axId val="164896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8779520"/>
        <c:crosses val="autoZero"/>
        <c:auto val="1"/>
        <c:lblAlgn val="ctr"/>
        <c:lblOffset val="100"/>
        <c:noMultiLvlLbl val="0"/>
      </c:catAx>
      <c:valAx>
        <c:axId val="787795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48961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Física!$G$4:$G$6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254656"/>
        <c:axId val="189260544"/>
      </c:barChart>
      <c:catAx>
        <c:axId val="189254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260544"/>
        <c:crosses val="autoZero"/>
        <c:auto val="1"/>
        <c:lblAlgn val="ctr"/>
        <c:lblOffset val="100"/>
        <c:noMultiLvlLbl val="0"/>
      </c:catAx>
      <c:valAx>
        <c:axId val="189260544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892546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</xdr:row>
      <xdr:rowOff>38100</xdr:rowOff>
    </xdr:from>
    <xdr:to>
      <xdr:col>9</xdr:col>
      <xdr:colOff>328083</xdr:colOff>
      <xdr:row>15</xdr:row>
      <xdr:rowOff>116417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198965</xdr:colOff>
      <xdr:row>16</xdr:row>
      <xdr:rowOff>177800</xdr:rowOff>
    </xdr:from>
    <xdr:to>
      <xdr:col>14</xdr:col>
      <xdr:colOff>444499</xdr:colOff>
      <xdr:row>31</xdr:row>
      <xdr:rowOff>285751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16</xdr:row>
      <xdr:rowOff>133350</xdr:rowOff>
    </xdr:from>
    <xdr:to>
      <xdr:col>8</xdr:col>
      <xdr:colOff>1076325</xdr:colOff>
      <xdr:row>31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1171575</xdr:colOff>
      <xdr:row>16</xdr:row>
      <xdr:rowOff>104775</xdr:rowOff>
    </xdr:from>
    <xdr:to>
      <xdr:col>12</xdr:col>
      <xdr:colOff>38100</xdr:colOff>
      <xdr:row>31</xdr:row>
      <xdr:rowOff>19050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13</xdr:row>
      <xdr:rowOff>47625</xdr:rowOff>
    </xdr:from>
    <xdr:to>
      <xdr:col>6</xdr:col>
      <xdr:colOff>133349</xdr:colOff>
      <xdr:row>28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12</xdr:row>
      <xdr:rowOff>171450</xdr:rowOff>
    </xdr:from>
    <xdr:to>
      <xdr:col>13</xdr:col>
      <xdr:colOff>238125</xdr:colOff>
      <xdr:row>27</xdr:row>
      <xdr:rowOff>171450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4</xdr:col>
      <xdr:colOff>733424</xdr:colOff>
      <xdr:row>12</xdr:row>
      <xdr:rowOff>190500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15</xdr:row>
      <xdr:rowOff>161925</xdr:rowOff>
    </xdr:from>
    <xdr:to>
      <xdr:col>10</xdr:col>
      <xdr:colOff>723900</xdr:colOff>
      <xdr:row>30</xdr:row>
      <xdr:rowOff>47625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1000125</xdr:colOff>
      <xdr:row>0</xdr:row>
      <xdr:rowOff>85725</xdr:rowOff>
    </xdr:from>
    <xdr:to>
      <xdr:col>11</xdr:col>
      <xdr:colOff>514350</xdr:colOff>
      <xdr:row>11</xdr:row>
      <xdr:rowOff>76201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zoomScale="90" zoomScaleNormal="90" workbookViewId="0">
      <selection activeCell="D26" sqref="D26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30" t="s">
        <v>0</v>
      </c>
      <c r="C19" s="14" t="s">
        <v>1</v>
      </c>
      <c r="D19" s="14" t="s">
        <v>2</v>
      </c>
      <c r="E19" s="14" t="s">
        <v>3</v>
      </c>
    </row>
    <row r="20" spans="2:22" s="10" customFormat="1" x14ac:dyDescent="0.25">
      <c r="B20" s="40" t="s">
        <v>23</v>
      </c>
      <c r="C20" s="29">
        <v>0</v>
      </c>
      <c r="D20" s="29">
        <v>0</v>
      </c>
      <c r="E20" s="38" t="e">
        <f>(C20-D20)/C20</f>
        <v>#DIV/0!</v>
      </c>
    </row>
    <row r="21" spans="2:22" s="10" customFormat="1" x14ac:dyDescent="0.25">
      <c r="B21" s="40" t="s">
        <v>24</v>
      </c>
      <c r="C21" s="29">
        <v>0</v>
      </c>
      <c r="D21" s="29">
        <v>0</v>
      </c>
      <c r="E21" s="38" t="e">
        <f t="shared" ref="E21" si="0">(C21-D21)/C21</f>
        <v>#DIV/0!</v>
      </c>
    </row>
    <row r="22" spans="2:22" s="10" customFormat="1" x14ac:dyDescent="0.25">
      <c r="B22" s="41" t="s">
        <v>4</v>
      </c>
      <c r="C22" s="28">
        <v>0</v>
      </c>
      <c r="D22" s="28">
        <v>0</v>
      </c>
      <c r="E22" s="39" t="e">
        <f>(C22-D22)/C22</f>
        <v>#DIV/0!</v>
      </c>
    </row>
    <row r="23" spans="2:22" s="10" customFormat="1" x14ac:dyDescent="0.25">
      <c r="B23" s="41" t="s">
        <v>25</v>
      </c>
      <c r="C23" s="28">
        <v>0</v>
      </c>
      <c r="D23" s="28">
        <v>0</v>
      </c>
      <c r="E23" s="39" t="e">
        <f t="shared" ref="E23:E27" si="1">(C23-D23)/C23</f>
        <v>#DIV/0!</v>
      </c>
    </row>
    <row r="24" spans="2:22" s="10" customFormat="1" x14ac:dyDescent="0.25">
      <c r="B24" s="41" t="s">
        <v>26</v>
      </c>
      <c r="C24" s="28">
        <v>0</v>
      </c>
      <c r="D24" s="31">
        <v>0</v>
      </c>
      <c r="E24" s="39" t="e">
        <f t="shared" si="1"/>
        <v>#DIV/0!</v>
      </c>
    </row>
    <row r="25" spans="2:22" s="10" customFormat="1" x14ac:dyDescent="0.25">
      <c r="B25" s="41" t="s">
        <v>27</v>
      </c>
      <c r="C25" s="28">
        <v>0</v>
      </c>
      <c r="D25" s="31">
        <v>0</v>
      </c>
      <c r="E25" s="39" t="e">
        <f t="shared" si="1"/>
        <v>#DIV/0!</v>
      </c>
    </row>
    <row r="26" spans="2:22" s="10" customFormat="1" x14ac:dyDescent="0.25">
      <c r="B26" s="41" t="s">
        <v>29</v>
      </c>
      <c r="C26" s="28">
        <v>0</v>
      </c>
      <c r="D26" s="31">
        <v>0</v>
      </c>
      <c r="E26" s="39" t="e">
        <f t="shared" si="1"/>
        <v>#DIV/0!</v>
      </c>
    </row>
    <row r="27" spans="2:22" s="10" customFormat="1" x14ac:dyDescent="0.25">
      <c r="B27" s="41" t="s">
        <v>30</v>
      </c>
      <c r="C27" s="28">
        <v>0</v>
      </c>
      <c r="D27" s="31">
        <v>0</v>
      </c>
      <c r="E27" s="39" t="e">
        <f t="shared" si="1"/>
        <v>#DIV/0!</v>
      </c>
    </row>
    <row r="28" spans="2:22" s="10" customFormat="1" x14ac:dyDescent="0.25"/>
    <row r="29" spans="2:22" s="10" customFormat="1" x14ac:dyDescent="0.25"/>
    <row r="31" spans="2:22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32.2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ht="18.75" customHeight="1" x14ac:dyDescent="0.25">
      <c r="C33" s="1"/>
      <c r="E33" s="1"/>
      <c r="G33" s="1"/>
      <c r="I33" s="1"/>
      <c r="J33" s="1"/>
      <c r="Q33" s="1"/>
      <c r="R33" s="1"/>
      <c r="S33" s="1"/>
      <c r="T33" s="1"/>
      <c r="U33" s="1"/>
      <c r="V33" s="1"/>
    </row>
    <row r="34" spans="3:22" s="1" customFormat="1" ht="18.75" customHeight="1" x14ac:dyDescent="0.25"/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2" spans="3:22" x14ac:dyDescent="0.25">
      <c r="C42" s="1"/>
      <c r="E42" s="1"/>
      <c r="G42" s="1"/>
      <c r="I42" s="1"/>
      <c r="J42" s="1"/>
      <c r="Q42" s="1"/>
      <c r="R42" s="1"/>
      <c r="S42" s="1"/>
      <c r="T42" s="1"/>
      <c r="U42" s="1"/>
      <c r="V42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22" x14ac:dyDescent="0.25">
      <c r="C49" s="1"/>
      <c r="E49" s="1"/>
      <c r="G49" s="1"/>
      <c r="I49" s="1"/>
      <c r="J49" s="1"/>
      <c r="Q49" s="1"/>
      <c r="R49" s="1"/>
      <c r="S49" s="1"/>
      <c r="T49" s="1"/>
      <c r="U49" s="1"/>
      <c r="V49" s="1"/>
    </row>
    <row r="50" spans="3:22" x14ac:dyDescent="0.25">
      <c r="C50" s="1"/>
      <c r="E50" s="1"/>
      <c r="G50" s="1"/>
      <c r="I50" s="1"/>
      <c r="J50" s="1"/>
    </row>
    <row r="51" spans="3:22" x14ac:dyDescent="0.25">
      <c r="C51" s="1"/>
      <c r="E51" s="1"/>
      <c r="G51" s="1"/>
      <c r="I51" s="1"/>
      <c r="J51" s="1"/>
    </row>
    <row r="52" spans="3:22" x14ac:dyDescent="0.25">
      <c r="C52" s="1"/>
      <c r="E52" s="1"/>
      <c r="G52" s="1"/>
      <c r="I52" s="1"/>
      <c r="J52" s="1"/>
    </row>
    <row r="53" spans="3:22" x14ac:dyDescent="0.25">
      <c r="C53" s="1"/>
      <c r="E53" s="1"/>
      <c r="G53" s="1"/>
      <c r="I53" s="1"/>
      <c r="J53" s="1"/>
    </row>
    <row r="54" spans="3:22" x14ac:dyDescent="0.25">
      <c r="C54" s="1"/>
      <c r="E54" s="1"/>
      <c r="G54" s="1"/>
      <c r="I54" s="1"/>
      <c r="J54" s="1"/>
    </row>
    <row r="55" spans="3:22" x14ac:dyDescent="0.25">
      <c r="C55" s="1"/>
      <c r="E55" s="1"/>
      <c r="G55" s="1"/>
      <c r="I55" s="1"/>
      <c r="J55" s="1"/>
    </row>
    <row r="56" spans="3:22" x14ac:dyDescent="0.25">
      <c r="C56" s="1"/>
      <c r="E56" s="1"/>
      <c r="G56" s="1"/>
      <c r="I56" s="1"/>
      <c r="J56" s="1"/>
    </row>
    <row r="57" spans="3:22" x14ac:dyDescent="0.25">
      <c r="C57" s="1"/>
      <c r="E57" s="1"/>
      <c r="G57" s="1"/>
      <c r="I57" s="1"/>
      <c r="J57" s="1"/>
    </row>
    <row r="58" spans="3:22" x14ac:dyDescent="0.25">
      <c r="C58" s="1"/>
      <c r="E58" s="1"/>
      <c r="G58" s="1"/>
      <c r="I58" s="1"/>
      <c r="J58" s="1"/>
    </row>
    <row r="59" spans="3:22" x14ac:dyDescent="0.25">
      <c r="C59" s="1"/>
      <c r="E59" s="1"/>
      <c r="G59" s="1"/>
      <c r="I59" s="1"/>
      <c r="J59" s="1"/>
    </row>
    <row r="60" spans="3:22" x14ac:dyDescent="0.25">
      <c r="C60" s="1"/>
      <c r="E60" s="1"/>
      <c r="G60" s="1"/>
      <c r="I60" s="1"/>
      <c r="J60" s="1"/>
    </row>
    <row r="61" spans="3:22" x14ac:dyDescent="0.25">
      <c r="C61" s="1"/>
      <c r="E61" s="1"/>
      <c r="G61" s="1"/>
      <c r="I61" s="1"/>
      <c r="J61" s="1"/>
    </row>
    <row r="62" spans="3:22" x14ac:dyDescent="0.25">
      <c r="C62" s="1"/>
      <c r="E62" s="1"/>
      <c r="G62" s="1"/>
      <c r="I62" s="1"/>
      <c r="J62" s="1"/>
    </row>
    <row r="63" spans="3:22" x14ac:dyDescent="0.25">
      <c r="C63" s="1"/>
      <c r="E63" s="1"/>
      <c r="G63" s="1"/>
      <c r="I63" s="1"/>
      <c r="J63" s="1"/>
    </row>
    <row r="64" spans="3:22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  <row r="89" spans="3:10" x14ac:dyDescent="0.25">
      <c r="C89" s="1"/>
      <c r="E89" s="1"/>
      <c r="G89" s="1"/>
      <c r="I89" s="1"/>
      <c r="J89" s="1"/>
    </row>
  </sheetData>
  <conditionalFormatting sqref="A30:XFD1048576">
    <cfRule type="cellIs" dxfId="42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B19" sqref="B19:E20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2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0</v>
      </c>
      <c r="C19" s="12" t="s">
        <v>1</v>
      </c>
      <c r="D19" s="12" t="s">
        <v>2</v>
      </c>
      <c r="E19" s="12" t="s">
        <v>3</v>
      </c>
    </row>
    <row r="20" spans="2:5" s="10" customFormat="1" x14ac:dyDescent="0.25">
      <c r="B20" s="40" t="s">
        <v>23</v>
      </c>
      <c r="C20" s="13">
        <v>0</v>
      </c>
      <c r="D20" s="13">
        <v>0</v>
      </c>
      <c r="E20" s="37" t="e">
        <f>(C20-D20)/C20</f>
        <v>#DIV/0!</v>
      </c>
    </row>
    <row r="21" spans="2:5" s="10" customFormat="1" x14ac:dyDescent="0.25">
      <c r="B21" s="40" t="s">
        <v>24</v>
      </c>
      <c r="C21" s="13">
        <v>0</v>
      </c>
      <c r="D21" s="13">
        <v>0</v>
      </c>
      <c r="E21" s="36" t="e">
        <f t="shared" ref="E21:E27" si="0">(C21-D21)/C21</f>
        <v>#DIV/0!</v>
      </c>
    </row>
    <row r="22" spans="2:5" s="10" customFormat="1" x14ac:dyDescent="0.25">
      <c r="B22" s="41" t="s">
        <v>4</v>
      </c>
      <c r="C22" s="13">
        <v>0</v>
      </c>
      <c r="D22" s="13">
        <v>0</v>
      </c>
      <c r="E22" s="37" t="e">
        <f>(C22-D22)/C22</f>
        <v>#DIV/0!</v>
      </c>
    </row>
    <row r="23" spans="2:5" s="10" customFormat="1" x14ac:dyDescent="0.25">
      <c r="B23" s="41" t="s">
        <v>25</v>
      </c>
      <c r="C23" s="13">
        <v>0</v>
      </c>
      <c r="D23" s="13">
        <v>0</v>
      </c>
      <c r="E23" s="36" t="e">
        <f t="shared" si="0"/>
        <v>#DIV/0!</v>
      </c>
    </row>
    <row r="24" spans="2:5" s="10" customFormat="1" x14ac:dyDescent="0.25">
      <c r="B24" s="41" t="s">
        <v>26</v>
      </c>
      <c r="C24" s="13">
        <v>0</v>
      </c>
      <c r="D24" s="13">
        <v>0</v>
      </c>
      <c r="E24" s="37" t="e">
        <f>(C24-D24)/C24</f>
        <v>#DIV/0!</v>
      </c>
    </row>
    <row r="25" spans="2:5" s="10" customFormat="1" x14ac:dyDescent="0.25">
      <c r="B25" s="41" t="s">
        <v>27</v>
      </c>
      <c r="C25" s="13">
        <v>0</v>
      </c>
      <c r="D25" s="13">
        <v>0</v>
      </c>
      <c r="E25" s="36" t="e">
        <f t="shared" si="0"/>
        <v>#DIV/0!</v>
      </c>
    </row>
    <row r="26" spans="2:5" s="10" customFormat="1" x14ac:dyDescent="0.25">
      <c r="B26" s="41" t="s">
        <v>29</v>
      </c>
      <c r="C26" s="13">
        <v>0</v>
      </c>
      <c r="D26" s="13">
        <v>0</v>
      </c>
      <c r="E26" s="37" t="e">
        <f>(C26-D26)/C26</f>
        <v>#DIV/0!</v>
      </c>
    </row>
    <row r="27" spans="2:5" s="10" customFormat="1" x14ac:dyDescent="0.25">
      <c r="B27" s="41" t="s">
        <v>30</v>
      </c>
      <c r="C27" s="13">
        <v>0</v>
      </c>
      <c r="D27" s="13">
        <v>0</v>
      </c>
      <c r="E27" s="36" t="e">
        <f t="shared" si="0"/>
        <v>#DIV/0!</v>
      </c>
    </row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8:XFD1048576 A27 F27:XFD27">
    <cfRule type="cellIs" dxfId="41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O29"/>
  <sheetViews>
    <sheetView topLeftCell="A3" workbookViewId="0">
      <selection activeCell="D17" sqref="D1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6" width="13.7109375" style="2" customWidth="1"/>
    <col min="7" max="7" width="23.28515625" style="2" customWidth="1"/>
    <col min="8" max="8" width="5.140625" style="2" customWidth="1"/>
    <col min="9" max="9" width="19.140625" style="2" customWidth="1"/>
    <col min="10" max="11" width="21.42578125" style="2" customWidth="1"/>
    <col min="12" max="12" width="21.7109375" style="2" customWidth="1"/>
    <col min="13" max="16384" width="11.5703125" style="2"/>
  </cols>
  <sheetData>
    <row r="2" spans="2:15" x14ac:dyDescent="0.25">
      <c r="D2" s="19" t="s">
        <v>0</v>
      </c>
      <c r="E2" s="19" t="s">
        <v>0</v>
      </c>
      <c r="F2" s="19" t="s">
        <v>0</v>
      </c>
      <c r="G2" s="19" t="s">
        <v>5</v>
      </c>
    </row>
    <row r="3" spans="2:15" x14ac:dyDescent="0.25">
      <c r="B3" s="16"/>
      <c r="C3" s="17" t="s">
        <v>6</v>
      </c>
      <c r="D3" s="27" t="s">
        <v>7</v>
      </c>
      <c r="E3" s="15" t="s">
        <v>7</v>
      </c>
      <c r="F3" s="15" t="s">
        <v>7</v>
      </c>
      <c r="G3" s="22"/>
    </row>
    <row r="4" spans="2:15" x14ac:dyDescent="0.25">
      <c r="B4" s="15">
        <v>1</v>
      </c>
      <c r="C4" s="18" t="s">
        <v>23</v>
      </c>
      <c r="D4" s="32"/>
      <c r="E4" s="20"/>
      <c r="F4" s="20"/>
      <c r="G4" s="35" t="e">
        <f t="shared" ref="G4:G10" si="0">AVERAGE(D4:F4)</f>
        <v>#DIV/0!</v>
      </c>
    </row>
    <row r="5" spans="2:15" x14ac:dyDescent="0.25">
      <c r="B5" s="15">
        <v>2</v>
      </c>
      <c r="C5" s="18" t="s">
        <v>24</v>
      </c>
      <c r="D5" s="20"/>
      <c r="E5" s="20"/>
      <c r="F5" s="20"/>
      <c r="G5" s="23" t="e">
        <f t="shared" si="0"/>
        <v>#DIV/0!</v>
      </c>
    </row>
    <row r="6" spans="2:15" x14ac:dyDescent="0.25">
      <c r="B6" s="15">
        <v>3</v>
      </c>
      <c r="C6" s="18" t="s">
        <v>4</v>
      </c>
      <c r="D6" s="20"/>
      <c r="E6" s="20"/>
      <c r="F6" s="20"/>
      <c r="G6" s="23" t="e">
        <f t="shared" si="0"/>
        <v>#DIV/0!</v>
      </c>
    </row>
    <row r="7" spans="2:15" x14ac:dyDescent="0.25">
      <c r="B7" s="15">
        <v>4</v>
      </c>
      <c r="C7" s="18" t="s">
        <v>25</v>
      </c>
      <c r="D7" s="20"/>
      <c r="E7" s="20"/>
      <c r="F7" s="20"/>
      <c r="G7" s="23" t="e">
        <f t="shared" si="0"/>
        <v>#DIV/0!</v>
      </c>
    </row>
    <row r="8" spans="2:15" x14ac:dyDescent="0.25">
      <c r="B8" s="15">
        <v>5</v>
      </c>
      <c r="C8" s="18" t="s">
        <v>26</v>
      </c>
      <c r="D8" s="20"/>
      <c r="E8" s="20"/>
      <c r="F8" s="20"/>
      <c r="G8" s="23" t="e">
        <f t="shared" si="0"/>
        <v>#DIV/0!</v>
      </c>
    </row>
    <row r="9" spans="2:15" x14ac:dyDescent="0.25">
      <c r="B9" s="15">
        <v>6</v>
      </c>
      <c r="C9" s="18" t="s">
        <v>27</v>
      </c>
      <c r="D9" s="20"/>
      <c r="E9" s="20"/>
      <c r="F9" s="20"/>
      <c r="G9" s="23" t="e">
        <f t="shared" si="0"/>
        <v>#DIV/0!</v>
      </c>
    </row>
    <row r="10" spans="2:15" x14ac:dyDescent="0.25">
      <c r="B10" s="15">
        <v>7</v>
      </c>
      <c r="C10" s="18" t="s">
        <v>28</v>
      </c>
      <c r="D10" s="20"/>
      <c r="E10" s="20"/>
      <c r="F10" s="20"/>
      <c r="G10" s="23" t="e">
        <f t="shared" si="0"/>
        <v>#DIV/0!</v>
      </c>
    </row>
    <row r="11" spans="2:15" x14ac:dyDescent="0.25">
      <c r="D11" s="4"/>
      <c r="O11" s="5"/>
    </row>
    <row r="12" spans="2:15" x14ac:dyDescent="0.25">
      <c r="C12" s="19" t="s">
        <v>8</v>
      </c>
      <c r="D12" s="19" t="s">
        <v>0</v>
      </c>
      <c r="E12" s="19" t="s">
        <v>0</v>
      </c>
      <c r="F12" s="19" t="s">
        <v>0</v>
      </c>
      <c r="G12" s="19" t="s">
        <v>5</v>
      </c>
      <c r="O12" s="5"/>
    </row>
    <row r="13" spans="2:15" x14ac:dyDescent="0.25">
      <c r="B13" s="17"/>
      <c r="C13" s="17"/>
      <c r="D13" s="27" t="s">
        <v>7</v>
      </c>
      <c r="E13" s="15" t="s">
        <v>7</v>
      </c>
      <c r="F13" s="15" t="s">
        <v>7</v>
      </c>
      <c r="G13" s="24"/>
      <c r="O13" s="5"/>
    </row>
    <row r="14" spans="2:15" x14ac:dyDescent="0.25">
      <c r="B14" s="15">
        <v>1</v>
      </c>
      <c r="C14" s="17" t="s">
        <v>9</v>
      </c>
      <c r="D14" s="21"/>
      <c r="E14" s="21"/>
      <c r="F14" s="21"/>
      <c r="G14" s="25" t="e">
        <f t="shared" ref="G14:G16" si="1">AVERAGE(D14:F14)</f>
        <v>#DIV/0!</v>
      </c>
    </row>
    <row r="15" spans="2:15" x14ac:dyDescent="0.25">
      <c r="B15" s="15">
        <v>2</v>
      </c>
      <c r="C15" s="17" t="s">
        <v>10</v>
      </c>
      <c r="D15" s="21"/>
      <c r="E15" s="21"/>
      <c r="F15" s="21"/>
      <c r="G15" s="25" t="e">
        <f t="shared" si="1"/>
        <v>#DIV/0!</v>
      </c>
    </row>
    <row r="16" spans="2:15" x14ac:dyDescent="0.25">
      <c r="B16" s="15">
        <v>3</v>
      </c>
      <c r="C16" s="17" t="s">
        <v>17</v>
      </c>
      <c r="D16" s="21"/>
      <c r="E16" s="21"/>
      <c r="F16" s="21"/>
      <c r="G16" s="25" t="e">
        <f t="shared" si="1"/>
        <v>#DIV/0!</v>
      </c>
    </row>
    <row r="29" ht="21" customHeight="1" x14ac:dyDescent="0.25"/>
  </sheetData>
  <conditionalFormatting sqref="A3:C3 M2:XFD10 A13:A16 A19:XFD1048576 A12:B12 A2:G2 A11:H11 H12 A17:H18 J11:XFD18 G13:H16 A4:G10">
    <cfRule type="cellIs" dxfId="40" priority="16" stopIfTrue="1" operator="notEqual">
      <formula>INDIRECT("Dummy_for_Comparison1!"&amp;ADDRESS(ROW(),COLUMN()))</formula>
    </cfRule>
  </conditionalFormatting>
  <conditionalFormatting sqref="D12:E12">
    <cfRule type="cellIs" dxfId="39" priority="12" stopIfTrue="1" operator="notEqual">
      <formula>INDIRECT("Dummy_for_Comparison1!"&amp;ADDRESS(ROW(),COLUMN()))</formula>
    </cfRule>
  </conditionalFormatting>
  <conditionalFormatting sqref="C12">
    <cfRule type="cellIs" dxfId="38" priority="11" stopIfTrue="1" operator="notEqual">
      <formula>INDIRECT("Dummy_for_Comparison1!"&amp;ADDRESS(ROW(),COLUMN()))</formula>
    </cfRule>
  </conditionalFormatting>
  <conditionalFormatting sqref="G12">
    <cfRule type="cellIs" dxfId="37" priority="3" stopIfTrue="1" operator="notEqual">
      <formula>INDIRECT("Dummy_for_Comparison1!"&amp;ADDRESS(ROW(),COLUMN()))</formula>
    </cfRule>
  </conditionalFormatting>
  <conditionalFormatting sqref="F12">
    <cfRule type="cellIs" dxfId="36" priority="9" stopIfTrue="1" operator="notEqual">
      <formula>INDIRECT("Dummy_for_Comparison1!"&amp;ADDRESS(ROW(),COLUMN()))</formula>
    </cfRule>
  </conditionalFormatting>
  <conditionalFormatting sqref="D14:F16">
    <cfRule type="cellIs" dxfId="35" priority="7" stopIfTrue="1" operator="notEqual">
      <formula>INDIRECT("Dummy_for_Comparison1!"&amp;ADDRESS(ROW(),COLUMN()))</formula>
    </cfRule>
  </conditionalFormatting>
  <conditionalFormatting sqref="B13:C16">
    <cfRule type="cellIs" dxfId="34" priority="6" stopIfTrue="1" operator="notEqual">
      <formula>INDIRECT("Dummy_for_Comparison1!"&amp;ADDRESS(ROW(),COLUMN()))</formula>
    </cfRule>
  </conditionalFormatting>
  <conditionalFormatting sqref="E3:F3">
    <cfRule type="cellIs" dxfId="33" priority="5" stopIfTrue="1" operator="notEqual">
      <formula>INDIRECT("Dummy_for_Comparison1!"&amp;ADDRESS(ROW(),COLUMN()))</formula>
    </cfRule>
  </conditionalFormatting>
  <conditionalFormatting sqref="E13:F13">
    <cfRule type="cellIs" dxfId="32" priority="4" stopIfTrue="1" operator="notEqual">
      <formula>INDIRECT("Dummy_for_Comparison1!"&amp;ADDRESS(ROW(),COLUMN()))</formula>
    </cfRule>
  </conditionalFormatting>
  <conditionalFormatting sqref="D3">
    <cfRule type="cellIs" dxfId="31" priority="2" stopIfTrue="1" operator="notEqual">
      <formula>INDIRECT("Dummy_for_Comparison1!"&amp;ADDRESS(ROW(),COLUMN()))</formula>
    </cfRule>
  </conditionalFormatting>
  <conditionalFormatting sqref="D13">
    <cfRule type="cellIs" dxfId="3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I40"/>
  <sheetViews>
    <sheetView topLeftCell="A10" zoomScaleNormal="100" zoomScalePageLayoutView="150" workbookViewId="0">
      <selection activeCell="F13" sqref="F13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425781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19" t="s">
        <v>0</v>
      </c>
      <c r="E2" s="19" t="s">
        <v>0</v>
      </c>
      <c r="F2" s="19" t="s">
        <v>0</v>
      </c>
      <c r="G2" s="19" t="s">
        <v>5</v>
      </c>
      <c r="H2" s="7"/>
      <c r="I2" s="7"/>
    </row>
    <row r="3" spans="2:9" x14ac:dyDescent="0.25">
      <c r="B3" s="17"/>
      <c r="C3" s="17" t="s">
        <v>6</v>
      </c>
      <c r="D3" s="27" t="s">
        <v>7</v>
      </c>
      <c r="E3" s="17" t="s">
        <v>7</v>
      </c>
      <c r="F3" s="17" t="s">
        <v>7</v>
      </c>
      <c r="G3" s="22"/>
      <c r="H3" s="7"/>
      <c r="I3" s="7"/>
    </row>
    <row r="4" spans="2:9" x14ac:dyDescent="0.25">
      <c r="B4" s="17">
        <v>1</v>
      </c>
      <c r="C4" s="17" t="s">
        <v>31</v>
      </c>
      <c r="D4" s="33"/>
      <c r="E4" s="21"/>
      <c r="F4" s="21"/>
      <c r="G4" s="34" t="e">
        <f>AVERAGE(D4:F4)</f>
        <v>#DIV/0!</v>
      </c>
      <c r="H4" s="7"/>
      <c r="I4" s="7"/>
    </row>
    <row r="5" spans="2:9" x14ac:dyDescent="0.25">
      <c r="B5" s="17">
        <v>2</v>
      </c>
      <c r="C5" s="17" t="s">
        <v>11</v>
      </c>
      <c r="D5" s="33"/>
      <c r="E5" s="21"/>
      <c r="F5" s="21"/>
      <c r="G5" s="34" t="e">
        <f>AVERAGE(D5:F5)</f>
        <v>#DIV/0!</v>
      </c>
      <c r="H5" s="7"/>
      <c r="I5" s="7"/>
    </row>
    <row r="6" spans="2:9" x14ac:dyDescent="0.25">
      <c r="B6" s="17">
        <v>3</v>
      </c>
      <c r="C6" s="17" t="s">
        <v>32</v>
      </c>
      <c r="D6" s="33"/>
      <c r="E6" s="21"/>
      <c r="F6" s="21"/>
      <c r="G6" s="34" t="e">
        <f>AVERAGE(D6:F6)</f>
        <v>#DIV/0!</v>
      </c>
      <c r="H6" s="7"/>
      <c r="I6" s="7"/>
    </row>
    <row r="7" spans="2:9" x14ac:dyDescent="0.25">
      <c r="B7" s="17">
        <v>4</v>
      </c>
      <c r="C7" s="17" t="s">
        <v>33</v>
      </c>
      <c r="D7" s="33"/>
      <c r="E7" s="21"/>
      <c r="F7" s="21"/>
      <c r="G7" s="34" t="e">
        <f>AVERAGE(D7:F7)</f>
        <v>#DIV/0!</v>
      </c>
      <c r="H7" s="7"/>
      <c r="I7" s="7"/>
    </row>
    <row r="8" spans="2:9" x14ac:dyDescent="0.25">
      <c r="D8" s="4"/>
      <c r="H8" s="7"/>
      <c r="I8" s="7"/>
    </row>
    <row r="9" spans="2:9" ht="14.25" customHeight="1" x14ac:dyDescent="0.25">
      <c r="C9" s="26" t="s">
        <v>8</v>
      </c>
      <c r="D9" s="26" t="s">
        <v>21</v>
      </c>
      <c r="E9" s="26" t="s">
        <v>0</v>
      </c>
      <c r="F9" s="26" t="s">
        <v>0</v>
      </c>
      <c r="G9" s="26" t="s">
        <v>5</v>
      </c>
      <c r="H9" s="7"/>
      <c r="I9" s="7"/>
    </row>
    <row r="10" spans="2:9" x14ac:dyDescent="0.25">
      <c r="B10" s="17"/>
      <c r="C10" s="17"/>
      <c r="D10" s="27" t="s">
        <v>7</v>
      </c>
      <c r="E10" s="17" t="s">
        <v>7</v>
      </c>
      <c r="F10" s="17" t="s">
        <v>7</v>
      </c>
      <c r="G10" s="24"/>
      <c r="H10" s="7"/>
      <c r="I10" s="7"/>
    </row>
    <row r="11" spans="2:9" x14ac:dyDescent="0.25">
      <c r="B11" s="17">
        <v>1</v>
      </c>
      <c r="C11" s="18" t="s">
        <v>12</v>
      </c>
      <c r="D11" s="20"/>
      <c r="E11" s="20"/>
      <c r="F11" s="20"/>
      <c r="G11" s="23" t="e">
        <f t="shared" ref="G11:G13" si="0">AVERAGE(D11:F11)</f>
        <v>#DIV/0!</v>
      </c>
      <c r="H11" s="7"/>
      <c r="I11" s="7"/>
    </row>
    <row r="12" spans="2:9" x14ac:dyDescent="0.25">
      <c r="B12" s="17">
        <v>2</v>
      </c>
      <c r="C12" s="18" t="s">
        <v>13</v>
      </c>
      <c r="D12" s="20"/>
      <c r="E12" s="20"/>
      <c r="F12" s="20"/>
      <c r="G12" s="23" t="e">
        <f t="shared" si="0"/>
        <v>#DIV/0!</v>
      </c>
      <c r="H12" s="8"/>
      <c r="I12" s="9"/>
    </row>
    <row r="13" spans="2:9" x14ac:dyDescent="0.25">
      <c r="B13" s="17">
        <v>3</v>
      </c>
      <c r="C13" s="18" t="s">
        <v>34</v>
      </c>
      <c r="D13" s="20"/>
      <c r="E13" s="20"/>
      <c r="F13" s="20"/>
      <c r="G13" s="23" t="e">
        <f t="shared" si="0"/>
        <v>#DIV/0!</v>
      </c>
    </row>
    <row r="14" spans="2:9" x14ac:dyDescent="0.25">
      <c r="C14" s="6"/>
      <c r="D14" s="4"/>
    </row>
    <row r="15" spans="2:9" x14ac:dyDescent="0.25">
      <c r="C15" s="6"/>
    </row>
    <row r="32" ht="21" customHeight="1" x14ac:dyDescent="0.25"/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</sheetData>
  <sortState ref="C29:D36">
    <sortCondition descending="1" ref="C29"/>
  </sortState>
  <conditionalFormatting sqref="J2:XFD11 A2:A12 H2:I3 H12:XFD12 A14:XFD15 A19:XFD1048576 A16:B18 D16:XFD18">
    <cfRule type="cellIs" dxfId="29" priority="20" stopIfTrue="1" operator="notEqual">
      <formula>INDIRECT("Dummy_for_Comparison2!"&amp;ADDRESS(ROW(),COLUMN()))</formula>
    </cfRule>
  </conditionalFormatting>
  <conditionalFormatting sqref="C3 B9 B2:G2 B8:G8 G10:G13 C4:G7">
    <cfRule type="cellIs" dxfId="28" priority="19" stopIfTrue="1" operator="notEqual">
      <formula>INDIRECT("Dummy_for_Comparison1!"&amp;ADDRESS(ROW(),COLUMN()))</formula>
    </cfRule>
  </conditionalFormatting>
  <conditionalFormatting sqref="C9">
    <cfRule type="cellIs" dxfId="27" priority="16" stopIfTrue="1" operator="notEqual">
      <formula>INDIRECT("Dummy_for_Comparison1!"&amp;ADDRESS(ROW(),COLUMN()))</formula>
    </cfRule>
  </conditionalFormatting>
  <conditionalFormatting sqref="D9:E9">
    <cfRule type="cellIs" dxfId="26" priority="17" stopIfTrue="1" operator="notEqual">
      <formula>INDIRECT("Dummy_for_Comparison1!"&amp;ADDRESS(ROW(),COLUMN()))</formula>
    </cfRule>
  </conditionalFormatting>
  <conditionalFormatting sqref="F9">
    <cfRule type="cellIs" dxfId="25" priority="15" stopIfTrue="1" operator="notEqual">
      <formula>INDIRECT("Dummy_for_Comparison1!"&amp;ADDRESS(ROW(),COLUMN()))</formula>
    </cfRule>
  </conditionalFormatting>
  <conditionalFormatting sqref="G9">
    <cfRule type="cellIs" dxfId="24" priority="10" stopIfTrue="1" operator="notEqual">
      <formula>INDIRECT("Dummy_for_Comparison1!"&amp;ADDRESS(ROW(),COLUMN()))</formula>
    </cfRule>
  </conditionalFormatting>
  <conditionalFormatting sqref="D11:D13">
    <cfRule type="cellIs" dxfId="23" priority="14" stopIfTrue="1" operator="notEqual">
      <formula>INDIRECT("Dummy_for_Comparison1!"&amp;ADDRESS(ROW(),COLUMN()))</formula>
    </cfRule>
  </conditionalFormatting>
  <conditionalFormatting sqref="C10">
    <cfRule type="cellIs" dxfId="22" priority="13" stopIfTrue="1" operator="notEqual">
      <formula>INDIRECT("Dummy_for_Comparison1!"&amp;ADDRESS(ROW(),COLUMN()))</formula>
    </cfRule>
  </conditionalFormatting>
  <conditionalFormatting sqref="C11:C13">
    <cfRule type="cellIs" dxfId="21" priority="9" stopIfTrue="1" operator="notEqual">
      <formula>INDIRECT("Dummy_for_Comparison1!"&amp;ADDRESS(ROW(),COLUMN()))</formula>
    </cfRule>
  </conditionalFormatting>
  <conditionalFormatting sqref="B3:B7">
    <cfRule type="cellIs" dxfId="20" priority="8" stopIfTrue="1" operator="notEqual">
      <formula>INDIRECT("Dummy_for_Comparison1!"&amp;ADDRESS(ROW(),COLUMN()))</formula>
    </cfRule>
  </conditionalFormatting>
  <conditionalFormatting sqref="B10:B13">
    <cfRule type="cellIs" dxfId="19" priority="7" stopIfTrue="1" operator="notEqual">
      <formula>INDIRECT("Dummy_for_Comparison1!"&amp;ADDRESS(ROW(),COLUMN()))</formula>
    </cfRule>
  </conditionalFormatting>
  <conditionalFormatting sqref="E3:F3">
    <cfRule type="cellIs" dxfId="18" priority="6" stopIfTrue="1" operator="notEqual">
      <formula>INDIRECT("Dummy_for_Comparison1!"&amp;ADDRESS(ROW(),COLUMN()))</formula>
    </cfRule>
  </conditionalFormatting>
  <conditionalFormatting sqref="E10:F10">
    <cfRule type="cellIs" dxfId="17" priority="5" stopIfTrue="1" operator="notEqual">
      <formula>INDIRECT("Dummy_for_Comparison1!"&amp;ADDRESS(ROW(),COLUMN()))</formula>
    </cfRule>
  </conditionalFormatting>
  <conditionalFormatting sqref="E11:F13">
    <cfRule type="cellIs" dxfId="16" priority="4" stopIfTrue="1" operator="notEqual">
      <formula>INDIRECT("Dummy_for_Comparison1!"&amp;ADDRESS(ROW(),COLUMN()))</formula>
    </cfRule>
  </conditionalFormatting>
  <conditionalFormatting sqref="D3">
    <cfRule type="cellIs" dxfId="15" priority="3" stopIfTrue="1" operator="notEqual">
      <formula>INDIRECT("Dummy_for_Comparison1!"&amp;ADDRESS(ROW(),COLUMN()))</formula>
    </cfRule>
  </conditionalFormatting>
  <conditionalFormatting sqref="D10">
    <cfRule type="cellIs" dxfId="1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D5" sqref="D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8.710937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6" t="s">
        <v>0</v>
      </c>
      <c r="E2" s="26" t="s">
        <v>0</v>
      </c>
      <c r="F2" s="26" t="s">
        <v>0</v>
      </c>
      <c r="G2" s="26" t="s">
        <v>5</v>
      </c>
      <c r="H2" s="7"/>
      <c r="I2" s="7"/>
    </row>
    <row r="3" spans="2:9" x14ac:dyDescent="0.25">
      <c r="B3" s="17"/>
      <c r="C3" s="17" t="s">
        <v>14</v>
      </c>
      <c r="D3" s="27" t="s">
        <v>7</v>
      </c>
      <c r="E3" s="17" t="s">
        <v>7</v>
      </c>
      <c r="F3" s="17" t="s">
        <v>7</v>
      </c>
      <c r="G3" s="22"/>
      <c r="H3" s="7"/>
      <c r="I3" s="7"/>
    </row>
    <row r="4" spans="2:9" x14ac:dyDescent="0.25">
      <c r="B4" s="17">
        <v>1</v>
      </c>
      <c r="C4" s="17" t="s">
        <v>15</v>
      </c>
      <c r="D4" s="33"/>
      <c r="E4" s="21"/>
      <c r="F4" s="21"/>
      <c r="G4" s="34" t="e">
        <f>AVERAGE(D4:F4)</f>
        <v>#DIV/0!</v>
      </c>
      <c r="H4" s="7"/>
      <c r="I4" s="7"/>
    </row>
    <row r="5" spans="2:9" x14ac:dyDescent="0.25">
      <c r="B5" s="17">
        <v>2</v>
      </c>
      <c r="C5" s="17" t="s">
        <v>16</v>
      </c>
      <c r="D5" s="33"/>
      <c r="E5" s="21"/>
      <c r="F5" s="21"/>
      <c r="G5" s="34" t="e">
        <f>AVERAGE(D5:F5)</f>
        <v>#DIV/0!</v>
      </c>
      <c r="H5" s="7"/>
      <c r="I5" s="7"/>
    </row>
    <row r="6" spans="2:9" x14ac:dyDescent="0.25">
      <c r="B6" s="17">
        <v>3</v>
      </c>
      <c r="C6" s="17" t="s">
        <v>17</v>
      </c>
      <c r="D6" s="21"/>
      <c r="E6" s="21"/>
      <c r="F6" s="21"/>
      <c r="G6" s="25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13" priority="16" stopIfTrue="1" operator="notEqual">
      <formula>INDIRECT("Dummy_for_Comparison2!"&amp;ADDRESS(ROW(),COLUMN()))</formula>
    </cfRule>
  </conditionalFormatting>
  <conditionalFormatting sqref="C3 B2:G2 B7:G7 C4:G6">
    <cfRule type="cellIs" dxfId="12" priority="15" stopIfTrue="1" operator="notEqual">
      <formula>INDIRECT("Dummy_for_Comparison1!"&amp;ADDRESS(ROW(),COLUMN()))</formula>
    </cfRule>
  </conditionalFormatting>
  <conditionalFormatting sqref="B3:B6">
    <cfRule type="cellIs" dxfId="11" priority="7" stopIfTrue="1" operator="notEqual">
      <formula>INDIRECT("Dummy_for_Comparison1!"&amp;ADDRESS(ROW(),COLUMN()))</formula>
    </cfRule>
  </conditionalFormatting>
  <conditionalFormatting sqref="E3:F3">
    <cfRule type="cellIs" dxfId="10" priority="5" stopIfTrue="1" operator="notEqual">
      <formula>INDIRECT("Dummy_for_Comparison1!"&amp;ADDRESS(ROW(),COLUMN()))</formula>
    </cfRule>
  </conditionalFormatting>
  <conditionalFormatting sqref="D3">
    <cfRule type="cellIs" dxfId="9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zoomScaleNormal="100" zoomScalePageLayoutView="150" workbookViewId="0">
      <selection activeCell="F7" sqref="F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9.140625" style="2" customWidth="1"/>
    <col min="8" max="8" width="11.5703125" style="2"/>
    <col min="9" max="9" width="15.7109375" style="2" bestFit="1" customWidth="1"/>
    <col min="10" max="16384" width="11.5703125" style="2"/>
  </cols>
  <sheetData>
    <row r="2" spans="2:9" ht="15" customHeight="1" x14ac:dyDescent="0.25">
      <c r="D2" s="26" t="s">
        <v>0</v>
      </c>
      <c r="E2" s="26" t="s">
        <v>0</v>
      </c>
      <c r="F2" s="26" t="s">
        <v>0</v>
      </c>
      <c r="G2" s="26" t="s">
        <v>5</v>
      </c>
      <c r="H2" s="7"/>
      <c r="I2" s="7"/>
    </row>
    <row r="3" spans="2:9" x14ac:dyDescent="0.25">
      <c r="B3" s="17"/>
      <c r="C3" s="17" t="s">
        <v>18</v>
      </c>
      <c r="D3" s="27" t="s">
        <v>7</v>
      </c>
      <c r="E3" s="17" t="s">
        <v>7</v>
      </c>
      <c r="F3" s="17" t="s">
        <v>7</v>
      </c>
      <c r="G3" s="22"/>
      <c r="H3" s="7"/>
      <c r="I3" s="7"/>
    </row>
    <row r="4" spans="2:9" x14ac:dyDescent="0.25">
      <c r="B4" s="17">
        <v>1</v>
      </c>
      <c r="C4" s="17" t="s">
        <v>16</v>
      </c>
      <c r="D4" s="33"/>
      <c r="E4" s="21"/>
      <c r="F4" s="21"/>
      <c r="G4" s="34" t="e">
        <f>AVERAGE(D4:F4)</f>
        <v>#DIV/0!</v>
      </c>
      <c r="H4" s="7"/>
      <c r="I4" s="7"/>
    </row>
    <row r="5" spans="2:9" x14ac:dyDescent="0.25">
      <c r="B5" s="17">
        <v>2</v>
      </c>
      <c r="C5" s="17" t="s">
        <v>19</v>
      </c>
      <c r="D5" s="33"/>
      <c r="E5" s="21"/>
      <c r="F5" s="21"/>
      <c r="G5" s="34" t="e">
        <f>AVERAGE(D5:F5)</f>
        <v>#DIV/0!</v>
      </c>
      <c r="H5" s="7"/>
      <c r="I5" s="7"/>
    </row>
    <row r="6" spans="2:9" x14ac:dyDescent="0.25">
      <c r="B6" s="17">
        <v>3</v>
      </c>
      <c r="C6" s="17" t="s">
        <v>20</v>
      </c>
      <c r="D6" s="21"/>
      <c r="E6" s="21"/>
      <c r="F6" s="21"/>
      <c r="G6" s="34" t="e">
        <f>AVERAGE(D6:F6)</f>
        <v>#DIV/0!</v>
      </c>
      <c r="H6" s="7"/>
      <c r="I6" s="7"/>
    </row>
    <row r="7" spans="2:9" x14ac:dyDescent="0.25">
      <c r="D7" s="4"/>
      <c r="H7" s="7"/>
      <c r="I7" s="7"/>
    </row>
    <row r="8" spans="2:9" x14ac:dyDescent="0.25">
      <c r="C8" s="6"/>
      <c r="D8" s="4"/>
    </row>
    <row r="9" spans="2:9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J2:XFD7 A2:A7 H2:I3 A8:XFD9 A13:XFD1048576 A10:B12 D10:XFD12">
    <cfRule type="cellIs" dxfId="8" priority="6" stopIfTrue="1" operator="notEqual">
      <formula>INDIRECT("Dummy_for_Comparison2!"&amp;ADDRESS(ROW(),COLUMN()))</formula>
    </cfRule>
  </conditionalFormatting>
  <conditionalFormatting sqref="C3 B2:G2 B7:G7 C4:G6">
    <cfRule type="cellIs" dxfId="7" priority="5" stopIfTrue="1" operator="notEqual">
      <formula>INDIRECT("Dummy_for_Comparison1!"&amp;ADDRESS(ROW(),COLUMN()))</formula>
    </cfRule>
  </conditionalFormatting>
  <conditionalFormatting sqref="B3:B6">
    <cfRule type="cellIs" dxfId="6" priority="4" stopIfTrue="1" operator="notEqual">
      <formula>INDIRECT("Dummy_for_Comparison1!"&amp;ADDRESS(ROW(),COLUMN()))</formula>
    </cfRule>
  </conditionalFormatting>
  <conditionalFormatting sqref="E3:F3">
    <cfRule type="cellIs" dxfId="5" priority="3" stopIfTrue="1" operator="notEqual">
      <formula>INDIRECT("Dummy_for_Comparison1!"&amp;ADDRESS(ROW(),COLUMN()))</formula>
    </cfRule>
  </conditionalFormatting>
  <conditionalFormatting sqref="D3">
    <cfRule type="cellIs" dxfId="4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I17"/>
  <sheetViews>
    <sheetView tabSelected="1" workbookViewId="0">
      <selection activeCell="M10" sqref="M10"/>
    </sheetView>
  </sheetViews>
  <sheetFormatPr baseColWidth="10" defaultRowHeight="15" x14ac:dyDescent="0.25"/>
  <cols>
    <col min="1" max="1" width="23.5703125" customWidth="1"/>
    <col min="2" max="2" width="15.28515625" customWidth="1"/>
    <col min="6" max="6" width="20.5703125" customWidth="1"/>
    <col min="7" max="7" width="16" customWidth="1"/>
    <col min="8" max="8" width="15.42578125" customWidth="1"/>
    <col min="9" max="9" width="15" customWidth="1"/>
  </cols>
  <sheetData>
    <row r="12" spans="1:9" s="1" customFormat="1" x14ac:dyDescent="0.25"/>
    <row r="13" spans="1:9" s="1" customFormat="1" ht="21" x14ac:dyDescent="0.35">
      <c r="G13" s="50" t="s">
        <v>35</v>
      </c>
      <c r="H13" s="50"/>
      <c r="I13" s="50"/>
    </row>
    <row r="14" spans="1:9" ht="21" x14ac:dyDescent="0.25">
      <c r="A14" s="11" t="s">
        <v>36</v>
      </c>
      <c r="B14" s="12" t="s">
        <v>1</v>
      </c>
      <c r="C14" s="12" t="s">
        <v>2</v>
      </c>
      <c r="D14" s="12" t="s">
        <v>39</v>
      </c>
      <c r="F14" s="44"/>
      <c r="G14" s="47" t="s">
        <v>1</v>
      </c>
      <c r="H14" s="48" t="s">
        <v>2</v>
      </c>
      <c r="I14" s="49" t="s">
        <v>39</v>
      </c>
    </row>
    <row r="15" spans="1:9" x14ac:dyDescent="0.25">
      <c r="A15" s="56" t="s">
        <v>40</v>
      </c>
      <c r="B15" s="53">
        <v>12345</v>
      </c>
      <c r="C15" s="53">
        <v>11234</v>
      </c>
      <c r="D15" s="54">
        <f>(C15 * 100)/B15</f>
        <v>91.000405022276226</v>
      </c>
      <c r="F15" s="45"/>
      <c r="G15" s="46">
        <v>2424000</v>
      </c>
      <c r="H15" s="43">
        <f>C15</f>
        <v>11234</v>
      </c>
      <c r="I15" s="42">
        <f>(H15 * 100)/G15</f>
        <v>0.46344884488448845</v>
      </c>
    </row>
    <row r="16" spans="1:9" s="1" customFormat="1" x14ac:dyDescent="0.25">
      <c r="A16" s="40" t="s">
        <v>37</v>
      </c>
      <c r="B16" s="46">
        <f>B15/2</f>
        <v>6172.5</v>
      </c>
      <c r="C16" s="46">
        <v>6123</v>
      </c>
      <c r="D16" s="54">
        <f>(C16 * 100)/B16</f>
        <v>99.198055893074113</v>
      </c>
      <c r="F16" s="45"/>
      <c r="G16" s="51"/>
      <c r="H16" s="51"/>
      <c r="I16" s="52"/>
    </row>
    <row r="17" spans="1:9" s="1" customFormat="1" x14ac:dyDescent="0.25">
      <c r="A17" s="40" t="s">
        <v>38</v>
      </c>
      <c r="B17" s="46">
        <f>B15/2</f>
        <v>6172.5</v>
      </c>
      <c r="C17" s="46">
        <v>5234</v>
      </c>
      <c r="D17" s="55">
        <f>(C17 * 100)/B17</f>
        <v>84.795463750506272</v>
      </c>
      <c r="F17" s="45"/>
      <c r="G17" s="51"/>
      <c r="H17" s="51"/>
      <c r="I17" s="52"/>
    </row>
  </sheetData>
  <mergeCells count="1">
    <mergeCell ref="G13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6"/>
  <sheetViews>
    <sheetView workbookViewId="0">
      <selection activeCell="J11" sqref="J11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7" x14ac:dyDescent="0.25">
      <c r="E2" s="26" t="s">
        <v>0</v>
      </c>
      <c r="F2" s="26" t="s">
        <v>0</v>
      </c>
      <c r="G2" s="26" t="s">
        <v>0</v>
      </c>
    </row>
    <row r="3" spans="3:7" x14ac:dyDescent="0.25">
      <c r="C3" s="17"/>
      <c r="D3" s="17"/>
      <c r="E3" s="27" t="s">
        <v>7</v>
      </c>
      <c r="F3" s="17" t="s">
        <v>7</v>
      </c>
      <c r="G3" s="17" t="s">
        <v>7</v>
      </c>
    </row>
    <row r="4" spans="3:7" x14ac:dyDescent="0.25">
      <c r="C4" s="27">
        <v>1</v>
      </c>
      <c r="D4" s="17" t="s">
        <v>22</v>
      </c>
      <c r="E4" s="21"/>
      <c r="F4" s="21"/>
      <c r="G4" s="21"/>
    </row>
    <row r="5" spans="3:7" x14ac:dyDescent="0.25">
      <c r="C5" s="27">
        <v>2</v>
      </c>
      <c r="D5" s="17" t="s">
        <v>22</v>
      </c>
      <c r="E5" s="21"/>
      <c r="F5" s="21"/>
      <c r="G5" s="21"/>
    </row>
    <row r="6" spans="3:7" x14ac:dyDescent="0.25">
      <c r="C6" s="27">
        <v>3</v>
      </c>
      <c r="D6" s="17" t="s">
        <v>22</v>
      </c>
      <c r="E6" s="21"/>
      <c r="F6" s="21"/>
      <c r="G6" s="21"/>
    </row>
  </sheetData>
  <conditionalFormatting sqref="D3 C2:G2 D4:G6">
    <cfRule type="cellIs" dxfId="3" priority="5" stopIfTrue="1" operator="notEqual">
      <formula>INDIRECT("Dummy_for_Comparison1!"&amp;ADDRESS(ROW(),COLUMN()))</formula>
    </cfRule>
  </conditionalFormatting>
  <conditionalFormatting sqref="C3:C6">
    <cfRule type="cellIs" dxfId="2" priority="4" stopIfTrue="1" operator="notEqual">
      <formula>INDIRECT("Dummy_for_Comparison1!"&amp;ADDRESS(ROW(),COLUMN()))</formula>
    </cfRule>
  </conditionalFormatting>
  <conditionalFormatting sqref="F3:G3">
    <cfRule type="cellIs" dxfId="1" priority="3" stopIfTrue="1" operator="notEqual">
      <formula>INDIRECT("Dummy_for_Comparison1!"&amp;ADDRESS(ROW(),COLUMN()))</formula>
    </cfRule>
  </conditionalFormatting>
  <conditionalFormatting sqref="E3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Crecimiento anual de ventas</vt:lpstr>
      <vt:lpstr>Indice de Satisfacción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2015-10-06T16:40:40Z</dcterms:modified>
</cp:coreProperties>
</file>