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2\P2802 - 2 RNCFAC, Modesto Vargas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<sst xmlns="http://schemas.openxmlformats.org/spreadsheetml/2006/main" count="140" uniqueCount="116">
  <si>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</si>
  <si>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</si>
  <si>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</si>
  <si>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</si>
  <si>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</si>
  <si>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</si>
  <si>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</si>
  <si>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</si>
  <si>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</si>
  <si>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</si>
  <si>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</si>
  <si>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</si>
  <si>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</si>
  <si>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</si>
  <si>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</si>
  <si>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</si>
  <si>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</si>
  <si>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</si>
  <si>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</si>
  <si>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</si>
  <si>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</si>
  <si>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</si>
  <si>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</si>
  <si>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</si>
  <si>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</si>
  <si>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</si>
  <si>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</si>
  <si>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</si>
  <si>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</si>
  <si>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</si>
  <si>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</si>
  <si>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</si>
  <si>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</si>
  <si>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</si>
  <si>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</si>
  <si>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</si>
  <si>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</si>
  <si>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</si>
  <si>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</si>
  <si>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</si>
  <si>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</si>
  <si>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</si>
  <si>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</si>
  <si>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</si>
  <si>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</si>
  <si>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</si>
  <si>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</si>
  <si>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</si>
  <si>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</si>
  <si>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</si>
  <si>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</si>
  <si>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</si>
  <si>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</si>
  <si>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</si>
  <si>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</si>
  <si>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</si>
  <si>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</si>
  <si>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</si>
  <si>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</si>
  <si>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</si>
  <si>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</si>
  <si>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</si>
  <si>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</si>
  <si>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</si>
  <si>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</si>
  <si>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</si>
  <si>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</si>
  <si>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</si>
  <si>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</si>
  <si>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</si>
  <si>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</si>
  <si>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</si>
  <si>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</si>
  <si>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</si>
  <si>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</si>
  <si>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</si>
  <si>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</si>
  <si>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</si>
  <si>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</si>
  <si>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</si>
  <si>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</si>
  <si>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</si>
  <si>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</si>
  <si>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</si>
  <si>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</si>
  <si>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</si>
  <si>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</si>
  <si>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</si>
  <si>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</si>
  <si>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</si>
  <si>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</si>
  <si>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</si>
  <si>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</si>
  <si>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</si>
  <si>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</si>
  <si>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</si>
  <si>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</si>
  <si>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</si>
  <si>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</si>
  <si>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</si>
  <si>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</si>
  <si>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</si>
  <si>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</si>
  <si>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</si>
  <si>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</si>
  <si>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</si>
  <si>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</si>
  <si>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</si>
  <si>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</t>
  </si>
  <si>
    <t>FACT ELECTRONICA ANUAL</t>
  </si>
  <si>
    <t>1</t>
  </si>
  <si>
    <t>14F4</t>
  </si>
  <si>
    <t>D10C</t>
  </si>
  <si>
    <t>A34E</t>
  </si>
  <si>
    <t>29D8</t>
  </si>
  <si>
    <t>P2802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</si>
</sst>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9" zoomScale="80" zoomScaleNormal="80" workbookViewId="0">
      <selection activeCell="R13" sqref="R13:S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2" t="s">
        <v>93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4"/>
    </row>
    <row r="2" spans="1:21" ht="36" customHeight="1" x14ac:dyDescent="0.2">
      <c r="A2" s="175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6" t="s">
        <v>79</v>
      </c>
      <c r="M2" s="207"/>
      <c r="N2" s="207"/>
      <c r="O2" s="207"/>
      <c r="P2" s="207"/>
      <c r="Q2" s="207"/>
      <c r="R2" s="207"/>
      <c r="S2" s="207"/>
      <c r="T2" s="208"/>
      <c r="U2" s="110"/>
    </row>
    <row r="3" spans="1:21" ht="54.75" customHeight="1" thickBot="1" x14ac:dyDescent="0.25">
      <c r="A3" s="175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9" t="s">
        <v>94</v>
      </c>
      <c r="M3" s="209"/>
      <c r="N3" s="209"/>
      <c r="O3" s="209"/>
      <c r="P3" s="209"/>
      <c r="Q3" s="209"/>
      <c r="R3" s="209"/>
      <c r="S3" s="209"/>
      <c r="T3" s="210"/>
      <c r="U3" s="110"/>
    </row>
    <row r="4" spans="1:21" ht="22.5" customHeight="1" thickBot="1" x14ac:dyDescent="0.25">
      <c r="A4" s="175"/>
      <c r="B4" s="203" t="s">
        <v>78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5"/>
      <c r="U4" s="110"/>
    </row>
    <row r="5" spans="1:21" ht="18" x14ac:dyDescent="0.25">
      <c r="A5" s="175"/>
      <c r="B5" s="123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37" t="s">
        <v>62</v>
      </c>
      <c r="S5" s="138"/>
      <c r="T5" s="9"/>
      <c r="U5" s="110"/>
    </row>
    <row r="6" spans="1:21" ht="18" x14ac:dyDescent="0.2">
      <c r="A6" s="175"/>
      <c r="B6" s="114" t="s">
        <v>1</v>
      </c>
      <c r="C6" s="115"/>
      <c r="D6" s="105" t="s">
        <v>97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4" t="s">
        <v>2</v>
      </c>
      <c r="S6" s="101" t="s">
        <v>102</v>
      </c>
      <c r="T6" s="102"/>
      <c r="U6" s="110"/>
    </row>
    <row r="7" spans="1:21" ht="13.9" customHeight="1" x14ac:dyDescent="0.2">
      <c r="A7" s="175"/>
      <c r="B7" s="114" t="s">
        <v>3</v>
      </c>
      <c r="C7" s="115"/>
      <c r="D7" s="116" t="s">
        <v>98</v>
      </c>
      <c r="E7" s="117"/>
      <c r="F7" s="117"/>
      <c r="G7" s="117"/>
      <c r="H7" s="117"/>
      <c r="I7" s="117"/>
      <c r="J7" s="117"/>
      <c r="K7" s="149"/>
      <c r="L7" s="149"/>
      <c r="M7" s="149"/>
      <c r="N7" s="149"/>
      <c r="O7" s="149"/>
      <c r="P7" s="149"/>
      <c r="Q7" s="149"/>
      <c r="R7" s="14" t="s">
        <v>4</v>
      </c>
      <c r="S7" s="103" t="s">
        <v>103</v>
      </c>
      <c r="T7" s="104"/>
      <c r="U7" s="110"/>
    </row>
    <row r="8" spans="1:21" ht="15.75" x14ac:dyDescent="0.2">
      <c r="A8" s="175"/>
      <c r="B8" s="114" t="s">
        <v>5</v>
      </c>
      <c r="C8" s="115"/>
      <c r="D8" s="233" t="s">
        <v>99</v>
      </c>
      <c r="E8" s="149"/>
      <c r="F8" s="157"/>
      <c r="G8" s="157"/>
      <c r="H8" s="157"/>
      <c r="I8" s="157"/>
      <c r="J8" s="2" t="s">
        <v>40</v>
      </c>
      <c r="K8" s="156" t="s">
        <v>104</v>
      </c>
      <c r="L8" s="157"/>
      <c r="M8" s="157"/>
      <c r="N8" s="157"/>
      <c r="O8" s="157"/>
      <c r="P8" s="157"/>
      <c r="Q8" s="118"/>
      <c r="R8" s="118"/>
      <c r="S8" s="118"/>
      <c r="T8" s="158"/>
      <c r="U8" s="110"/>
    </row>
    <row r="9" spans="1:21" ht="15.75" x14ac:dyDescent="0.25">
      <c r="A9" s="175"/>
      <c r="B9" s="114" t="s">
        <v>6</v>
      </c>
      <c r="C9" s="115"/>
      <c r="D9" s="116" t="s">
        <v>100</v>
      </c>
      <c r="E9" s="117"/>
      <c r="F9" s="118"/>
      <c r="G9" s="118"/>
      <c r="H9" s="118"/>
      <c r="I9" s="118"/>
      <c r="J9" s="119"/>
      <c r="K9" s="119"/>
      <c r="L9" s="119"/>
      <c r="M9" s="119"/>
      <c r="N9" s="119"/>
      <c r="O9" s="119"/>
      <c r="P9" s="119"/>
      <c r="Q9" s="15" t="s">
        <v>7</v>
      </c>
      <c r="R9" s="120" t="s">
        <v>105</v>
      </c>
      <c r="S9" s="121"/>
      <c r="T9" s="122"/>
      <c r="U9" s="110"/>
    </row>
    <row r="10" spans="1:21" ht="18" x14ac:dyDescent="0.25">
      <c r="A10" s="175"/>
      <c r="B10" s="114" t="s">
        <v>39</v>
      </c>
      <c r="C10" s="115"/>
      <c r="D10" s="234" t="s">
        <v>101</v>
      </c>
      <c r="E10" s="234"/>
      <c r="F10" s="235"/>
      <c r="G10" s="235"/>
      <c r="H10" s="235"/>
      <c r="I10" s="235"/>
      <c r="J10" s="8" t="s">
        <v>17</v>
      </c>
      <c r="K10" s="159" t="s">
        <v>106</v>
      </c>
      <c r="L10" s="160"/>
      <c r="M10" s="160"/>
      <c r="N10" s="160"/>
      <c r="O10" s="160"/>
      <c r="P10" s="160"/>
      <c r="Q10" s="160"/>
      <c r="R10" s="160"/>
      <c r="S10" s="160"/>
      <c r="T10" s="161"/>
      <c r="U10" s="110"/>
    </row>
    <row r="11" spans="1:21" ht="16.5" thickBot="1" x14ac:dyDescent="0.25">
      <c r="A11" s="175"/>
      <c r="B11" s="95" t="s">
        <v>29</v>
      </c>
      <c r="C11" s="96"/>
      <c r="D11" s="96"/>
      <c r="E11" s="238" t="s">
        <v>107</v>
      </c>
      <c r="F11" s="239"/>
      <c r="G11" s="239"/>
      <c r="H11" s="239"/>
      <c r="I11" s="239"/>
      <c r="J11" s="239"/>
      <c r="K11" s="239"/>
      <c r="L11" s="239"/>
      <c r="M11" s="239"/>
      <c r="N11" s="239"/>
      <c r="O11" s="240"/>
      <c r="P11" s="107" t="s">
        <v>30</v>
      </c>
      <c r="Q11" s="108"/>
      <c r="R11" s="109"/>
      <c r="S11" s="129" t="s">
        <v>41</v>
      </c>
      <c r="T11" s="130"/>
      <c r="U11" s="110"/>
    </row>
    <row r="12" spans="1:21" ht="39" customHeight="1" thickBot="1" x14ac:dyDescent="0.25">
      <c r="A12" s="175"/>
      <c r="B12" s="97" t="s">
        <v>96</v>
      </c>
      <c r="C12" s="98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  <c r="U12" s="110"/>
    </row>
    <row r="13" spans="1:21" ht="26.25" x14ac:dyDescent="0.25">
      <c r="A13" s="175"/>
      <c r="B13" s="221" t="s">
        <v>8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75" t="s">
        <v>0</v>
      </c>
      <c r="P13" s="74" t="s">
        <v>0</v>
      </c>
      <c r="Q13" s="76"/>
      <c r="R13" s="143" t="s">
        <v>9</v>
      </c>
      <c r="S13" s="143"/>
      <c r="T13" s="94" t="s">
        <v>115</v>
      </c>
      <c r="U13" s="110"/>
    </row>
    <row r="14" spans="1:21" ht="19.5" customHeight="1" thickBot="1" x14ac:dyDescent="0.25">
      <c r="A14" s="175"/>
      <c r="B14" s="146" t="s">
        <v>16</v>
      </c>
      <c r="C14" s="147"/>
      <c r="D14" s="148"/>
      <c r="E14" s="125" t="s">
        <v>13</v>
      </c>
      <c r="F14" s="125"/>
      <c r="G14" s="125"/>
      <c r="H14" s="125"/>
      <c r="I14" s="125"/>
      <c r="J14" s="126"/>
      <c r="K14" s="126"/>
      <c r="L14" s="126"/>
      <c r="M14" s="126"/>
      <c r="N14" s="126"/>
      <c r="O14" s="126"/>
      <c r="P14" s="126"/>
      <c r="Q14" s="126"/>
      <c r="R14" s="34" t="s">
        <v>10</v>
      </c>
      <c r="S14" s="144">
        <f ca="1">TODAY()</f>
        <v>43096</v>
      </c>
      <c r="T14" s="145"/>
      <c r="U14" s="110"/>
    </row>
    <row r="15" spans="1:21" ht="22.5" customHeight="1" x14ac:dyDescent="0.2">
      <c r="A15" s="175"/>
      <c r="B15" s="139" t="s">
        <v>51</v>
      </c>
      <c r="C15" s="140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2"/>
      <c r="U15" s="110"/>
    </row>
    <row r="16" spans="1:21" ht="18" customHeight="1" thickBot="1" x14ac:dyDescent="0.25">
      <c r="A16" s="175"/>
      <c r="B16" s="178" t="s">
        <v>15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110"/>
    </row>
    <row r="17" spans="1:22" ht="30.75" customHeight="1" thickBot="1" x14ac:dyDescent="0.25">
      <c r="A17" s="175"/>
      <c r="B17" s="181" t="s">
        <v>19</v>
      </c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3"/>
      <c r="U17" s="110"/>
    </row>
    <row r="18" spans="1:22" ht="100.5" customHeight="1" thickBot="1" x14ac:dyDescent="0.25">
      <c r="A18" s="175"/>
      <c r="B18" s="184" t="s">
        <v>91</v>
      </c>
      <c r="C18" s="185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7"/>
      <c r="U18" s="110"/>
    </row>
    <row r="19" spans="1:22" ht="36" customHeight="1" thickBot="1" x14ac:dyDescent="0.25">
      <c r="A19" s="175"/>
      <c r="B19" s="225" t="s">
        <v>33</v>
      </c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7"/>
      <c r="P19" s="10" t="s">
        <v>31</v>
      </c>
      <c r="Q19" s="68"/>
      <c r="R19" s="4" t="s">
        <v>32</v>
      </c>
      <c r="S19" s="127" t="s">
        <v>27</v>
      </c>
      <c r="T19" s="128"/>
      <c r="U19" s="110"/>
    </row>
    <row r="20" spans="1:22" ht="50.25" customHeight="1" thickBot="1" x14ac:dyDescent="0.25">
      <c r="A20" s="175"/>
      <c r="B20" s="228" t="s">
        <v>42</v>
      </c>
      <c r="C20" s="229"/>
      <c r="D20" s="230"/>
      <c r="E20" s="229"/>
      <c r="F20" s="229"/>
      <c r="G20" s="229"/>
      <c r="H20" s="229"/>
      <c r="I20" s="229"/>
      <c r="J20" s="229"/>
      <c r="K20" s="229"/>
      <c r="L20" s="229"/>
      <c r="M20" s="231"/>
      <c r="N20" s="231"/>
      <c r="O20" s="232"/>
      <c r="P20" s="65"/>
      <c r="Q20" s="17" t="s">
        <v>35</v>
      </c>
      <c r="R20" s="66"/>
      <c r="S20" s="18" t="s">
        <v>36</v>
      </c>
      <c r="T20" s="67"/>
      <c r="U20" s="110"/>
    </row>
    <row r="21" spans="1:22" ht="81.75" thickBot="1" x14ac:dyDescent="0.25">
      <c r="A21" s="175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7" t="s">
        <v>63</v>
      </c>
      <c r="K21" s="219" t="s">
        <v>18</v>
      </c>
      <c r="L21" s="131" t="s">
        <v>70</v>
      </c>
      <c r="M21" s="132"/>
      <c r="N21" s="132"/>
      <c r="O21" s="132"/>
      <c r="P21" s="211" t="s">
        <v>28</v>
      </c>
      <c r="Q21" s="31" t="s">
        <v>77</v>
      </c>
      <c r="R21" s="213" t="s">
        <v>64</v>
      </c>
      <c r="S21" s="86" t="s">
        <v>56</v>
      </c>
      <c r="T21" s="215" t="s">
        <v>11</v>
      </c>
      <c r="U21" s="110"/>
      <c r="V21" s="16"/>
    </row>
    <row r="22" spans="1:22" ht="104.25" customHeight="1" thickBot="1" x14ac:dyDescent="0.25">
      <c r="A22" s="175"/>
      <c r="B22" s="35" t="s">
        <v>72</v>
      </c>
      <c r="C22" s="36" t="s">
        <v>58</v>
      </c>
      <c r="D22" s="61" t="s">
        <v>73</v>
      </c>
      <c r="E22" s="37" t="s">
        <v>83</v>
      </c>
      <c r="F22" s="236" t="s">
        <v>89</v>
      </c>
      <c r="G22" s="237"/>
      <c r="H22" s="38" t="s">
        <v>75</v>
      </c>
      <c r="I22" s="38" t="s">
        <v>74</v>
      </c>
      <c r="J22" s="218"/>
      <c r="K22" s="220"/>
      <c r="L22" s="223" t="s">
        <v>90</v>
      </c>
      <c r="M22" s="224"/>
      <c r="N22" s="224"/>
      <c r="O22" s="224"/>
      <c r="P22" s="212"/>
      <c r="Q22" s="87" t="s">
        <v>76</v>
      </c>
      <c r="R22" s="214"/>
      <c r="S22" s="39" t="s">
        <v>57</v>
      </c>
      <c r="T22" s="216"/>
      <c r="U22" s="110"/>
      <c r="V22" s="16"/>
    </row>
    <row r="23" spans="1:22" ht="36" x14ac:dyDescent="0.2">
      <c r="A23" s="175"/>
      <c r="B23" s="69">
        <v>1</v>
      </c>
      <c r="C23" s="89" t="s">
        <v>47</v>
      </c>
      <c r="D23" s="90" t="s">
        <v>109</v>
      </c>
      <c r="E23" s="40"/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114</v>
      </c>
      <c r="M23" s="80" t="s">
        <v>113</v>
      </c>
      <c r="N23" s="80" t="s">
        <v>112</v>
      </c>
      <c r="O23" s="80" t="s">
        <v>111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110"/>
    </row>
    <row r="24" spans="1:22" ht="36" x14ac:dyDescent="0.2">
      <c r="A24" s="175"/>
      <c r="B24" s="69">
        <v>1</v>
      </c>
      <c r="C24" s="89" t="s">
        <v>108</v>
      </c>
      <c r="D24" s="90" t="s">
        <v>109</v>
      </c>
      <c r="E24" s="40"/>
      <c r="F24" s="40">
        <v>1</v>
      </c>
      <c r="G24" s="40">
        <v>1</v>
      </c>
      <c r="H24" s="40" t="s">
        <v>110</v>
      </c>
      <c r="I24" s="40" t="s">
        <v>110</v>
      </c>
      <c r="J24" s="40"/>
      <c r="K24" s="41" t="s">
        <v>27</v>
      </c>
      <c r="L24" s="81"/>
      <c r="M24" s="78"/>
      <c r="N24" s="78"/>
      <c r="O24" s="82"/>
      <c r="P24" s="44">
        <v>1890</v>
      </c>
      <c r="Q24" s="71">
        <v>0.15</v>
      </c>
      <c r="R24" s="42">
        <f t="shared" si="0"/>
        <v>1606.5</v>
      </c>
      <c r="S24" s="73">
        <v>0.3</v>
      </c>
      <c r="T24" s="43">
        <f t="shared" ref="T24:T32" si="1">R24*(1-S24)</f>
        <v>1124.55</v>
      </c>
      <c r="U24" s="110"/>
    </row>
    <row r="25" spans="1:22" ht="21" x14ac:dyDescent="0.2">
      <c r="A25" s="175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8"/>
      <c r="N25" s="78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0"/>
    </row>
    <row r="26" spans="1:22" ht="21" x14ac:dyDescent="0.2">
      <c r="A26" s="175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8"/>
      <c r="N26" s="78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0"/>
    </row>
    <row r="27" spans="1:22" ht="21" x14ac:dyDescent="0.2">
      <c r="A27" s="175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8"/>
      <c r="N27" s="78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0"/>
    </row>
    <row r="28" spans="1:22" ht="21" x14ac:dyDescent="0.2">
      <c r="A28" s="175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8"/>
      <c r="N28" s="78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0"/>
    </row>
    <row r="29" spans="1:22" ht="21" x14ac:dyDescent="0.2">
      <c r="A29" s="175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8"/>
      <c r="N29" s="78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0"/>
    </row>
    <row r="30" spans="1:22" ht="21" x14ac:dyDescent="0.2">
      <c r="A30" s="175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8"/>
      <c r="N30" s="78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0"/>
    </row>
    <row r="31" spans="1:22" ht="21" x14ac:dyDescent="0.2">
      <c r="A31" s="175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8"/>
      <c r="N31" s="78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0"/>
    </row>
    <row r="32" spans="1:22" ht="21.75" thickBot="1" x14ac:dyDescent="0.25">
      <c r="A32" s="175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0"/>
    </row>
    <row r="33" spans="1:21" ht="14.25" hidden="1" customHeight="1" x14ac:dyDescent="0.25">
      <c r="A33" s="175"/>
      <c r="B33" s="45">
        <v>0</v>
      </c>
      <c r="C33" s="46"/>
      <c r="D33" s="133"/>
      <c r="E33" s="177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0"/>
    </row>
    <row r="34" spans="1:21" ht="14.25" hidden="1" customHeight="1" x14ac:dyDescent="0.25">
      <c r="A34" s="175"/>
      <c r="B34" s="45">
        <v>0</v>
      </c>
      <c r="C34" s="46"/>
      <c r="D34" s="133"/>
      <c r="E34" s="13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0"/>
    </row>
    <row r="35" spans="1:21" ht="14.25" hidden="1" customHeight="1" x14ac:dyDescent="0.25">
      <c r="A35" s="175"/>
      <c r="B35" s="45">
        <v>0</v>
      </c>
      <c r="C35" s="46"/>
      <c r="D35" s="133"/>
      <c r="E35" s="133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0"/>
    </row>
    <row r="36" spans="1:21" ht="21.75" customHeight="1" x14ac:dyDescent="0.2">
      <c r="A36" s="175"/>
      <c r="B36" s="188" t="s">
        <v>34</v>
      </c>
      <c r="C36" s="189"/>
      <c r="D36" s="189"/>
      <c r="E36" s="189"/>
      <c r="F36" s="189"/>
      <c r="G36" s="189"/>
      <c r="H36" s="189"/>
      <c r="I36" s="189"/>
      <c r="J36" s="189"/>
      <c r="K36" s="189"/>
      <c r="L36" s="193" t="s">
        <v>43</v>
      </c>
      <c r="M36" s="193"/>
      <c r="N36" s="193"/>
      <c r="O36" s="193"/>
      <c r="P36" s="51">
        <f>SUM(P23:P32)</f>
        <v>4530</v>
      </c>
      <c r="Q36" s="52"/>
      <c r="R36" s="150" t="s">
        <v>11</v>
      </c>
      <c r="S36" s="151"/>
      <c r="T36" s="53">
        <f>SUM(T23:T35)</f>
        <v>2695.35</v>
      </c>
      <c r="U36" s="110"/>
    </row>
    <row r="37" spans="1:21" ht="14.25" customHeight="1" x14ac:dyDescent="0.2">
      <c r="A37" s="175"/>
      <c r="B37" s="167" t="s">
        <v>50</v>
      </c>
      <c r="C37" s="54" t="s">
        <v>71</v>
      </c>
      <c r="D37" s="201" t="s">
        <v>80</v>
      </c>
      <c r="E37" s="202"/>
      <c r="F37" s="202"/>
      <c r="G37" s="202"/>
      <c r="H37" s="202"/>
      <c r="I37" s="202"/>
      <c r="J37" s="194" t="s">
        <v>44</v>
      </c>
      <c r="K37" s="195"/>
      <c r="L37" s="195"/>
      <c r="M37" s="195"/>
      <c r="N37" s="195"/>
      <c r="O37" s="195"/>
      <c r="P37" s="55">
        <f>SUM(R23:R32)</f>
        <v>3850.5</v>
      </c>
      <c r="Q37" s="77" t="s">
        <v>46</v>
      </c>
      <c r="R37" s="150" t="s">
        <v>14</v>
      </c>
      <c r="S37" s="151"/>
      <c r="T37" s="56">
        <f>T36*0.16</f>
        <v>431.25599999999997</v>
      </c>
      <c r="U37" s="110"/>
    </row>
    <row r="38" spans="1:21" ht="15.75" hidden="1" customHeight="1" x14ac:dyDescent="0.2">
      <c r="A38" s="175"/>
      <c r="B38" s="168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2" t="s">
        <v>0</v>
      </c>
      <c r="S38" s="153"/>
      <c r="T38" s="58">
        <v>0</v>
      </c>
      <c r="U38" s="110"/>
    </row>
    <row r="39" spans="1:21" ht="33" customHeight="1" thickBot="1" x14ac:dyDescent="0.25">
      <c r="A39" s="175"/>
      <c r="B39" s="168"/>
      <c r="C39" s="54" t="s">
        <v>48</v>
      </c>
      <c r="D39" s="165" t="s">
        <v>81</v>
      </c>
      <c r="E39" s="166"/>
      <c r="F39" s="166"/>
      <c r="G39" s="166"/>
      <c r="H39" s="166"/>
      <c r="I39" s="166"/>
      <c r="J39" s="166"/>
      <c r="K39" s="169"/>
      <c r="L39" s="170"/>
      <c r="M39" s="170"/>
      <c r="N39" s="170"/>
      <c r="O39" s="170"/>
      <c r="P39" s="170"/>
      <c r="Q39" s="171"/>
      <c r="R39" s="154" t="s">
        <v>12</v>
      </c>
      <c r="S39" s="155"/>
      <c r="T39" s="59">
        <f>T36+T37+T38</f>
        <v>3126.6059999999998</v>
      </c>
      <c r="U39" s="110"/>
    </row>
    <row r="40" spans="1:21" ht="73.5" customHeight="1" thickBot="1" x14ac:dyDescent="0.3">
      <c r="A40" s="175"/>
      <c r="B40" s="196" t="s">
        <v>45</v>
      </c>
      <c r="C40" s="197"/>
      <c r="D40" s="198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200"/>
      <c r="T40" s="1"/>
      <c r="U40" s="110"/>
    </row>
    <row r="41" spans="1:21" ht="14.25" customHeight="1" thickBot="1" x14ac:dyDescent="0.3">
      <c r="A41" s="175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0"/>
    </row>
    <row r="42" spans="1:21" ht="38.25" customHeight="1" thickBot="1" x14ac:dyDescent="0.25">
      <c r="A42" s="175"/>
      <c r="B42" s="190" t="s">
        <v>95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2"/>
      <c r="U42" s="110"/>
    </row>
    <row r="43" spans="1:21" ht="73.5" customHeight="1" thickBot="1" x14ac:dyDescent="0.25">
      <c r="A43" s="176"/>
      <c r="B43" s="111" t="s">
        <v>37</v>
      </c>
      <c r="C43" s="112"/>
      <c r="D43" s="113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4"/>
      <c r="U43" s="110"/>
    </row>
    <row r="44" spans="1:21" ht="51" customHeight="1" thickBot="1" x14ac:dyDescent="0.25">
      <c r="A44" s="32"/>
      <c r="B44" s="111" t="s">
        <v>38</v>
      </c>
      <c r="C44" s="112"/>
      <c r="D44" s="112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4"/>
      <c r="U44" s="33"/>
    </row>
    <row r="45" spans="1:21" ht="22.5" customHeight="1" thickBot="1" x14ac:dyDescent="0.25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6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2017-12-27T22:59:37Z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