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7\P3878 - CCON,Josefina Gutierrez_AG\Compras\"/>
    </mc:Choice>
  </mc:AlternateContent>
  <xr:revisionPtr revIDLastSave="0" documentId="13_ncr:1_{779C20B4-BDD2-4144-80DD-1D242ECFD0A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<sst xmlns="http://schemas.openxmlformats.org/spreadsheetml/2006/main" count="130" uniqueCount="110">
  <si>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</si>
  <si>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</si>
  <si>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</si>
  <si>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</si>
  <si>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</si>
  <si>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</si>
  <si>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</si>
  <si>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</si>
  <si>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</si>
  <si>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</si>
  <si>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</si>
  <si>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</si>
  <si>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</si>
  <si>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</si>
  <si>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</si>
  <si>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</si>
  <si>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</si>
  <si>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</si>
  <si>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</si>
  <si>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</si>
  <si>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</si>
  <si>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</si>
  <si>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</si>
  <si>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</si>
  <si>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</si>
  <si>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</si>
  <si>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</si>
  <si>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</si>
  <si>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</si>
  <si>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</si>
  <si>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</si>
  <si>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</si>
  <si>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</si>
  <si>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</si>
  <si>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</si>
  <si>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</si>
  <si>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</si>
  <si>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</si>
  <si>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</si>
  <si>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</si>
  <si>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</si>
  <si>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</si>
  <si>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</si>
  <si>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</si>
  <si>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</si>
  <si>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</si>
  <si>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</si>
  <si>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</si>
  <si>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</si>
  <si>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</si>
  <si>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</si>
  <si>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</si>
  <si>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</si>
  <si>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</si>
  <si>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</si>
  <si>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</si>
  <si>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</si>
  <si>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</si>
  <si>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</si>
  <si>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</si>
  <si>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</si>
  <si>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</si>
  <si>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</si>
  <si>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</si>
  <si>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</si>
  <si>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</si>
  <si>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</si>
  <si>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</si>
  <si>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</si>
  <si>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</si>
  <si>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</si>
  <si>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</si>
  <si>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</si>
  <si>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</si>
  <si>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</si>
  <si>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</si>
  <si>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</si>
  <si>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</si>
  <si>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</si>
  <si>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</si>
  <si>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</si>
  <si>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</si>
  <si>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</si>
  <si>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</si>
  <si>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</si>
  <si>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</si>
  <si>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</si>
  <si>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</si>
  <si>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</si>
  <si>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</si>
  <si>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</si>
  <si>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</si>
  <si>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</si>
  <si>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</si>
  <si>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</si>
  <si>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</si>
  <si>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</si>
  <si>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</si>
  <si>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</si>
  <si>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</si>
  <si>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</si>
  <si>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</si>
  <si>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</si>
  <si>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</si>
  <si>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</si>
  <si>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</si>
  <si>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</si>
  <si>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</si>
  <si>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P3878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</si>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</sst>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43675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20</v>
      </c>
      <c r="D23" s="89" t="s">
        <v>22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0"/>
      <c r="M23" s="78"/>
      <c r="N23" s="78"/>
      <c r="O23" s="81"/>
      <c r="P23" s="44">
        <v>3890</v>
      </c>
      <c r="Q23" s="71">
        <v>0</v>
      </c>
      <c r="R23" s="42">
        <f t="shared" ref="R23:R32" si="0">(P23*B23)*(1-Q23)</f>
        <v>3890</v>
      </c>
      <c r="S23" s="73">
        <v>0.3</v>
      </c>
      <c r="T23" s="43">
        <f>R23*(1-S23)</f>
        <v>2723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3890</v>
      </c>
      <c r="Q36" s="52"/>
      <c r="R36" s="149" t="s">
        <v>11</v>
      </c>
      <c r="S36" s="150"/>
      <c r="T36" s="53">
        <f>SUM(T23:T35)</f>
        <v>2723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3890</v>
      </c>
      <c r="Q37" s="77" t="s">
        <v>46</v>
      </c>
      <c r="R37" s="149" t="s">
        <v>14</v>
      </c>
      <c r="S37" s="150"/>
      <c r="T37" s="56">
        <f>T36*0.16</f>
        <v>435.68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3158.68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2019-07-29T21:44:12Z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