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68 - RNCCON, RNCFAC, RNCNOM, Blanca Esther_AG\Compras\"/>
    </mc:Choice>
  </mc:AlternateContent>
  <xr:revisionPtr revIDLastSave="0" documentId="13_ncr:1_{3027BFDF-DD72-4632-835B-6130284AA0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<sst xmlns="http://schemas.openxmlformats.org/spreadsheetml/2006/main" count="159" uniqueCount="127">
  <si>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</si>
  <si>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</si>
  <si>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</si>
  <si>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</si>
  <si>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</si>
  <si>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</si>
  <si>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</si>
  <si>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</si>
  <si>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</si>
  <si>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</si>
  <si>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</si>
  <si>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</si>
  <si>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</si>
  <si>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</si>
  <si>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</si>
  <si>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</si>
  <si>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</si>
  <si>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</si>
  <si>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</si>
  <si>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</si>
  <si>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</si>
  <si>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</si>
  <si>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</si>
  <si>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</si>
  <si>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</si>
  <si>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</si>
  <si>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</si>
  <si>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</si>
  <si>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</si>
  <si>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</si>
  <si>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</si>
  <si>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</si>
  <si>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</si>
  <si>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</si>
  <si>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</si>
  <si>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</si>
  <si>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</si>
  <si>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</si>
  <si>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</si>
  <si>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</si>
  <si>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</si>
  <si>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</si>
  <si>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</si>
  <si>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</si>
  <si>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</si>
  <si>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</si>
  <si>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</si>
  <si>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</si>
  <si>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</si>
  <si>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</si>
  <si>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</si>
  <si>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</si>
  <si>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</si>
  <si>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</si>
  <si>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</si>
  <si>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</si>
  <si>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</si>
  <si>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</si>
  <si>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</si>
  <si>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</si>
  <si>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</si>
  <si>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</si>
  <si>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</si>
  <si>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</si>
  <si>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</si>
  <si>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</si>
  <si>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</si>
  <si>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</si>
  <si>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</si>
  <si>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</si>
  <si>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</si>
  <si>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</si>
  <si>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</si>
  <si>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</si>
  <si>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</si>
  <si>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</si>
  <si>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</si>
  <si>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</si>
  <si>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</si>
  <si>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</si>
  <si>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</si>
  <si>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</si>
  <si>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</si>
  <si>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</si>
  <si>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</si>
  <si>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</si>
  <si>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</si>
  <si>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</si>
  <si>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</si>
  <si>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</si>
  <si>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</si>
  <si>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</si>
  <si>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</si>
  <si>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</si>
  <si>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</si>
  <si>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</si>
  <si>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</si>
  <si>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</si>
  <si>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</si>
  <si>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</si>
  <si>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</si>
  <si>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</si>
  <si>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</si>
  <si>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</si>
  <si>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</si>
  <si>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</si>
  <si>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</si>
  <si>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</si>
  <si>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P4268</t>
  </si>
  <si>
    <t>FACT ELECTRONICA ANUAL</t>
  </si>
  <si>
    <t>3</t>
  </si>
  <si>
    <t>1</t>
  </si>
  <si>
    <t>NOMINA  ANUAL</t>
  </si>
  <si>
    <t>2</t>
  </si>
  <si>
    <t>4</t>
  </si>
  <si>
    <t>BA8E</t>
  </si>
  <si>
    <t>8759</t>
  </si>
  <si>
    <t>1262</t>
  </si>
  <si>
    <t>A9E0</t>
  </si>
  <si>
    <t>6A9F</t>
  </si>
  <si>
    <t>B323</t>
  </si>
  <si>
    <t>BA37</t>
  </si>
  <si>
    <t>ACEF</t>
  </si>
  <si>
    <t>269C</t>
  </si>
  <si>
    <t>F43E</t>
  </si>
  <si>
    <t>035f</t>
  </si>
  <si>
    <t>DB92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</si>
</sst>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9" sqref="Q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43951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31</v>
      </c>
      <c r="F23" s="40" t="s">
        <v>26</v>
      </c>
      <c r="G23" s="40" t="s">
        <v>26</v>
      </c>
      <c r="H23" s="40" t="s">
        <v>110</v>
      </c>
      <c r="I23" s="40" t="s">
        <v>111</v>
      </c>
      <c r="J23" s="40"/>
      <c r="K23" s="41" t="s">
        <v>27</v>
      </c>
      <c r="L23" s="80" t="s">
        <v>115</v>
      </c>
      <c r="M23" s="78" t="s">
        <v>116</v>
      </c>
      <c r="N23" s="78" t="s">
        <v>117</v>
      </c>
      <c r="O23" s="81" t="s">
        <v>118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112</v>
      </c>
      <c r="E24" s="40" t="s">
        <v>31</v>
      </c>
      <c r="F24" s="40" t="s">
        <v>26</v>
      </c>
      <c r="G24" s="40" t="s">
        <v>26</v>
      </c>
      <c r="H24" s="40" t="s">
        <v>113</v>
      </c>
      <c r="I24" s="40" t="s">
        <v>111</v>
      </c>
      <c r="J24" s="40"/>
      <c r="K24" s="41" t="s">
        <v>27</v>
      </c>
      <c r="L24" s="80" t="s">
        <v>119</v>
      </c>
      <c r="M24" s="78" t="s">
        <v>120</v>
      </c>
      <c r="N24" s="78" t="s">
        <v>121</v>
      </c>
      <c r="O24" s="81" t="s">
        <v>122</v>
      </c>
      <c r="P24" s="44">
        <v>4390</v>
      </c>
      <c r="Q24" s="71">
        <v>0.15</v>
      </c>
      <c r="R24" s="42">
        <f t="shared" si="0"/>
        <v>3731.5</v>
      </c>
      <c r="S24" s="73">
        <v>0</v>
      </c>
      <c r="T24" s="43">
        <f t="shared" ref="T24:T32" si="1">R24*(1-S24)</f>
        <v>3731.5</v>
      </c>
      <c r="U24" s="109"/>
    </row>
    <row r="25" spans="1:22" ht="21" x14ac:dyDescent="0.2">
      <c r="A25" s="174"/>
      <c r="B25" s="69">
        <v>1</v>
      </c>
      <c r="C25" s="88" t="s">
        <v>47</v>
      </c>
      <c r="D25" s="89" t="s">
        <v>22</v>
      </c>
      <c r="E25" s="40" t="s">
        <v>31</v>
      </c>
      <c r="F25" s="40" t="s">
        <v>26</v>
      </c>
      <c r="G25" s="40" t="s">
        <v>26</v>
      </c>
      <c r="H25" s="40" t="s">
        <v>114</v>
      </c>
      <c r="I25" s="40" t="s">
        <v>111</v>
      </c>
      <c r="J25" s="40"/>
      <c r="K25" s="41" t="s">
        <v>27</v>
      </c>
      <c r="L25" s="80" t="s">
        <v>123</v>
      </c>
      <c r="M25" s="78" t="s">
        <v>124</v>
      </c>
      <c r="N25" s="78" t="s">
        <v>125</v>
      </c>
      <c r="O25" s="81" t="s">
        <v>126</v>
      </c>
      <c r="P25" s="44">
        <v>3890</v>
      </c>
      <c r="Q25" s="71">
        <v>0.15</v>
      </c>
      <c r="R25" s="42">
        <f t="shared" si="0"/>
        <v>3306.5</v>
      </c>
      <c r="S25" s="73">
        <v>0</v>
      </c>
      <c r="T25" s="43">
        <f t="shared" si="1"/>
        <v>3306.5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10920</v>
      </c>
      <c r="Q36" s="52"/>
      <c r="R36" s="149" t="s">
        <v>11</v>
      </c>
      <c r="S36" s="150"/>
      <c r="T36" s="53">
        <f>SUM(T23:T35)</f>
        <v>8608.7999999999993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9282</v>
      </c>
      <c r="Q37" s="77" t="s">
        <v>46</v>
      </c>
      <c r="R37" s="149" t="s">
        <v>14</v>
      </c>
      <c r="S37" s="150"/>
      <c r="T37" s="56">
        <f>T36*0.16</f>
        <v>1377.4079999999999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9986.2079999999987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2020-04-30T22:37:19Z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