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-08-PC\Documents\SOSQTP\Proyectos\2017\8\P2542 - ANCCON, RNCFAC, CNOM, HR4, Gabriela Arias_MO\Compras\"/>
    </mc:Choice>
  </mc:AlternateContent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<sst xmlns="http://schemas.openxmlformats.org/spreadsheetml/2006/main" count="145" uniqueCount="114">
  <si>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</si>
  <si>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</si>
  <si>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</si>
  <si>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</si>
  <si>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</si>
  <si>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</si>
  <si>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</si>
  <si>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</si>
  <si>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</si>
  <si>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</si>
  <si>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</si>
  <si>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</si>
  <si>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</si>
  <si>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</si>
  <si>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</si>
  <si>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</si>
  <si>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</si>
  <si>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</si>
  <si>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</si>
  <si>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</si>
  <si>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</si>
  <si>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</si>
  <si>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</si>
  <si>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</si>
  <si>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</si>
  <si>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</si>
  <si>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</si>
  <si>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</si>
  <si>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</si>
  <si>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</si>
  <si>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</si>
  <si>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</si>
  <si>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</si>
  <si>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</si>
  <si>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</si>
  <si>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</si>
  <si>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</si>
  <si>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</si>
  <si>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</si>
  <si>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</si>
  <si>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</si>
  <si>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</si>
  <si>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</si>
  <si>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</si>
  <si>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</si>
  <si>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</si>
  <si>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</si>
  <si>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</si>
  <si>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</si>
  <si>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</si>
  <si>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</si>
  <si>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</si>
  <si>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</si>
  <si>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</si>
  <si>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</si>
  <si>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</si>
  <si>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</si>
  <si>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</si>
  <si>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</si>
  <si>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</si>
  <si>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</si>
  <si>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</si>
  <si>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</si>
  <si>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</si>
  <si>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</si>
  <si>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</si>
  <si>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</si>
  <si>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</si>
  <si>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</si>
  <si>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</si>
  <si>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</si>
  <si>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</si>
  <si>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</si>
  <si>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</si>
  <si>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</si>
  <si>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</si>
  <si>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</si>
  <si>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</si>
  <si>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</si>
  <si>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</si>
  <si>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</si>
  <si>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</si>
  <si>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</si>
  <si>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</si>
  <si>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</si>
  <si>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</si>
  <si>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</si>
  <si>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</si>
  <si>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</si>
  <si>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</si>
  <si>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</si>
  <si>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</si>
  <si>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</si>
  <si>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</si>
  <si>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</si>
  <si>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</si>
  <si>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</si>
  <si>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</si>
  <si>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</si>
  <si>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</si>
  <si>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</si>
  <si>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</si>
  <si>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</si>
  <si>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</si>
  <si>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</si>
  <si>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</si>
  <si>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</si>
  <si>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</si>
  <si>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P2542</t>
  </si>
  <si>
    <t>NOMINA  ANUAL</t>
  </si>
  <si>
    <t>FACT ELECTRONICA ANUAL</t>
  </si>
  <si>
    <t>1</t>
  </si>
  <si>
    <t>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</si>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</sst>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B22" zoomScale="80" zoomScaleNormal="80" workbookViewId="0">
      <selection activeCell="P25" sqref="P25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96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42972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8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89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1" t="s">
        <v>21</v>
      </c>
      <c r="D23" s="92" t="s">
        <v>22</v>
      </c>
      <c r="E23" s="40" t="s">
        <v>85</v>
      </c>
      <c r="F23" s="40"/>
      <c r="G23" s="40"/>
      <c r="H23" s="40" t="s">
        <v>111</v>
      </c>
      <c r="I23" s="40" t="s">
        <v>111</v>
      </c>
      <c r="J23" s="40" t="s">
        <v>113</v>
      </c>
      <c r="K23" s="41"/>
      <c r="L23" s="80"/>
      <c r="M23" s="81"/>
      <c r="N23" s="81"/>
      <c r="O23" s="82"/>
      <c r="P23" s="44">
        <v>3890</v>
      </c>
      <c r="Q23" s="71">
        <v>0</v>
      </c>
      <c r="R23" s="42">
        <f t="shared" ref="R23:R32" si="0">(P23*B23)*(1-Q23)</f>
        <v>3890</v>
      </c>
      <c r="S23" s="73"/>
      <c r="T23" s="43">
        <f>R23*(1-S23)</f>
        <v>3890</v>
      </c>
      <c r="U23" s="208"/>
    </row>
    <row r="24" spans="1:22" ht="21" x14ac:dyDescent="0.2">
      <c r="A24" s="140"/>
      <c r="B24" s="69">
        <v>1</v>
      </c>
      <c r="C24" s="91" t="s">
        <v>20</v>
      </c>
      <c r="D24" s="92" t="s">
        <v>109</v>
      </c>
      <c r="E24" s="40" t="s">
        <v>85</v>
      </c>
      <c r="F24" s="40" t="s">
        <v>26</v>
      </c>
      <c r="G24" s="40" t="s">
        <v>26</v>
      </c>
      <c r="H24" s="40" t="s">
        <v>111</v>
      </c>
      <c r="I24" s="40" t="s">
        <v>111</v>
      </c>
      <c r="J24" s="40"/>
      <c r="K24" s="41" t="s">
        <v>113</v>
      </c>
      <c r="L24" s="83"/>
      <c r="M24" s="78"/>
      <c r="N24" s="78"/>
      <c r="O24" s="84"/>
      <c r="P24" s="44">
        <v>3990</v>
      </c>
      <c r="Q24" s="71">
        <v>0</v>
      </c>
      <c r="R24" s="42">
        <f t="shared" si="0"/>
        <v>3990</v>
      </c>
      <c r="S24" s="73">
        <v>0</v>
      </c>
      <c r="T24" s="43">
        <f t="shared" ref="T24:T32" si="1">R24*(1-S24)</f>
        <v>3990</v>
      </c>
      <c r="U24" s="208"/>
    </row>
    <row r="25" spans="1:22" ht="36" x14ac:dyDescent="0.2">
      <c r="A25" s="140"/>
      <c r="B25" s="69">
        <v>1</v>
      </c>
      <c r="C25" s="91" t="s">
        <v>47</v>
      </c>
      <c r="D25" s="92" t="s">
        <v>110</v>
      </c>
      <c r="E25" s="40" t="s">
        <v>85</v>
      </c>
      <c r="F25" s="40" t="s">
        <v>112</v>
      </c>
      <c r="G25" s="40" t="s">
        <v>112</v>
      </c>
      <c r="H25" s="40" t="s">
        <v>111</v>
      </c>
      <c r="I25" s="40" t="s">
        <v>111</v>
      </c>
      <c r="J25" s="40"/>
      <c r="K25" s="41" t="s">
        <v>113</v>
      </c>
      <c r="L25" s="83"/>
      <c r="M25" s="78"/>
      <c r="N25" s="78"/>
      <c r="O25" s="84"/>
      <c r="P25" s="44">
        <v>2640</v>
      </c>
      <c r="Q25" s="71">
        <v>0</v>
      </c>
      <c r="R25" s="42">
        <f t="shared" si="0"/>
        <v>2640</v>
      </c>
      <c r="S25" s="73">
        <v>0</v>
      </c>
      <c r="T25" s="43">
        <f t="shared" si="1"/>
        <v>2640</v>
      </c>
      <c r="U25" s="208"/>
    </row>
    <row r="26" spans="1:22" ht="21" x14ac:dyDescent="0.2">
      <c r="A26" s="140"/>
      <c r="B26" s="69">
        <v>0</v>
      </c>
      <c r="C26" s="91"/>
      <c r="D26" s="92"/>
      <c r="E26" s="40"/>
      <c r="F26" s="40"/>
      <c r="G26" s="40"/>
      <c r="H26" s="40" t="s">
        <v>0</v>
      </c>
      <c r="I26" s="40"/>
      <c r="J26" s="40"/>
      <c r="K26" s="41"/>
      <c r="L26" s="83"/>
      <c r="M26" s="78"/>
      <c r="N26" s="78"/>
      <c r="O26" s="84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1"/>
      <c r="D27" s="92" t="s">
        <v>0</v>
      </c>
      <c r="E27" s="40"/>
      <c r="F27" s="40"/>
      <c r="G27" s="40"/>
      <c r="H27" s="40"/>
      <c r="I27" s="40"/>
      <c r="J27" s="40"/>
      <c r="K27" s="41"/>
      <c r="L27" s="83"/>
      <c r="M27" s="78"/>
      <c r="N27" s="78"/>
      <c r="O27" s="84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1"/>
      <c r="D28" s="92" t="s">
        <v>0</v>
      </c>
      <c r="E28" s="40"/>
      <c r="F28" s="40"/>
      <c r="G28" s="40"/>
      <c r="H28" s="40"/>
      <c r="I28" s="40"/>
      <c r="J28" s="40"/>
      <c r="K28" s="41"/>
      <c r="L28" s="83"/>
      <c r="M28" s="78"/>
      <c r="N28" s="78"/>
      <c r="O28" s="84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1"/>
      <c r="D29" s="93"/>
      <c r="E29" s="40"/>
      <c r="F29" s="40"/>
      <c r="G29" s="40"/>
      <c r="H29" s="40"/>
      <c r="I29" s="40"/>
      <c r="J29" s="40"/>
      <c r="K29" s="41"/>
      <c r="L29" s="83"/>
      <c r="M29" s="78"/>
      <c r="N29" s="78"/>
      <c r="O29" s="84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1"/>
      <c r="D30" s="93"/>
      <c r="E30" s="40"/>
      <c r="F30" s="40"/>
      <c r="G30" s="40"/>
      <c r="H30" s="40"/>
      <c r="I30" s="40"/>
      <c r="J30" s="40"/>
      <c r="K30" s="41"/>
      <c r="L30" s="83"/>
      <c r="M30" s="78"/>
      <c r="N30" s="78"/>
      <c r="O30" s="84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1"/>
      <c r="D31" s="92" t="s">
        <v>0</v>
      </c>
      <c r="E31" s="40"/>
      <c r="F31" s="40"/>
      <c r="G31" s="40"/>
      <c r="H31" s="40"/>
      <c r="I31" s="40"/>
      <c r="J31" s="40"/>
      <c r="K31" s="41"/>
      <c r="L31" s="83"/>
      <c r="M31" s="78"/>
      <c r="N31" s="78"/>
      <c r="O31" s="84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4"/>
      <c r="D32" s="95" t="s">
        <v>0</v>
      </c>
      <c r="E32" s="40"/>
      <c r="F32" s="40"/>
      <c r="G32" s="40"/>
      <c r="H32" s="40"/>
      <c r="I32" s="40"/>
      <c r="J32" s="40"/>
      <c r="K32" s="41"/>
      <c r="L32" s="85"/>
      <c r="M32" s="86"/>
      <c r="N32" s="86"/>
      <c r="O32" s="87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10520</v>
      </c>
      <c r="Q36" s="52"/>
      <c r="R36" s="157" t="s">
        <v>11</v>
      </c>
      <c r="S36" s="158"/>
      <c r="T36" s="53">
        <f>SUM(T23:T35)</f>
        <v>10520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10520</v>
      </c>
      <c r="Q37" s="77" t="s">
        <v>46</v>
      </c>
      <c r="R37" s="157" t="s">
        <v>14</v>
      </c>
      <c r="S37" s="158"/>
      <c r="T37" s="56">
        <f>T36*0.16</f>
        <v>1683.2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12203.2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0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EC-08-PC</cp:lastModifiedBy>
  <cp:lastPrinted>2015-01-23T05:30:38Z</cp:lastPrinted>
  <dcterms:created xsi:type="dcterms:W3CDTF">2006-02-20T16:48:45Z</dcterms:created>
  <dcterms:modified xsi:type="dcterms:W3CDTF">2017-08-25T19:18:10Z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