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2.vml" ContentType="application/vnd.openxmlformats-officedocument.vmlDrawing"/>
  <Override PartName="/xl/drawings/vmlDrawing1.vml" ContentType="application/vnd.openxmlformats-officedocument.vmlDrawing"/>
  <Override PartName="/xl/comments6.xml" ContentType="application/vnd.openxmlformats-officedocument.spreadsheetml.comments+xml"/>
  <Override PartName="/xl/sharedStrings.xml" ContentType="application/vnd.openxmlformats-officedocument.spreadsheetml.sharedStrings+xml"/>
  <Override PartName="/xl/comments7.xml" ContentType="application/vnd.openxmlformats-officedocument.spreadsheetml.comments+xml"/>
  <Override PartName="/xl/worksheets/sheet8.xml" ContentType="application/vnd.openxmlformats-officedocument.spreadsheetml.worksheet+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2"/>
  </bookViews>
  <sheets>
    <sheet name="Presentación" sheetId="1" state="visible" r:id="rId2"/>
    <sheet name="Datos Generales" sheetId="2" state="visible" r:id="rId3"/>
    <sheet name="Estimación Anual" sheetId="3" state="visible" r:id="rId4"/>
    <sheet name="Recursos Humanos" sheetId="4" state="visible" r:id="rId5"/>
    <sheet name="Capacitaciones" sheetId="5" state="visible" r:id="rId6"/>
    <sheet name="Plan Comunicación" sheetId="6" state="visible" r:id="rId7"/>
    <sheet name="Recursos Materiales" sheetId="7" state="visible" r:id="rId8"/>
    <sheet name="Plan Riesgos" sheetId="8" state="visible" r:id="rId9"/>
  </sheets>
  <definedNames>
    <definedName function="false" hidden="false" localSheetId="7" name="_xlnm.Print_Area" vbProcedure="false">'Plan Riesgos'!$A$1:$F$13</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Presentación!$A$4</definedName>
    <definedName function="false" hidden="false" localSheetId="0" name="_Toc120446011" vbProcedure="false">#ref!</definedName>
    <definedName function="false" hidden="false" localSheetId="0" name="_xlnm.Print_Area" vbProcedure="false">#ref!</definedName>
    <definedName function="false" hidden="false" localSheetId="0" name="_xlnm.Sheet_Title" vbProcedure="false">"Presentación"</definedName>
    <definedName function="false" hidden="false" localSheetId="1" name="_Toc120446010" vbProcedure="false">'Datos Generales'!$A$4</definedName>
    <definedName function="false" hidden="false" localSheetId="1" name="_Toc120446011" vbProcedure="false">'Datos Generales'!$A$8</definedName>
    <definedName function="false" hidden="false" localSheetId="1" name="_xlnm.Print_Area" vbProcedure="false">#ref!</definedName>
    <definedName function="false" hidden="false" localSheetId="1" name="_xlnm.Sheet_Title" vbProcedure="false">"Datos Generales"</definedName>
    <definedName function="false" hidden="false" localSheetId="3" name="_Toc109545561" vbProcedure="false">#ref!</definedName>
    <definedName function="false" hidden="false" localSheetId="3" name="_Toc120446019" vbProcedure="false">'Recursos Humanos'!$A$3</definedName>
    <definedName function="false" hidden="false" localSheetId="3" name="_xlnm.Print_Area" vbProcedure="false">#ref!</definedName>
    <definedName function="false" hidden="false" localSheetId="3" name="_xlnm.Sheet_Title" vbProcedure="false">"Recursos Humanos"</definedName>
    <definedName function="false" hidden="false" localSheetId="4" name="_xlnm.Print_Area" vbProcedure="false">#ref!</definedName>
    <definedName function="false" hidden="false" localSheetId="4" name="_xlnm.Sheet_Title" vbProcedure="false">"Capacitaciones"</definedName>
    <definedName function="false" hidden="false" localSheetId="5" name="Complej." vbProcedure="false">#ref!</definedName>
    <definedName function="false" hidden="false" localSheetId="5" name="_xlnm.Print_Area" vbProcedure="false">#ref!</definedName>
    <definedName function="false" hidden="false" localSheetId="5" name="_xlnm.Sheet_Title" vbProcedure="false">"Plan Comunicación"</definedName>
    <definedName function="false" hidden="false" localSheetId="6" name="_xlnm.Print_Area" vbProcedure="false">#ref!</definedName>
    <definedName function="false" hidden="false" localSheetId="6" name="_xlnm.Sheet_Title" vbProcedure="false">"Recursos Materiales"</definedName>
    <definedName function="false" hidden="false" localSheetId="7" name="Complej." vbProcedure="false">#ref!</definedName>
    <definedName function="false" hidden="false" localSheetId="7" name="Print_Area_0" vbProcedure="false">'Plan Riesgos'!$A$1:$F$13</definedName>
    <definedName function="false" hidden="false" localSheetId="7" name="_xlnm.Print_Area" vbProcedure="false">'Plan Riesgos'!$A$1:$F$13</definedName>
    <definedName function="false" hidden="false" localSheetId="7" name="_xlnm.Print_Area_0" vbProcedure="false">'Plan Riesgos'!$A$1:$F$13</definedName>
    <definedName function="false" hidden="false" localSheetId="7" name="_xlnm.Print_Area_0_0" vbProcedure="false">'Plan Riesgos'!$A$1:$F$13</definedName>
    <definedName function="false" hidden="false" localSheetId="7" name="_xlnm.Print_Area_0_0_0" vbProcedure="false">'Plan Riesgos'!$A$1:$F$13</definedName>
    <definedName function="false" hidden="false" localSheetId="7" name="_xlnm.Print_Area_0_0_0_0" vbProcedure="false">'Plan Riesgos'!$A$1:$F$13</definedName>
    <definedName function="false" hidden="false" localSheetId="7" name="_xlnm.Print_Area_0_0_0_0_0" vbProcedure="false">'Plan Riesgos'!$A$1:$F$13</definedName>
    <definedName function="false" hidden="false" localSheetId="7" name="_xlnm.Print_Area_0_0_0_0_0_0" vbProcedure="false">'Plan Riesgos'!$A$1:$F$13</definedName>
    <definedName function="false" hidden="false" localSheetId="7" name="_xlnm.Print_Area_0_0_0_0_0_0_0" vbProcedure="false">'Plan Riesgos'!$A$1:$F$13</definedName>
    <definedName function="false" hidden="false" localSheetId="7" name="_xlnm.Print_Area_0_0_0_0_0_0_0_0" vbProcedure="false">'Plan Riesgos'!$A$1:$F$13</definedName>
    <definedName function="false" hidden="false" localSheetId="7" name="_xlnm.Print_Area_0_0_0_0_0_0_0_0_0" vbProcedure="false">'Plan Riesgos'!$A$1:$F$13</definedName>
    <definedName function="false" hidden="false" localSheetId="7" name="_xlnm.Print_Area_0_0_0_0_0_0_0_0_0_0" vbProcedure="false">'Plan Riesgos'!$A$1:$F$13</definedName>
    <definedName function="false" hidden="false" localSheetId="7" name="_xlnm.Sheet_Title" vbProcedure="false">"Plan Riesgos"</definedName>
  </definedNames>
  <calcPr iterateCount="100" refMode="A1" iterate="true" iterateDelta="0.001"/>
</workbook>
</file>

<file path=xl/comments6.xml><?xml version="1.0" encoding="utf-8"?>
<comments xmlns="http://schemas.openxmlformats.org/spreadsheetml/2006/main" xmlns:xdr="http://schemas.openxmlformats.org/drawingml/2006/spreadsheetDrawing">
  <authors>
    <author/>
  </authors>
  <commentList>
    <comment ref="A3" authorId="0">
      <text>
        <r>
          <rPr>
            <sz val="10"/>
            <rFont val="Arial"/>
            <family val="2"/>
            <charset val="1"/>
          </rPr>
          <t>Colocar aquí el nombre del elemento de comunicación. Ej:
"Kick Off,  Plan de Proyecto, Reuniones de Equipo"</t>
        </r>
      </text>
    </comment>
    <comment ref="B3" authorId="0">
      <text>
        <r>
          <rPr>
            <sz val="10"/>
            <rFont val="Arial"/>
            <family val="2"/>
            <charset val="1"/>
          </rPr>
          <t>Rol Responsable de generar o propiciar el eleme nto de comunicación</t>
        </r>
      </text>
    </comment>
    <comment ref="C3" authorId="0">
      <text>
        <r>
          <rPr>
            <sz val="10"/>
            <rFont val="Arial"/>
            <family val="2"/>
            <charset val="1"/>
          </rPr>
          <t>Roles a los que va dirigido el elemento de comunicación</t>
        </r>
      </text>
    </comment>
  </commentList>
</comments>
</file>

<file path=xl/comments7.xml><?xml version="1.0" encoding="utf-8"?>
<comments xmlns="http://schemas.openxmlformats.org/spreadsheetml/2006/main" xmlns:xdr="http://schemas.openxmlformats.org/drawingml/2006/spreadsheetDrawing">
  <authors>
    <author/>
  </authors>
  <commentList>
    <comment ref="A3" authorId="0">
      <text>
        <r>
          <rPr>
            <sz val="10"/>
            <rFont val="Arial"/>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rFont val="Arial"/>
            <family val="2"/>
            <charset val="1"/>
          </rPr>
          <t>Hardware, Software o Infraestructura</t>
        </r>
      </text>
    </comment>
    <comment ref="D3" authorId="0">
      <text>
        <r>
          <rPr>
            <sz val="10"/>
            <rFont val="Arial"/>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<sst xmlns="http://schemas.openxmlformats.org/spreadsheetml/2006/main" count="300" uniqueCount="242">
  <si>
    <t>Plan del Proyecto</t>
  </si>
  <si>
    <t>Versión</t>
  </si>
  <si>
    <t>Empresa:</t>
  </si>
  <si>
    <t>SOS Software</t>
  </si>
  <si>
    <t>Identificación del Registro</t>
  </si>
  <si>
    <t>Fecha de Emisión:</t>
  </si>
  <si>
    <t>Aprobado por:</t>
  </si>
  <si>
    <t>Ricardo Novela</t>
  </si>
  <si>
    <t>Fecha de Aprobación:</t>
  </si>
  <si>
    <t>Datos Generales</t>
  </si>
  <si>
    <t>Objetivo del Negocio</t>
  </si>
  <si>
    <t>Todas las mediciones y objetivos de negocio están especificados dentro del plan de métricas anual</t>
  </si>
  <si>
    <t>Supuestos y Restricciones</t>
  </si>
  <si>
    <t>Todos los supuestos y restricciones se encuentran dentro del documento de términos y condiciones de la empresa reflejado en cada cotización de instancia.</t>
  </si>
  <si>
    <t>Estrategia</t>
  </si>
  <si>
    <t>Ciclo de Vida:</t>
  </si>
  <si>
    <t>Referencia al documento Organización/Ciclo_Vida/Ciclo_de_vida</t>
  </si>
  <si>
    <t>Iteraciones:</t>
  </si>
  <si>
    <t>Todas las iteraciones del proyecto se reflejan en el ciclo de vida de la empresa</t>
  </si>
  <si>
    <t>Observaciones:</t>
  </si>
  <si>
    <t>No aplica</t>
  </si>
  <si>
    <t>Hitos y Entregables</t>
  </si>
  <si>
    <t>Hitos</t>
  </si>
  <si>
    <t>Entregables</t>
  </si>
  <si>
    <t>Fecha planificada</t>
  </si>
  <si>
    <t>Fecha real</t>
  </si>
  <si>
    <t>Arranque de proyecto anual</t>
  </si>
  <si>
    <t>Plan de proyecto anual, plan de métricas anual, plantillas de trabajo, recursos materiales, capacitación</t>
  </si>
  <si>
    <t>Obtener la venta correspondiente de Enero</t>
  </si>
  <si>
    <t>Reporte de Monitoreo/Concentrado de Métricas</t>
  </si>
  <si>
    <t>Obtener la venta correspondiente de Febrero</t>
  </si>
  <si>
    <t>Obtener la venta correspondiente de Marzo</t>
  </si>
  <si>
    <t>Obtener la venta correspondiente de Abril </t>
  </si>
  <si>
    <t>Obtener la venta correspondiente de Mayo</t>
  </si>
  <si>
    <t>Obtener la venta correspondiente de Junio</t>
  </si>
  <si>
    <t>Obtener la venta correspondiente de Julio</t>
  </si>
  <si>
    <t>Obtener la venta correspondiente de Agosto</t>
  </si>
  <si>
    <t>Obtener la venta correspondiente de Septiembre</t>
  </si>
  <si>
    <t>Obtener la venta correspondiente de Octubre</t>
  </si>
  <si>
    <t>Obtener la venta correspondiente de Noviembre</t>
  </si>
  <si>
    <t>Obtener la venta correspondiente de Diciembre</t>
  </si>
  <si>
    <t>Ciclo de Vida</t>
  </si>
  <si>
    <t>Alcance</t>
  </si>
  <si>
    <t>Renovación y actualización de sus licencias</t>
  </si>
  <si>
    <t>Cronograma</t>
  </si>
  <si>
    <t>Toda la planificación del proyecto se encuentra referenciada en la plataforma de trabajo bitrix24, esto incluye a su vez la planeación de tickets en el area de soporte a partir de su disponibilidad ya que dentro de dicha herramienta se refleja la agenda y disponibilidad por día de cada integrante de la empresa.</t>
  </si>
  <si>
    <t>Estimación Anual de Proyecto SOS Software </t>
  </si>
  <si>
    <t>Nombre de Gasto</t>
  </si>
  <si>
    <t>Cantidad Estimada</t>
  </si>
  <si>
    <t>Descripción de Gasto</t>
  </si>
  <si>
    <t>Gastos anuales en sueldos</t>
  </si>
  <si>
    <t>Incluye el gasto de los sueldos del personal de todas las areas de la empresa tales como desarrollo, ventas, Administración, diseñadores, Calidad y  Soporte, es decir se incluyen tanto el personal que se encuentra dentro del proyecto como aquellos que no están relacionados en el mismo pero forman parte de la empresa</t>
  </si>
  <si>
    <t>Gastos de operación anuales</t>
  </si>
  <si>
    <t>Este gasto representa todos los servicios necesarios para ejecutar la entrega de servicio tales como agua, luz, renta, licencias, internet, es decir aquellos servicios que generan un gasto constante en la empresa.</t>
  </si>
  <si>
    <t>Gastos anuales estimados</t>
  </si>
  <si>
    <t>Sumatoria de todos los gastos de la empresa</t>
  </si>
  <si>
    <t>Gastos mensuales estimados</t>
  </si>
  <si>
    <t>Gasto esperado por cada mes</t>
  </si>
  <si>
    <t>Desglose de gastos por sección</t>
  </si>
  <si>
    <t>Descripción</t>
  </si>
  <si>
    <t>Nombre</t>
  </si>
  <si>
    <t>Costo Estimado Mensual</t>
  </si>
  <si>
    <t>Gastos de operación</t>
  </si>
  <si>
    <t>Luz</t>
  </si>
  <si>
    <t>CFE</t>
  </si>
  <si>
    <t>Agua </t>
  </si>
  <si>
    <t>SIAPA</t>
  </si>
  <si>
    <t>Internet y telefono</t>
  </si>
  <si>
    <t>Telmex</t>
  </si>
  <si>
    <t>Total play</t>
  </si>
  <si>
    <t>Megacable</t>
  </si>
  <si>
    <t>Planes telefonicos</t>
  </si>
  <si>
    <t>Iusacell</t>
  </si>
  <si>
    <t>Movistar</t>
  </si>
  <si>
    <t>Agua potable</t>
  </si>
  <si>
    <t>Santorini</t>
  </si>
  <si>
    <t>Arendamiento</t>
  </si>
  <si>
    <t>Renta</t>
  </si>
  <si>
    <t>Publicidad</t>
  </si>
  <si>
    <t>Google adwords</t>
  </si>
  <si>
    <t>Bing adds</t>
  </si>
  <si>
    <t>Impuestos</t>
  </si>
  <si>
    <t>SAT</t>
  </si>
  <si>
    <t>IMSS</t>
  </si>
  <si>
    <t>Contador</t>
  </si>
  <si>
    <t>Otros</t>
  </si>
  <si>
    <t>diseño</t>
  </si>
  <si>
    <t>gastos de llaves</t>
  </si>
  <si>
    <t>cerradura escritorio</t>
  </si>
  <si>
    <t>insumos de sanitario mensual</t>
  </si>
  <si>
    <t>pasteles</t>
  </si>
  <si>
    <t>transporte administración</t>
  </si>
  <si>
    <t>transporte varios</t>
  </si>
  <si>
    <t>hojas y copias</t>
  </si>
  <si>
    <t>Sueldos</t>
  </si>
  <si>
    <t>Laura Elena Fernández Novela</t>
  </si>
  <si>
    <t>César Augusto Martínez Solís</t>
  </si>
  <si>
    <t>José Francisco Llamas Díaz</t>
  </si>
  <si>
    <t>Veroselenne Chávez Ruiz</t>
  </si>
  <si>
    <t>Marisol Ornelas Casillas</t>
  </si>
  <si>
    <t>Heriberto Daniel Sánchez Peña</t>
  </si>
  <si>
    <t>Judith Adriana Jaramillo Chávez</t>
  </si>
  <si>
    <t>Jovanny Israel Zepeda Roque</t>
  </si>
  <si>
    <t>Daniela Real López</t>
  </si>
  <si>
    <t>Ricardo González Novela</t>
  </si>
  <si>
    <t>Karen Ivonne Núñez</t>
  </si>
  <si>
    <t>Alma Yesenia García Enriquez</t>
  </si>
  <si>
    <t>Melissa Maldonado Magaña</t>
  </si>
  <si>
    <t>Magda Celene Montoya Hernández</t>
  </si>
  <si>
    <t>Francisco González</t>
  </si>
  <si>
    <t>Estimación de esfuerzo</t>
  </si>
  <si>
    <t>La estimación de esfuerzo esta basada en el número de proyectos esperados para poder alcanzar la meta de ventas establecida anualmente por la empresa</t>
  </si>
  <si>
    <t>Area</t>
  </si>
  <si>
    <t>Número de tickets</t>
  </si>
  <si>
    <t>Valor estimado promedio</t>
  </si>
  <si>
    <t>Tickets mensuales</t>
  </si>
  <si>
    <t>Ventas</t>
  </si>
  <si>
    <t>3360 pesos en promedio por ticket</t>
  </si>
  <si>
    <t>Soporte</t>
  </si>
  <si>
    <t>Se estima un promedio del 80 por ciento de asistencia de soporte para las ventas generadas por el area de ventas de las cuales al mes se esperan 40 tickets con una duracion entre 1 y dos horas y el resto superior a esas dos horas.</t>
  </si>
  <si>
    <t>Matriz de responsabilidades</t>
  </si>
  <si>
    <t>Roles Equipo &lt;SOS Software&gt;</t>
  </si>
  <si>
    <t>Rol</t>
  </si>
  <si>
    <t>Teléfono</t>
  </si>
  <si>
    <t>Correo</t>
  </si>
  <si>
    <t>Vendedor</t>
  </si>
  <si>
    <t>Marisol Ornelas</t>
  </si>
  <si>
    <t>marisol.ornelas@sos-soft.com </t>
  </si>
  <si>
    <t>Alma Yesenia Garcia</t>
  </si>
  <si>
    <t>alma.garcia@sos-soft.com</t>
  </si>
  <si>
    <t>Calidad</t>
  </si>
  <si>
    <t>Jovanny Zepeda</t>
  </si>
  <si>
    <t>zepeda.roque32@gmail.com</t>
  </si>
  <si>
    <t>Adriana Jaramillo</t>
  </si>
  <si>
    <t>33 13 32 75 63</t>
  </si>
  <si>
    <t>adriana.jaramillo@sos-soft.com</t>
  </si>
  <si>
    <t>Dirección</t>
  </si>
  <si>
    <t>r.novela@sos-soft.com</t>
  </si>
  <si>
    <t>Francisco gonzales Sanchez</t>
  </si>
  <si>
    <t>francisco.gonzalez@sos-soft.com</t>
  </si>
  <si>
    <t>Jose Francisco Llamas</t>
  </si>
  <si>
    <t>francisco.llamas@sos-soft.com </t>
  </si>
  <si>
    <t>cesar.martinez@sos-soft.com </t>
  </si>
  <si>
    <t>Administracion</t>
  </si>
  <si>
    <t>Magda Celene</t>
  </si>
  <si>
    <t>magda.montoya@sos-soft.com</t>
  </si>
  <si>
    <t>Configuración</t>
  </si>
  <si>
    <t>Estructura Organizacional</t>
  </si>
  <si>
    <t>https://contpaqi911.bitrix24.com/company/vis_structure.php</t>
  </si>
  <si>
    <t>#</t>
  </si>
  <si>
    <t>Participantes</t>
  </si>
  <si>
    <t>Capacitación necesaria</t>
  </si>
  <si>
    <t>Fecha planeada</t>
  </si>
  <si>
    <t>Fecha Real</t>
  </si>
  <si>
    <t>Marisol Ornelas, Alma Yesenia Garcia, Jovanny Zepeda, Adriana Jaramillo, Ricardo Novela, Francisco gonzales Sanchez, Jose Francisco Llamas, César Augusto Martínez Solís
</t>
  </si>
  <si>
    <t>Capacitación en procesos</t>
  </si>
  <si>
    <t>Plan de Comunicación</t>
  </si>
  <si>
    <t>Que</t>
  </si>
  <si>
    <t>Responsable</t>
  </si>
  <si>
    <t>Propósito</t>
  </si>
  <si>
    <t>Frecuencia</t>
  </si>
  <si>
    <t>Dar a conocer el catalogo de servicios</t>
  </si>
  <si>
    <t>Jovanny Zepeda, Integrantes  nuevos</t>
  </si>
  <si>
    <t>Capacitar en procesos de la empresa a personal nuevo</t>
  </si>
  <si>
    <t>Anualmente y al presentarse cambios</t>
  </si>
  <si>
    <t>reunion de monitoreo</t>
  </si>
  <si>
    <t>Ricardo Novela, Jovanny Zepeda</t>
  </si>
  <si>
    <t>revisar resultados de métricas</t>
  </si>
  <si>
    <t>Mensualmente</t>
  </si>
  <si>
    <t>Plan de proyecto y métricas anual</t>
  </si>
  <si>
    <t>Revisar documentos anuales de planeación</t>
  </si>
  <si>
    <t>Anualmente</t>
  </si>
  <si>
    <t>Recursos Materiales</t>
  </si>
  <si>
    <t>Recurso Necesario</t>
  </si>
  <si>
    <t>Tipo</t>
  </si>
  <si>
    <t>Cantidad Necesaria</t>
  </si>
  <si>
    <t>Fecha de Necesidad</t>
  </si>
  <si>
    <t>Fecha Obtenido</t>
  </si>
  <si>
    <t>Observaciones</t>
  </si>
  <si>
    <t>Internet</t>
  </si>
  <si>
    <t>Software</t>
  </si>
  <si>
    <t>1 por maquina</t>
  </si>
  <si>
    <t>AmmyAdmin</t>
  </si>
  <si>
    <t>Computadora</t>
  </si>
  <si>
    <t>Infraestructura</t>
  </si>
  <si>
    <t>1 por usuario</t>
  </si>
  <si>
    <t>Office</t>
  </si>
  <si>
    <t>Source tree</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</si>
  <si>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</si>
  <si>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</si>
  <si>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</si>
  <si>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</si>
  <si>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</si>
  <si>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</si>
  <si>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</si>
  <si>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</si>
  <si>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</si>
  <si>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</si>
  <si>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</si>
  <si>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</si>
  <si>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</si>
  <si>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</si>
  <si>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</si>
  <si>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Incumplimiento de procesos del modelo cmmi en ejecución</t>
  </si>
  <si>
    <t>Reunión de capacitación a proceso</t>
  </si>
  <si>
    <t>Reunión con dirección para validar incumplimineto</t>
  </si>
  <si>
    <t>Abierto</t>
  </si>
  <si>
    <t>Mensual</t>
  </si>
  <si>
    <t>Probabilidad</t>
  </si>
  <si>
    <t>MA</t>
  </si>
  <si>
    <t>Desviaciones en apego a procesos o productos de trabajo</t>
  </si>
  <si>
    <t>Generar acciones correctivas notificando a responsable de ejecución</t>
  </si>
  <si>
    <t>Escalar no conformidades con dirección</t>
  </si>
  <si>
    <t>MB</t>
  </si>
  <si>
    <t>Falla electrica por problemas variables que afecta el uso de dispositivos, retrasando la ejecución de actividades</t>
  </si>
  <si>
    <t>Comunicación con el cliente para reagendar cita</t>
  </si>
  <si>
    <t>En caso de presentarse multiples días se acudira a trabajo en casa</t>
  </si>
  <si>
    <t>B</t>
  </si>
  <si>
    <t>El servicio de internet puede perder señal dañando la conexión y proceso de trabajo</t>
  </si>
  <si>
    <t>Tener contrato con varias compañias de internet</t>
  </si>
  <si>
    <t>Reportar el servicio fallido y cambiar la conexón de todas las maquinas</t>
  </si>
  <si>
    <t>Presentar gasto superiores a los estimados en la cotización anual de la empresa lo cual provoca perdidas monetarias a la empresa</t>
  </si>
  <si>
    <t>Contactar a todos los prospectos pendientes registrados en bitrix</t>
  </si>
  <si>
    <t>Reducir horas de trabajo de empleados menos indispensables</t>
  </si>
  <si>
    <t>Presentar esfuerzos superiores a los estimados en la cotización anual de la empresa lo cual provoca perdidas monetarias a la empresa</t>
  </si>
  <si>
    <t>Asignar actividades a personal de otra area que este menos ocupado</t>
  </si>
  <si>
    <t>Contratar personal nuevo</t>
  </si>
  <si>
    <t>M</t>
  </si>
  <si>
    <t>A</t>
  </si>
  <si>
    <t>Impacto</t>
  </si>
  <si>
    <t>Tabla descriptiva de prioridad</t>
  </si>
  <si>
    <t>Nivel</t>
  </si>
  <si>
    <t>Rango de exposición</t>
  </si>
  <si>
    <t>Prioridad</t>
  </si>
  <si>
    <t>1.81 o mayor</t>
  </si>
  <si>
    <t>Urgente</t>
  </si>
  <si>
    <t>1.21 – 1.80</t>
  </si>
  <si>
    <t>Alta</t>
  </si>
  <si>
    <t>0.61 – 1.20</t>
  </si>
  <si>
    <t>Media</t>
  </si>
  <si>
    <t>0 – 0.60</t>
  </si>
  <si>
    <t>Baja</t>
  </si>
</sst>
</file>

<file path=xl/styles.xml><?xml version="1.0" encoding="utf-8"?>
<styleSheet xmlns="http://schemas.openxmlformats.org/spreadsheetml/2006/main">
  <numFmts count="10">
    <numFmt numFmtId="164" formatCode="GENERAL"/>
    <numFmt numFmtId="165" formatCode="#,##0.0"/>
    <numFmt numFmtId="166" formatCode="DD/MM/YYYY"/>
    <numFmt numFmtId="167" formatCode="DD/MM/YY"/>
    <numFmt numFmtId="168" formatCode="#,##0.00"/>
    <numFmt numFmtId="169" formatCode="[$$-80A]#,##0.00;[RED]\-[$$-80A]#,##0.00"/>
    <numFmt numFmtId="170" formatCode="\$#,##0;[RED]&quot;-$&quot;#,##0"/>
    <numFmt numFmtId="171" formatCode="DD\-MMM\-YY"/>
    <numFmt numFmtId="172" formatCode="MMM\-YY"/>
    <numFmt numFmtId="173" formatCode="0%"/>
  </numFmts>
  <fonts count="31">
    <font>
      <sz val="10"/>
      <name val="Arial"/>
      <family val="2"/>
      <charset val="1"/>
    </font>
    <font>
      <sz val="10"/>
      <name val="Arial"/>
      <family val="0"/>
    </font>
    <font>
      <sz val="10"/>
      <name val="Arial"/>
      <family val="0"/>
    </font>
    <font>
      <sz val="10"/>
      <name val="Arial"/>
      <family val="0"/>
    </font>
    <font>
      <b val="true"/>
      <sz val="18"/>
      <color rgb="FF003366"/>
      <name val="Arial"/>
      <family val="2"/>
      <charset val="1"/>
    </font>
    <font>
      <sz val="10"/>
      <color rgb="FF000000"/>
      <name val="Arial"/>
      <family val="2"/>
      <charset val="1"/>
    </font>
    <font>
      <b val="true"/>
      <sz val="12"/>
      <color rgb="FF000000"/>
      <name val="Calibri"/>
      <family val="2"/>
      <charset val="1"/>
    </font>
    <font>
      <b val="true"/>
      <sz val="10"/>
      <color rgb="FF003366"/>
      <name val="Calibri"/>
      <family val="2"/>
      <charset val="1"/>
    </font>
    <font>
      <sz val="12"/>
      <name val="Arial"/>
      <family val="2"/>
      <charset val="1"/>
    </font>
    <font>
      <sz val="12"/>
      <color rgb="FF000000"/>
      <name val="Calibri"/>
      <family val="2"/>
      <charset val="1"/>
    </font>
    <font>
      <sz val="10"/>
      <color rgb="FF000000"/>
      <name val="Calibri"/>
      <family val="2"/>
      <charset val="1"/>
    </font>
    <font>
      <sz val="18"/>
      <color rgb="FF000000"/>
      <name val="Arial"/>
      <family val="2"/>
      <charset val="1"/>
    </font>
    <font>
      <sz val="12"/>
      <color rgb="FF000000"/>
      <name val="Arial"/>
      <family val="2"/>
      <charset val="1"/>
    </font>
    <font>
      <b val="true"/>
      <sz val="14"/>
      <name val="Arial"/>
      <family val="2"/>
      <charset val="1"/>
    </font>
    <font>
      <b val="true"/>
      <sz val="12"/>
      <color rgb="FFFFFFFF"/>
      <name val="Arial"/>
      <family val="2"/>
      <charset val="1"/>
    </font>
    <font>
      <b val="true"/>
      <sz val="11"/>
      <color rgb="FF000000"/>
      <name val="Calibri"/>
      <family val="2"/>
      <charset val="1"/>
    </font>
    <font>
      <b val="true"/>
      <sz val="16"/>
      <color rgb="FF000000"/>
      <name val="Calibri"/>
      <family val="2"/>
      <charset val="1"/>
    </font>
    <font>
      <b val="true"/>
      <sz val="14"/>
      <color rgb="FF003366"/>
      <name val="Calibri"/>
      <family val="2"/>
      <charset val="1"/>
    </font>
    <font>
      <b val="true"/>
      <sz val="12"/>
      <color rgb="FF003366"/>
      <name val="arial"/>
      <family val="2"/>
      <charset val="1"/>
    </font>
    <font>
      <sz val="12"/>
      <color rgb="FF000000"/>
      <name val="arial"/>
      <family val="2"/>
      <charset val="1"/>
    </font>
    <font>
      <b val="true"/>
      <sz val="15"/>
      <color rgb="FF003366"/>
      <name val="Cambria"/>
      <family val="1"/>
      <charset val="1"/>
    </font>
    <font>
      <b val="true"/>
      <sz val="12"/>
      <color rgb="FF000000"/>
      <name val="Arial"/>
      <family val="2"/>
      <charset val="1"/>
    </font>
    <font>
      <b val="true"/>
      <sz val="10"/>
      <color rgb="FF000000"/>
      <name val="Arial"/>
      <family val="2"/>
      <charset val="1"/>
    </font>
    <font>
      <b val="true"/>
      <sz val="10"/>
      <color rgb="FF000000"/>
      <name val="Calibri"/>
      <family val="2"/>
      <charset val="1"/>
    </font>
    <font>
      <b val="true"/>
      <sz val="12"/>
      <color rgb="FF003366"/>
      <name val="Cambria"/>
      <family val="1"/>
      <charset val="1"/>
    </font>
    <font>
      <sz val="10"/>
      <color rgb="FFFFFFFF"/>
      <name val="Calibri"/>
      <family val="2"/>
      <charset val="1"/>
    </font>
    <font>
      <b val="true"/>
      <sz val="18"/>
      <color rgb="FF000000"/>
      <name val="Arial"/>
      <family val="2"/>
      <charset val="1"/>
    </font>
    <font>
      <sz val="11"/>
      <color rgb="FF000000"/>
      <name val="Calibri"/>
      <family val="2"/>
      <charset val="1"/>
    </font>
    <font>
      <b val="true"/>
      <sz val="9"/>
      <color rgb="FF000000"/>
      <name val="Arial"/>
      <family val="2"/>
      <charset val="1"/>
    </font>
    <font>
      <sz val="8"/>
      <color rgb="FF000000"/>
      <name val="Calibri"/>
      <family val="2"/>
      <charset val="1"/>
    </font>
    <font>
      <sz val="12"/>
      <name val="Calibri"/>
      <family val="2"/>
      <charset val="1"/>
    </font>
  </fonts>
  <fills count="14">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DDDDDD"/>
        <bgColor rgb="FFEEEEEE"/>
      </patternFill>
    </fill>
    <fill>
      <patternFill patternType="solid">
        <fgColor rgb="FF808080"/>
        <bgColor rgb="FF969696"/>
      </patternFill>
    </fill>
    <fill>
      <patternFill patternType="solid">
        <fgColor rgb="FFEEEEEE"/>
        <bgColor rgb="FFFFFFFF"/>
      </patternFill>
    </fill>
    <fill>
      <patternFill patternType="solid">
        <fgColor rgb="FF93CDDD"/>
        <bgColor rgb="FF99CCFF"/>
      </patternFill>
    </fill>
    <fill>
      <patternFill patternType="solid">
        <fgColor rgb="FFFFFFFF"/>
        <bgColor rgb="FFEEEEEE"/>
      </patternFill>
    </fill>
    <fill>
      <patternFill patternType="solid">
        <fgColor rgb="FFCCCCCC"/>
        <bgColor rgb="FFBFBFBF"/>
      </patternFill>
    </fill>
    <fill>
      <patternFill patternType="solid">
        <fgColor rgb="FF92D050"/>
        <bgColor rgb="FFBFBFBF"/>
      </patternFill>
    </fill>
    <fill>
      <patternFill patternType="solid">
        <fgColor rgb="FFFFFF00"/>
        <bgColor rgb="FFFFFF00"/>
      </patternFill>
    </fill>
    <fill>
      <patternFill patternType="solid">
        <fgColor rgb="FFFF0000"/>
        <bgColor rgb="FF993300"/>
      </patternFill>
    </fill>
  </fills>
  <borders count="2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style="hair"/>
      <top style="hair"/>
      <bottom style="hair"/>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hair"/>
      <right/>
      <top style="hair"/>
      <bottom/>
      <diagonal/>
    </border>
    <border diagonalUp="false" diagonalDown="false">
      <left style="thin"/>
      <right/>
      <top style="thin"/>
      <bottom style="thin"/>
      <diagonal/>
    </border>
    <border diagonalUp="false" diagonalDown="false">
      <left style="medium"/>
      <right/>
      <top/>
      <bottom/>
      <diagonal/>
    </border>
    <border diagonalUp="false" diagonalDown="false">
      <left/>
      <right style="medium"/>
      <top style="thin"/>
      <bottom/>
      <diagonal/>
    </border>
    <border diagonalUp="false" diagonalDown="false">
      <left style="thin"/>
      <right style="thin"/>
      <top/>
      <bottom/>
      <diagonal/>
    </border>
    <border diagonalUp="false" diagonalDown="false">
      <left style="thin"/>
      <right/>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style="thin"/>
      <bottom/>
      <diagonal/>
    </border>
    <border diagonalUp="false" diagonalDown="false">
      <left/>
      <right style="medium"/>
      <top/>
      <bottom style="thin"/>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27" fillId="0" borderId="0" applyFont="true" applyBorder="true" applyAlignment="true" applyProtection="true">
      <alignment horizontal="general" vertical="bottom" textRotation="0" wrapText="false" indent="0" shrinkToFit="false"/>
      <protection locked="true" hidden="false"/>
    </xf>
  </cellStyleXfs>
  <cellXfs count="15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5" fontId="6" fillId="3" borderId="2" xfId="0" applyFont="true" applyBorder="true" applyAlignment="true" applyProtection="false">
      <alignment horizontal="center" vertical="center" textRotation="0" wrapText="true" indent="0" shrinkToFit="false"/>
      <protection locked="true" hidden="false"/>
    </xf>
    <xf numFmtId="164" fontId="6" fillId="3" borderId="3"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6" fontId="7" fillId="0" borderId="1"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9" fillId="4" borderId="1" xfId="0" applyFont="true" applyBorder="true" applyAlignment="true" applyProtection="false">
      <alignment horizontal="center" vertical="top" textRotation="0" wrapText="tru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4" fontId="10" fillId="4" borderId="1" xfId="0" applyFont="true" applyBorder="true" applyAlignment="true" applyProtection="false">
      <alignment horizontal="center" vertical="center" textRotation="0" wrapText="true" indent="0" shrinkToFit="false"/>
      <protection locked="true" hidden="false"/>
    </xf>
    <xf numFmtId="167" fontId="10" fillId="0" borderId="1" xfId="0" applyFont="true" applyBorder="true" applyAlignment="true" applyProtection="false">
      <alignment horizontal="left" vertical="center" textRotation="0" wrapText="true" indent="0" shrinkToFit="false"/>
      <protection locked="true" hidden="false"/>
    </xf>
    <xf numFmtId="167" fontId="10"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6" fontId="10" fillId="0" borderId="1" xfId="0" applyFont="true" applyBorder="true" applyAlignment="true" applyProtection="false">
      <alignment horizontal="left" vertical="top" textRotation="0" wrapText="true" indent="0" shrinkToFit="false"/>
      <protection locked="true" hidden="false"/>
    </xf>
    <xf numFmtId="167" fontId="10" fillId="0" borderId="1"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10" fillId="0"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9" fillId="0" borderId="2" xfId="0" applyFont="true" applyBorder="true" applyAlignment="true" applyProtection="false">
      <alignment horizontal="left" vertical="top" textRotation="0" wrapText="true" indent="0" shrinkToFit="false"/>
      <protection locked="true" hidden="false"/>
    </xf>
    <xf numFmtId="164" fontId="9" fillId="0" borderId="3" xfId="0" applyFont="true" applyBorder="tru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xf numFmtId="164" fontId="13" fillId="5" borderId="4" xfId="0" applyFont="true" applyBorder="true" applyAlignment="true" applyProtection="false">
      <alignment horizontal="center" vertical="center" textRotation="0" wrapText="true" indent="0" shrinkToFit="false"/>
      <protection locked="true" hidden="false"/>
    </xf>
    <xf numFmtId="164" fontId="14" fillId="6" borderId="4" xfId="0" applyFont="true" applyBorder="true" applyAlignment="true" applyProtection="false">
      <alignment horizontal="general" vertical="bottom" textRotation="0" wrapText="true" indent="0" shrinkToFit="false"/>
      <protection locked="true" hidden="false"/>
    </xf>
    <xf numFmtId="164" fontId="0" fillId="7" borderId="4" xfId="0" applyFont="true" applyBorder="true" applyAlignment="true" applyProtection="false">
      <alignment horizontal="general" vertical="bottom" textRotation="0" wrapText="true" indent="0" shrinkToFit="false"/>
      <protection locked="true" hidden="false"/>
    </xf>
    <xf numFmtId="168" fontId="0" fillId="7" borderId="4" xfId="0" applyFont="false" applyBorder="true" applyAlignment="true" applyProtection="false">
      <alignment horizontal="general" vertical="bottom" textRotation="0" wrapText="true" indent="0" shrinkToFit="false"/>
      <protection locked="true" hidden="false"/>
    </xf>
    <xf numFmtId="164" fontId="0" fillId="7" borderId="4"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center" vertical="center" textRotation="0" wrapText="true" indent="0" shrinkToFit="false"/>
      <protection locked="true" hidden="false"/>
    </xf>
    <xf numFmtId="164" fontId="13" fillId="5" borderId="4" xfId="0" applyFont="true" applyBorder="true" applyAlignment="false" applyProtection="false">
      <alignment horizontal="general" vertical="bottom" textRotation="0" wrapText="false" indent="0" shrinkToFit="false"/>
      <protection locked="true" hidden="false"/>
    </xf>
    <xf numFmtId="164" fontId="13" fillId="5" borderId="4" xfId="0" applyFont="true" applyBorder="true" applyAlignment="true" applyProtection="false">
      <alignment horizontal="general" vertical="bottom" textRotation="0" wrapText="true" indent="0" shrinkToFit="false"/>
      <protection locked="true" hidden="false"/>
    </xf>
    <xf numFmtId="164" fontId="13" fillId="7" borderId="4" xfId="0" applyFont="true" applyBorder="true" applyAlignment="true" applyProtection="false">
      <alignment horizontal="center" vertical="center" textRotation="0" wrapText="true" indent="0" shrinkToFit="false"/>
      <protection locked="true" hidden="false"/>
    </xf>
    <xf numFmtId="164" fontId="15" fillId="7" borderId="1" xfId="0" applyFont="true" applyBorder="true" applyAlignment="true" applyProtection="false">
      <alignment horizontal="left"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false" indent="0" shrinkToFit="false"/>
      <protection locked="true" hidden="false"/>
    </xf>
    <xf numFmtId="169" fontId="0" fillId="7" borderId="1" xfId="0" applyFont="false" applyBorder="true" applyAlignment="true" applyProtection="false">
      <alignment horizontal="left"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70" fontId="0" fillId="7" borderId="1" xfId="0" applyFont="false" applyBorder="true" applyAlignment="true" applyProtection="false">
      <alignment horizontal="left" vertical="bottom" textRotation="0" wrapText="false" indent="0" shrinkToFit="false"/>
      <protection locked="true" hidden="false"/>
    </xf>
    <xf numFmtId="164" fontId="15" fillId="7" borderId="1" xfId="0" applyFont="true" applyBorder="true" applyAlignment="true" applyProtection="false">
      <alignment horizontal="left" vertical="center" textRotation="0" wrapText="false" indent="0" shrinkToFit="false"/>
      <protection locked="true" hidden="false"/>
    </xf>
    <xf numFmtId="164" fontId="0" fillId="7" borderId="1" xfId="0" applyFont="true" applyBorder="true" applyAlignment="true" applyProtection="false">
      <alignment horizontal="left" vertical="center" textRotation="0" wrapText="false" indent="0" shrinkToFit="false"/>
      <protection locked="true" hidden="false"/>
    </xf>
    <xf numFmtId="164" fontId="15" fillId="7" borderId="1" xfId="0" applyFont="true" applyBorder="true" applyAlignment="false" applyProtection="false">
      <alignment horizontal="general"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0" fillId="7" borderId="5" xfId="0" applyFont="true" applyBorder="true" applyAlignment="true" applyProtection="false">
      <alignment horizontal="left" vertical="center" textRotation="0" wrapText="false" indent="0" shrinkToFit="false"/>
      <protection locked="true" hidden="false"/>
    </xf>
    <xf numFmtId="170" fontId="0" fillId="7" borderId="5" xfId="0" applyFont="false" applyBorder="true" applyAlignment="true" applyProtection="false">
      <alignment horizontal="left" vertical="bottom" textRotation="0" wrapText="false" indent="0" shrinkToFit="false"/>
      <protection locked="true" hidden="false"/>
    </xf>
    <xf numFmtId="164" fontId="15" fillId="7" borderId="1" xfId="0" applyFont="true" applyBorder="true" applyAlignment="true" applyProtection="false">
      <alignment horizontal="center" vertical="center" textRotation="0" wrapText="false" indent="0" shrinkToFit="false"/>
      <protection locked="true" hidden="false"/>
    </xf>
    <xf numFmtId="164" fontId="0" fillId="7" borderId="6" xfId="0" applyFont="true" applyBorder="true" applyAlignment="false" applyProtection="false">
      <alignment horizontal="general" vertical="bottom" textRotation="0" wrapText="false" indent="0" shrinkToFit="false"/>
      <protection locked="true" hidden="false"/>
    </xf>
    <xf numFmtId="170" fontId="0" fillId="7" borderId="6" xfId="0" applyFont="false" applyBorder="true" applyAlignment="true" applyProtection="false">
      <alignment horizontal="left" vertical="bottom" textRotation="0" wrapText="false" indent="0" shrinkToFit="false"/>
      <protection locked="true" hidden="false"/>
    </xf>
    <xf numFmtId="164" fontId="15"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false" indent="0" shrinkToFit="false"/>
      <protection locked="true" hidden="false"/>
    </xf>
    <xf numFmtId="170" fontId="0" fillId="3" borderId="1" xfId="0" applyFont="false" applyBorder="true" applyAlignment="true" applyProtection="false">
      <alignment horizontal="left" vertical="bottom"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7" borderId="4" xfId="0" applyFont="true" applyBorder="true" applyAlignment="true" applyProtection="false">
      <alignment horizontal="center" vertical="center" textRotation="0" wrapText="false" indent="0" shrinkToFit="false"/>
      <protection locked="true" hidden="false"/>
    </xf>
    <xf numFmtId="164" fontId="0" fillId="7" borderId="4" xfId="0" applyFont="true" applyBorder="true" applyAlignment="true" applyProtection="false">
      <alignment horizontal="left" vertical="center" textRotation="0" wrapText="tru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3" borderId="4" xfId="0" applyFont="true" applyBorder="true" applyAlignment="true" applyProtection="false">
      <alignment horizontal="general" vertical="bottom" textRotation="0" wrapText="true" indent="0" shrinkToFit="false"/>
      <protection locked="true" hidden="false"/>
    </xf>
    <xf numFmtId="164" fontId="0" fillId="7" borderId="4" xfId="0" applyFont="false" applyBorder="true" applyAlignment="true" applyProtection="false">
      <alignment horizontal="center" vertical="bottom" textRotation="0" wrapText="false" indent="0" shrinkToFit="false"/>
      <protection locked="true" hidden="false"/>
    </xf>
    <xf numFmtId="164" fontId="0" fillId="7" borderId="4" xfId="0" applyFont="false" applyBorder="true" applyAlignment="true" applyProtection="false">
      <alignment horizontal="center" vertical="bottom" textRotation="0" wrapText="true" indent="0" shrinkToFit="false"/>
      <protection locked="true" hidden="false"/>
    </xf>
    <xf numFmtId="164" fontId="0" fillId="7" borderId="4" xfId="0" applyFont="false" applyBorder="true" applyAlignment="true" applyProtection="false">
      <alignment horizontal="center" vertical="center" textRotation="0" wrapText="true" indent="0" shrinkToFit="false"/>
      <protection locked="true" hidden="false"/>
    </xf>
    <xf numFmtId="164" fontId="16" fillId="8" borderId="1" xfId="0" applyFont="true" applyBorder="true" applyAlignment="true" applyProtection="false">
      <alignment horizontal="center" vertical="center" textRotation="0" wrapText="false" indent="0" shrinkToFit="false"/>
      <protection locked="true" hidden="false"/>
    </xf>
    <xf numFmtId="164" fontId="17" fillId="4" borderId="1" xfId="0" applyFont="true" applyBorder="true" applyAlignment="true" applyProtection="false">
      <alignment horizontal="center" vertical="bottom" textRotation="0" wrapText="false" indent="0" shrinkToFit="false"/>
      <protection locked="true" hidden="false"/>
    </xf>
    <xf numFmtId="164" fontId="18" fillId="7" borderId="1" xfId="0" applyFont="true" applyBorder="true" applyAlignment="true" applyProtection="false">
      <alignment horizontal="center" vertical="top" textRotation="0" wrapText="false" indent="0" shrinkToFit="false"/>
      <protection locked="true" hidden="false"/>
    </xf>
    <xf numFmtId="164" fontId="19" fillId="9" borderId="1" xfId="0" applyFont="true" applyBorder="true" applyAlignment="true" applyProtection="false">
      <alignment horizontal="left" vertical="center" textRotation="0" wrapText="false" indent="0" shrinkToFit="false"/>
      <protection locked="true" hidden="false"/>
    </xf>
    <xf numFmtId="164" fontId="19" fillId="9" borderId="1" xfId="0" applyFont="true" applyBorder="true" applyAlignment="true" applyProtection="false">
      <alignment horizontal="left" vertical="bottom" textRotation="0" wrapText="false" indent="0" shrinkToFit="false"/>
      <protection locked="true" hidden="false"/>
    </xf>
    <xf numFmtId="164" fontId="19" fillId="9" borderId="4" xfId="0" applyFont="true" applyBorder="true" applyAlignment="true" applyProtection="false">
      <alignment horizontal="left" vertical="center" textRotation="0" wrapText="false" indent="0" shrinkToFit="false"/>
      <protection locked="true" hidden="false"/>
    </xf>
    <xf numFmtId="164" fontId="19" fillId="9" borderId="4" xfId="0" applyFont="true" applyBorder="true" applyAlignment="true" applyProtection="false">
      <alignment horizontal="left"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xf numFmtId="164" fontId="12" fillId="2" borderId="1" xfId="0" applyFont="true" applyBorder="true" applyAlignment="true" applyProtection="false">
      <alignment horizontal="center" vertical="bottom" textRotation="0" wrapText="false" indent="0" shrinkToFit="false"/>
      <protection locked="true" hidden="false"/>
    </xf>
    <xf numFmtId="164" fontId="21" fillId="2"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22" fillId="0" borderId="1" xfId="0" applyFont="true" applyBorder="true" applyAlignment="true" applyProtection="false">
      <alignment horizontal="justify" vertical="bottom" textRotation="0" wrapText="false" indent="0" shrinkToFit="false"/>
      <protection locked="true" hidden="false"/>
    </xf>
    <xf numFmtId="171" fontId="5" fillId="0" borderId="1" xfId="0" applyFont="true" applyBorder="true" applyAlignment="true" applyProtection="false">
      <alignment horizontal="justify"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justify"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23" fillId="4" borderId="1" xfId="0" applyFont="true" applyBorder="true" applyAlignment="true" applyProtection="false">
      <alignment horizontal="center" vertical="top" textRotation="0" wrapText="true" indent="0" shrinkToFit="false"/>
      <protection locked="true" hidden="false"/>
    </xf>
    <xf numFmtId="164" fontId="23" fillId="9" borderId="1"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10" fillId="9" borderId="1" xfId="0" applyFont="true" applyBorder="true" applyAlignment="true" applyProtection="false">
      <alignment horizontal="left" vertical="top" textRotation="0" wrapText="true" indent="0" shrinkToFit="false"/>
      <protection locked="true" hidden="false"/>
    </xf>
    <xf numFmtId="164" fontId="23" fillId="0" borderId="1" xfId="0" applyFont="true" applyBorder="true" applyAlignment="true" applyProtection="false">
      <alignment horizontal="left" vertical="center" textRotation="0" wrapText="true" indent="0" shrinkToFit="false"/>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7" fillId="4"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7" fontId="24" fillId="0" borderId="4" xfId="0" applyFont="true" applyBorder="true" applyAlignment="true" applyProtection="false">
      <alignment horizontal="general" vertical="bottom"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10" fillId="0" borderId="1" xfId="0" applyFont="true" applyBorder="true" applyAlignment="true" applyProtection="false">
      <alignment horizontal="left"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72" fontId="7" fillId="0"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general" vertical="bottom" textRotation="0" wrapText="false" indent="0" shrinkToFit="false"/>
      <protection locked="true" hidden="false"/>
    </xf>
    <xf numFmtId="164" fontId="10" fillId="9" borderId="0" xfId="0" applyFont="true" applyBorder="true" applyAlignment="true" applyProtection="false">
      <alignment horizontal="center" vertical="bottom" textRotation="0" wrapText="false" indent="0" shrinkToFit="false"/>
      <protection locked="true" hidden="false"/>
    </xf>
    <xf numFmtId="164" fontId="6" fillId="7" borderId="7"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64" fontId="15" fillId="10" borderId="1" xfId="0" applyFont="true" applyBorder="true" applyAlignment="true" applyProtection="false">
      <alignment horizontal="center" vertical="center" textRotation="0" wrapText="false" indent="0" shrinkToFit="false"/>
      <protection locked="true" hidden="false"/>
    </xf>
    <xf numFmtId="164" fontId="15" fillId="10" borderId="1" xfId="0" applyFont="true" applyBorder="true" applyAlignment="true" applyProtection="false">
      <alignment horizontal="left" vertical="center" textRotation="0" wrapText="true" indent="0" shrinkToFit="false"/>
      <protection locked="true" hidden="false"/>
    </xf>
    <xf numFmtId="164" fontId="15" fillId="10" borderId="1" xfId="0" applyFont="true" applyBorder="true" applyAlignment="true" applyProtection="false">
      <alignment horizontal="center" vertical="center" textRotation="0" wrapText="true" indent="0" shrinkToFit="false"/>
      <protection locked="true" hidden="false"/>
    </xf>
    <xf numFmtId="164" fontId="15" fillId="10" borderId="8"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general" vertical="bottom" textRotation="0" wrapText="true" indent="0" shrinkToFit="false"/>
      <protection locked="true" hidden="false"/>
    </xf>
    <xf numFmtId="164" fontId="0" fillId="7" borderId="1" xfId="0" applyFont="fals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left" vertical="top" textRotation="0" wrapText="true" indent="0" shrinkToFit="false"/>
      <protection locked="true" hidden="false"/>
    </xf>
    <xf numFmtId="173" fontId="27" fillId="7" borderId="1" xfId="19" applyFont="true" applyBorder="true" applyAlignment="true" applyProtection="true">
      <alignment horizontal="center" vertical="center" textRotation="0" wrapText="true" indent="0" shrinkToFit="false"/>
      <protection locked="true" hidden="false"/>
    </xf>
    <xf numFmtId="164" fontId="0" fillId="7" borderId="8" xfId="0" applyFont="tru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28" fillId="0" borderId="9" xfId="0" applyFont="true" applyBorder="true" applyAlignment="true" applyProtection="false">
      <alignment horizontal="center" vertical="center" textRotation="180" wrapText="false" indent="0" shrinkToFit="false"/>
      <protection locked="true" hidden="false"/>
    </xf>
    <xf numFmtId="164" fontId="22"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11" borderId="5" xfId="0" applyFont="true" applyBorder="true" applyAlignment="true" applyProtection="false">
      <alignment horizontal="general" vertical="bottom" textRotation="0" wrapText="false" indent="0" shrinkToFit="false"/>
      <protection locked="true" hidden="false"/>
    </xf>
    <xf numFmtId="164" fontId="5" fillId="12" borderId="5" xfId="0" applyFont="true" applyBorder="true" applyAlignment="true" applyProtection="false">
      <alignment horizontal="general" vertical="bottom" textRotation="0" wrapText="false" indent="0" shrinkToFit="false"/>
      <protection locked="true" hidden="false"/>
    </xf>
    <xf numFmtId="164" fontId="5" fillId="13" borderId="8" xfId="0" applyFont="true" applyBorder="true" applyAlignment="true" applyProtection="false">
      <alignment horizontal="general" vertical="bottom" textRotation="0" wrapText="false" indent="0" shrinkToFit="false"/>
      <protection locked="true" hidden="false"/>
    </xf>
    <xf numFmtId="164" fontId="5" fillId="13" borderId="0" xfId="0" applyFont="true" applyBorder="true" applyAlignment="true" applyProtection="false">
      <alignment horizontal="general" vertical="bottom" textRotation="0" wrapText="false" indent="0" shrinkToFit="false"/>
      <protection locked="true" hidden="false"/>
    </xf>
    <xf numFmtId="164" fontId="5" fillId="13" borderId="10" xfId="0" applyFont="true" applyBorder="true" applyAlignment="true" applyProtection="false">
      <alignment horizontal="general" vertical="bottom" textRotation="0" wrapText="false" indent="0" shrinkToFit="false"/>
      <protection locked="true" hidden="false"/>
    </xf>
    <xf numFmtId="164" fontId="5" fillId="11" borderId="11" xfId="0" applyFont="true" applyBorder="true" applyAlignment="true" applyProtection="false">
      <alignment horizontal="general" vertical="bottom" textRotation="0" wrapText="false" indent="0" shrinkToFit="false"/>
      <protection locked="true" hidden="false"/>
    </xf>
    <xf numFmtId="164" fontId="5" fillId="12" borderId="12" xfId="0" applyFont="true" applyBorder="true" applyAlignment="true" applyProtection="false">
      <alignment horizontal="general" vertical="bottom" textRotation="0" wrapText="false" indent="0" shrinkToFit="false"/>
      <protection locked="true" hidden="false"/>
    </xf>
    <xf numFmtId="164" fontId="5" fillId="12" borderId="0" xfId="0" applyFont="true" applyBorder="true" applyAlignment="true" applyProtection="false">
      <alignment horizontal="general" vertical="bottom" textRotation="0" wrapText="false" indent="0" shrinkToFit="false"/>
      <protection locked="true" hidden="false"/>
    </xf>
    <xf numFmtId="164" fontId="5" fillId="12" borderId="13" xfId="0" applyFont="true" applyBorder="true" applyAlignment="true" applyProtection="false">
      <alignment horizontal="general" vertical="bottom" textRotation="0" wrapText="false" indent="0" shrinkToFit="false"/>
      <protection locked="true" hidden="false"/>
    </xf>
    <xf numFmtId="164" fontId="5" fillId="11" borderId="14" xfId="0" applyFont="true" applyBorder="true" applyAlignment="true" applyProtection="false">
      <alignment horizontal="general" vertical="bottom" textRotation="0" wrapText="false" indent="0" shrinkToFit="false"/>
      <protection locked="true" hidden="false"/>
    </xf>
    <xf numFmtId="164" fontId="5" fillId="11" borderId="15" xfId="0" applyFont="true" applyBorder="true" applyAlignment="true" applyProtection="false">
      <alignment horizontal="general" vertical="bottom" textRotation="0" wrapText="false" indent="0" shrinkToFit="false"/>
      <protection locked="true" hidden="false"/>
    </xf>
    <xf numFmtId="164" fontId="5" fillId="12" borderId="16" xfId="0" applyFont="true" applyBorder="true" applyAlignment="true" applyProtection="false">
      <alignment horizontal="general" vertical="bottom" textRotation="0" wrapText="false" indent="0" shrinkToFit="false"/>
      <protection locked="true" hidden="false"/>
    </xf>
    <xf numFmtId="164" fontId="5" fillId="0" borderId="17" xfId="0" applyFont="true" applyBorder="true" applyAlignment="true" applyProtection="false">
      <alignment horizontal="center" vertical="bottom" textRotation="0" wrapText="false" indent="0" shrinkToFit="false"/>
      <protection locked="true" hidden="false"/>
    </xf>
    <xf numFmtId="164" fontId="5" fillId="11" borderId="12" xfId="0" applyFont="true" applyBorder="true" applyAlignment="true" applyProtection="false">
      <alignment horizontal="general" vertical="bottom" textRotation="0" wrapText="false" indent="0" shrinkToFit="false"/>
      <protection locked="true" hidden="false"/>
    </xf>
    <xf numFmtId="164" fontId="5" fillId="11" borderId="18" xfId="0" applyFont="true" applyBorder="true" applyAlignment="true" applyProtection="false">
      <alignment horizontal="general" vertical="bottom" textRotation="0" wrapText="false" indent="0" shrinkToFit="false"/>
      <protection locked="true" hidden="false"/>
    </xf>
    <xf numFmtId="164" fontId="5" fillId="11" borderId="19" xfId="0" applyFont="true" applyBorder="true" applyAlignment="true" applyProtection="false">
      <alignment horizontal="general" vertical="bottom" textRotation="0" wrapText="false" indent="0" shrinkToFit="false"/>
      <protection locked="true" hidden="false"/>
    </xf>
    <xf numFmtId="164" fontId="5" fillId="11" borderId="20" xfId="0" applyFont="true" applyBorder="true" applyAlignment="true" applyProtection="false">
      <alignment horizontal="general" vertical="bottom" textRotation="0" wrapText="false" indent="0" shrinkToFit="false"/>
      <protection locked="true" hidden="false"/>
    </xf>
    <xf numFmtId="164" fontId="0" fillId="7" borderId="1" xfId="0" applyFont="fals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general" vertical="bottom" textRotation="0" wrapText="false" indent="0" shrinkToFit="false"/>
      <protection locked="true" hidden="false"/>
    </xf>
    <xf numFmtId="164" fontId="5" fillId="0" borderId="13" xfId="0" applyFont="true" applyBorder="true" applyAlignment="true" applyProtection="false">
      <alignment horizontal="center" vertical="bottom" textRotation="0" wrapText="false" indent="0" shrinkToFit="false"/>
      <protection locked="true" hidden="false"/>
    </xf>
    <xf numFmtId="164" fontId="5" fillId="7" borderId="1" xfId="0" applyFont="true" applyBorder="true" applyAlignment="true" applyProtection="false">
      <alignment horizontal="center" vertical="center" textRotation="0" wrapText="false" indent="0" shrinkToFit="false"/>
      <protection locked="true" hidden="false"/>
    </xf>
    <xf numFmtId="164" fontId="5" fillId="7" borderId="1" xfId="0" applyFont="true" applyBorder="true" applyAlignment="true" applyProtection="false">
      <alignment horizontal="left" vertical="top" textRotation="0" wrapText="true" indent="0" shrinkToFit="false"/>
      <protection locked="true" hidden="false"/>
    </xf>
    <xf numFmtId="164" fontId="5" fillId="7" borderId="1" xfId="0" applyFont="true" applyBorder="true" applyAlignment="true" applyProtection="false">
      <alignment horizontal="general" vertical="center" textRotation="0" wrapText="true" indent="0" shrinkToFit="false"/>
      <protection locked="true" hidden="false"/>
    </xf>
    <xf numFmtId="164" fontId="5" fillId="7" borderId="1" xfId="0" applyFont="true" applyBorder="true" applyAlignment="true" applyProtection="false">
      <alignment horizontal="left" vertical="center" textRotation="0" wrapText="true" indent="0" shrinkToFit="false"/>
      <protection locked="true" hidden="false"/>
    </xf>
    <xf numFmtId="164" fontId="5" fillId="7" borderId="1" xfId="0" applyFont="true" applyBorder="true" applyAlignment="true" applyProtection="false">
      <alignment horizontal="general" vertical="center" textRotation="0" wrapText="false" indent="0" shrinkToFit="false"/>
      <protection locked="true" hidden="false"/>
    </xf>
    <xf numFmtId="164" fontId="22" fillId="0" borderId="13" xfId="0" applyFont="true" applyBorder="true" applyAlignment="true" applyProtection="false">
      <alignment horizontal="center" vertical="bottom" textRotation="0" wrapText="false" indent="0" shrinkToFit="false"/>
      <protection locked="true" hidden="false"/>
    </xf>
    <xf numFmtId="173" fontId="27" fillId="7" borderId="1" xfId="0" applyFont="true" applyBorder="true" applyAlignment="true" applyProtection="false">
      <alignment horizontal="center" vertical="center" textRotation="0" wrapText="false" indent="0" shrinkToFit="false"/>
      <protection locked="true" hidden="false"/>
    </xf>
    <xf numFmtId="164" fontId="5" fillId="7" borderId="1" xfId="0" applyFont="true" applyBorder="true" applyAlignment="tru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center" vertical="center" textRotation="0" wrapText="true" indent="0" shrinkToFit="false"/>
      <protection locked="true" hidden="false"/>
    </xf>
    <xf numFmtId="164" fontId="5" fillId="7" borderId="8" xfId="0" applyFont="true" applyBorder="true" applyAlignment="true" applyProtection="false">
      <alignment horizontal="center" vertical="center" textRotation="0" wrapText="false" indent="0" shrinkToFit="false"/>
      <protection locked="true" hidden="false"/>
    </xf>
    <xf numFmtId="164" fontId="28" fillId="0" borderId="13" xfId="0" applyFont="true" applyBorder="true" applyAlignment="true" applyProtection="false">
      <alignment horizontal="center" vertical="bottom" textRotation="0" wrapText="false" indent="0" shrinkToFit="false"/>
      <protection locked="true" hidden="false"/>
    </xf>
    <xf numFmtId="164" fontId="5" fillId="0" borderId="13" xfId="0" applyFont="true" applyBorder="true" applyAlignment="true" applyProtection="false">
      <alignment horizontal="general" vertical="bottom" textRotation="0" wrapText="false" indent="0" shrinkToFit="false"/>
      <protection locked="true" hidden="false"/>
    </xf>
    <xf numFmtId="164" fontId="10" fillId="0" borderId="13" xfId="0" applyFont="true" applyBorder="true" applyAlignment="true" applyProtection="false">
      <alignment horizontal="general" vertical="bottom" textRotation="0" wrapText="true" indent="0" shrinkToFit="false"/>
      <protection locked="true" hidden="false"/>
    </xf>
    <xf numFmtId="164" fontId="29" fillId="9" borderId="0" xfId="0" applyFont="true" applyBorder="true" applyAlignment="true" applyProtection="false">
      <alignment horizontal="center" vertical="bottom" textRotation="0" wrapText="false" indent="0" shrinkToFit="false"/>
      <protection locked="true" hidden="false"/>
    </xf>
    <xf numFmtId="164" fontId="30" fillId="7" borderId="4" xfId="0" applyFont="true" applyBorder="true" applyAlignment="true" applyProtection="false">
      <alignment horizontal="center" vertical="center" textRotation="0" wrapText="false" indent="0" shrinkToFit="false"/>
      <protection locked="true" hidden="false"/>
    </xf>
    <xf numFmtId="164" fontId="30" fillId="3" borderId="4" xfId="0" applyFont="true" applyBorder="true" applyAlignment="true" applyProtection="false">
      <alignment horizontal="center" vertical="bottom" textRotation="0" wrapText="false" indent="0" shrinkToFit="false"/>
      <protection locked="true" hidden="false"/>
    </xf>
    <xf numFmtId="164" fontId="30" fillId="3" borderId="4" xfId="0" applyFont="true" applyBorder="true" applyAlignment="true" applyProtection="false">
      <alignment horizontal="center" vertical="bottom" textRotation="0" wrapText="true" indent="0" shrinkToFit="false"/>
      <protection locked="true" hidden="false"/>
    </xf>
    <xf numFmtId="164" fontId="29" fillId="9" borderId="0" xfId="0" applyFont="true" applyBorder="true" applyAlignment="true" applyProtection="false">
      <alignment horizontal="general" vertical="bottom" textRotation="0" wrapText="false" indent="0" shrinkToFit="false"/>
      <protection locked="true" hidden="false"/>
    </xf>
    <xf numFmtId="164" fontId="8" fillId="3" borderId="4" xfId="0" applyFont="true" applyBorder="true" applyAlignment="true" applyProtection="false">
      <alignment horizontal="center" vertical="bottom" textRotation="0" wrapText="false" indent="0" shrinkToFit="false"/>
      <protection locked="true" hidden="false"/>
    </xf>
    <xf numFmtId="164" fontId="5" fillId="9"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3CDDD"/>
      <rgbColor rgb="FF993366"/>
      <rgbColor rgb="FFEEEEEE"/>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4.xml.rels><?xml version="1.0" encoding="UTF-8"?>
<Relationships xmlns="http://schemas.openxmlformats.org/package/2006/relationships"><Relationship Id="rId1" Type="http://schemas.openxmlformats.org/officeDocument/2006/relationships/hyperlink" Target="mailto:marisol.ornelas@sos-soft.com" TargetMode="External"/><Relationship Id="rId2" Type="http://schemas.openxmlformats.org/officeDocument/2006/relationships/hyperlink" Target="mailto:alma.garcia@sos-soft.com" TargetMode="External"/><Relationship Id="rId3" Type="http://schemas.openxmlformats.org/officeDocument/2006/relationships/hyperlink" Target="mailto:zepeda.roque32@gmail.com" TargetMode="External"/><Relationship Id="rId4" Type="http://schemas.openxmlformats.org/officeDocument/2006/relationships/hyperlink" Target="mailto:adriana.jaramillo@sos-soft.com" TargetMode="External"/><Relationship Id="rId5" Type="http://schemas.openxmlformats.org/officeDocument/2006/relationships/hyperlink" Target="mailto:r.novela@sos-soft.com" TargetMode="External"/><Relationship Id="rId6" Type="http://schemas.openxmlformats.org/officeDocument/2006/relationships/hyperlink" Target="mailto:francisco.gonzalez@sos-soft.com" TargetMode="External"/><Relationship Id="rId7" Type="http://schemas.openxmlformats.org/officeDocument/2006/relationships/hyperlink" Target="mailto:francisco.llamas%40sos-soft.com" TargetMode="External"/><Relationship Id="rId8" Type="http://schemas.openxmlformats.org/officeDocument/2006/relationships/hyperlink" Target="https://contpaqi911.bitrix24.com/company/personal/user/4/" TargetMode="External"/><Relationship Id="rId9" Type="http://schemas.openxmlformats.org/officeDocument/2006/relationships/hyperlink" Target="mailto:cesar.martinez%40sos-soft.com" TargetMode="External"/><Relationship Id="rId10" Type="http://schemas.openxmlformats.org/officeDocument/2006/relationships/hyperlink" Target="mailto:magda.montoya@sos-soft.com" TargetMode="External"/><Relationship Id="rId11" Type="http://schemas.openxmlformats.org/officeDocument/2006/relationships/hyperlink" Target="mailto:zepeda.roque32@gmail.com"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22.5"/>
  <cols>
    <col collapsed="false" hidden="false" max="1" min="1" style="1" width="19.1683673469388"/>
    <col collapsed="false" hidden="false" max="2" min="2" style="1" width="8.23469387755102"/>
    <col collapsed="false" hidden="false" max="3" min="3" style="1" width="32.8010204081633"/>
    <col collapsed="false" hidden="false" max="254" min="4" style="1" width="10.8010204081633"/>
    <col collapsed="false" hidden="false" max="255" min="255" style="1" width="2.29591836734694"/>
    <col collapsed="false" hidden="false" max="256" min="256" style="1" width="18.8979591836735"/>
    <col collapsed="false" hidden="false" max="257" min="257" style="1" width="8.23469387755102"/>
    <col collapsed="false" hidden="false" max="258" min="258" style="1" width="32.8010204081633"/>
    <col collapsed="false" hidden="false" max="259" min="259" style="1" width="22.0051020408163"/>
    <col collapsed="false" hidden="false" max="510" min="260" style="1" width="10.8010204081633"/>
    <col collapsed="false" hidden="false" max="511" min="511" style="1" width="2.29591836734694"/>
    <col collapsed="false" hidden="false" max="512" min="512" style="1" width="18.8979591836735"/>
    <col collapsed="false" hidden="false" max="513" min="513" style="1" width="8.23469387755102"/>
    <col collapsed="false" hidden="false" max="514" min="514" style="1" width="32.8010204081633"/>
    <col collapsed="false" hidden="false" max="515" min="515" style="1" width="22.0051020408163"/>
    <col collapsed="false" hidden="false" max="766" min="516" style="1" width="10.8010204081633"/>
    <col collapsed="false" hidden="false" max="767" min="767" style="1" width="2.29591836734694"/>
    <col collapsed="false" hidden="false" max="768" min="768" style="1" width="18.8979591836735"/>
    <col collapsed="false" hidden="false" max="769" min="769" style="1" width="8.23469387755102"/>
    <col collapsed="false" hidden="false" max="770" min="770" style="1" width="32.8010204081633"/>
    <col collapsed="false" hidden="false" max="771" min="771" style="1" width="22.0051020408163"/>
    <col collapsed="false" hidden="false" max="1022" min="772" style="1" width="10.8010204081633"/>
    <col collapsed="false" hidden="false" max="1025" min="1023" style="2" width="10.8010204081633"/>
  </cols>
  <sheetData>
    <row r="1" customFormat="false" ht="45.6" hidden="false" customHeight="true" outlineLevel="0" collapsed="false">
      <c r="A1" s="3" t="s">
        <v>0</v>
      </c>
      <c r="B1" s="3"/>
      <c r="C1" s="3"/>
    </row>
    <row r="2" customFormat="false" ht="26.1" hidden="false" customHeight="true" outlineLevel="0" collapsed="false">
      <c r="A2" s="4" t="s">
        <v>1</v>
      </c>
      <c r="B2" s="5" t="n">
        <v>1</v>
      </c>
      <c r="C2" s="6"/>
    </row>
    <row r="3" customFormat="false" ht="12.75" hidden="false" customHeight="true" outlineLevel="0" collapsed="false">
      <c r="A3" s="7" t="s">
        <v>2</v>
      </c>
      <c r="B3" s="7" t="s">
        <v>3</v>
      </c>
      <c r="C3" s="7"/>
    </row>
    <row r="4" customFormat="false" ht="15.6" hidden="false" customHeight="true" outlineLevel="0" collapsed="false">
      <c r="A4" s="3" t="s">
        <v>4</v>
      </c>
      <c r="B4" s="3"/>
      <c r="C4" s="3"/>
    </row>
    <row r="5" customFormat="false" ht="12.75" hidden="false" customHeight="true" outlineLevel="0" collapsed="false">
      <c r="A5" s="7" t="s">
        <v>5</v>
      </c>
      <c r="B5" s="8" t="n">
        <v>42373</v>
      </c>
      <c r="C5" s="8"/>
    </row>
    <row r="6" customFormat="false" ht="12.75" hidden="false" customHeight="true" outlineLevel="0" collapsed="false">
      <c r="A6" s="7" t="s">
        <v>6</v>
      </c>
      <c r="B6" s="7" t="s">
        <v>7</v>
      </c>
      <c r="C6" s="7"/>
    </row>
    <row r="7" customFormat="false" ht="22.05" hidden="false" customHeight="false" outlineLevel="0" collapsed="false">
      <c r="A7" s="7" t="s">
        <v>8</v>
      </c>
      <c r="B7" s="8" t="n">
        <v>42375</v>
      </c>
      <c r="C7" s="8"/>
    </row>
    <row r="1048575" customFormat="false" ht="12.8" hidden="false" customHeight="false" outlineLevel="0" collapsed="false"/>
    <row r="1048576" customFormat="false" ht="12.8" hidden="false" customHeight="false" outlineLevel="0" collapsed="false"/>
  </sheetData>
  <mergeCells count="6">
    <mergeCell ref="A1:C1"/>
    <mergeCell ref="B3:C3"/>
    <mergeCell ref="A4:C4"/>
    <mergeCell ref="B5:C5"/>
    <mergeCell ref="B6:C6"/>
    <mergeCell ref="B7:C7"/>
  </mergeCells>
  <printOptions headings="false" gridLines="false" gridLinesSet="true" horizontalCentered="false" verticalCentered="false"/>
  <pageMargins left="0.75" right="0.75" top="0.86111111111111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false" showRowColHeaders="true" showZeros="true" rightToLeft="false" tabSelected="false" showOutlineSymbols="true" defaultGridColor="true" view="normal" topLeftCell="A8" colorId="64" zoomScale="100" zoomScaleNormal="100" zoomScalePageLayoutView="100" workbookViewId="0">
      <selection pane="topLeft" activeCell="C15" activeCellId="0" sqref="C15"/>
    </sheetView>
  </sheetViews>
  <sheetFormatPr defaultRowHeight="22.5"/>
  <cols>
    <col collapsed="false" hidden="false" max="1" min="1" style="1" width="27.5408163265306"/>
    <col collapsed="false" hidden="false" max="2" min="2" style="1" width="55.3469387755102"/>
    <col collapsed="false" hidden="false" max="3" min="3" style="1" width="16.0663265306122"/>
    <col collapsed="false" hidden="false" max="255" min="4" style="1" width="10.8010204081633"/>
    <col collapsed="false" hidden="false" max="256" min="256" style="1" width="2.29591836734694"/>
    <col collapsed="false" hidden="false" max="257" min="257" style="1" width="27.5408163265306"/>
    <col collapsed="false" hidden="false" max="258" min="258" style="1" width="55.3469387755102"/>
    <col collapsed="false" hidden="false" max="511" min="259" style="1" width="10.8010204081633"/>
    <col collapsed="false" hidden="false" max="512" min="512" style="1" width="2.29591836734694"/>
    <col collapsed="false" hidden="false" max="513" min="513" style="1" width="27.5408163265306"/>
    <col collapsed="false" hidden="false" max="514" min="514" style="1" width="55.3469387755102"/>
    <col collapsed="false" hidden="false" max="767" min="515" style="1" width="10.8010204081633"/>
    <col collapsed="false" hidden="false" max="768" min="768" style="1" width="2.29591836734694"/>
    <col collapsed="false" hidden="false" max="769" min="769" style="1" width="27.5408163265306"/>
    <col collapsed="false" hidden="false" max="770" min="770" style="1" width="55.3469387755102"/>
    <col collapsed="false" hidden="false" max="1023" min="771" style="1" width="10.8010204081633"/>
    <col collapsed="false" hidden="false" max="1025" min="1024" style="2" width="10.8010204081633"/>
  </cols>
  <sheetData>
    <row r="1" customFormat="false" ht="15" hidden="false" customHeight="false" outlineLevel="0" collapsed="false">
      <c r="A1" s="9"/>
      <c r="B1" s="9"/>
      <c r="C1" s="10"/>
      <c r="D1" s="1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1.75" hidden="false" customHeight="true" outlineLevel="0" collapsed="false">
      <c r="A2" s="11" t="s">
        <v>9</v>
      </c>
      <c r="B2" s="11"/>
      <c r="C2" s="12"/>
      <c r="D2" s="12"/>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8.65" hidden="false" customHeight="true" outlineLevel="0" collapsed="false">
      <c r="A3" s="13" t="s">
        <v>2</v>
      </c>
      <c r="B3" s="13" t="str">
        <f aca="false">Presentación!B3</f>
        <v>SOS Software</v>
      </c>
      <c r="C3" s="12"/>
      <c r="D3" s="12"/>
    </row>
    <row r="4" customFormat="false" ht="19.5" hidden="false" customHeight="true" outlineLevel="0" collapsed="false">
      <c r="A4" s="11" t="s">
        <v>10</v>
      </c>
      <c r="B4" s="11"/>
      <c r="C4" s="12"/>
      <c r="D4" s="12"/>
    </row>
    <row r="5" customFormat="false" ht="42.75" hidden="false" customHeight="true" outlineLevel="0" collapsed="false">
      <c r="A5" s="14" t="s">
        <v>11</v>
      </c>
      <c r="B5" s="14"/>
      <c r="C5" s="12"/>
      <c r="D5" s="12"/>
    </row>
    <row r="6" customFormat="false" ht="21.75" hidden="false" customHeight="true" outlineLevel="0" collapsed="false">
      <c r="A6" s="11" t="s">
        <v>12</v>
      </c>
      <c r="B6" s="11"/>
      <c r="C6" s="12"/>
      <c r="D6" s="12"/>
    </row>
    <row r="7" customFormat="false" ht="48.5" hidden="false" customHeight="true" outlineLevel="0" collapsed="false">
      <c r="A7" s="13" t="s">
        <v>13</v>
      </c>
      <c r="B7" s="13"/>
      <c r="C7" s="12"/>
      <c r="D7" s="12"/>
    </row>
    <row r="8" customFormat="false" ht="19.5" hidden="false" customHeight="true" outlineLevel="0" collapsed="false">
      <c r="A8" s="11" t="s">
        <v>14</v>
      </c>
      <c r="B8" s="11"/>
      <c r="C8" s="12"/>
      <c r="D8" s="12"/>
    </row>
    <row r="9" customFormat="false" ht="42.6" hidden="false" customHeight="true" outlineLevel="1" collapsed="false">
      <c r="A9" s="13" t="s">
        <v>15</v>
      </c>
      <c r="B9" s="13" t="s">
        <v>16</v>
      </c>
      <c r="C9" s="12"/>
      <c r="D9" s="12"/>
    </row>
    <row r="10" customFormat="false" ht="29.1" hidden="false" customHeight="true" outlineLevel="1" collapsed="false">
      <c r="A10" s="13" t="s">
        <v>17</v>
      </c>
      <c r="B10" s="13" t="s">
        <v>18</v>
      </c>
      <c r="C10" s="12"/>
      <c r="D10" s="12"/>
    </row>
    <row r="11" customFormat="false" ht="42.75" hidden="false" customHeight="true" outlineLevel="1" collapsed="false">
      <c r="A11" s="13" t="s">
        <v>19</v>
      </c>
      <c r="B11" s="13" t="s">
        <v>20</v>
      </c>
      <c r="C11" s="12"/>
      <c r="D11" s="12"/>
    </row>
    <row r="12" customFormat="false" ht="22.05" hidden="false" customHeight="false" outlineLevel="0" collapsed="false">
      <c r="A12" s="15"/>
      <c r="B12" s="15"/>
      <c r="C12" s="12"/>
      <c r="D12" s="12"/>
    </row>
    <row r="13" customFormat="false" ht="20.25" hidden="false" customHeight="true" outlineLevel="0" collapsed="false">
      <c r="A13" s="11" t="s">
        <v>21</v>
      </c>
      <c r="B13" s="11"/>
      <c r="C13" s="11"/>
      <c r="D13" s="11"/>
    </row>
    <row r="14" customFormat="false" ht="27" hidden="false" customHeight="true" outlineLevel="1" collapsed="false">
      <c r="A14" s="16" t="s">
        <v>22</v>
      </c>
      <c r="B14" s="17" t="s">
        <v>23</v>
      </c>
      <c r="C14" s="18" t="s">
        <v>24</v>
      </c>
      <c r="D14" s="18" t="s">
        <v>25</v>
      </c>
    </row>
    <row r="15" customFormat="false" ht="44" hidden="false" customHeight="true" outlineLevel="1" collapsed="false">
      <c r="A15" s="13" t="s">
        <v>26</v>
      </c>
      <c r="B15" s="14" t="s">
        <v>27</v>
      </c>
      <c r="C15" s="19" t="n">
        <v>42380</v>
      </c>
      <c r="D15" s="20" t="n">
        <v>42380</v>
      </c>
    </row>
    <row r="16" customFormat="false" ht="44" hidden="false" customHeight="true" outlineLevel="1" collapsed="false">
      <c r="A16" s="21" t="s">
        <v>28</v>
      </c>
      <c r="B16" s="13" t="s">
        <v>29</v>
      </c>
      <c r="C16" s="22" t="n">
        <v>42402</v>
      </c>
      <c r="D16" s="20" t="n">
        <v>42402</v>
      </c>
    </row>
    <row r="17" customFormat="false" ht="29.85" hidden="false" customHeight="false" outlineLevel="1" collapsed="false">
      <c r="A17" s="21" t="s">
        <v>30</v>
      </c>
      <c r="B17" s="13" t="s">
        <v>29</v>
      </c>
      <c r="C17" s="22" t="n">
        <v>42432</v>
      </c>
      <c r="D17" s="22"/>
    </row>
    <row r="18" customFormat="false" ht="29.85" hidden="false" customHeight="false" outlineLevel="1" collapsed="false">
      <c r="A18" s="21" t="s">
        <v>31</v>
      </c>
      <c r="B18" s="13" t="s">
        <v>29</v>
      </c>
      <c r="C18" s="22" t="n">
        <v>42463</v>
      </c>
      <c r="D18" s="22"/>
    </row>
    <row r="19" customFormat="false" ht="29.85" hidden="false" customHeight="false" outlineLevel="1" collapsed="false">
      <c r="A19" s="21" t="s">
        <v>32</v>
      </c>
      <c r="B19" s="13" t="s">
        <v>29</v>
      </c>
      <c r="C19" s="22" t="n">
        <v>42493</v>
      </c>
      <c r="D19" s="22"/>
    </row>
    <row r="20" customFormat="false" ht="29.85" hidden="false" customHeight="false" outlineLevel="1" collapsed="false">
      <c r="A20" s="21" t="s">
        <v>33</v>
      </c>
      <c r="B20" s="13" t="s">
        <v>29</v>
      </c>
      <c r="C20" s="22" t="n">
        <v>42524</v>
      </c>
      <c r="D20" s="22"/>
    </row>
    <row r="21" customFormat="false" ht="29.85" hidden="false" customHeight="false" outlineLevel="1" collapsed="false">
      <c r="A21" s="21" t="s">
        <v>34</v>
      </c>
      <c r="B21" s="13" t="s">
        <v>29</v>
      </c>
      <c r="C21" s="22" t="n">
        <v>42554</v>
      </c>
      <c r="D21" s="22"/>
    </row>
    <row r="22" customFormat="false" ht="29.85" hidden="false" customHeight="false" outlineLevel="1" collapsed="false">
      <c r="A22" s="21" t="s">
        <v>35</v>
      </c>
      <c r="B22" s="13" t="s">
        <v>29</v>
      </c>
      <c r="C22" s="22" t="n">
        <v>42585</v>
      </c>
      <c r="D22" s="22"/>
    </row>
    <row r="23" customFormat="false" ht="29.85" hidden="false" customHeight="false" outlineLevel="1" collapsed="false">
      <c r="A23" s="21" t="s">
        <v>36</v>
      </c>
      <c r="B23" s="13" t="s">
        <v>29</v>
      </c>
      <c r="C23" s="22" t="n">
        <v>42616</v>
      </c>
      <c r="D23" s="22"/>
    </row>
    <row r="24" customFormat="false" ht="44" hidden="false" customHeight="false" outlineLevel="1" collapsed="false">
      <c r="A24" s="21" t="s">
        <v>37</v>
      </c>
      <c r="B24" s="13" t="s">
        <v>29</v>
      </c>
      <c r="C24" s="22" t="n">
        <v>42646</v>
      </c>
      <c r="D24" s="22"/>
    </row>
    <row r="25" customFormat="false" ht="29.85" hidden="false" customHeight="false" outlineLevel="1" collapsed="false">
      <c r="A25" s="21" t="s">
        <v>38</v>
      </c>
      <c r="B25" s="13" t="s">
        <v>29</v>
      </c>
      <c r="C25" s="22" t="n">
        <v>42677</v>
      </c>
      <c r="D25" s="22"/>
    </row>
    <row r="26" customFormat="false" ht="44" hidden="false" customHeight="false" outlineLevel="1" collapsed="false">
      <c r="A26" s="21" t="s">
        <v>39</v>
      </c>
      <c r="B26" s="13" t="s">
        <v>29</v>
      </c>
      <c r="C26" s="22" t="n">
        <v>42707</v>
      </c>
      <c r="D26" s="22"/>
    </row>
    <row r="27" customFormat="false" ht="44" hidden="false" customHeight="false" outlineLevel="1" collapsed="false">
      <c r="A27" s="21" t="s">
        <v>40</v>
      </c>
      <c r="B27" s="13" t="s">
        <v>29</v>
      </c>
      <c r="C27" s="23" t="n">
        <v>42738</v>
      </c>
      <c r="D27" s="24"/>
    </row>
    <row r="28" customFormat="false" ht="22.05" hidden="false" customHeight="false" outlineLevel="0" collapsed="false">
      <c r="A28" s="25"/>
      <c r="B28" s="15"/>
      <c r="C28" s="26"/>
      <c r="D28" s="27"/>
    </row>
    <row r="29" customFormat="false" ht="15.6" hidden="false" customHeight="true" outlineLevel="0" collapsed="false">
      <c r="A29" s="11" t="s">
        <v>41</v>
      </c>
      <c r="B29" s="11"/>
      <c r="C29" s="26"/>
      <c r="D29" s="27"/>
    </row>
    <row r="30" customFormat="false" ht="59.65" hidden="false" customHeight="true" outlineLevel="0" collapsed="false">
      <c r="A30" s="28" t="s">
        <v>16</v>
      </c>
      <c r="B30" s="29"/>
      <c r="C30" s="26"/>
      <c r="D30" s="27"/>
    </row>
    <row r="31" customFormat="false" ht="15.6" hidden="false" customHeight="true" outlineLevel="0" collapsed="false">
      <c r="A31" s="11" t="s">
        <v>42</v>
      </c>
      <c r="B31" s="11"/>
      <c r="C31" s="26"/>
      <c r="D31" s="27"/>
    </row>
    <row r="32" customFormat="false" ht="53.65" hidden="false" customHeight="true" outlineLevel="0" collapsed="false">
      <c r="A32" s="30" t="s">
        <v>43</v>
      </c>
      <c r="B32" s="30"/>
      <c r="C32" s="26"/>
      <c r="D32" s="27"/>
    </row>
    <row r="33" customFormat="false" ht="19.5" hidden="false" customHeight="true" outlineLevel="0" collapsed="false">
      <c r="A33" s="11" t="s">
        <v>44</v>
      </c>
      <c r="B33" s="11"/>
      <c r="C33" s="27"/>
      <c r="D33" s="27"/>
    </row>
    <row r="34" customFormat="false" ht="53.25" hidden="false" customHeight="true" outlineLevel="0" collapsed="false">
      <c r="A34" s="31" t="s">
        <v>45</v>
      </c>
      <c r="B34" s="31"/>
      <c r="C34" s="27"/>
      <c r="D34" s="27"/>
    </row>
    <row r="35" customFormat="false" ht="22.05" hidden="false" customHeight="false" outlineLevel="0" collapsed="false"/>
    <row r="36" customFormat="false" ht="22.05" hidden="false" customHeight="false" outlineLevel="0" collapsed="false"/>
    <row r="37" customFormat="false" ht="22.05"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2">
    <mergeCell ref="A2:B2"/>
    <mergeCell ref="A4:B4"/>
    <mergeCell ref="A5:B5"/>
    <mergeCell ref="A6:B6"/>
    <mergeCell ref="A7:B7"/>
    <mergeCell ref="A8:B8"/>
    <mergeCell ref="A13:D13"/>
    <mergeCell ref="A29:B29"/>
    <mergeCell ref="A31:B31"/>
    <mergeCell ref="A32:B32"/>
    <mergeCell ref="A33:B33"/>
    <mergeCell ref="A34:B34"/>
  </mergeCells>
  <printOptions headings="false" gridLines="false" gridLinesSet="true" horizontalCentered="false" verticalCentered="false"/>
  <pageMargins left="0.75" right="0.75" top="0.86111111111111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66"/>
  <sheetViews>
    <sheetView windowProtection="false" showFormulas="false" showGridLines="true" showRowColHeaders="true" showZeros="true" rightToLeft="false" tabSelected="true" showOutlineSymbols="true" defaultGridColor="true" view="normal" topLeftCell="A48" colorId="64" zoomScale="100" zoomScaleNormal="100" zoomScalePageLayoutView="100" workbookViewId="0">
      <selection pane="topLeft" activeCell="C58" activeCellId="0" sqref="C58"/>
    </sheetView>
  </sheetViews>
  <sheetFormatPr defaultRowHeight="12.8"/>
  <cols>
    <col collapsed="false" hidden="false" max="1" min="1" style="0" width="23.0816326530612"/>
    <col collapsed="false" hidden="false" max="2" min="2" style="0" width="24.5663265306122"/>
    <col collapsed="false" hidden="false" max="4" min="3" style="10" width="53.7244897959184"/>
    <col collapsed="false" hidden="false" max="1025" min="5" style="0" width="8.72959183673469"/>
  </cols>
  <sheetData>
    <row r="1" customFormat="false" ht="12.8" hidden="false" customHeight="true" outlineLevel="0" collapsed="false">
      <c r="A1" s="32" t="s">
        <v>46</v>
      </c>
      <c r="B1" s="32"/>
      <c r="C1" s="32"/>
      <c r="D1" s="0"/>
    </row>
    <row r="2" customFormat="false" ht="12.8" hidden="false" customHeight="false" outlineLevel="0" collapsed="false">
      <c r="A2" s="32"/>
      <c r="B2" s="32"/>
      <c r="C2" s="32"/>
      <c r="D2" s="0"/>
    </row>
    <row r="3" customFormat="false" ht="15.65" hidden="false" customHeight="false" outlineLevel="0" collapsed="false">
      <c r="A3" s="33" t="s">
        <v>47</v>
      </c>
      <c r="B3" s="33" t="s">
        <v>48</v>
      </c>
      <c r="C3" s="33" t="s">
        <v>49</v>
      </c>
      <c r="D3" s="0"/>
    </row>
    <row r="4" customFormat="false" ht="68.65" hidden="false" customHeight="false" outlineLevel="0" collapsed="false">
      <c r="A4" s="34" t="s">
        <v>50</v>
      </c>
      <c r="B4" s="35" t="n">
        <f aca="false">SUM(D36:D50)*12</f>
        <v>766450.56</v>
      </c>
      <c r="C4" s="34" t="s">
        <v>51</v>
      </c>
      <c r="D4" s="0"/>
    </row>
    <row r="5" customFormat="false" ht="46.25" hidden="false" customHeight="false" outlineLevel="0" collapsed="false">
      <c r="A5" s="34" t="s">
        <v>52</v>
      </c>
      <c r="B5" s="35" t="n">
        <f aca="false">SUM(D14:D35)*12</f>
        <v>925439.28</v>
      </c>
      <c r="C5" s="34" t="s">
        <v>53</v>
      </c>
      <c r="D5" s="0"/>
    </row>
    <row r="6" customFormat="false" ht="12.8" hidden="false" customHeight="false" outlineLevel="0" collapsed="false">
      <c r="A6" s="34" t="s">
        <v>54</v>
      </c>
      <c r="B6" s="35" t="n">
        <f aca="false">SUM(B4:B5)</f>
        <v>1691889.84</v>
      </c>
      <c r="C6" s="34" t="s">
        <v>55</v>
      </c>
      <c r="D6" s="0"/>
    </row>
    <row r="7" customFormat="false" ht="23.85" hidden="false" customHeight="false" outlineLevel="0" collapsed="false">
      <c r="A7" s="34" t="s">
        <v>56</v>
      </c>
      <c r="B7" s="35" t="n">
        <f aca="false">B6/12</f>
        <v>140990.82</v>
      </c>
      <c r="C7" s="36" t="s">
        <v>57</v>
      </c>
      <c r="D7" s="0"/>
    </row>
    <row r="8" customFormat="false" ht="12.8" hidden="false" customHeight="false" outlineLevel="0" collapsed="false">
      <c r="A8" s="10"/>
      <c r="B8" s="10"/>
      <c r="C8" s="0"/>
      <c r="D8" s="0"/>
    </row>
    <row r="9" customFormat="false" ht="12.8" hidden="false" customHeight="false" outlineLevel="0" collapsed="false">
      <c r="A9" s="10"/>
      <c r="B9" s="10"/>
      <c r="C9" s="0"/>
      <c r="D9" s="0"/>
    </row>
    <row r="10" customFormat="false" ht="12.8" hidden="false" customHeight="false" outlineLevel="0" collapsed="false">
      <c r="A10" s="10"/>
      <c r="B10" s="10"/>
      <c r="C10" s="0"/>
      <c r="D10" s="0"/>
    </row>
    <row r="11" customFormat="false" ht="17.9" hidden="false" customHeight="true" outlineLevel="0" collapsed="false">
      <c r="A11" s="37" t="s">
        <v>58</v>
      </c>
      <c r="B11" s="37"/>
      <c r="C11" s="37"/>
      <c r="D11" s="0"/>
    </row>
    <row r="12" customFormat="false" ht="17.9" hidden="false" customHeight="true" outlineLevel="0" collapsed="false">
      <c r="A12" s="37"/>
      <c r="B12" s="37"/>
      <c r="C12" s="37"/>
      <c r="D12" s="0"/>
    </row>
    <row r="13" customFormat="false" ht="18.65" hidden="false" customHeight="false" outlineLevel="0" collapsed="false">
      <c r="B13" s="38" t="s">
        <v>59</v>
      </c>
      <c r="C13" s="39" t="s">
        <v>60</v>
      </c>
      <c r="D13" s="39" t="s">
        <v>61</v>
      </c>
    </row>
    <row r="14" customFormat="false" ht="13.8" hidden="false" customHeight="true" outlineLevel="0" collapsed="false">
      <c r="A14" s="40" t="s">
        <v>62</v>
      </c>
      <c r="B14" s="41" t="s">
        <v>63</v>
      </c>
      <c r="C14" s="42" t="s">
        <v>64</v>
      </c>
      <c r="D14" s="43" t="n">
        <v>450</v>
      </c>
    </row>
    <row r="15" customFormat="false" ht="13.8" hidden="false" customHeight="false" outlineLevel="0" collapsed="false">
      <c r="A15" s="40"/>
      <c r="B15" s="41" t="s">
        <v>65</v>
      </c>
      <c r="C15" s="44" t="s">
        <v>66</v>
      </c>
      <c r="D15" s="45" t="n">
        <v>800</v>
      </c>
    </row>
    <row r="16" customFormat="false" ht="12.8" hidden="false" customHeight="false" outlineLevel="0" collapsed="false">
      <c r="A16" s="40"/>
      <c r="B16" s="46" t="s">
        <v>67</v>
      </c>
      <c r="C16" s="47" t="s">
        <v>68</v>
      </c>
      <c r="D16" s="45" t="n">
        <v>2800</v>
      </c>
    </row>
    <row r="17" customFormat="false" ht="12.8" hidden="false" customHeight="false" outlineLevel="0" collapsed="false">
      <c r="A17" s="40"/>
      <c r="B17" s="46"/>
      <c r="C17" s="47" t="s">
        <v>69</v>
      </c>
      <c r="D17" s="45" t="n">
        <v>1100</v>
      </c>
    </row>
    <row r="18" customFormat="false" ht="12.8" hidden="false" customHeight="false" outlineLevel="0" collapsed="false">
      <c r="A18" s="40"/>
      <c r="B18" s="46"/>
      <c r="C18" s="47" t="s">
        <v>70</v>
      </c>
      <c r="D18" s="45" t="n">
        <v>400</v>
      </c>
    </row>
    <row r="19" customFormat="false" ht="12.8" hidden="false" customHeight="false" outlineLevel="0" collapsed="false">
      <c r="A19" s="40"/>
      <c r="B19" s="46" t="s">
        <v>71</v>
      </c>
      <c r="C19" s="47" t="s">
        <v>72</v>
      </c>
      <c r="D19" s="45" t="n">
        <v>334</v>
      </c>
    </row>
    <row r="20" customFormat="false" ht="12.8" hidden="false" customHeight="false" outlineLevel="0" collapsed="false">
      <c r="A20" s="40"/>
      <c r="B20" s="46"/>
      <c r="C20" s="47" t="s">
        <v>73</v>
      </c>
      <c r="D20" s="45" t="n">
        <v>350</v>
      </c>
    </row>
    <row r="21" customFormat="false" ht="13.8" hidden="false" customHeight="false" outlineLevel="0" collapsed="false">
      <c r="A21" s="40"/>
      <c r="B21" s="41" t="s">
        <v>74</v>
      </c>
      <c r="C21" s="47" t="s">
        <v>75</v>
      </c>
      <c r="D21" s="45" t="n">
        <v>75</v>
      </c>
    </row>
    <row r="22" customFormat="false" ht="13.8" hidden="false" customHeight="false" outlineLevel="0" collapsed="false">
      <c r="A22" s="40"/>
      <c r="B22" s="41" t="s">
        <v>76</v>
      </c>
      <c r="C22" s="47" t="s">
        <v>77</v>
      </c>
      <c r="D22" s="45" t="n">
        <v>4000</v>
      </c>
    </row>
    <row r="23" customFormat="false" ht="12.8" hidden="false" customHeight="false" outlineLevel="0" collapsed="false">
      <c r="A23" s="40"/>
      <c r="B23" s="46" t="s">
        <v>78</v>
      </c>
      <c r="C23" s="47" t="s">
        <v>79</v>
      </c>
      <c r="D23" s="45" t="n">
        <v>38900</v>
      </c>
    </row>
    <row r="24" customFormat="false" ht="12.8" hidden="false" customHeight="false" outlineLevel="0" collapsed="false">
      <c r="A24" s="40"/>
      <c r="B24" s="46"/>
      <c r="C24" s="47" t="s">
        <v>80</v>
      </c>
      <c r="D24" s="45" t="n">
        <v>4400</v>
      </c>
    </row>
    <row r="25" customFormat="false" ht="13.8" hidden="false" customHeight="false" outlineLevel="0" collapsed="false">
      <c r="A25" s="40"/>
      <c r="B25" s="48" t="s">
        <v>81</v>
      </c>
      <c r="C25" s="47" t="s">
        <v>82</v>
      </c>
      <c r="D25" s="45" t="n">
        <v>4900</v>
      </c>
    </row>
    <row r="26" customFormat="false" ht="13.8" hidden="false" customHeight="false" outlineLevel="0" collapsed="false">
      <c r="A26" s="40"/>
      <c r="B26" s="48" t="s">
        <v>83</v>
      </c>
      <c r="C26" s="49"/>
      <c r="D26" s="45" t="n">
        <v>16032.94</v>
      </c>
    </row>
    <row r="27" customFormat="false" ht="13.8" hidden="false" customHeight="false" outlineLevel="0" collapsed="false">
      <c r="A27" s="40"/>
      <c r="B27" s="48" t="s">
        <v>84</v>
      </c>
      <c r="C27" s="50" t="s">
        <v>84</v>
      </c>
      <c r="D27" s="51" t="n">
        <v>1200</v>
      </c>
    </row>
    <row r="28" customFormat="false" ht="12.8" hidden="false" customHeight="false" outlineLevel="0" collapsed="false">
      <c r="A28" s="40"/>
      <c r="B28" s="52" t="s">
        <v>85</v>
      </c>
      <c r="C28" s="53" t="s">
        <v>86</v>
      </c>
      <c r="D28" s="54" t="n">
        <v>250</v>
      </c>
    </row>
    <row r="29" customFormat="false" ht="12.8" hidden="false" customHeight="false" outlineLevel="0" collapsed="false">
      <c r="A29" s="40"/>
      <c r="B29" s="52"/>
      <c r="C29" s="49" t="s">
        <v>87</v>
      </c>
      <c r="D29" s="45" t="n">
        <v>150</v>
      </c>
    </row>
    <row r="30" customFormat="false" ht="12.8" hidden="false" customHeight="false" outlineLevel="0" collapsed="false">
      <c r="A30" s="40"/>
      <c r="B30" s="52"/>
      <c r="C30" s="49" t="s">
        <v>88</v>
      </c>
      <c r="D30" s="45" t="n">
        <v>150</v>
      </c>
    </row>
    <row r="31" customFormat="false" ht="12.8" hidden="false" customHeight="false" outlineLevel="0" collapsed="false">
      <c r="A31" s="40"/>
      <c r="B31" s="52"/>
      <c r="C31" s="49" t="s">
        <v>89</v>
      </c>
      <c r="D31" s="45" t="n">
        <v>150</v>
      </c>
    </row>
    <row r="32" customFormat="false" ht="12.8" hidden="false" customHeight="false" outlineLevel="0" collapsed="false">
      <c r="A32" s="40"/>
      <c r="B32" s="52"/>
      <c r="C32" s="49" t="s">
        <v>90</v>
      </c>
      <c r="D32" s="45" t="n">
        <v>350</v>
      </c>
    </row>
    <row r="33" customFormat="false" ht="12.8" hidden="false" customHeight="false" outlineLevel="0" collapsed="false">
      <c r="A33" s="40"/>
      <c r="B33" s="52"/>
      <c r="C33" s="49" t="s">
        <v>91</v>
      </c>
      <c r="D33" s="45" t="n">
        <v>28</v>
      </c>
    </row>
    <row r="34" customFormat="false" ht="12.8" hidden="false" customHeight="false" outlineLevel="0" collapsed="false">
      <c r="A34" s="40"/>
      <c r="B34" s="52"/>
      <c r="C34" s="49" t="s">
        <v>92</v>
      </c>
      <c r="D34" s="45" t="n">
        <v>200</v>
      </c>
    </row>
    <row r="35" customFormat="false" ht="12.8" hidden="false" customHeight="false" outlineLevel="0" collapsed="false">
      <c r="A35" s="40"/>
      <c r="B35" s="52"/>
      <c r="C35" s="49" t="s">
        <v>93</v>
      </c>
      <c r="D35" s="45" t="n">
        <v>100</v>
      </c>
    </row>
    <row r="36" customFormat="false" ht="12.8" hidden="false" customHeight="false" outlineLevel="0" collapsed="false">
      <c r="B36" s="55" t="s">
        <v>94</v>
      </c>
      <c r="C36" s="56" t="s">
        <v>95</v>
      </c>
      <c r="D36" s="57" t="n">
        <v>1000</v>
      </c>
    </row>
    <row r="37" customFormat="false" ht="12.8" hidden="false" customHeight="false" outlineLevel="0" collapsed="false">
      <c r="B37" s="55"/>
      <c r="C37" s="56" t="s">
        <v>96</v>
      </c>
      <c r="D37" s="57" t="n">
        <v>6000</v>
      </c>
    </row>
    <row r="38" customFormat="false" ht="12.8" hidden="false" customHeight="false" outlineLevel="0" collapsed="false">
      <c r="B38" s="55"/>
      <c r="C38" s="56" t="s">
        <v>97</v>
      </c>
      <c r="D38" s="57" t="n">
        <v>5370.88</v>
      </c>
    </row>
    <row r="39" customFormat="false" ht="12.8" hidden="false" customHeight="false" outlineLevel="0" collapsed="false">
      <c r="B39" s="55"/>
      <c r="C39" s="56" t="s">
        <v>98</v>
      </c>
      <c r="D39" s="57" t="n">
        <v>10000</v>
      </c>
    </row>
    <row r="40" customFormat="false" ht="12.8" hidden="false" customHeight="false" outlineLevel="0" collapsed="false">
      <c r="B40" s="55"/>
      <c r="C40" s="56" t="s">
        <v>99</v>
      </c>
      <c r="D40" s="57" t="n">
        <v>7000</v>
      </c>
    </row>
    <row r="41" customFormat="false" ht="12.8" hidden="false" customHeight="false" outlineLevel="0" collapsed="false">
      <c r="B41" s="55"/>
      <c r="C41" s="56" t="s">
        <v>100</v>
      </c>
      <c r="D41" s="57" t="n">
        <v>1500</v>
      </c>
    </row>
    <row r="42" customFormat="false" ht="12.8" hidden="false" customHeight="false" outlineLevel="0" collapsed="false">
      <c r="B42" s="55"/>
      <c r="C42" s="56" t="s">
        <v>101</v>
      </c>
      <c r="D42" s="57" t="n">
        <v>3500</v>
      </c>
    </row>
    <row r="43" customFormat="false" ht="12.8" hidden="false" customHeight="false" outlineLevel="0" collapsed="false">
      <c r="B43" s="55"/>
      <c r="C43" s="56" t="s">
        <v>102</v>
      </c>
      <c r="D43" s="57" t="n">
        <v>2500</v>
      </c>
    </row>
    <row r="44" customFormat="false" ht="12.8" hidden="false" customHeight="false" outlineLevel="0" collapsed="false">
      <c r="B44" s="55"/>
      <c r="C44" s="56" t="s">
        <v>103</v>
      </c>
      <c r="D44" s="57" t="n">
        <v>5500</v>
      </c>
    </row>
    <row r="45" customFormat="false" ht="12.8" hidden="false" customHeight="false" outlineLevel="0" collapsed="false">
      <c r="B45" s="55"/>
      <c r="C45" s="56" t="s">
        <v>104</v>
      </c>
      <c r="D45" s="57" t="n">
        <v>3000</v>
      </c>
    </row>
    <row r="46" customFormat="false" ht="12.8" hidden="false" customHeight="false" outlineLevel="0" collapsed="false">
      <c r="B46" s="55"/>
      <c r="C46" s="56" t="s">
        <v>105</v>
      </c>
      <c r="D46" s="57" t="n">
        <v>6000</v>
      </c>
    </row>
    <row r="47" customFormat="false" ht="12.8" hidden="false" customHeight="false" outlineLevel="0" collapsed="false">
      <c r="B47" s="55"/>
      <c r="C47" s="56" t="s">
        <v>106</v>
      </c>
      <c r="D47" s="57" t="n">
        <v>4500</v>
      </c>
    </row>
    <row r="48" customFormat="false" ht="12.8" hidden="false" customHeight="false" outlineLevel="0" collapsed="false">
      <c r="B48" s="55"/>
      <c r="C48" s="56" t="s">
        <v>107</v>
      </c>
      <c r="D48" s="57" t="n">
        <v>2500</v>
      </c>
    </row>
    <row r="49" customFormat="false" ht="12.8" hidden="false" customHeight="false" outlineLevel="0" collapsed="false">
      <c r="B49" s="55"/>
      <c r="C49" s="56" t="s">
        <v>108</v>
      </c>
      <c r="D49" s="57" t="n">
        <v>1000</v>
      </c>
    </row>
    <row r="50" customFormat="false" ht="12.8" hidden="false" customHeight="false" outlineLevel="0" collapsed="false">
      <c r="B50" s="55"/>
      <c r="C50" s="56" t="s">
        <v>109</v>
      </c>
      <c r="D50" s="57" t="n">
        <v>4500</v>
      </c>
    </row>
    <row r="60" customFormat="false" ht="12.8" hidden="false" customHeight="false" outlineLevel="0" collapsed="false">
      <c r="A60" s="58" t="s">
        <v>110</v>
      </c>
      <c r="B60" s="58"/>
    </row>
    <row r="61" customFormat="false" ht="12.8" hidden="false" customHeight="false" outlineLevel="0" collapsed="false">
      <c r="A61" s="58"/>
      <c r="B61" s="58"/>
    </row>
    <row r="62" customFormat="false" ht="12.8" hidden="false" customHeight="false" outlineLevel="0" collapsed="false">
      <c r="A62" s="59" t="s">
        <v>59</v>
      </c>
      <c r="B62" s="59"/>
    </row>
    <row r="63" customFormat="false" ht="47.75" hidden="false" customHeight="true" outlineLevel="0" collapsed="false">
      <c r="A63" s="60" t="s">
        <v>111</v>
      </c>
      <c r="B63" s="60"/>
    </row>
    <row r="64" customFormat="false" ht="12.8" hidden="false" customHeight="false" outlineLevel="0" collapsed="false">
      <c r="A64" s="61" t="s">
        <v>112</v>
      </c>
      <c r="B64" s="61" t="s">
        <v>113</v>
      </c>
      <c r="C64" s="62" t="s">
        <v>114</v>
      </c>
      <c r="D64" s="62" t="s">
        <v>115</v>
      </c>
    </row>
    <row r="65" customFormat="false" ht="12.8" hidden="false" customHeight="false" outlineLevel="0" collapsed="false">
      <c r="A65" s="36" t="s">
        <v>116</v>
      </c>
      <c r="B65" s="63" t="n">
        <v>960</v>
      </c>
      <c r="C65" s="34" t="s">
        <v>117</v>
      </c>
      <c r="D65" s="64" t="n">
        <f aca="false">960/12</f>
        <v>80</v>
      </c>
    </row>
    <row r="66" customFormat="false" ht="46.25" hidden="false" customHeight="false" outlineLevel="0" collapsed="false">
      <c r="A66" s="36" t="s">
        <v>118</v>
      </c>
      <c r="B66" s="63" t="n">
        <v>750</v>
      </c>
      <c r="C66" s="34" t="s">
        <v>119</v>
      </c>
      <c r="D66" s="65" t="n">
        <v>63</v>
      </c>
    </row>
  </sheetData>
  <mergeCells count="11">
    <mergeCell ref="A1:C2"/>
    <mergeCell ref="A11:C11"/>
    <mergeCell ref="A14:A35"/>
    <mergeCell ref="B16:B18"/>
    <mergeCell ref="B19:B20"/>
    <mergeCell ref="B23:B24"/>
    <mergeCell ref="B28:B35"/>
    <mergeCell ref="B36:B50"/>
    <mergeCell ref="A60:B61"/>
    <mergeCell ref="A62:B62"/>
    <mergeCell ref="A63:B63"/>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RowHeight="12.8"/>
  <cols>
    <col collapsed="false" hidden="false" max="1" min="1" style="2" width="40.3622448979592"/>
    <col collapsed="false" hidden="false" max="2" min="2" style="2" width="30.1020408163265"/>
    <col collapsed="false" hidden="false" max="3" min="3" style="2" width="32.8010204081633"/>
    <col collapsed="false" hidden="false" max="4" min="4" style="2" width="44.8163265306122"/>
    <col collapsed="false" hidden="false" max="1023" min="5" style="2" width="10.2602040816327"/>
    <col collapsed="false" hidden="false" max="1025" min="1024" style="0" width="10.2602040816327"/>
  </cols>
  <sheetData>
    <row r="1" customFormat="false" ht="19.7" hidden="false" customHeight="false" outlineLevel="0" collapsed="false">
      <c r="A1" s="66" t="s">
        <v>120</v>
      </c>
      <c r="B1" s="66"/>
      <c r="C1" s="66"/>
      <c r="D1" s="66"/>
    </row>
    <row r="2" customFormat="false" ht="17.35" hidden="false" customHeight="false" outlineLevel="0" collapsed="false">
      <c r="A2" s="67" t="s">
        <v>121</v>
      </c>
      <c r="B2" s="67"/>
      <c r="C2" s="67"/>
      <c r="D2" s="67"/>
    </row>
    <row r="3" customFormat="false" ht="15" hidden="false" customHeight="false" outlineLevel="0" collapsed="false">
      <c r="A3" s="68" t="s">
        <v>122</v>
      </c>
      <c r="B3" s="68" t="s">
        <v>60</v>
      </c>
      <c r="C3" s="68" t="s">
        <v>123</v>
      </c>
      <c r="D3" s="68" t="s">
        <v>124</v>
      </c>
    </row>
    <row r="4" customFormat="false" ht="15.65" hidden="false" customHeight="false" outlineLevel="0" collapsed="false">
      <c r="A4" s="69" t="s">
        <v>125</v>
      </c>
      <c r="B4" s="69" t="s">
        <v>126</v>
      </c>
      <c r="C4" s="69" t="n">
        <v>3313482553</v>
      </c>
      <c r="D4" s="70" t="s">
        <v>127</v>
      </c>
    </row>
    <row r="5" customFormat="false" ht="15.65" hidden="false" customHeight="false" outlineLevel="0" collapsed="false">
      <c r="A5" s="69" t="s">
        <v>125</v>
      </c>
      <c r="B5" s="69" t="s">
        <v>128</v>
      </c>
      <c r="C5" s="69"/>
      <c r="D5" s="70" t="s">
        <v>129</v>
      </c>
    </row>
    <row r="6" customFormat="false" ht="15.65" hidden="false" customHeight="false" outlineLevel="0" collapsed="false">
      <c r="A6" s="69" t="s">
        <v>130</v>
      </c>
      <c r="B6" s="69" t="s">
        <v>131</v>
      </c>
      <c r="C6" s="69" t="n">
        <v>3318039095</v>
      </c>
      <c r="D6" s="70" t="s">
        <v>132</v>
      </c>
    </row>
    <row r="7" customFormat="false" ht="15.65" hidden="false" customHeight="false" outlineLevel="0" collapsed="false">
      <c r="A7" s="69" t="s">
        <v>125</v>
      </c>
      <c r="B7" s="69" t="s">
        <v>133</v>
      </c>
      <c r="C7" s="69" t="s">
        <v>134</v>
      </c>
      <c r="D7" s="70" t="s">
        <v>135</v>
      </c>
    </row>
    <row r="8" customFormat="false" ht="15.65" hidden="false" customHeight="false" outlineLevel="0" collapsed="false">
      <c r="A8" s="69" t="s">
        <v>136</v>
      </c>
      <c r="B8" s="69" t="s">
        <v>7</v>
      </c>
      <c r="C8" s="69" t="n">
        <v>3312448000</v>
      </c>
      <c r="D8" s="70" t="s">
        <v>137</v>
      </c>
    </row>
    <row r="9" customFormat="false" ht="15.65" hidden="false" customHeight="false" outlineLevel="0" collapsed="false">
      <c r="A9" s="71" t="s">
        <v>118</v>
      </c>
      <c r="B9" s="71" t="s">
        <v>138</v>
      </c>
      <c r="C9" s="71"/>
      <c r="D9" s="72" t="s">
        <v>139</v>
      </c>
    </row>
    <row r="10" customFormat="false" ht="15.65" hidden="false" customHeight="false" outlineLevel="0" collapsed="false">
      <c r="A10" s="71" t="s">
        <v>118</v>
      </c>
      <c r="B10" s="72" t="s">
        <v>140</v>
      </c>
      <c r="C10" s="71" t="n">
        <v>3316367365</v>
      </c>
      <c r="D10" s="72" t="s">
        <v>141</v>
      </c>
    </row>
    <row r="11" customFormat="false" ht="15.65" hidden="false" customHeight="false" outlineLevel="0" collapsed="false">
      <c r="A11" s="71" t="s">
        <v>118</v>
      </c>
      <c r="B11" s="72" t="s">
        <v>96</v>
      </c>
      <c r="C11" s="72"/>
      <c r="D11" s="72" t="s">
        <v>142</v>
      </c>
    </row>
    <row r="12" customFormat="false" ht="15.65" hidden="false" customHeight="false" outlineLevel="0" collapsed="false">
      <c r="A12" s="71" t="s">
        <v>143</v>
      </c>
      <c r="B12" s="72" t="s">
        <v>144</v>
      </c>
      <c r="C12" s="72"/>
      <c r="D12" s="12" t="s">
        <v>145</v>
      </c>
    </row>
    <row r="13" customFormat="false" ht="15" hidden="false" customHeight="false" outlineLevel="0" collapsed="false">
      <c r="A13" s="73" t="s">
        <v>146</v>
      </c>
      <c r="B13" s="69" t="s">
        <v>131</v>
      </c>
      <c r="C13" s="69" t="n">
        <v>3318039095</v>
      </c>
      <c r="D13" s="70" t="s">
        <v>132</v>
      </c>
    </row>
    <row r="14" customFormat="false" ht="12.8" hidden="false" customHeight="false" outlineLevel="0" collapsed="false">
      <c r="A14" s="0"/>
      <c r="B14" s="0"/>
      <c r="C14" s="0"/>
      <c r="D14" s="0"/>
    </row>
    <row r="15" customFormat="false" ht="12.8" hidden="false" customHeight="false" outlineLevel="0" collapsed="false">
      <c r="A15" s="0"/>
      <c r="B15" s="0"/>
      <c r="C15" s="0"/>
      <c r="D15" s="0"/>
    </row>
    <row r="16" customFormat="false" ht="12.8" hidden="false" customHeight="false" outlineLevel="0" collapsed="false">
      <c r="A16" s="74" t="s">
        <v>147</v>
      </c>
      <c r="B16" s="74"/>
      <c r="C16" s="74"/>
      <c r="D16" s="74"/>
    </row>
    <row r="17" customFormat="false" ht="12.8" hidden="false" customHeight="false" outlineLevel="0" collapsed="false">
      <c r="A17" s="0"/>
      <c r="B17" s="0"/>
    </row>
    <row r="18" customFormat="false" ht="18.55" hidden="false" customHeight="false" outlineLevel="0" collapsed="false">
      <c r="A18" s="75"/>
      <c r="B18" s="76" t="s">
        <v>148</v>
      </c>
    </row>
  </sheetData>
  <mergeCells count="2">
    <mergeCell ref="A1:D1"/>
    <mergeCell ref="A2:D2"/>
  </mergeCells>
  <hyperlinks>
    <hyperlink ref="D4" r:id="rId1" display="marisol.ornelas@sos-soft.com "/>
    <hyperlink ref="D5" r:id="rId2" display="alma.garcia@sos-soft.com"/>
    <hyperlink ref="D6" r:id="rId3" display="zepeda.roque32@gmail.com"/>
    <hyperlink ref="D7" r:id="rId4" display="adriana.jaramillo@sos-soft.com"/>
    <hyperlink ref="D8" r:id="rId5" display="r.novela@sos-soft.com"/>
    <hyperlink ref="D9" r:id="rId6" display="francisco.gonzalez@sos-soft.com"/>
    <hyperlink ref="D10" r:id="rId7" display="francisco.llamas@sos-soft.com "/>
    <hyperlink ref="B11" r:id="rId8" display="César Augusto Martínez Solís"/>
    <hyperlink ref="D11" r:id="rId9" display="cesar.martinez@sos-soft.com "/>
    <hyperlink ref="D12" r:id="rId10" display="magda.montoya@sos-soft.com"/>
    <hyperlink ref="D13" r:id="rId11" display="zepeda.roque32@gmail.com"/>
  </hyperlinks>
  <printOptions headings="false" gridLines="false" gridLinesSet="true" horizontalCentered="false" verticalCentered="false"/>
  <pageMargins left="0.7" right="0.7" top="0.611111111111111"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2.75"/>
  <cols>
    <col collapsed="false" hidden="false" max="1" min="1" style="2" width="10.8010204081633"/>
    <col collapsed="false" hidden="false" max="2" min="2" style="2" width="49.2704081632653"/>
    <col collapsed="false" hidden="false" max="3" min="3" style="2" width="27.1326530612245"/>
    <col collapsed="false" hidden="false" max="4" min="4" style="2" width="23.0816326530612"/>
    <col collapsed="false" hidden="false" max="5" min="5" style="2" width="14.3112244897959"/>
    <col collapsed="false" hidden="false" max="1025" min="6" style="2" width="10.8010204081633"/>
  </cols>
  <sheetData>
    <row r="1" customFormat="false" ht="15.75" hidden="false" customHeight="false" outlineLevel="0" collapsed="false">
      <c r="A1" s="77" t="s">
        <v>149</v>
      </c>
      <c r="B1" s="78" t="s">
        <v>150</v>
      </c>
      <c r="C1" s="78" t="s">
        <v>151</v>
      </c>
      <c r="D1" s="78" t="s">
        <v>152</v>
      </c>
      <c r="E1" s="78" t="s">
        <v>153</v>
      </c>
    </row>
    <row r="2" customFormat="false" ht="85.05" hidden="false" customHeight="true" outlineLevel="0" collapsed="false">
      <c r="A2" s="79" t="n">
        <v>1</v>
      </c>
      <c r="B2" s="31" t="s">
        <v>154</v>
      </c>
      <c r="C2" s="80" t="s">
        <v>155</v>
      </c>
      <c r="D2" s="81" t="n">
        <v>42380</v>
      </c>
      <c r="E2" s="81" t="n">
        <v>42380</v>
      </c>
    </row>
    <row r="3" customFormat="false" ht="12.75" hidden="false" customHeight="false" outlineLevel="0" collapsed="false">
      <c r="A3" s="82"/>
      <c r="B3" s="82"/>
      <c r="C3" s="83"/>
      <c r="D3" s="83"/>
      <c r="E3" s="83"/>
    </row>
    <row r="4" customFormat="false" ht="12.75" hidden="false" customHeight="false" outlineLevel="0" collapsed="false">
      <c r="A4" s="82"/>
      <c r="B4" s="82"/>
      <c r="C4" s="82"/>
      <c r="D4" s="82"/>
      <c r="E4" s="82"/>
    </row>
    <row r="5" customFormat="false" ht="12.75" hidden="false" customHeight="false" outlineLevel="0" collapsed="false">
      <c r="A5" s="82"/>
      <c r="B5" s="82"/>
      <c r="C5" s="82"/>
      <c r="D5" s="82"/>
      <c r="E5" s="82"/>
    </row>
    <row r="6" customFormat="false" ht="12.75" hidden="false" customHeight="false" outlineLevel="0" collapsed="false">
      <c r="A6" s="82"/>
      <c r="B6" s="82"/>
      <c r="C6" s="82"/>
      <c r="D6" s="82"/>
      <c r="E6" s="82"/>
    </row>
    <row r="7" customFormat="false" ht="12.75" hidden="false" customHeight="false" outlineLevel="0" collapsed="false">
      <c r="A7" s="82"/>
      <c r="B7" s="82"/>
      <c r="C7" s="82"/>
      <c r="D7" s="82"/>
      <c r="E7" s="82"/>
    </row>
    <row r="8" customFormat="false" ht="12.75" hidden="false" customHeight="false" outlineLevel="0" collapsed="false">
      <c r="A8" s="82"/>
      <c r="B8" s="82"/>
      <c r="C8" s="82"/>
      <c r="D8" s="82"/>
      <c r="E8" s="82"/>
    </row>
    <row r="9" customFormat="false" ht="12.75" hidden="false" customHeight="false" outlineLevel="0" collapsed="false">
      <c r="A9" s="82"/>
      <c r="B9" s="82"/>
      <c r="C9" s="82"/>
      <c r="D9" s="82"/>
      <c r="E9" s="82"/>
    </row>
    <row r="10" customFormat="false" ht="12.75" hidden="false" customHeight="false" outlineLevel="0" collapsed="false">
      <c r="A10" s="82"/>
      <c r="B10" s="82"/>
      <c r="C10" s="82"/>
      <c r="D10" s="82"/>
      <c r="E10" s="82"/>
    </row>
    <row r="11" customFormat="false" ht="12.75" hidden="false" customHeight="false" outlineLevel="0" collapsed="false">
      <c r="A11" s="82"/>
      <c r="B11" s="82"/>
      <c r="C11" s="82"/>
      <c r="D11" s="82"/>
      <c r="E11" s="82"/>
    </row>
    <row r="12" customFormat="false" ht="12.75" hidden="false" customHeight="false" outlineLevel="0" collapsed="false">
      <c r="A12" s="82"/>
      <c r="B12" s="82"/>
      <c r="C12" s="82"/>
      <c r="D12" s="82"/>
      <c r="E12" s="8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&amp;C&amp;"Sans,Normal"Times New Roman,Regular"2</oddHeader>
    <oddFooter>&amp;C&amp;"Sans,Normal"Times New Roman,Regular"2Página</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0"/>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D7" activeCellId="0" sqref="D7"/>
    </sheetView>
  </sheetViews>
  <sheetFormatPr defaultRowHeight="12.75"/>
  <cols>
    <col collapsed="false" hidden="false" max="1" min="1" style="2" width="22.0051020408163"/>
    <col collapsed="false" hidden="false" max="2" min="2" style="2" width="18.765306122449"/>
    <col collapsed="false" hidden="false" max="3" min="3" style="2" width="18.6275510204082"/>
    <col collapsed="false" hidden="false" max="4" min="4" style="2" width="46.5714285714286"/>
    <col collapsed="false" hidden="false" max="5" min="5" style="2" width="20.6530612244898"/>
    <col collapsed="false" hidden="false" max="250" min="6" style="2" width="10.8010204081633"/>
    <col collapsed="false" hidden="false" max="251" min="251" style="2" width="2.29591836734694"/>
    <col collapsed="false" hidden="false" max="252" min="252" style="2" width="18.2244897959184"/>
    <col collapsed="false" hidden="false" max="253" min="253" style="2" width="18.765306122449"/>
    <col collapsed="false" hidden="false" max="254" min="254" style="2" width="13.5"/>
    <col collapsed="false" hidden="false" max="255" min="255" style="2" width="18.6275510204082"/>
    <col collapsed="false" hidden="false" max="256" min="256" style="2" width="54.1326530612245"/>
    <col collapsed="false" hidden="false" max="257" min="257" style="2" width="20.6530612244898"/>
    <col collapsed="false" hidden="false" max="258" min="258" style="2" width="22.1377551020408"/>
    <col collapsed="false" hidden="false" max="259" min="259" style="2" width="15.7959183673469"/>
    <col collapsed="false" hidden="false" max="260" min="260" style="2" width="13.5"/>
    <col collapsed="false" hidden="false" max="261" min="261" style="2" width="14.5816326530612"/>
    <col collapsed="false" hidden="false" max="506" min="262" style="2" width="10.8010204081633"/>
    <col collapsed="false" hidden="false" max="507" min="507" style="2" width="2.29591836734694"/>
    <col collapsed="false" hidden="false" max="508" min="508" style="2" width="18.2244897959184"/>
    <col collapsed="false" hidden="false" max="509" min="509" style="2" width="18.765306122449"/>
    <col collapsed="false" hidden="false" max="510" min="510" style="2" width="13.5"/>
    <col collapsed="false" hidden="false" max="511" min="511" style="2" width="18.6275510204082"/>
    <col collapsed="false" hidden="false" max="512" min="512" style="2" width="54.1326530612245"/>
    <col collapsed="false" hidden="false" max="513" min="513" style="2" width="20.6530612244898"/>
    <col collapsed="false" hidden="false" max="514" min="514" style="2" width="22.1377551020408"/>
    <col collapsed="false" hidden="false" max="515" min="515" style="2" width="15.7959183673469"/>
    <col collapsed="false" hidden="false" max="516" min="516" style="2" width="13.5"/>
    <col collapsed="false" hidden="false" max="517" min="517" style="2" width="14.5816326530612"/>
    <col collapsed="false" hidden="false" max="762" min="518" style="2" width="10.8010204081633"/>
    <col collapsed="false" hidden="false" max="763" min="763" style="2" width="2.29591836734694"/>
    <col collapsed="false" hidden="false" max="764" min="764" style="2" width="18.2244897959184"/>
    <col collapsed="false" hidden="false" max="765" min="765" style="2" width="18.765306122449"/>
    <col collapsed="false" hidden="false" max="766" min="766" style="2" width="13.5"/>
    <col collapsed="false" hidden="false" max="767" min="767" style="2" width="18.6275510204082"/>
    <col collapsed="false" hidden="false" max="768" min="768" style="2" width="54.1326530612245"/>
    <col collapsed="false" hidden="false" max="769" min="769" style="2" width="20.6530612244898"/>
    <col collapsed="false" hidden="false" max="770" min="770" style="2" width="22.1377551020408"/>
    <col collapsed="false" hidden="false" max="771" min="771" style="2" width="15.7959183673469"/>
    <col collapsed="false" hidden="false" max="772" min="772" style="2" width="13.5"/>
    <col collapsed="false" hidden="false" max="773" min="773" style="2" width="14.5816326530612"/>
    <col collapsed="false" hidden="false" max="1018" min="774" style="2" width="10.8010204081633"/>
    <col collapsed="false" hidden="false" max="1019" min="1019" style="2" width="2.29591836734694"/>
    <col collapsed="false" hidden="false" max="1020" min="1020" style="2" width="18.2244897959184"/>
    <col collapsed="false" hidden="false" max="1021" min="1021" style="2" width="18.765306122449"/>
    <col collapsed="false" hidden="false" max="1022" min="1022" style="2" width="13.5"/>
    <col collapsed="false" hidden="false" max="1025" min="1023" style="2" width="18.6275510204082"/>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8.5" hidden="false" customHeight="true" outlineLevel="0" collapsed="false">
      <c r="A2" s="84" t="s">
        <v>156</v>
      </c>
      <c r="B2" s="84"/>
      <c r="C2" s="84"/>
      <c r="D2" s="84"/>
      <c r="E2" s="84"/>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75" hidden="false" customHeight="false" outlineLevel="0" collapsed="false">
      <c r="A3" s="85" t="s">
        <v>157</v>
      </c>
      <c r="B3" s="85" t="s">
        <v>158</v>
      </c>
      <c r="C3" s="85" t="s">
        <v>150</v>
      </c>
      <c r="D3" s="85" t="s">
        <v>159</v>
      </c>
      <c r="E3" s="85" t="s">
        <v>160</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23.85" hidden="false" customHeight="false" outlineLevel="0" collapsed="false">
      <c r="A4" s="86" t="s">
        <v>161</v>
      </c>
      <c r="B4" s="86" t="s">
        <v>131</v>
      </c>
      <c r="C4" s="87" t="s">
        <v>162</v>
      </c>
      <c r="D4" s="87" t="s">
        <v>163</v>
      </c>
      <c r="E4" s="88" t="s">
        <v>164</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91" customFormat="true" ht="27.6" hidden="false" customHeight="true" outlineLevel="0" collapsed="false">
      <c r="A5" s="89" t="s">
        <v>165</v>
      </c>
      <c r="B5" s="90" t="s">
        <v>131</v>
      </c>
      <c r="C5" s="87" t="s">
        <v>166</v>
      </c>
      <c r="D5" s="87" t="s">
        <v>167</v>
      </c>
      <c r="E5" s="90" t="s">
        <v>168</v>
      </c>
    </row>
    <row r="6" s="91" customFormat="true" ht="26.85" hidden="false" customHeight="false" outlineLevel="0" collapsed="false">
      <c r="A6" s="89" t="s">
        <v>169</v>
      </c>
      <c r="B6" s="90" t="s">
        <v>131</v>
      </c>
      <c r="C6" s="87" t="s">
        <v>166</v>
      </c>
      <c r="D6" s="87" t="s">
        <v>170</v>
      </c>
      <c r="E6" s="90" t="s">
        <v>171</v>
      </c>
    </row>
    <row r="7" s="91" customFormat="true" ht="12.8" hidden="false" customHeight="false" outlineLevel="0" collapsed="false">
      <c r="A7" s="89"/>
      <c r="B7" s="90"/>
      <c r="C7" s="87"/>
      <c r="D7" s="87"/>
      <c r="E7" s="90"/>
    </row>
    <row r="8" s="91" customFormat="true" ht="12.75" hidden="false" customHeight="false" outlineLevel="0" collapsed="false">
      <c r="A8" s="89"/>
      <c r="B8" s="90"/>
      <c r="C8" s="87"/>
      <c r="D8" s="87"/>
      <c r="E8" s="90"/>
    </row>
    <row r="9" customFormat="false" ht="12.75" hidden="false" customHeight="false" outlineLevel="0" collapsed="false">
      <c r="A9" s="89"/>
      <c r="B9" s="90"/>
      <c r="C9" s="87"/>
      <c r="D9" s="90"/>
      <c r="E9" s="90"/>
    </row>
    <row r="10" customFormat="false" ht="12.75" hidden="false" customHeight="false" outlineLevel="0" collapsed="false">
      <c r="A10" s="89"/>
      <c r="B10" s="90"/>
      <c r="C10" s="87"/>
      <c r="D10" s="90"/>
      <c r="E10" s="90"/>
    </row>
  </sheetData>
  <mergeCells count="1">
    <mergeCell ref="A2:E2"/>
  </mergeCells>
  <printOptions headings="false" gridLines="false" gridLinesSet="true" horizontalCentered="false" verticalCentered="false"/>
  <pageMargins left="0.75" right="0.75" top="0.86111111111111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I8" activeCellId="0" sqref="I8"/>
    </sheetView>
  </sheetViews>
  <sheetFormatPr defaultRowHeight="12.8"/>
  <cols>
    <col collapsed="false" hidden="false" max="1" min="1" style="2" width="31.1836734693878"/>
    <col collapsed="false" hidden="false" max="2" min="2" style="2" width="17.5510204081633"/>
    <col collapsed="false" hidden="false" max="3" min="3" style="2" width="15.9285714285714"/>
    <col collapsed="false" hidden="false" max="4" min="4" style="2" width="21.1938775510204"/>
    <col collapsed="false" hidden="false" max="5" min="5" style="2" width="17.1428571428571"/>
    <col collapsed="false" hidden="false" max="6" min="6" style="2" width="25.1071428571429"/>
    <col collapsed="false" hidden="false" max="8" min="7" style="2" width="10.8010204081633"/>
    <col collapsed="false" hidden="false" max="9" min="9" style="2" width="13.0918367346939"/>
    <col collapsed="false" hidden="false" max="1023" min="10" style="2" width="10.8010204081633"/>
    <col collapsed="false" hidden="false" max="1025" min="1024" style="0" width="10.8010204081633"/>
  </cols>
  <sheetData>
    <row r="1" customFormat="false" ht="12.8" hidden="false" customHeight="false" outlineLevel="0" collapsed="false">
      <c r="A1" s="0"/>
      <c r="B1" s="0"/>
      <c r="C1" s="0"/>
      <c r="D1" s="0"/>
      <c r="E1" s="0"/>
      <c r="F1" s="0"/>
      <c r="I1" s="0"/>
    </row>
    <row r="2" customFormat="false" ht="22.5" hidden="false" customHeight="true" outlineLevel="0" collapsed="false">
      <c r="A2" s="3" t="s">
        <v>172</v>
      </c>
      <c r="B2" s="3"/>
      <c r="C2" s="3"/>
      <c r="D2" s="3"/>
      <c r="E2" s="3"/>
      <c r="F2" s="3"/>
      <c r="I2" s="0"/>
    </row>
    <row r="3" customFormat="false" ht="26.85" hidden="false" customHeight="false" outlineLevel="0" collapsed="false">
      <c r="A3" s="92" t="s">
        <v>173</v>
      </c>
      <c r="B3" s="92" t="s">
        <v>174</v>
      </c>
      <c r="C3" s="92" t="s">
        <v>175</v>
      </c>
      <c r="D3" s="92" t="s">
        <v>176</v>
      </c>
      <c r="E3" s="92" t="s">
        <v>177</v>
      </c>
      <c r="F3" s="92" t="s">
        <v>178</v>
      </c>
      <c r="I3" s="0"/>
    </row>
    <row r="4" customFormat="false" ht="15" hidden="false" customHeight="false" outlineLevel="0" collapsed="false">
      <c r="A4" s="93" t="s">
        <v>179</v>
      </c>
      <c r="B4" s="94" t="s">
        <v>180</v>
      </c>
      <c r="C4" s="94" t="s">
        <v>181</v>
      </c>
      <c r="D4" s="95" t="n">
        <v>42380</v>
      </c>
      <c r="E4" s="95" t="n">
        <v>42373</v>
      </c>
      <c r="F4" s="94"/>
      <c r="I4" s="96"/>
    </row>
    <row r="5" customFormat="false" ht="15" hidden="false" customHeight="false" outlineLevel="0" collapsed="false">
      <c r="A5" s="93" t="s">
        <v>182</v>
      </c>
      <c r="B5" s="94" t="s">
        <v>180</v>
      </c>
      <c r="C5" s="94" t="s">
        <v>181</v>
      </c>
      <c r="D5" s="95" t="n">
        <v>42380</v>
      </c>
      <c r="E5" s="95" t="n">
        <v>42373</v>
      </c>
      <c r="F5" s="94"/>
      <c r="I5" s="96"/>
    </row>
    <row r="6" customFormat="false" ht="15" hidden="false" customHeight="false" outlineLevel="0" collapsed="false">
      <c r="A6" s="93" t="s">
        <v>183</v>
      </c>
      <c r="B6" s="94" t="s">
        <v>184</v>
      </c>
      <c r="C6" s="94" t="s">
        <v>185</v>
      </c>
      <c r="D6" s="95" t="n">
        <v>42380</v>
      </c>
      <c r="E6" s="95" t="n">
        <v>42373</v>
      </c>
      <c r="F6" s="94"/>
      <c r="I6" s="96"/>
    </row>
    <row r="7" customFormat="false" ht="15" hidden="false" customHeight="false" outlineLevel="0" collapsed="false">
      <c r="A7" s="93" t="s">
        <v>186</v>
      </c>
      <c r="B7" s="94" t="s">
        <v>180</v>
      </c>
      <c r="C7" s="94" t="s">
        <v>181</v>
      </c>
      <c r="D7" s="95" t="n">
        <v>42380</v>
      </c>
      <c r="E7" s="95" t="n">
        <v>42373</v>
      </c>
      <c r="F7" s="94"/>
      <c r="I7" s="96"/>
    </row>
    <row r="8" customFormat="false" ht="15" hidden="false" customHeight="false" outlineLevel="0" collapsed="false">
      <c r="A8" s="93" t="s">
        <v>187</v>
      </c>
      <c r="B8" s="94" t="s">
        <v>180</v>
      </c>
      <c r="C8" s="94" t="s">
        <v>181</v>
      </c>
      <c r="D8" s="95" t="n">
        <v>42380</v>
      </c>
      <c r="E8" s="95" t="n">
        <v>42373</v>
      </c>
      <c r="F8" s="94"/>
    </row>
    <row r="9" customFormat="false" ht="12.8" hidden="false" customHeight="false" outlineLevel="0" collapsed="false">
      <c r="A9" s="97"/>
      <c r="B9" s="94"/>
      <c r="C9" s="98"/>
      <c r="D9" s="99"/>
      <c r="E9" s="99"/>
      <c r="F9" s="94"/>
    </row>
    <row r="10" customFormat="false" ht="12.8" hidden="false" customHeight="false" outlineLevel="0" collapsed="false">
      <c r="A10" s="93"/>
      <c r="B10" s="94"/>
      <c r="C10" s="94"/>
      <c r="D10" s="99"/>
      <c r="E10" s="99"/>
      <c r="F10" s="94"/>
    </row>
    <row r="11" customFormat="false" ht="12.8" hidden="false" customHeight="false" outlineLevel="0" collapsed="false">
      <c r="A11" s="93"/>
      <c r="B11" s="94"/>
      <c r="C11" s="94"/>
      <c r="D11" s="99"/>
      <c r="E11" s="99"/>
      <c r="F11" s="94"/>
    </row>
    <row r="12" customFormat="false" ht="12.8" hidden="false" customHeight="false" outlineLevel="0" collapsed="false">
      <c r="A12" s="93"/>
      <c r="B12" s="94"/>
      <c r="C12" s="94"/>
      <c r="D12" s="99"/>
      <c r="E12" s="99"/>
      <c r="F12" s="94"/>
    </row>
    <row r="13" customFormat="false" ht="12.8" hidden="false" customHeight="false" outlineLevel="0" collapsed="false">
      <c r="A13" s="94"/>
      <c r="B13" s="94"/>
      <c r="C13" s="94"/>
      <c r="D13" s="94"/>
      <c r="E13" s="94"/>
      <c r="F13" s="94"/>
    </row>
    <row r="14" customFormat="false" ht="12.8" hidden="false" customHeight="false" outlineLevel="0" collapsed="false">
      <c r="A14" s="94"/>
      <c r="B14" s="94"/>
      <c r="C14" s="94"/>
      <c r="D14" s="94"/>
      <c r="E14" s="94"/>
      <c r="F14" s="94"/>
    </row>
    <row r="15" customFormat="false" ht="12.8" hidden="false" customHeight="false" outlineLevel="0" collapsed="false">
      <c r="A15" s="94"/>
      <c r="B15" s="94"/>
      <c r="C15" s="94"/>
      <c r="D15" s="94"/>
      <c r="E15" s="94"/>
      <c r="F15" s="94"/>
    </row>
  </sheetData>
  <mergeCells count="1">
    <mergeCell ref="A2:F2"/>
  </mergeCells>
  <printOptions headings="false" gridLines="false" gridLinesSet="true" horizontalCentered="false" verticalCentered="false"/>
  <pageMargins left="0.7" right="0.7" top="0.611111111111111"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JA32"/>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I5" activeCellId="0" sqref="I5"/>
    </sheetView>
  </sheetViews>
  <sheetFormatPr defaultRowHeight="12.8"/>
  <cols>
    <col collapsed="false" hidden="false" max="1" min="1" style="2" width="10.2602040816327"/>
    <col collapsed="false" hidden="false" max="2" min="2" style="2" width="24.5663265306122"/>
    <col collapsed="false" hidden="false" max="3" min="3" style="2" width="15.5255102040816"/>
    <col collapsed="false" hidden="false" max="4" min="4" style="2" width="22.9489795918367"/>
    <col collapsed="false" hidden="false" max="5" min="5" style="2" width="17.0102040816327"/>
    <col collapsed="false" hidden="false" max="6" min="6" style="2" width="18.4948979591837"/>
    <col collapsed="false" hidden="false" max="7" min="7" style="2" width="24.9744897959184"/>
    <col collapsed="false" hidden="false" max="8" min="8" style="2" width="22.4081632653061"/>
    <col collapsed="false" hidden="false" max="9" min="9" style="2" width="22.1377551020408"/>
    <col collapsed="false" hidden="false" max="10" min="10" style="2" width="10.2602040816327"/>
    <col collapsed="false" hidden="false" max="11" min="11" style="2" width="13.0918367346939"/>
    <col collapsed="false" hidden="false" max="1025" min="12" style="2" width="10.2602040816327"/>
  </cols>
  <sheetData>
    <row r="1" customFormat="false" ht="12.8" hidden="false" customHeight="false" outlineLevel="0" collapsed="false">
      <c r="A1" s="100"/>
      <c r="B1" s="0"/>
      <c r="C1" s="101"/>
      <c r="D1" s="101"/>
      <c r="E1" s="0"/>
      <c r="F1" s="0"/>
      <c r="G1" s="0"/>
      <c r="H1" s="0"/>
      <c r="I1" s="0"/>
      <c r="J1" s="0"/>
      <c r="K1" s="0"/>
      <c r="L1" s="0"/>
      <c r="M1" s="0"/>
      <c r="N1" s="0"/>
      <c r="O1" s="0"/>
      <c r="P1" s="0"/>
      <c r="Q1" s="0"/>
      <c r="R1" s="0"/>
      <c r="S1" s="0"/>
      <c r="T1" s="0"/>
      <c r="U1" s="0"/>
      <c r="V1" s="0"/>
      <c r="W1" s="0"/>
      <c r="X1" s="0"/>
      <c r="Y1" s="0"/>
      <c r="Z1" s="0"/>
      <c r="AA1" s="0"/>
      <c r="AB1" s="0"/>
      <c r="AC1" s="0"/>
      <c r="AD1" s="0"/>
      <c r="AE1" s="0"/>
      <c r="AF1" s="0"/>
      <c r="IR1" s="0"/>
      <c r="IS1" s="0"/>
      <c r="IT1" s="0"/>
      <c r="IU1" s="0"/>
      <c r="IV1" s="0"/>
      <c r="IW1" s="0"/>
      <c r="IX1" s="0"/>
      <c r="IY1" s="0"/>
      <c r="IZ1" s="0"/>
      <c r="JA1" s="0"/>
    </row>
    <row r="2" customFormat="false" ht="22.05" hidden="false" customHeight="false" outlineLevel="0" collapsed="false">
      <c r="A2" s="102" t="s">
        <v>188</v>
      </c>
      <c r="B2" s="102"/>
      <c r="C2" s="102"/>
      <c r="D2" s="102"/>
      <c r="E2" s="102"/>
      <c r="F2" s="102"/>
      <c r="G2" s="102"/>
      <c r="H2" s="102"/>
      <c r="I2" s="102"/>
      <c r="J2" s="102"/>
      <c r="K2" s="102"/>
      <c r="L2" s="0"/>
      <c r="M2" s="0"/>
      <c r="N2" s="0"/>
      <c r="O2" s="0"/>
      <c r="P2" s="0"/>
      <c r="Q2" s="0"/>
      <c r="R2" s="0"/>
      <c r="S2" s="0"/>
      <c r="T2" s="0"/>
      <c r="U2" s="0"/>
      <c r="V2" s="0"/>
      <c r="W2" s="0"/>
      <c r="X2" s="0"/>
      <c r="Y2" s="0"/>
      <c r="Z2" s="0"/>
      <c r="AA2" s="0"/>
      <c r="AB2" s="0"/>
      <c r="AC2" s="0"/>
      <c r="AD2" s="0"/>
      <c r="AE2" s="0"/>
      <c r="AF2" s="0"/>
      <c r="IR2" s="103" t="s">
        <v>189</v>
      </c>
      <c r="IS2" s="103"/>
      <c r="IT2" s="103"/>
      <c r="IU2" s="103"/>
      <c r="IV2" s="103"/>
      <c r="IW2" s="103"/>
      <c r="IX2" s="103"/>
      <c r="IY2" s="103"/>
      <c r="IZ2" s="103"/>
      <c r="JA2" s="103"/>
    </row>
    <row r="3" customFormat="false" ht="12.8" hidden="false" customHeight="false" outlineLevel="0" collapsed="false">
      <c r="A3" s="102"/>
      <c r="B3" s="102"/>
      <c r="C3" s="102"/>
      <c r="D3" s="102"/>
      <c r="E3" s="102"/>
      <c r="F3" s="102"/>
      <c r="G3" s="102"/>
      <c r="H3" s="102"/>
      <c r="I3" s="102"/>
      <c r="J3" s="102"/>
      <c r="K3" s="102"/>
      <c r="L3" s="0"/>
      <c r="M3" s="0"/>
      <c r="N3" s="0"/>
      <c r="O3" s="0"/>
      <c r="P3" s="0"/>
      <c r="Q3" s="0"/>
      <c r="R3" s="0"/>
      <c r="S3" s="0"/>
      <c r="T3" s="0"/>
      <c r="U3" s="0"/>
      <c r="V3" s="0"/>
      <c r="W3" s="0"/>
      <c r="X3" s="0"/>
      <c r="Y3" s="0"/>
      <c r="Z3" s="0"/>
      <c r="AA3" s="0"/>
      <c r="AB3" s="0"/>
      <c r="AC3" s="0"/>
      <c r="AD3" s="0"/>
      <c r="AE3" s="104" t="s">
        <v>190</v>
      </c>
      <c r="AF3" s="104" t="s">
        <v>191</v>
      </c>
      <c r="IS3" s="0"/>
      <c r="IT3" s="0"/>
      <c r="IU3" s="0"/>
      <c r="IV3" s="0"/>
      <c r="IW3" s="0"/>
      <c r="IX3" s="0"/>
      <c r="IY3" s="0"/>
      <c r="IZ3" s="0"/>
    </row>
    <row r="4" customFormat="false" ht="41.75" hidden="false" customHeight="false" outlineLevel="0" collapsed="false">
      <c r="A4" s="105" t="s">
        <v>192</v>
      </c>
      <c r="B4" s="106" t="s">
        <v>193</v>
      </c>
      <c r="C4" s="107" t="s">
        <v>194</v>
      </c>
      <c r="D4" s="107" t="s">
        <v>195</v>
      </c>
      <c r="E4" s="107" t="s">
        <v>196</v>
      </c>
      <c r="F4" s="107" t="s">
        <v>197</v>
      </c>
      <c r="G4" s="107" t="s">
        <v>198</v>
      </c>
      <c r="H4" s="107" t="s">
        <v>199</v>
      </c>
      <c r="I4" s="107" t="s">
        <v>200</v>
      </c>
      <c r="J4" s="108" t="s">
        <v>201</v>
      </c>
      <c r="K4" s="107" t="s">
        <v>202</v>
      </c>
      <c r="L4" s="0"/>
      <c r="M4" s="0"/>
      <c r="N4" s="0"/>
      <c r="O4" s="0"/>
      <c r="P4" s="0"/>
      <c r="Q4" s="0"/>
      <c r="R4" s="0"/>
      <c r="S4" s="0"/>
      <c r="T4" s="0"/>
      <c r="U4" s="0"/>
      <c r="V4" s="0"/>
      <c r="W4" s="0"/>
      <c r="X4" s="0"/>
      <c r="Y4" s="0"/>
      <c r="Z4" s="0"/>
      <c r="AA4" s="0"/>
      <c r="AB4" s="0"/>
      <c r="AC4" s="0"/>
      <c r="AD4" s="0"/>
      <c r="AE4" s="109" t="s">
        <v>190</v>
      </c>
      <c r="AF4" s="109" t="s">
        <v>191</v>
      </c>
      <c r="IS4" s="0"/>
      <c r="IT4" s="0"/>
      <c r="IU4" s="0"/>
      <c r="IV4" s="0"/>
      <c r="IW4" s="0"/>
      <c r="IX4" s="0"/>
      <c r="IY4" s="0"/>
      <c r="IZ4" s="0"/>
    </row>
    <row r="5" customFormat="false" ht="54.45" hidden="false" customHeight="false" outlineLevel="0" collapsed="false">
      <c r="A5" s="110" t="n">
        <v>1</v>
      </c>
      <c r="B5" s="111" t="s">
        <v>203</v>
      </c>
      <c r="C5" s="110" t="n">
        <v>5</v>
      </c>
      <c r="D5" s="112" t="n">
        <v>0.3</v>
      </c>
      <c r="E5" s="110" t="n">
        <f aca="false">PRODUCT(A5:D5)</f>
        <v>1.5</v>
      </c>
      <c r="F5" s="110" t="n">
        <v>2</v>
      </c>
      <c r="G5" s="111" t="s">
        <v>204</v>
      </c>
      <c r="H5" s="111" t="s">
        <v>205</v>
      </c>
      <c r="I5" s="110" t="s">
        <v>131</v>
      </c>
      <c r="J5" s="113" t="s">
        <v>206</v>
      </c>
      <c r="K5" s="114" t="s">
        <v>207</v>
      </c>
      <c r="L5" s="0"/>
      <c r="M5" s="0"/>
      <c r="N5" s="0"/>
      <c r="O5" s="0"/>
      <c r="P5" s="0"/>
      <c r="Q5" s="0"/>
      <c r="R5" s="0"/>
      <c r="S5" s="0"/>
      <c r="T5" s="0"/>
      <c r="U5" s="0"/>
      <c r="V5" s="0"/>
      <c r="W5" s="0"/>
      <c r="X5" s="0"/>
      <c r="Y5" s="0"/>
      <c r="Z5" s="0"/>
      <c r="AA5" s="0"/>
      <c r="AB5" s="0"/>
      <c r="AC5" s="0"/>
      <c r="AD5" s="0"/>
      <c r="AE5" s="0"/>
      <c r="AF5" s="0"/>
      <c r="IS5" s="115" t="s">
        <v>208</v>
      </c>
      <c r="IT5" s="116" t="s">
        <v>209</v>
      </c>
      <c r="IU5" s="117" t="n">
        <v>0.9</v>
      </c>
      <c r="IV5" s="118" t="n">
        <f aca="false">(IV9*IU5)</f>
        <v>0.9</v>
      </c>
      <c r="IW5" s="119" t="n">
        <f aca="false">(IW9*IU5)</f>
        <v>1.8</v>
      </c>
      <c r="IX5" s="120" t="n">
        <f aca="false">(IX9*IU5)</f>
        <v>2.7</v>
      </c>
      <c r="IY5" s="121" t="n">
        <f aca="false">(IY9*IU5)</f>
        <v>3.6</v>
      </c>
      <c r="IZ5" s="122" t="n">
        <f aca="false">(IZ9*IU5)</f>
        <v>4.5</v>
      </c>
    </row>
    <row r="6" customFormat="false" ht="35.05" hidden="false" customHeight="false" outlineLevel="0" collapsed="false">
      <c r="A6" s="110" t="n">
        <v>2</v>
      </c>
      <c r="B6" s="111" t="s">
        <v>210</v>
      </c>
      <c r="C6" s="110" t="n">
        <v>4</v>
      </c>
      <c r="D6" s="112" t="n">
        <v>0.2</v>
      </c>
      <c r="E6" s="110" t="n">
        <f aca="false">PRODUCT(C6:D6)</f>
        <v>0.8</v>
      </c>
      <c r="F6" s="110" t="n">
        <v>3</v>
      </c>
      <c r="G6" s="111" t="s">
        <v>211</v>
      </c>
      <c r="H6" s="111" t="s">
        <v>212</v>
      </c>
      <c r="I6" s="110" t="s">
        <v>131</v>
      </c>
      <c r="J6" s="113" t="s">
        <v>206</v>
      </c>
      <c r="K6" s="114" t="s">
        <v>207</v>
      </c>
      <c r="L6" s="0"/>
      <c r="M6" s="0"/>
      <c r="N6" s="0"/>
      <c r="O6" s="0"/>
      <c r="P6" s="0"/>
      <c r="Q6" s="0"/>
      <c r="R6" s="0"/>
      <c r="S6" s="0"/>
      <c r="T6" s="0"/>
      <c r="U6" s="0"/>
      <c r="V6" s="0"/>
      <c r="W6" s="0"/>
      <c r="X6" s="0"/>
      <c r="Y6" s="0"/>
      <c r="Z6" s="0"/>
      <c r="AA6" s="0"/>
      <c r="AB6" s="0"/>
      <c r="AC6" s="0"/>
      <c r="AD6" s="0"/>
      <c r="AE6" s="0"/>
      <c r="AF6" s="0"/>
      <c r="IS6" s="115"/>
      <c r="IT6" s="116" t="s">
        <v>213</v>
      </c>
      <c r="IU6" s="117" t="n">
        <v>0.5</v>
      </c>
      <c r="IV6" s="123" t="n">
        <f aca="false">(IV9*IU6)</f>
        <v>0.5</v>
      </c>
      <c r="IW6" s="124" t="n">
        <f aca="false">(IW9*IU6)</f>
        <v>1</v>
      </c>
      <c r="IX6" s="125" t="n">
        <f aca="false">(IX9*IU6)</f>
        <v>1.5</v>
      </c>
      <c r="IY6" s="125" t="n">
        <f aca="false">(IY9*IU6)</f>
        <v>2</v>
      </c>
      <c r="IZ6" s="126" t="n">
        <f aca="false">(IZ9*IU6)</f>
        <v>2.5</v>
      </c>
    </row>
    <row r="7" customFormat="false" ht="46.25" hidden="false" customHeight="false" outlineLevel="0" collapsed="false">
      <c r="A7" s="110" t="n">
        <v>3</v>
      </c>
      <c r="B7" s="111" t="s">
        <v>214</v>
      </c>
      <c r="C7" s="110" t="n">
        <v>5</v>
      </c>
      <c r="D7" s="112" t="n">
        <v>0.01</v>
      </c>
      <c r="E7" s="110" t="n">
        <f aca="false">PRODUCT(C7:D7)</f>
        <v>0.05</v>
      </c>
      <c r="F7" s="110" t="n">
        <v>4</v>
      </c>
      <c r="G7" s="111" t="s">
        <v>215</v>
      </c>
      <c r="H7" s="111" t="s">
        <v>216</v>
      </c>
      <c r="I7" s="110" t="s">
        <v>7</v>
      </c>
      <c r="J7" s="113" t="s">
        <v>206</v>
      </c>
      <c r="K7" s="114" t="s">
        <v>207</v>
      </c>
      <c r="L7" s="0"/>
      <c r="M7" s="0"/>
      <c r="N7" s="0"/>
      <c r="O7" s="0"/>
      <c r="P7" s="0"/>
      <c r="Q7" s="0"/>
      <c r="R7" s="0"/>
      <c r="S7" s="0"/>
      <c r="T7" s="0"/>
      <c r="U7" s="0"/>
      <c r="V7" s="0"/>
      <c r="W7" s="0"/>
      <c r="X7" s="0"/>
      <c r="Y7" s="0"/>
      <c r="Z7" s="0"/>
      <c r="AA7" s="0"/>
      <c r="AB7" s="0"/>
      <c r="AC7" s="0"/>
      <c r="AD7" s="0"/>
      <c r="AE7" s="0"/>
      <c r="AF7" s="0"/>
      <c r="IS7" s="115"/>
      <c r="IT7" s="116" t="s">
        <v>217</v>
      </c>
      <c r="IU7" s="117" t="n">
        <v>0.3</v>
      </c>
      <c r="IV7" s="127" t="n">
        <f aca="false">(IV9*IU7)</f>
        <v>0.3</v>
      </c>
      <c r="IW7" s="128" t="n">
        <f aca="false">(IW9*IU7)</f>
        <v>0.6</v>
      </c>
      <c r="IX7" s="125" t="n">
        <f aca="false">(IX9*IU7)</f>
        <v>0.9</v>
      </c>
      <c r="IY7" s="125" t="n">
        <f aca="false">(IY9*IU7)</f>
        <v>1.2</v>
      </c>
      <c r="IZ7" s="129" t="n">
        <f aca="false">(IZ9*IU7)</f>
        <v>1.5</v>
      </c>
    </row>
    <row r="8" customFormat="false" ht="46.25" hidden="false" customHeight="false" outlineLevel="0" collapsed="false">
      <c r="A8" s="110" t="n">
        <v>4</v>
      </c>
      <c r="B8" s="111" t="s">
        <v>218</v>
      </c>
      <c r="C8" s="110" t="n">
        <v>5</v>
      </c>
      <c r="D8" s="112" t="n">
        <v>0.4</v>
      </c>
      <c r="E8" s="110" t="n">
        <f aca="false">PRODUCT(C8:D8)</f>
        <v>2</v>
      </c>
      <c r="F8" s="110" t="n">
        <v>1</v>
      </c>
      <c r="G8" s="111" t="s">
        <v>219</v>
      </c>
      <c r="H8" s="111" t="s">
        <v>220</v>
      </c>
      <c r="I8" s="110" t="s">
        <v>7</v>
      </c>
      <c r="J8" s="113" t="s">
        <v>206</v>
      </c>
      <c r="K8" s="114" t="s">
        <v>207</v>
      </c>
      <c r="L8" s="0"/>
      <c r="M8" s="0"/>
      <c r="N8" s="0"/>
      <c r="O8" s="0"/>
      <c r="P8" s="0"/>
      <c r="Q8" s="0"/>
      <c r="R8" s="0"/>
      <c r="S8" s="0"/>
      <c r="T8" s="0"/>
      <c r="U8" s="0"/>
      <c r="V8" s="0"/>
      <c r="W8" s="0"/>
      <c r="X8" s="0"/>
      <c r="Y8" s="0"/>
      <c r="Z8" s="0"/>
      <c r="AA8" s="0"/>
      <c r="AB8" s="0"/>
      <c r="AC8" s="0"/>
      <c r="AD8" s="0"/>
      <c r="AE8" s="0"/>
      <c r="AF8" s="0"/>
      <c r="IS8" s="115"/>
      <c r="IT8" s="116" t="s">
        <v>213</v>
      </c>
      <c r="IU8" s="130" t="n">
        <v>0.1</v>
      </c>
      <c r="IV8" s="131" t="n">
        <f aca="false">(IV9*IU8)</f>
        <v>0.1</v>
      </c>
      <c r="IW8" s="132" t="n">
        <f aca="false">(IW9*IU8)</f>
        <v>0.2</v>
      </c>
      <c r="IX8" s="133" t="n">
        <f aca="false">(IX9*IV8)</f>
        <v>0.3</v>
      </c>
      <c r="IY8" s="133" t="n">
        <f aca="false">(IY9*IU8)</f>
        <v>0.4</v>
      </c>
      <c r="IZ8" s="134" t="n">
        <f aca="false">(IZ9*IU8)</f>
        <v>0.5</v>
      </c>
    </row>
    <row r="9" customFormat="false" ht="68.65" hidden="false" customHeight="false" outlineLevel="0" collapsed="false">
      <c r="A9" s="135" t="n">
        <v>5</v>
      </c>
      <c r="B9" s="111" t="s">
        <v>221</v>
      </c>
      <c r="C9" s="110" t="n">
        <v>5</v>
      </c>
      <c r="D9" s="112" t="n">
        <v>0.2</v>
      </c>
      <c r="E9" s="110" t="n">
        <f aca="false">PRODUCT(C9:D9)</f>
        <v>1</v>
      </c>
      <c r="F9" s="110" t="n">
        <v>3</v>
      </c>
      <c r="G9" s="111" t="s">
        <v>222</v>
      </c>
      <c r="H9" s="111" t="s">
        <v>223</v>
      </c>
      <c r="I9" s="110" t="s">
        <v>7</v>
      </c>
      <c r="J9" s="113" t="s">
        <v>206</v>
      </c>
      <c r="K9" s="114" t="s">
        <v>207</v>
      </c>
      <c r="L9" s="0"/>
      <c r="M9" s="0"/>
      <c r="N9" s="0"/>
      <c r="O9" s="0"/>
      <c r="P9" s="0"/>
      <c r="Q9" s="0"/>
      <c r="R9" s="0"/>
      <c r="S9" s="0"/>
      <c r="T9" s="0"/>
      <c r="U9" s="0"/>
      <c r="V9" s="0"/>
      <c r="W9" s="0"/>
      <c r="X9" s="0"/>
      <c r="Y9" s="0"/>
      <c r="Z9" s="0"/>
      <c r="AA9" s="0"/>
      <c r="AB9" s="0"/>
      <c r="AC9" s="0"/>
      <c r="AD9" s="0"/>
      <c r="AE9" s="0"/>
      <c r="AF9" s="0"/>
      <c r="IS9" s="136"/>
      <c r="IT9" s="0"/>
      <c r="IU9" s="116"/>
      <c r="IV9" s="117" t="n">
        <v>1</v>
      </c>
      <c r="IW9" s="117" t="n">
        <v>2</v>
      </c>
      <c r="IX9" s="117" t="n">
        <v>3</v>
      </c>
      <c r="IY9" s="117" t="n">
        <v>4</v>
      </c>
      <c r="IZ9" s="137" t="n">
        <v>5</v>
      </c>
    </row>
    <row r="10" customFormat="false" ht="68.65" hidden="false" customHeight="false" outlineLevel="0" collapsed="false">
      <c r="A10" s="138" t="n">
        <v>6</v>
      </c>
      <c r="B10" s="139" t="s">
        <v>224</v>
      </c>
      <c r="C10" s="110" t="n">
        <v>5</v>
      </c>
      <c r="D10" s="112" t="n">
        <v>0.2</v>
      </c>
      <c r="E10" s="110" t="n">
        <f aca="false">PRODUCT(C10:D10)</f>
        <v>1</v>
      </c>
      <c r="F10" s="110" t="n">
        <v>3</v>
      </c>
      <c r="G10" s="140" t="s">
        <v>225</v>
      </c>
      <c r="H10" s="141" t="s">
        <v>226</v>
      </c>
      <c r="I10" s="110" t="s">
        <v>7</v>
      </c>
      <c r="J10" s="113" t="s">
        <v>206</v>
      </c>
      <c r="K10" s="142" t="s">
        <v>207</v>
      </c>
      <c r="L10" s="0"/>
      <c r="M10" s="0"/>
      <c r="N10" s="0"/>
      <c r="O10" s="0"/>
      <c r="P10" s="0"/>
      <c r="Q10" s="0"/>
      <c r="R10" s="0"/>
      <c r="S10" s="0"/>
      <c r="T10" s="0"/>
      <c r="U10" s="0"/>
      <c r="V10" s="0"/>
      <c r="W10" s="0"/>
      <c r="X10" s="0"/>
      <c r="Y10" s="0"/>
      <c r="Z10" s="0"/>
      <c r="AA10" s="0"/>
      <c r="AB10" s="0"/>
      <c r="AC10" s="0"/>
      <c r="AD10" s="0"/>
      <c r="AE10" s="0"/>
      <c r="AF10" s="0"/>
      <c r="IS10" s="136"/>
      <c r="IT10" s="0"/>
      <c r="IU10" s="0"/>
      <c r="IV10" s="116" t="s">
        <v>213</v>
      </c>
      <c r="IW10" s="116" t="s">
        <v>217</v>
      </c>
      <c r="IX10" s="116" t="s">
        <v>227</v>
      </c>
      <c r="IY10" s="116" t="s">
        <v>228</v>
      </c>
      <c r="IZ10" s="143" t="s">
        <v>209</v>
      </c>
    </row>
    <row r="11" customFormat="false" ht="13.8" hidden="false" customHeight="false" outlineLevel="0" collapsed="false">
      <c r="A11" s="138" t="n">
        <v>8</v>
      </c>
      <c r="B11" s="139"/>
      <c r="C11" s="138"/>
      <c r="D11" s="144"/>
      <c r="E11" s="138" t="n">
        <f aca="false">PRODUCT(C11:D11)</f>
        <v>0</v>
      </c>
      <c r="F11" s="138"/>
      <c r="G11" s="145"/>
      <c r="H11" s="139"/>
      <c r="I11" s="146"/>
      <c r="J11" s="147"/>
      <c r="K11" s="145"/>
      <c r="L11" s="0"/>
      <c r="M11" s="0"/>
      <c r="N11" s="0"/>
      <c r="O11" s="0"/>
      <c r="P11" s="0"/>
      <c r="Q11" s="0"/>
      <c r="R11" s="0"/>
      <c r="S11" s="0"/>
      <c r="T11" s="0"/>
      <c r="U11" s="0"/>
      <c r="V11" s="0"/>
      <c r="W11" s="0"/>
      <c r="X11" s="0"/>
      <c r="Y11" s="0"/>
      <c r="Z11" s="0"/>
      <c r="AA11" s="0"/>
      <c r="AB11" s="0"/>
      <c r="AC11" s="0"/>
      <c r="AD11" s="0"/>
      <c r="AE11" s="0"/>
      <c r="AF11" s="0"/>
      <c r="IS11" s="136"/>
      <c r="IT11" s="0"/>
      <c r="IU11" s="117"/>
      <c r="IV11" s="148" t="s">
        <v>229</v>
      </c>
      <c r="IW11" s="148"/>
      <c r="IX11" s="148"/>
      <c r="IY11" s="148"/>
      <c r="IZ11" s="148"/>
    </row>
    <row r="12" customFormat="false" ht="13.8" hidden="false" customHeight="false" outlineLevel="0" collapsed="false">
      <c r="A12" s="138" t="n">
        <v>9</v>
      </c>
      <c r="B12" s="139"/>
      <c r="C12" s="138"/>
      <c r="D12" s="144"/>
      <c r="E12" s="138" t="n">
        <f aca="false">PRODUCT(C12:D12)</f>
        <v>0</v>
      </c>
      <c r="F12" s="138"/>
      <c r="G12" s="145"/>
      <c r="H12" s="139"/>
      <c r="I12" s="146"/>
      <c r="J12" s="147"/>
      <c r="K12" s="145"/>
      <c r="L12" s="0"/>
      <c r="M12" s="0"/>
      <c r="N12" s="0"/>
      <c r="O12" s="0"/>
      <c r="P12" s="0"/>
      <c r="Q12" s="0"/>
      <c r="R12" s="0"/>
      <c r="S12" s="0"/>
      <c r="T12" s="0"/>
      <c r="U12" s="0"/>
      <c r="V12" s="0"/>
      <c r="W12" s="0"/>
      <c r="X12" s="0"/>
      <c r="Y12" s="0"/>
      <c r="Z12" s="0"/>
      <c r="AA12" s="0"/>
      <c r="AB12" s="0"/>
      <c r="AC12" s="0"/>
      <c r="AD12" s="0"/>
      <c r="AE12" s="0"/>
      <c r="AF12" s="0"/>
      <c r="IS12" s="136"/>
      <c r="IT12" s="0"/>
      <c r="IU12" s="0"/>
      <c r="IV12" s="0"/>
      <c r="IW12" s="0"/>
      <c r="IX12" s="0"/>
      <c r="IY12" s="0"/>
      <c r="IZ12" s="149"/>
    </row>
    <row r="13" customFormat="false" ht="13.8" hidden="false" customHeight="false" outlineLevel="0" collapsed="false">
      <c r="A13" s="138" t="n">
        <v>10</v>
      </c>
      <c r="B13" s="139"/>
      <c r="C13" s="138"/>
      <c r="D13" s="144"/>
      <c r="E13" s="138" t="n">
        <f aca="false">PRODUCT(C13:D13)</f>
        <v>0</v>
      </c>
      <c r="F13" s="138"/>
      <c r="G13" s="145"/>
      <c r="H13" s="139"/>
      <c r="I13" s="146"/>
      <c r="J13" s="147"/>
      <c r="K13" s="145"/>
      <c r="L13" s="0"/>
      <c r="M13" s="0"/>
      <c r="N13" s="0"/>
      <c r="O13" s="0"/>
      <c r="P13" s="0"/>
      <c r="Q13" s="0"/>
      <c r="R13" s="0"/>
      <c r="S13" s="0"/>
      <c r="T13" s="0"/>
      <c r="U13" s="0"/>
      <c r="V13" s="0"/>
      <c r="W13" s="0"/>
      <c r="X13" s="0"/>
      <c r="Y13" s="0"/>
      <c r="Z13" s="0"/>
      <c r="AA13" s="0"/>
      <c r="AB13" s="0"/>
      <c r="AC13" s="0"/>
      <c r="AD13" s="0"/>
      <c r="AE13" s="0"/>
      <c r="AF13" s="0"/>
      <c r="IS13" s="136"/>
      <c r="IT13" s="0"/>
      <c r="IU13" s="109"/>
      <c r="IV13" s="109"/>
      <c r="IW13" s="109"/>
      <c r="IX13" s="109"/>
      <c r="IY13" s="109"/>
      <c r="IZ13" s="150"/>
    </row>
    <row r="14" customFormat="false" ht="12.8" hidden="false" customHeight="false" outlineLevel="0" collapsed="false">
      <c r="A14" s="151"/>
      <c r="B14" s="151"/>
      <c r="C14" s="151"/>
      <c r="D14" s="151"/>
      <c r="E14" s="151"/>
      <c r="F14" s="151"/>
      <c r="G14" s="0"/>
      <c r="H14" s="0"/>
      <c r="I14" s="0"/>
      <c r="J14" s="0"/>
      <c r="K14" s="0"/>
      <c r="L14" s="0"/>
      <c r="M14" s="0"/>
      <c r="N14" s="0"/>
      <c r="O14" s="0"/>
      <c r="P14" s="0"/>
      <c r="Q14" s="0"/>
      <c r="R14" s="0"/>
      <c r="S14" s="0"/>
      <c r="T14" s="0"/>
      <c r="U14" s="0"/>
      <c r="V14" s="0"/>
      <c r="W14" s="0"/>
      <c r="X14" s="0"/>
      <c r="Y14" s="0"/>
      <c r="Z14" s="0"/>
      <c r="AA14" s="0"/>
      <c r="AB14" s="0"/>
      <c r="AC14" s="0"/>
      <c r="AD14" s="0"/>
      <c r="AE14" s="0"/>
      <c r="AF14" s="0"/>
    </row>
    <row r="15" customFormat="false" ht="12.8" hidden="false" customHeight="false" outlineLevel="0" collapsed="false">
      <c r="A15" s="151"/>
      <c r="B15" s="151"/>
      <c r="C15" s="151"/>
      <c r="D15" s="151"/>
      <c r="E15" s="151"/>
      <c r="F15" s="151"/>
      <c r="G15" s="0"/>
      <c r="H15" s="0"/>
      <c r="I15" s="0"/>
      <c r="J15" s="0"/>
      <c r="K15" s="0"/>
      <c r="L15" s="0"/>
      <c r="M15" s="0"/>
      <c r="N15" s="0"/>
      <c r="O15" s="0"/>
      <c r="P15" s="0"/>
      <c r="Q15" s="0"/>
      <c r="R15" s="0"/>
      <c r="S15" s="0"/>
      <c r="T15" s="0"/>
      <c r="U15" s="0"/>
      <c r="V15" s="0"/>
      <c r="W15" s="0"/>
      <c r="X15" s="0"/>
      <c r="Y15" s="0"/>
      <c r="Z15" s="0"/>
      <c r="AA15" s="0"/>
      <c r="AB15" s="0"/>
      <c r="AC15" s="0"/>
      <c r="AD15" s="0"/>
      <c r="AE15" s="0"/>
      <c r="AF15" s="0"/>
    </row>
    <row r="16" customFormat="false" ht="12.8" hidden="false" customHeight="false" outlineLevel="0" collapsed="false">
      <c r="A16" s="151"/>
      <c r="B16" s="151"/>
      <c r="C16" s="151"/>
      <c r="D16" s="151"/>
      <c r="E16" s="151"/>
      <c r="F16" s="151"/>
      <c r="G16" s="0"/>
      <c r="H16" s="0"/>
      <c r="I16" s="0"/>
      <c r="J16" s="0"/>
      <c r="K16" s="0"/>
      <c r="L16" s="0"/>
      <c r="M16" s="0"/>
      <c r="N16" s="0"/>
      <c r="O16" s="0"/>
      <c r="P16" s="0"/>
      <c r="Q16" s="0"/>
      <c r="R16" s="0"/>
      <c r="S16" s="0"/>
      <c r="T16" s="0"/>
      <c r="U16" s="0"/>
      <c r="V16" s="0"/>
      <c r="W16" s="0"/>
      <c r="X16" s="0"/>
      <c r="Y16" s="0"/>
      <c r="Z16" s="0"/>
      <c r="AA16" s="0"/>
      <c r="AB16" s="0"/>
      <c r="AC16" s="0"/>
      <c r="AD16" s="0"/>
      <c r="AE16" s="0"/>
      <c r="AF16" s="0"/>
    </row>
    <row r="17" customFormat="false" ht="15" hidden="false" customHeight="false" outlineLevel="0" collapsed="false">
      <c r="A17" s="152" t="s">
        <v>230</v>
      </c>
      <c r="B17" s="152"/>
      <c r="C17" s="152"/>
      <c r="D17" s="151"/>
      <c r="E17" s="151"/>
      <c r="F17" s="151"/>
      <c r="G17" s="0"/>
      <c r="H17" s="0"/>
      <c r="I17" s="0"/>
      <c r="J17" s="0"/>
      <c r="K17" s="0"/>
      <c r="L17" s="0"/>
      <c r="M17" s="0"/>
      <c r="N17" s="0"/>
      <c r="O17" s="0"/>
      <c r="P17" s="0"/>
      <c r="Q17" s="0"/>
      <c r="R17" s="0"/>
      <c r="S17" s="0"/>
      <c r="T17" s="0"/>
      <c r="U17" s="0"/>
      <c r="V17" s="0"/>
      <c r="W17" s="0"/>
      <c r="X17" s="0"/>
      <c r="Y17" s="0"/>
      <c r="Z17" s="0"/>
      <c r="AA17" s="0"/>
      <c r="AB17" s="0"/>
      <c r="AC17" s="0"/>
      <c r="AD17" s="0"/>
      <c r="AE17" s="0"/>
      <c r="AF17" s="0"/>
    </row>
    <row r="18" customFormat="false" ht="15.65" hidden="false" customHeight="false" outlineLevel="0" collapsed="false">
      <c r="A18" s="153" t="s">
        <v>231</v>
      </c>
      <c r="B18" s="154" t="s">
        <v>232</v>
      </c>
      <c r="C18" s="153" t="s">
        <v>233</v>
      </c>
      <c r="D18" s="151"/>
      <c r="E18" s="151"/>
      <c r="F18" s="151"/>
      <c r="G18" s="0"/>
      <c r="H18" s="0"/>
      <c r="I18" s="0"/>
      <c r="J18" s="0"/>
      <c r="K18" s="0"/>
      <c r="L18" s="0"/>
      <c r="M18" s="0"/>
      <c r="N18" s="0"/>
      <c r="O18" s="0"/>
      <c r="P18" s="0"/>
      <c r="Q18" s="0"/>
      <c r="R18" s="0"/>
      <c r="S18" s="0"/>
      <c r="T18" s="0"/>
      <c r="U18" s="0"/>
      <c r="V18" s="0"/>
      <c r="W18" s="0"/>
      <c r="X18" s="0"/>
      <c r="Y18" s="0"/>
      <c r="Z18" s="0"/>
      <c r="AA18" s="0"/>
      <c r="AB18" s="0"/>
      <c r="AC18" s="0"/>
      <c r="AD18" s="0"/>
      <c r="AE18" s="0"/>
      <c r="AF18" s="0"/>
    </row>
    <row r="19" customFormat="false" ht="15" hidden="false" customHeight="false" outlineLevel="0" collapsed="false">
      <c r="A19" s="153" t="n">
        <v>1</v>
      </c>
      <c r="B19" s="153" t="s">
        <v>234</v>
      </c>
      <c r="C19" s="153" t="s">
        <v>235</v>
      </c>
      <c r="D19" s="155"/>
      <c r="E19" s="155"/>
      <c r="F19" s="151"/>
      <c r="G19" s="0"/>
      <c r="H19" s="0"/>
      <c r="I19" s="0"/>
      <c r="J19" s="0"/>
      <c r="K19" s="0"/>
      <c r="L19" s="0"/>
      <c r="M19" s="0"/>
      <c r="N19" s="0"/>
      <c r="O19" s="0"/>
      <c r="P19" s="0"/>
      <c r="Q19" s="0"/>
      <c r="R19" s="0"/>
      <c r="S19" s="0"/>
      <c r="T19" s="0"/>
      <c r="U19" s="0"/>
      <c r="V19" s="0"/>
      <c r="W19" s="0"/>
      <c r="X19" s="0"/>
      <c r="Y19" s="0"/>
      <c r="Z19" s="0"/>
      <c r="AA19" s="0"/>
      <c r="AB19" s="0"/>
      <c r="AC19" s="0"/>
      <c r="AD19" s="0"/>
      <c r="AE19" s="0"/>
      <c r="AF19" s="0"/>
    </row>
    <row r="20" customFormat="false" ht="15" hidden="false" customHeight="false" outlineLevel="0" collapsed="false">
      <c r="A20" s="156" t="n">
        <v>2</v>
      </c>
      <c r="B20" s="156" t="s">
        <v>236</v>
      </c>
      <c r="C20" s="156" t="s">
        <v>237</v>
      </c>
      <c r="D20" s="0"/>
      <c r="G20" s="0"/>
      <c r="H20" s="0"/>
      <c r="I20" s="0"/>
      <c r="J20" s="0"/>
      <c r="K20" s="0"/>
      <c r="L20" s="0"/>
      <c r="M20" s="0"/>
      <c r="N20" s="0"/>
      <c r="O20" s="0"/>
      <c r="P20" s="0"/>
      <c r="Q20" s="0"/>
      <c r="R20" s="0"/>
      <c r="S20" s="0"/>
      <c r="T20" s="0"/>
      <c r="U20" s="0"/>
      <c r="V20" s="0"/>
      <c r="W20" s="0"/>
      <c r="X20" s="0"/>
      <c r="Y20" s="0"/>
      <c r="Z20" s="0"/>
      <c r="AA20" s="0"/>
      <c r="AB20" s="0"/>
      <c r="AC20" s="0"/>
      <c r="AD20" s="0"/>
      <c r="AE20" s="0"/>
      <c r="AF20" s="0"/>
    </row>
    <row r="21" customFormat="false" ht="15" hidden="false" customHeight="false" outlineLevel="0" collapsed="false">
      <c r="A21" s="156" t="n">
        <v>3</v>
      </c>
      <c r="B21" s="156" t="s">
        <v>238</v>
      </c>
      <c r="C21" s="156" t="s">
        <v>239</v>
      </c>
      <c r="D21" s="0"/>
      <c r="G21" s="0"/>
      <c r="H21" s="0"/>
      <c r="I21" s="0"/>
      <c r="J21" s="0"/>
      <c r="K21" s="0"/>
      <c r="L21" s="0"/>
      <c r="M21" s="0"/>
      <c r="N21" s="0"/>
      <c r="O21" s="0"/>
      <c r="P21" s="0"/>
      <c r="Q21" s="0"/>
      <c r="R21" s="0"/>
      <c r="S21" s="0"/>
      <c r="T21" s="0"/>
      <c r="U21" s="0"/>
      <c r="V21" s="0"/>
      <c r="W21" s="0"/>
      <c r="X21" s="0"/>
      <c r="Y21" s="0"/>
      <c r="Z21" s="0"/>
      <c r="AA21" s="0"/>
      <c r="AB21" s="0"/>
      <c r="AC21" s="0"/>
      <c r="AD21" s="0"/>
      <c r="AE21" s="0"/>
      <c r="AF21" s="0"/>
    </row>
    <row r="22" customFormat="false" ht="15" hidden="false" customHeight="false" outlineLevel="0" collapsed="false">
      <c r="A22" s="156" t="n">
        <v>4</v>
      </c>
      <c r="B22" s="156" t="s">
        <v>240</v>
      </c>
      <c r="C22" s="156" t="s">
        <v>241</v>
      </c>
      <c r="D22" s="0"/>
      <c r="G22" s="0"/>
      <c r="H22" s="0"/>
      <c r="I22" s="0"/>
      <c r="J22" s="0"/>
      <c r="K22" s="0"/>
      <c r="L22" s="0"/>
      <c r="M22" s="0"/>
      <c r="N22" s="0"/>
      <c r="O22" s="0"/>
      <c r="P22" s="0"/>
      <c r="Q22" s="0"/>
      <c r="R22" s="0"/>
      <c r="S22" s="0"/>
      <c r="T22" s="0"/>
      <c r="U22" s="0"/>
      <c r="V22" s="0"/>
      <c r="W22" s="0"/>
      <c r="X22" s="0"/>
      <c r="Y22" s="0"/>
      <c r="Z22" s="0"/>
      <c r="AA22" s="0"/>
      <c r="AB22" s="0"/>
      <c r="AC22" s="0"/>
      <c r="AD22" s="0"/>
      <c r="AE22" s="0"/>
      <c r="AF22" s="0"/>
    </row>
    <row r="23" customFormat="false" ht="12.8" hidden="false" customHeight="false" outlineLevel="0" collapsed="false">
      <c r="C23" s="0"/>
      <c r="D23" s="0"/>
      <c r="G23" s="0"/>
      <c r="H23" s="0"/>
      <c r="I23" s="0"/>
      <c r="J23" s="0"/>
      <c r="K23" s="0"/>
      <c r="L23" s="0"/>
      <c r="M23" s="0"/>
      <c r="N23" s="0"/>
      <c r="O23" s="0"/>
      <c r="P23" s="0"/>
      <c r="Q23" s="0"/>
      <c r="R23" s="0"/>
      <c r="S23" s="0"/>
      <c r="T23" s="0"/>
      <c r="U23" s="0"/>
      <c r="V23" s="0"/>
      <c r="W23" s="0"/>
      <c r="X23" s="0"/>
      <c r="Y23" s="0"/>
      <c r="Z23" s="0"/>
      <c r="AA23" s="0"/>
      <c r="AB23" s="0"/>
      <c r="AC23" s="0"/>
      <c r="AD23" s="0"/>
      <c r="AE23" s="0"/>
      <c r="AF23" s="0"/>
    </row>
    <row r="24" customFormat="false" ht="12.8" hidden="false" customHeight="false" outlineLevel="0" collapsed="false">
      <c r="C24" s="0"/>
      <c r="D24" s="0"/>
      <c r="G24" s="0"/>
      <c r="H24" s="0"/>
      <c r="I24" s="0"/>
      <c r="J24" s="0"/>
      <c r="K24" s="0"/>
      <c r="L24" s="0"/>
      <c r="M24" s="0"/>
      <c r="N24" s="0"/>
      <c r="O24" s="0"/>
      <c r="P24" s="0"/>
      <c r="Q24" s="0"/>
      <c r="R24" s="0"/>
      <c r="S24" s="0"/>
      <c r="T24" s="0"/>
      <c r="U24" s="0"/>
      <c r="V24" s="0"/>
      <c r="W24" s="0"/>
      <c r="X24" s="0"/>
      <c r="Y24" s="0"/>
      <c r="Z24" s="0"/>
      <c r="AA24" s="0"/>
      <c r="AB24" s="0"/>
      <c r="AC24" s="0"/>
      <c r="AD24" s="0"/>
      <c r="AE24" s="0"/>
      <c r="AF24" s="0"/>
    </row>
    <row r="25" customFormat="false" ht="12.8" hidden="false" customHeight="false" outlineLevel="0" collapsed="false">
      <c r="C25" s="0"/>
      <c r="D25" s="0"/>
      <c r="G25" s="0"/>
      <c r="H25" s="0"/>
      <c r="I25" s="0"/>
      <c r="J25" s="0"/>
      <c r="K25" s="0"/>
      <c r="L25" s="0"/>
      <c r="M25" s="0"/>
      <c r="N25" s="0"/>
      <c r="O25" s="0"/>
      <c r="P25" s="0"/>
      <c r="Q25" s="0"/>
      <c r="R25" s="0"/>
      <c r="S25" s="0"/>
      <c r="T25" s="0"/>
      <c r="U25" s="0"/>
      <c r="V25" s="0"/>
      <c r="W25" s="0"/>
      <c r="X25" s="0"/>
      <c r="Y25" s="0"/>
      <c r="Z25" s="0"/>
      <c r="AA25" s="0"/>
      <c r="AB25" s="0"/>
      <c r="AC25" s="0"/>
      <c r="AD25" s="0"/>
      <c r="AE25" s="0"/>
      <c r="AF25" s="0"/>
    </row>
    <row r="26" customFormat="false" ht="12.8" hidden="false" customHeight="false" outlineLevel="0" collapsed="false">
      <c r="C26" s="0"/>
      <c r="D26" s="0"/>
      <c r="G26" s="0"/>
      <c r="H26" s="0"/>
      <c r="I26" s="0"/>
      <c r="J26" s="0"/>
      <c r="K26" s="0"/>
      <c r="L26" s="0"/>
      <c r="M26" s="0"/>
      <c r="N26" s="0"/>
      <c r="O26" s="0"/>
      <c r="P26" s="0"/>
      <c r="Q26" s="0"/>
      <c r="R26" s="0"/>
      <c r="S26" s="0"/>
      <c r="T26" s="0"/>
      <c r="U26" s="0"/>
      <c r="V26" s="0"/>
      <c r="W26" s="0"/>
      <c r="X26" s="0"/>
      <c r="Y26" s="0"/>
      <c r="Z26" s="0"/>
      <c r="AA26" s="0"/>
      <c r="AB26" s="0"/>
      <c r="AC26" s="0"/>
      <c r="AD26" s="0"/>
      <c r="AE26" s="0"/>
      <c r="AF26" s="0"/>
    </row>
    <row r="27" customFormat="false" ht="12.8" hidden="false" customHeight="false" outlineLevel="0" collapsed="false">
      <c r="C27" s="151"/>
      <c r="D27" s="151"/>
      <c r="G27" s="100"/>
      <c r="H27" s="100"/>
      <c r="I27" s="100"/>
      <c r="J27" s="100"/>
      <c r="K27" s="100"/>
      <c r="L27" s="100"/>
      <c r="M27" s="100"/>
      <c r="N27" s="100"/>
      <c r="O27" s="100"/>
      <c r="P27" s="100"/>
      <c r="Q27" s="100"/>
      <c r="R27" s="100"/>
      <c r="S27" s="100"/>
      <c r="T27" s="100"/>
      <c r="U27" s="100"/>
      <c r="V27" s="100"/>
      <c r="W27" s="100"/>
      <c r="X27" s="100"/>
      <c r="Y27" s="100"/>
      <c r="Z27" s="100"/>
      <c r="AA27" s="100"/>
      <c r="AB27" s="100"/>
      <c r="AC27" s="100"/>
      <c r="AD27" s="100"/>
      <c r="AE27" s="100"/>
      <c r="AF27" s="100"/>
    </row>
    <row r="28" customFormat="false" ht="12.8" hidden="false" customHeight="false" outlineLevel="0" collapsed="false">
      <c r="C28" s="151"/>
      <c r="D28" s="151"/>
      <c r="G28" s="100"/>
      <c r="H28" s="100"/>
      <c r="I28" s="100"/>
      <c r="J28" s="100"/>
      <c r="K28" s="100"/>
      <c r="L28" s="100"/>
      <c r="M28" s="100"/>
      <c r="N28" s="100"/>
      <c r="O28" s="100"/>
      <c r="P28" s="100"/>
      <c r="Q28" s="100"/>
      <c r="R28" s="100"/>
      <c r="S28" s="100"/>
      <c r="T28" s="100"/>
      <c r="U28" s="100"/>
      <c r="V28" s="100"/>
      <c r="W28" s="100"/>
      <c r="X28" s="100"/>
      <c r="Y28" s="100"/>
      <c r="Z28" s="100"/>
      <c r="AA28" s="100"/>
      <c r="AB28" s="100"/>
      <c r="AC28" s="100"/>
      <c r="AD28" s="100"/>
      <c r="AE28" s="100"/>
      <c r="AF28" s="100"/>
    </row>
    <row r="29" customFormat="false" ht="12.8" hidden="false" customHeight="false" outlineLevel="0" collapsed="false">
      <c r="C29" s="151"/>
      <c r="D29" s="151"/>
      <c r="G29" s="100"/>
      <c r="H29" s="100"/>
      <c r="I29" s="100"/>
      <c r="J29" s="100"/>
      <c r="K29" s="100"/>
      <c r="L29" s="100"/>
      <c r="M29" s="100"/>
      <c r="N29" s="100"/>
      <c r="O29" s="100"/>
      <c r="P29" s="100"/>
      <c r="Q29" s="100"/>
      <c r="R29" s="100"/>
      <c r="S29" s="100"/>
      <c r="T29" s="100"/>
      <c r="U29" s="100"/>
      <c r="V29" s="100"/>
      <c r="W29" s="100"/>
      <c r="X29" s="100"/>
      <c r="Y29" s="100"/>
      <c r="Z29" s="100"/>
      <c r="AA29" s="100"/>
      <c r="AB29" s="100"/>
      <c r="AC29" s="100"/>
      <c r="AD29" s="100"/>
      <c r="AE29" s="100"/>
      <c r="AF29" s="100"/>
    </row>
    <row r="30" customFormat="false" ht="12.8" hidden="false" customHeight="false" outlineLevel="0" collapsed="false">
      <c r="C30" s="157"/>
      <c r="D30" s="157"/>
      <c r="G30" s="100"/>
      <c r="H30" s="100"/>
      <c r="I30" s="100"/>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row>
    <row r="31" customFormat="false" ht="12.8" hidden="false" customHeight="false" outlineLevel="0" collapsed="false">
      <c r="C31" s="157"/>
      <c r="D31" s="157"/>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row>
    <row r="32" customFormat="false" ht="12.8" hidden="false" customHeight="false" outlineLevel="0" collapsed="false">
      <c r="C32" s="157"/>
      <c r="D32" s="157"/>
      <c r="G32" s="100"/>
      <c r="H32" s="100"/>
      <c r="I32" s="100"/>
      <c r="J32" s="100"/>
      <c r="K32" s="100"/>
      <c r="L32" s="100"/>
      <c r="M32" s="100"/>
      <c r="N32" s="100"/>
      <c r="O32" s="100"/>
      <c r="P32" s="100"/>
      <c r="Q32" s="100"/>
      <c r="R32" s="100"/>
      <c r="S32" s="100"/>
      <c r="T32" s="100"/>
      <c r="U32" s="100"/>
      <c r="V32" s="100"/>
      <c r="W32" s="100"/>
      <c r="X32" s="100"/>
      <c r="Y32" s="100"/>
      <c r="Z32" s="100"/>
      <c r="AA32" s="100"/>
      <c r="AB32" s="100"/>
      <c r="AC32" s="100"/>
      <c r="AD32" s="100"/>
      <c r="AE32" s="100"/>
      <c r="AF32" s="100"/>
    </row>
  </sheetData>
  <mergeCells count="2">
    <mergeCell ref="A2:K3"/>
    <mergeCell ref="A17:C17"/>
  </mergeCells>
  <dataValidations count="3">
    <dataValidation allowBlank="true" operator="between" showDropDown="false" showErrorMessage="true" showInputMessage="true" sqref="C5:C8" type="list">
      <formula1>",1,2,3,4,5"</formula1>
      <formula2>0</formula2>
    </dataValidation>
    <dataValidation allowBlank="true" operator="between" showDropDown="false" showErrorMessage="true" showInputMessage="true" sqref="F5:F8" type="list">
      <formula1>"1,2,3,4"</formula1>
      <formula2>0</formula2>
    </dataValidation>
    <dataValidation allowBlank="true" operator="between" showDropDown="false" showErrorMessage="true" showInputMessage="true" sqref="J5:J7" type="list">
      <formula1>"Abierto,Mitigado,Ocurrido,Cerrado"</formula1>
      <formula2>0</formula2>
    </dataValidation>
  </dataValidations>
  <printOptions headings="false" gridLines="false" gridLinesSet="true" horizontalCentered="false" verticalCentered="false"/>
  <pageMargins left="0.7" right="0.7" top="0.611111111111111"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worksheet>
</file>

<file path=docProps/app.xml><?xml version="1.0" encoding="utf-8"?>
<Properties xmlns="http://schemas.openxmlformats.org/officeDocument/2006/extended-properties" xmlns:vt="http://schemas.openxmlformats.org/officeDocument/2006/docPropsVTypes">
  <TotalTime>6</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2016-02-23T11:32:23Z</dcterms:modified>
  <cp:revision>31</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1.1218</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