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83 - CCON,XML,,Ana Arellanef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<sst xmlns="http://schemas.openxmlformats.org/spreadsheetml/2006/main" count="137" uniqueCount="111">
  <si>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</si>
  <si>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</si>
  <si>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</si>
  <si>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</si>
  <si>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</si>
  <si>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</si>
  <si>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</si>
  <si>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</si>
  <si>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</si>
  <si>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</si>
  <si>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</si>
  <si>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</si>
  <si>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</si>
  <si>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</si>
  <si>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</si>
  <si>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</si>
  <si>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</si>
  <si>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</si>
  <si>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</si>
  <si>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</si>
  <si>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</si>
  <si>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</si>
  <si>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</si>
  <si>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</si>
  <si>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</si>
  <si>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</si>
  <si>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</si>
  <si>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</si>
  <si>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</si>
  <si>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</si>
  <si>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</si>
  <si>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</si>
  <si>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</si>
  <si>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</si>
  <si>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</si>
  <si>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</si>
  <si>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</si>
  <si>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</si>
  <si>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</si>
  <si>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</si>
  <si>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</si>
  <si>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</si>
  <si>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</si>
  <si>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</si>
  <si>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</si>
  <si>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</si>
  <si>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</si>
  <si>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</si>
  <si>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</si>
  <si>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</si>
  <si>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</si>
  <si>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</si>
  <si>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</si>
  <si>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</si>
  <si>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</si>
  <si>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</si>
  <si>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</si>
  <si>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</si>
  <si>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</si>
  <si>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</si>
  <si>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</si>
  <si>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</si>
  <si>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</si>
  <si>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</si>
  <si>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</si>
  <si>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</si>
  <si>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</si>
  <si>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</si>
  <si>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</si>
  <si>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</si>
  <si>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</si>
  <si>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</si>
  <si>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</si>
  <si>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</si>
  <si>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</si>
  <si>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</si>
  <si>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</si>
  <si>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</si>
  <si>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</si>
  <si>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</si>
  <si>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</si>
  <si>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</si>
  <si>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</si>
  <si>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</si>
  <si>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</si>
  <si>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</si>
  <si>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</si>
  <si>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</si>
  <si>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</si>
  <si>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</si>
  <si>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</si>
  <si>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</si>
  <si>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</si>
  <si>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</si>
  <si>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</si>
  <si>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</si>
  <si>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</si>
  <si>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</si>
  <si>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</si>
  <si>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</si>
  <si>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</si>
  <si>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</si>
  <si>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</si>
  <si>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</si>
  <si>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</si>
  <si>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</si>
  <si>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</si>
  <si>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</si>
  <si>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P2983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</si>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</sst>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43171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110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3"/>
      <c r="M24" s="78"/>
      <c r="N24" s="78"/>
      <c r="O24" s="84"/>
      <c r="P24" s="44">
        <v>2790</v>
      </c>
      <c r="Q24" s="71">
        <v>0.15</v>
      </c>
      <c r="R24" s="42">
        <f t="shared" si="0"/>
        <v>2371.5</v>
      </c>
      <c r="S24" s="73">
        <v>0.3</v>
      </c>
      <c r="T24" s="43">
        <f t="shared" ref="T24:T32" si="1">R24*(1-S24)</f>
        <v>1660.05</v>
      </c>
      <c r="U24" s="112"/>
    </row>
    <row r="25" spans="1:22" ht="21" x14ac:dyDescent="0.2">
      <c r="A25" s="177"/>
      <c r="B25" s="69">
        <v>1</v>
      </c>
      <c r="C25" s="91" t="s">
        <v>20</v>
      </c>
      <c r="D25" s="92" t="s">
        <v>65</v>
      </c>
      <c r="E25" s="40"/>
      <c r="F25" s="40"/>
      <c r="G25" s="40"/>
      <c r="H25" s="40" t="s">
        <v>0</v>
      </c>
      <c r="I25" s="40" t="s">
        <v>109</v>
      </c>
      <c r="J25" s="40"/>
      <c r="K25" s="41" t="s">
        <v>27</v>
      </c>
      <c r="L25" s="83"/>
      <c r="M25" s="78"/>
      <c r="N25" s="78"/>
      <c r="O25" s="84"/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7970</v>
      </c>
      <c r="Q36" s="52"/>
      <c r="R36" s="152" t="s">
        <v>11</v>
      </c>
      <c r="S36" s="153"/>
      <c r="T36" s="53">
        <f>SUM(T23:T35)</f>
        <v>4898.5999999999995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6998</v>
      </c>
      <c r="Q37" s="77" t="s">
        <v>46</v>
      </c>
      <c r="R37" s="152" t="s">
        <v>14</v>
      </c>
      <c r="S37" s="153"/>
      <c r="T37" s="56">
        <f>T36*0.16</f>
        <v>783.77599999999995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5682.3759999999993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2018-03-12T17:57:47Z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