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OSQTP\Proyectos\2018\6\P3167 - ACCON,UACNOM,HR1,David Guerra Tellez_EM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52511"/>
</workbook>
</file>

<file path=xl/calcChain.xml><?xml version="1.0" encoding="utf-8"?>
<calcChain xmlns="http://schemas.openxmlformats.org/spreadsheetml/2006/main">
  <c r="S14" i="1" l="1"/>
  <c r="T23" i="1" l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<sst xmlns="http://schemas.openxmlformats.org/spreadsheetml/2006/main" count="144" uniqueCount="120">
  <si>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</si>
  <si>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</si>
  <si>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</si>
  <si>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</si>
  <si>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</si>
  <si>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</si>
  <si>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</si>
  <si>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</si>
  <si>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</si>
  <si>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</si>
  <si>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</si>
  <si>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</si>
  <si>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</si>
  <si>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</si>
  <si>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</si>
  <si>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</si>
  <si>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</si>
  <si>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</si>
  <si>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</si>
  <si>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</si>
  <si>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</si>
  <si>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</si>
  <si>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</si>
  <si>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</si>
  <si>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</si>
  <si>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</si>
  <si>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</si>
  <si>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</si>
  <si>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</si>
  <si>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</si>
  <si>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</si>
  <si>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</si>
  <si>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</si>
  <si>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</si>
  <si>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</si>
  <si>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</si>
  <si>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</si>
  <si>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</si>
  <si>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</si>
  <si>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</si>
  <si>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</si>
  <si>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</si>
  <si>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</si>
  <si>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</si>
  <si>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</si>
  <si>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</si>
  <si>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</si>
  <si>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</si>
  <si>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</si>
  <si>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</si>
  <si>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</si>
  <si>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</si>
  <si>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</si>
  <si>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</si>
  <si>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</si>
  <si>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</si>
  <si>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</si>
  <si>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</si>
  <si>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</si>
  <si>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</si>
  <si>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</si>
  <si>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</si>
  <si>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</si>
  <si>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</si>
  <si>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</si>
  <si>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</si>
  <si>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</si>
  <si>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</si>
  <si>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</si>
  <si>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</si>
  <si>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</si>
  <si>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</si>
  <si>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</si>
  <si>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</si>
  <si>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</si>
  <si>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</si>
  <si>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</si>
  <si>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</si>
  <si>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</si>
  <si>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</si>
  <si>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</si>
  <si>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</si>
  <si>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</si>
  <si>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</si>
  <si>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</si>
  <si>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</si>
  <si>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</si>
  <si>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</si>
  <si>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</si>
  <si>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</si>
  <si>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</si>
  <si>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</si>
  <si>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</si>
  <si>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</si>
  <si>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</si>
  <si>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</si>
  <si>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</si>
  <si>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</si>
  <si>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</si>
  <si>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</si>
  <si>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</si>
  <si>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</si>
  <si>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</si>
  <si>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</si>
  <si>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</si>
  <si>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</si>
  <si>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</si>
  <si>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</si>
  <si>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P3167</t>
  </si>
  <si>
    <t>1</t>
  </si>
  <si>
    <t>2</t>
  </si>
  <si>
    <t>NOMINA  ANUAL</t>
  </si>
  <si>
    <t>CE49</t>
  </si>
  <si>
    <t>0009</t>
  </si>
  <si>
    <t>F0B2</t>
  </si>
  <si>
    <t>2A53</t>
  </si>
  <si>
    <t>5CE4</t>
  </si>
  <si>
    <t>5DE5</t>
  </si>
  <si>
    <t>70C9</t>
  </si>
  <si>
    <t>92C3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</si>
</sst>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D27" sqref="D27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6" t="s">
        <v>93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8"/>
    </row>
    <row r="2" spans="1:21" ht="36" customHeight="1" x14ac:dyDescent="0.2">
      <c r="A2" s="139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9" t="s">
        <v>79</v>
      </c>
      <c r="M2" s="100"/>
      <c r="N2" s="100"/>
      <c r="O2" s="100"/>
      <c r="P2" s="100"/>
      <c r="Q2" s="100"/>
      <c r="R2" s="100"/>
      <c r="S2" s="100"/>
      <c r="T2" s="101"/>
      <c r="U2" s="207"/>
    </row>
    <row r="3" spans="1:21" ht="54.75" customHeight="1" thickBot="1" x14ac:dyDescent="0.25">
      <c r="A3" s="139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2" t="s">
        <v>94</v>
      </c>
      <c r="M3" s="102"/>
      <c r="N3" s="102"/>
      <c r="O3" s="102"/>
      <c r="P3" s="102"/>
      <c r="Q3" s="102"/>
      <c r="R3" s="102"/>
      <c r="S3" s="102"/>
      <c r="T3" s="103"/>
      <c r="U3" s="207"/>
    </row>
    <row r="4" spans="1:21" ht="22.5" customHeight="1" thickBot="1" x14ac:dyDescent="0.25">
      <c r="A4" s="139"/>
      <c r="B4" s="96" t="s">
        <v>78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8"/>
      <c r="U4" s="207"/>
    </row>
    <row r="5" spans="1:21" ht="18" x14ac:dyDescent="0.25">
      <c r="A5" s="139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176" t="s">
        <v>62</v>
      </c>
      <c r="S5" s="177"/>
      <c r="T5" s="9"/>
      <c r="U5" s="207"/>
    </row>
    <row r="6" spans="1:21" ht="18" x14ac:dyDescent="0.2">
      <c r="A6" s="139"/>
      <c r="B6" s="211" t="s">
        <v>1</v>
      </c>
      <c r="C6" s="212"/>
      <c r="D6" s="237" t="s">
        <v>97</v>
      </c>
      <c r="E6" s="237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14" t="s">
        <v>2</v>
      </c>
      <c r="S6" s="233" t="s">
        <v>102</v>
      </c>
      <c r="T6" s="234"/>
      <c r="U6" s="207"/>
    </row>
    <row r="7" spans="1:21" ht="13.9" customHeight="1" x14ac:dyDescent="0.2">
      <c r="A7" s="139"/>
      <c r="B7" s="211" t="s">
        <v>3</v>
      </c>
      <c r="C7" s="212"/>
      <c r="D7" s="188" t="s">
        <v>98</v>
      </c>
      <c r="E7" s="189"/>
      <c r="F7" s="189"/>
      <c r="G7" s="189"/>
      <c r="H7" s="189"/>
      <c r="I7" s="189"/>
      <c r="J7" s="189"/>
      <c r="K7" s="127"/>
      <c r="L7" s="127"/>
      <c r="M7" s="127"/>
      <c r="N7" s="127"/>
      <c r="O7" s="127"/>
      <c r="P7" s="127"/>
      <c r="Q7" s="127"/>
      <c r="R7" s="14" t="s">
        <v>4</v>
      </c>
      <c r="S7" s="235" t="s">
        <v>103</v>
      </c>
      <c r="T7" s="236"/>
      <c r="U7" s="207"/>
    </row>
    <row r="8" spans="1:21" ht="15.75" x14ac:dyDescent="0.2">
      <c r="A8" s="139"/>
      <c r="B8" s="211" t="s">
        <v>5</v>
      </c>
      <c r="C8" s="212"/>
      <c r="D8" s="126" t="s">
        <v>99</v>
      </c>
      <c r="E8" s="127"/>
      <c r="F8" s="128"/>
      <c r="G8" s="128"/>
      <c r="H8" s="128"/>
      <c r="I8" s="128"/>
      <c r="J8" s="2" t="s">
        <v>40</v>
      </c>
      <c r="K8" s="194" t="s">
        <v>104</v>
      </c>
      <c r="L8" s="128"/>
      <c r="M8" s="128"/>
      <c r="N8" s="128"/>
      <c r="O8" s="128"/>
      <c r="P8" s="128"/>
      <c r="Q8" s="195"/>
      <c r="R8" s="195"/>
      <c r="S8" s="195"/>
      <c r="T8" s="196"/>
      <c r="U8" s="207"/>
    </row>
    <row r="9" spans="1:21" ht="15.75" x14ac:dyDescent="0.25">
      <c r="A9" s="139"/>
      <c r="B9" s="211" t="s">
        <v>6</v>
      </c>
      <c r="C9" s="212"/>
      <c r="D9" s="188" t="s">
        <v>100</v>
      </c>
      <c r="E9" s="189"/>
      <c r="F9" s="195"/>
      <c r="G9" s="195"/>
      <c r="H9" s="195"/>
      <c r="I9" s="195"/>
      <c r="J9" s="213"/>
      <c r="K9" s="213"/>
      <c r="L9" s="213"/>
      <c r="M9" s="213"/>
      <c r="N9" s="213"/>
      <c r="O9" s="213"/>
      <c r="P9" s="213"/>
      <c r="Q9" s="15" t="s">
        <v>7</v>
      </c>
      <c r="R9" s="214" t="s">
        <v>105</v>
      </c>
      <c r="S9" s="215"/>
      <c r="T9" s="216"/>
      <c r="U9" s="207"/>
    </row>
    <row r="10" spans="1:21" ht="18" x14ac:dyDescent="0.25">
      <c r="A10" s="139"/>
      <c r="B10" s="211" t="s">
        <v>39</v>
      </c>
      <c r="C10" s="212"/>
      <c r="D10" s="129" t="s">
        <v>101</v>
      </c>
      <c r="E10" s="129"/>
      <c r="F10" s="130"/>
      <c r="G10" s="130"/>
      <c r="H10" s="130"/>
      <c r="I10" s="130"/>
      <c r="J10" s="8" t="s">
        <v>17</v>
      </c>
      <c r="K10" s="197" t="s">
        <v>106</v>
      </c>
      <c r="L10" s="198"/>
      <c r="M10" s="198"/>
      <c r="N10" s="198"/>
      <c r="O10" s="198"/>
      <c r="P10" s="198"/>
      <c r="Q10" s="198"/>
      <c r="R10" s="198"/>
      <c r="S10" s="198"/>
      <c r="T10" s="199"/>
      <c r="U10" s="207"/>
    </row>
    <row r="11" spans="1:21" ht="16.5" thickBot="1" x14ac:dyDescent="0.25">
      <c r="A11" s="139"/>
      <c r="B11" s="227" t="s">
        <v>29</v>
      </c>
      <c r="C11" s="228"/>
      <c r="D11" s="228"/>
      <c r="E11" s="133" t="s">
        <v>107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239" t="s">
        <v>30</v>
      </c>
      <c r="Q11" s="240"/>
      <c r="R11" s="241"/>
      <c r="S11" s="223" t="s">
        <v>41</v>
      </c>
      <c r="T11" s="224"/>
      <c r="U11" s="207"/>
    </row>
    <row r="12" spans="1:21" ht="39" customHeight="1" thickBot="1" x14ac:dyDescent="0.25">
      <c r="A12" s="139"/>
      <c r="B12" s="229" t="s">
        <v>96</v>
      </c>
      <c r="C12" s="230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2"/>
      <c r="U12" s="207"/>
    </row>
    <row r="13" spans="1:21" ht="26.25" x14ac:dyDescent="0.25">
      <c r="A13" s="139"/>
      <c r="B13" s="114" t="s">
        <v>8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75" t="s">
        <v>0</v>
      </c>
      <c r="P13" s="74" t="s">
        <v>0</v>
      </c>
      <c r="Q13" s="76"/>
      <c r="R13" s="182" t="s">
        <v>9</v>
      </c>
      <c r="S13" s="182"/>
      <c r="T13" s="95" t="s">
        <v>108</v>
      </c>
      <c r="U13" s="207"/>
    </row>
    <row r="14" spans="1:21" ht="19.5" customHeight="1" thickBot="1" x14ac:dyDescent="0.25">
      <c r="A14" s="139"/>
      <c r="B14" s="185" t="s">
        <v>16</v>
      </c>
      <c r="C14" s="186"/>
      <c r="D14" s="187"/>
      <c r="E14" s="219" t="s">
        <v>13</v>
      </c>
      <c r="F14" s="219"/>
      <c r="G14" s="219"/>
      <c r="H14" s="219"/>
      <c r="I14" s="219"/>
      <c r="J14" s="220"/>
      <c r="K14" s="220"/>
      <c r="L14" s="220"/>
      <c r="M14" s="220"/>
      <c r="N14" s="220"/>
      <c r="O14" s="220"/>
      <c r="P14" s="220"/>
      <c r="Q14" s="220"/>
      <c r="R14" s="34" t="s">
        <v>10</v>
      </c>
      <c r="S14" s="183">
        <f ca="1">TODAY()</f>
        <v>43277</v>
      </c>
      <c r="T14" s="184"/>
      <c r="U14" s="207"/>
    </row>
    <row r="15" spans="1:21" ht="22.5" customHeight="1" x14ac:dyDescent="0.2">
      <c r="A15" s="139"/>
      <c r="B15" s="178" t="s">
        <v>51</v>
      </c>
      <c r="C15" s="179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1"/>
      <c r="U15" s="207"/>
    </row>
    <row r="16" spans="1:21" ht="18" customHeight="1" thickBot="1" x14ac:dyDescent="0.25">
      <c r="A16" s="139"/>
      <c r="B16" s="143" t="s">
        <v>15</v>
      </c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5"/>
      <c r="U16" s="207"/>
    </row>
    <row r="17" spans="1:22" ht="30.75" customHeight="1" thickBot="1" x14ac:dyDescent="0.25">
      <c r="A17" s="139"/>
      <c r="B17" s="146" t="s">
        <v>19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8"/>
      <c r="U17" s="207"/>
    </row>
    <row r="18" spans="1:22" ht="100.5" customHeight="1" thickBot="1" x14ac:dyDescent="0.25">
      <c r="A18" s="139"/>
      <c r="B18" s="149" t="s">
        <v>91</v>
      </c>
      <c r="C18" s="150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2"/>
      <c r="U18" s="207"/>
    </row>
    <row r="19" spans="1:22" ht="36" customHeight="1" thickBot="1" x14ac:dyDescent="0.25">
      <c r="A19" s="139"/>
      <c r="B19" s="118" t="s">
        <v>33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0" t="s">
        <v>31</v>
      </c>
      <c r="Q19" s="68"/>
      <c r="R19" s="4" t="s">
        <v>32</v>
      </c>
      <c r="S19" s="221" t="s">
        <v>27</v>
      </c>
      <c r="T19" s="222"/>
      <c r="U19" s="207"/>
    </row>
    <row r="20" spans="1:22" ht="50.25" customHeight="1" thickBot="1" x14ac:dyDescent="0.25">
      <c r="A20" s="139"/>
      <c r="B20" s="121" t="s">
        <v>42</v>
      </c>
      <c r="C20" s="122"/>
      <c r="D20" s="123"/>
      <c r="E20" s="122"/>
      <c r="F20" s="122"/>
      <c r="G20" s="122"/>
      <c r="H20" s="122"/>
      <c r="I20" s="122"/>
      <c r="J20" s="122"/>
      <c r="K20" s="122"/>
      <c r="L20" s="122"/>
      <c r="M20" s="124"/>
      <c r="N20" s="124"/>
      <c r="O20" s="125"/>
      <c r="P20" s="65"/>
      <c r="Q20" s="17" t="s">
        <v>35</v>
      </c>
      <c r="R20" s="66"/>
      <c r="S20" s="18" t="s">
        <v>36</v>
      </c>
      <c r="T20" s="67"/>
      <c r="U20" s="207"/>
    </row>
    <row r="21" spans="1:22" ht="81.75" thickBot="1" x14ac:dyDescent="0.25">
      <c r="A21" s="139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0" t="s">
        <v>63</v>
      </c>
      <c r="K21" s="112" t="s">
        <v>18</v>
      </c>
      <c r="L21" s="225" t="s">
        <v>70</v>
      </c>
      <c r="M21" s="226"/>
      <c r="N21" s="226"/>
      <c r="O21" s="226"/>
      <c r="P21" s="104" t="s">
        <v>28</v>
      </c>
      <c r="Q21" s="31" t="s">
        <v>77</v>
      </c>
      <c r="R21" s="106" t="s">
        <v>64</v>
      </c>
      <c r="S21" s="87" t="s">
        <v>56</v>
      </c>
      <c r="T21" s="108" t="s">
        <v>11</v>
      </c>
      <c r="U21" s="207"/>
      <c r="V21" s="16"/>
    </row>
    <row r="22" spans="1:22" ht="104.25" customHeight="1" thickBot="1" x14ac:dyDescent="0.25">
      <c r="A22" s="139"/>
      <c r="B22" s="35" t="s">
        <v>72</v>
      </c>
      <c r="C22" s="36" t="s">
        <v>58</v>
      </c>
      <c r="D22" s="61" t="s">
        <v>73</v>
      </c>
      <c r="E22" s="37" t="s">
        <v>83</v>
      </c>
      <c r="F22" s="131" t="s">
        <v>89</v>
      </c>
      <c r="G22" s="132"/>
      <c r="H22" s="38" t="s">
        <v>75</v>
      </c>
      <c r="I22" s="38" t="s">
        <v>74</v>
      </c>
      <c r="J22" s="111"/>
      <c r="K22" s="113"/>
      <c r="L22" s="116" t="s">
        <v>90</v>
      </c>
      <c r="M22" s="117"/>
      <c r="N22" s="117"/>
      <c r="O22" s="117"/>
      <c r="P22" s="105"/>
      <c r="Q22" s="88" t="s">
        <v>76</v>
      </c>
      <c r="R22" s="107"/>
      <c r="S22" s="39" t="s">
        <v>57</v>
      </c>
      <c r="T22" s="109"/>
      <c r="U22" s="207"/>
      <c r="V22" s="16"/>
    </row>
    <row r="23" spans="1:22" ht="21" x14ac:dyDescent="0.2">
      <c r="A23" s="139"/>
      <c r="B23" s="69">
        <v>1</v>
      </c>
      <c r="C23" s="90" t="s">
        <v>47</v>
      </c>
      <c r="D23" s="91" t="s">
        <v>22</v>
      </c>
      <c r="E23" s="40" t="s">
        <v>85</v>
      </c>
      <c r="F23" s="40"/>
      <c r="G23" s="40"/>
      <c r="H23" s="40" t="s">
        <v>109</v>
      </c>
      <c r="I23" s="40" t="s">
        <v>109</v>
      </c>
      <c r="J23" s="40" t="s">
        <v>27</v>
      </c>
      <c r="K23" s="41"/>
      <c r="L23" s="80" t="s">
        <v>116</v>
      </c>
      <c r="M23" s="80" t="s">
        <v>117</v>
      </c>
      <c r="N23" s="80" t="s">
        <v>118</v>
      </c>
      <c r="O23" s="81" t="s">
        <v>119</v>
      </c>
      <c r="P23" s="44">
        <v>3890</v>
      </c>
      <c r="Q23" s="71">
        <v>0.15</v>
      </c>
      <c r="R23" s="42">
        <v>3890</v>
      </c>
      <c r="S23" s="73">
        <v>0.25</v>
      </c>
      <c r="T23" s="43">
        <f>R23*(1-S23)</f>
        <v>2917.5</v>
      </c>
      <c r="U23" s="207"/>
    </row>
    <row r="24" spans="1:22" ht="21" x14ac:dyDescent="0.2">
      <c r="A24" s="139"/>
      <c r="B24" s="69">
        <v>1</v>
      </c>
      <c r="C24" s="90" t="s">
        <v>48</v>
      </c>
      <c r="D24" s="91" t="s">
        <v>111</v>
      </c>
      <c r="E24" s="40" t="s">
        <v>31</v>
      </c>
      <c r="F24" s="40"/>
      <c r="G24" s="40"/>
      <c r="H24" s="40" t="s">
        <v>109</v>
      </c>
      <c r="I24" s="40" t="s">
        <v>110</v>
      </c>
      <c r="J24" s="40"/>
      <c r="K24" s="41" t="s">
        <v>27</v>
      </c>
      <c r="L24" s="82" t="s">
        <v>112</v>
      </c>
      <c r="M24" s="78" t="s">
        <v>113</v>
      </c>
      <c r="N24" s="78" t="s">
        <v>114</v>
      </c>
      <c r="O24" s="83" t="s">
        <v>115</v>
      </c>
      <c r="P24" s="44">
        <v>602.14</v>
      </c>
      <c r="Q24" s="71">
        <v>0</v>
      </c>
      <c r="R24" s="42">
        <f t="shared" ref="R24:R32" si="0">(P24*B24)*(1-Q24)</f>
        <v>602.14</v>
      </c>
      <c r="S24" s="73">
        <v>0.25</v>
      </c>
      <c r="T24" s="43">
        <f t="shared" ref="T24:T32" si="1">R24*(1-S24)</f>
        <v>451.60500000000002</v>
      </c>
      <c r="U24" s="207"/>
    </row>
    <row r="25" spans="1:22" ht="21" x14ac:dyDescent="0.2">
      <c r="A25" s="139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7"/>
    </row>
    <row r="26" spans="1:22" ht="21" x14ac:dyDescent="0.2">
      <c r="A26" s="139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7"/>
    </row>
    <row r="27" spans="1:22" ht="21" x14ac:dyDescent="0.2">
      <c r="A27" s="139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7"/>
    </row>
    <row r="28" spans="1:22" ht="21" x14ac:dyDescent="0.2">
      <c r="A28" s="139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7"/>
    </row>
    <row r="29" spans="1:22" ht="21" x14ac:dyDescent="0.2">
      <c r="A29" s="139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7"/>
    </row>
    <row r="30" spans="1:22" ht="21" x14ac:dyDescent="0.2">
      <c r="A30" s="139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7"/>
    </row>
    <row r="31" spans="1:22" ht="21" x14ac:dyDescent="0.2">
      <c r="A31" s="139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7"/>
    </row>
    <row r="32" spans="1:22" ht="21.75" thickBot="1" x14ac:dyDescent="0.25">
      <c r="A32" s="139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7"/>
    </row>
    <row r="33" spans="1:21" ht="14.25" hidden="1" customHeight="1" x14ac:dyDescent="0.25">
      <c r="A33" s="139"/>
      <c r="B33" s="45">
        <v>0</v>
      </c>
      <c r="C33" s="46"/>
      <c r="D33" s="141"/>
      <c r="E33" s="142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7"/>
    </row>
    <row r="34" spans="1:21" ht="14.25" hidden="1" customHeight="1" x14ac:dyDescent="0.25">
      <c r="A34" s="139"/>
      <c r="B34" s="45">
        <v>0</v>
      </c>
      <c r="C34" s="46"/>
      <c r="D34" s="141"/>
      <c r="E34" s="141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7"/>
    </row>
    <row r="35" spans="1:21" ht="14.25" hidden="1" customHeight="1" x14ac:dyDescent="0.25">
      <c r="A35" s="139"/>
      <c r="B35" s="45">
        <v>0</v>
      </c>
      <c r="C35" s="46"/>
      <c r="D35" s="141"/>
      <c r="E35" s="141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7"/>
    </row>
    <row r="36" spans="1:21" ht="21.75" customHeight="1" x14ac:dyDescent="0.2">
      <c r="A36" s="139"/>
      <c r="B36" s="158" t="s">
        <v>34</v>
      </c>
      <c r="C36" s="159"/>
      <c r="D36" s="159"/>
      <c r="E36" s="159"/>
      <c r="F36" s="159"/>
      <c r="G36" s="159"/>
      <c r="H36" s="159"/>
      <c r="I36" s="159"/>
      <c r="J36" s="159"/>
      <c r="K36" s="159"/>
      <c r="L36" s="163" t="s">
        <v>43</v>
      </c>
      <c r="M36" s="163"/>
      <c r="N36" s="163"/>
      <c r="O36" s="163"/>
      <c r="P36" s="51">
        <f>SUM(P23:P32)</f>
        <v>4492.1400000000003</v>
      </c>
      <c r="Q36" s="52"/>
      <c r="R36" s="156" t="s">
        <v>11</v>
      </c>
      <c r="S36" s="157"/>
      <c r="T36" s="53">
        <f>SUM(T23:T35)</f>
        <v>3369.105</v>
      </c>
      <c r="U36" s="207"/>
    </row>
    <row r="37" spans="1:21" ht="14.25" customHeight="1" x14ac:dyDescent="0.2">
      <c r="A37" s="139"/>
      <c r="B37" s="202" t="s">
        <v>50</v>
      </c>
      <c r="C37" s="54" t="s">
        <v>71</v>
      </c>
      <c r="D37" s="171" t="s">
        <v>80</v>
      </c>
      <c r="E37" s="172"/>
      <c r="F37" s="172"/>
      <c r="G37" s="172"/>
      <c r="H37" s="172"/>
      <c r="I37" s="172"/>
      <c r="J37" s="164" t="s">
        <v>44</v>
      </c>
      <c r="K37" s="165"/>
      <c r="L37" s="165"/>
      <c r="M37" s="165"/>
      <c r="N37" s="165"/>
      <c r="O37" s="165"/>
      <c r="P37" s="55">
        <f>SUM(R23:R32)</f>
        <v>4492.1400000000003</v>
      </c>
      <c r="Q37" s="77" t="s">
        <v>46</v>
      </c>
      <c r="R37" s="156" t="s">
        <v>14</v>
      </c>
      <c r="S37" s="157"/>
      <c r="T37" s="56">
        <f>T36*0.16</f>
        <v>539.05680000000007</v>
      </c>
      <c r="U37" s="207"/>
    </row>
    <row r="38" spans="1:21" ht="15.75" hidden="1" customHeight="1" x14ac:dyDescent="0.2">
      <c r="A38" s="139"/>
      <c r="B38" s="203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0" t="s">
        <v>0</v>
      </c>
      <c r="S38" s="191"/>
      <c r="T38" s="58">
        <v>0</v>
      </c>
      <c r="U38" s="207"/>
    </row>
    <row r="39" spans="1:21" ht="33" customHeight="1" thickBot="1" x14ac:dyDescent="0.25">
      <c r="A39" s="139"/>
      <c r="B39" s="203"/>
      <c r="C39" s="54" t="s">
        <v>48</v>
      </c>
      <c r="D39" s="200" t="s">
        <v>81</v>
      </c>
      <c r="E39" s="201"/>
      <c r="F39" s="201"/>
      <c r="G39" s="201"/>
      <c r="H39" s="201"/>
      <c r="I39" s="201"/>
      <c r="J39" s="201"/>
      <c r="K39" s="204"/>
      <c r="L39" s="205"/>
      <c r="M39" s="205"/>
      <c r="N39" s="205"/>
      <c r="O39" s="205"/>
      <c r="P39" s="205"/>
      <c r="Q39" s="206"/>
      <c r="R39" s="192" t="s">
        <v>12</v>
      </c>
      <c r="S39" s="193"/>
      <c r="T39" s="59">
        <f>T36+T37+T38</f>
        <v>3908.1617999999999</v>
      </c>
      <c r="U39" s="207"/>
    </row>
    <row r="40" spans="1:21" ht="73.5" customHeight="1" thickBot="1" x14ac:dyDescent="0.3">
      <c r="A40" s="139"/>
      <c r="B40" s="166" t="s">
        <v>45</v>
      </c>
      <c r="C40" s="167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70"/>
      <c r="T40" s="1"/>
      <c r="U40" s="207"/>
    </row>
    <row r="41" spans="1:21" ht="14.25" customHeight="1" thickBot="1" x14ac:dyDescent="0.3">
      <c r="A41" s="139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7"/>
    </row>
    <row r="42" spans="1:21" ht="38.25" customHeight="1" thickBot="1" x14ac:dyDescent="0.25">
      <c r="A42" s="139"/>
      <c r="B42" s="160" t="s">
        <v>95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2"/>
      <c r="U42" s="207"/>
    </row>
    <row r="43" spans="1:21" ht="73.5" customHeight="1" thickBot="1" x14ac:dyDescent="0.25">
      <c r="A43" s="140"/>
      <c r="B43" s="208" t="s">
        <v>37</v>
      </c>
      <c r="C43" s="209"/>
      <c r="D43" s="210"/>
      <c r="E43" s="153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5"/>
      <c r="U43" s="207"/>
    </row>
    <row r="44" spans="1:21" ht="51" customHeight="1" thickBot="1" x14ac:dyDescent="0.25">
      <c r="A44" s="32"/>
      <c r="B44" s="208" t="s">
        <v>38</v>
      </c>
      <c r="C44" s="209"/>
      <c r="D44" s="209"/>
      <c r="E44" s="153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5"/>
      <c r="U44" s="33"/>
    </row>
    <row r="45" spans="1:21" ht="22.5" customHeight="1" thickBot="1" x14ac:dyDescent="0.25">
      <c r="A45" s="173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5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Dell</cp:lastModifiedBy>
  <cp:lastPrinted>2015-01-23T05:30:38Z</cp:lastPrinted>
  <dcterms:created xsi:type="dcterms:W3CDTF">2006-02-20T16:48:45Z</dcterms:created>
  <dcterms:modified xsi:type="dcterms:W3CDTF">2018-06-26T14:50:47Z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