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5.xml" ContentType="application/vnd.openxmlformats-officedocument.drawingml.chart+xml"/>
  <Override PartName="/xl/charts/chart24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1.xml" ContentType="application/vnd.openxmlformats-officedocument.drawingml.chart+xml"/>
  <Override PartName="/xl/charts/chart20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17.xml" ContentType="application/vnd.openxmlformats-officedocument.drawingml.chart+xml"/>
  <Override PartName="/xl/charts/chart16.xml" ContentType="application/vnd.openxmlformats-officedocument.drawingml.chart+xml"/>
  <Override PartName="/xl/charts/chart26.xml" ContentType="application/vnd.openxmlformats-officedocument.drawingml.chart+xml"/>
  <Override PartName="/xl/charts/chart15.xml" ContentType="application/vnd.openxmlformats-officedocument.drawingml.chart+xml"/>
  <Override PartName="/xl/charts/chart14.xml" ContentType="application/vnd.openxmlformats-officedocument.drawingml.chart+xml"/>
  <Override PartName="/xl/charts/chart13.xml" ContentType="application/vnd.openxmlformats-officedocument.drawingml.chart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7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8.xml.rels" ContentType="application/vnd.openxmlformats-package.relationships+xml"/>
  <Override PartName="/xl/drawings/_rels/drawing1.xml.rels" ContentType="application/vnd.openxmlformats-package.relationships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esviacion de esfuerzo" sheetId="1" state="visible" r:id="rId2"/>
    <sheet name="Desviacion de costos" sheetId="2" state="visible" r:id="rId3"/>
    <sheet name="Apego a Procesos" sheetId="3" state="visible" r:id="rId4"/>
    <sheet name="Apego a Productos" sheetId="4" state="visible" r:id="rId5"/>
    <sheet name="Física" sheetId="5" state="visible" r:id="rId6"/>
    <sheet name="Funcional" sheetId="6" state="visible" r:id="rId7"/>
    <sheet name="Crecimiento anual de ventas" sheetId="7" state="visible" r:id="rId8"/>
    <sheet name="Indice de Satisfacción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<sst xmlns="http://schemas.openxmlformats.org/spreadsheetml/2006/main" count="115" uniqueCount="41">
  <si>
    <t>&lt;Periodo&gt;</t>
  </si>
  <si>
    <t>Planeado</t>
  </si>
  <si>
    <t>Real </t>
  </si>
  <si>
    <t>Desviación</t>
  </si>
  <si>
    <t>Prospectación</t>
  </si>
  <si>
    <t>Ventas</t>
  </si>
  <si>
    <t>Planeación</t>
  </si>
  <si>
    <t>Compras</t>
  </si>
  <si>
    <t>Implementación</t>
  </si>
  <si>
    <t>Cierre</t>
  </si>
  <si>
    <t>Garantia</t>
  </si>
  <si>
    <t>Soporte</t>
  </si>
  <si>
    <t>Nivel de Apego</t>
  </si>
  <si>
    <t>Procesos</t>
  </si>
  <si>
    <t>&lt;aammdd&gt;</t>
  </si>
  <si>
    <t>Garantía</t>
  </si>
  <si>
    <t>Organizacional</t>
  </si>
  <si>
    <t>Metricas </t>
  </si>
  <si>
    <t>Calidad</t>
  </si>
  <si>
    <t>Cambios</t>
  </si>
  <si>
    <t>Plan de Proyecto</t>
  </si>
  <si>
    <t>Estimación</t>
  </si>
  <si>
    <t>Requerimientos</t>
  </si>
  <si>
    <t>Carta de aceptación</t>
  </si>
  <si>
    <t>Febrero</t>
  </si>
  <si>
    <t>Plan de métricas</t>
  </si>
  <si>
    <t>Plan de configuración</t>
  </si>
  <si>
    <t>Plan de Calidad</t>
  </si>
  <si>
    <t>Fisicas</t>
  </si>
  <si>
    <t>Elementos de Configuración</t>
  </si>
  <si>
    <t>Línea Base</t>
  </si>
  <si>
    <t>Funcional</t>
  </si>
  <si>
    <t>Entregables</t>
  </si>
  <si>
    <t>Control de Cambios</t>
  </si>
  <si>
    <t>Monto Total</t>
  </si>
  <si>
    <t>Fecha de revisión</t>
  </si>
  <si>
    <t>Apegó</t>
  </si>
  <si>
    <t>Periodo</t>
  </si>
  <si>
    <t>Oriana</t>
  </si>
  <si>
    <t>Marisol</t>
  </si>
  <si>
    <t>&lt;cliente&gt;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</si>
</sst>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_-\$* #,##0.00_-;&quot;-$&quot;* #,##0.00_-;_-\$* \-??_-;_-@_-"/>
    <numFmt numFmtId="167" formatCode="_(\$* #,##0.00_);_(\$* \(#,##0.00\);_(\$* \-??_);_(@_)"/>
    <numFmt numFmtId="168" formatCode="0.00%"/>
    <numFmt numFmtId="169" formatCode="0.00"/>
    <numFmt numFmtId="170" formatCode="DD\-M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6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BEEF3"/>
        <bgColor rgb="FFE5E0EC"/>
      </patternFill>
    </fill>
    <fill>
      <patternFill patternType="solid">
        <fgColor rgb="FFE5E0EC"/>
        <bgColor rgb="FFE6E0EC"/>
      </patternFill>
    </fill>
    <fill>
      <patternFill patternType="solid">
        <fgColor rgb="FFF2F2F2"/>
        <bgColor rgb="FFDBEEF3"/>
      </patternFill>
    </fill>
    <fill>
      <patternFill patternType="solid">
        <fgColor rgb="FFE6E0EC"/>
        <bgColor rgb="FFE5E0E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604A7B"/>
      </left>
      <right style="thin">
        <color rgb="FF604A7B"/>
      </right>
      <top style="thin">
        <color rgb="FF604A7B"/>
      </top>
      <bottom/>
      <diagonal/>
    </border>
    <border diagonalUp="false" diagonalDown="false">
      <left style="thin">
        <color rgb="FF604A7B"/>
      </left>
      <right style="thin">
        <color rgb="FF604A7B"/>
      </right>
      <top style="thin">
        <color rgb="FF604A7B"/>
      </top>
      <bottom style="thin">
        <color rgb="FF604A7B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>
        <color rgb="FF604A7B"/>
      </right>
      <top/>
      <bottom/>
      <diagonal/>
    </border>
    <border diagonalUp="false" diagonalDown="false">
      <left style="thin">
        <color rgb="FF604A7B"/>
      </left>
      <right style="thin">
        <color rgb="FF604A7B"/>
      </right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>
        <color rgb="FF604A7B"/>
      </right>
      <top style="thin">
        <color rgb="FF604A7B"/>
      </top>
      <bottom style="thin">
        <color rgb="FF604A7B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3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5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4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4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4" borderId="1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9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3" customBuiltin="true"/>
    <cellStyle name="Porcentaje 2" xfId="21" builtinId="53" customBuiltin="true"/>
  </cellStyles>
  <dxfs count="43"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2F2F2"/>
      <rgbColor rgb="FFDBEEF3"/>
      <rgbColor rgb="FF660066"/>
      <rgbColor rgb="FFFF8080"/>
      <rgbColor rgb="FF0066CC"/>
      <rgbColor rgb="FFE5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0EC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9CC00"/>
      <rgbColor rgb="FFFFCC00"/>
      <rgbColor rgb="FFFF9900"/>
      <rgbColor rgb="FFFF6600"/>
      <rgbColor rgb="FF604A7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Esfuerzo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'Desviacion de esfuerzo'!$D$18:$D$19</c:f>
              <c:strCache>
                <c:ptCount val="1"/>
                <c:pt idx="0">
                  <c:v>Real 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'Desviacion de esfuerzo'!$B$20:$B$27</c:f>
              <c:strCache>
                <c:ptCount val="8"/>
                <c:pt idx="0">
                  <c:v>Prospectación</c:v>
                </c:pt>
                <c:pt idx="1">
                  <c:v>Ventas</c:v>
                </c:pt>
                <c:pt idx="2">
                  <c:v>Planeación</c:v>
                </c:pt>
                <c:pt idx="3">
                  <c:v>Compras</c:v>
                </c:pt>
                <c:pt idx="4">
                  <c:v>Implementación</c:v>
                </c:pt>
                <c:pt idx="5">
                  <c:v>Cierre</c:v>
                </c:pt>
                <c:pt idx="6">
                  <c:v>Garantia</c:v>
                </c:pt>
                <c:pt idx="7">
                  <c:v>Soporte</c:v>
                </c:pt>
              </c:strCache>
            </c:strRef>
          </c:cat>
          <c:val>
            <c:numRef>
              <c:f>'Desviacion de esfuerzo'!$C$20:$C$27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'Desviacion de esfuerzo'!$E$18:$E$19</c:f>
              <c:strCache>
                <c:ptCount val="1"/>
                <c:pt idx="0">
                  <c:v>Desviación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'Desviacion de esfuerzo'!$B$20:$B$27</c:f>
              <c:strCache>
                <c:ptCount val="8"/>
                <c:pt idx="0">
                  <c:v>Prospectación</c:v>
                </c:pt>
                <c:pt idx="1">
                  <c:v>Ventas</c:v>
                </c:pt>
                <c:pt idx="2">
                  <c:v>Planeación</c:v>
                </c:pt>
                <c:pt idx="3">
                  <c:v>Compras</c:v>
                </c:pt>
                <c:pt idx="4">
                  <c:v>Implementación</c:v>
                </c:pt>
                <c:pt idx="5">
                  <c:v>Cierre</c:v>
                </c:pt>
                <c:pt idx="6">
                  <c:v>Garantia</c:v>
                </c:pt>
                <c:pt idx="7">
                  <c:v>Soporte</c:v>
                </c:pt>
              </c:strCache>
            </c:strRef>
          </c:cat>
          <c:val>
            <c:numRef>
              <c:f>'Desviacion de esfuerzo'!$D$20:$D$27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gapWidth val="150"/>
        <c:overlap val="0"/>
        <c:axId val="91351372"/>
        <c:axId val="71311786"/>
      </c:barChart>
      <c:catAx>
        <c:axId val="913513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1311786"/>
        <c:crosses val="autoZero"/>
        <c:auto val="1"/>
        <c:lblAlgn val="ctr"/>
        <c:lblOffset val="100"/>
      </c:catAx>
      <c:valAx>
        <c:axId val="7131178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91351372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Desviación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'Desviacion de esfuerzo'!$F$18:$F$19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'Desviacion de esfuerzo'!$B$20:$B$27</c:f>
              <c:strCache>
                <c:ptCount val="8"/>
                <c:pt idx="0">
                  <c:v>Prospectación</c:v>
                </c:pt>
                <c:pt idx="1">
                  <c:v>Ventas</c:v>
                </c:pt>
                <c:pt idx="2">
                  <c:v>Planeación</c:v>
                </c:pt>
                <c:pt idx="3">
                  <c:v>Compras</c:v>
                </c:pt>
                <c:pt idx="4">
                  <c:v>Implementación</c:v>
                </c:pt>
                <c:pt idx="5">
                  <c:v>Cierre</c:v>
                </c:pt>
                <c:pt idx="6">
                  <c:v>Garantia</c:v>
                </c:pt>
                <c:pt idx="7">
                  <c:v>Soporte</c:v>
                </c:pt>
              </c:strCache>
            </c:strRef>
          </c:cat>
          <c:val>
            <c:numRef>
              <c:f>'Desviacion de esfuerzo'!$E$20:$E$27</c:f>
              <c:numCache>
                <c:formatCode>General</c:formatCode>
                <c:ptCount val="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</c:ser>
        <c:gapWidth val="150"/>
        <c:overlap val="0"/>
        <c:axId val="71799347"/>
        <c:axId val="45317844"/>
      </c:barChart>
      <c:catAx>
        <c:axId val="7179934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45317844"/>
        <c:crosses val="autoZero"/>
        <c:auto val="1"/>
        <c:lblAlgn val="ctr"/>
        <c:lblOffset val="100"/>
      </c:catAx>
      <c:valAx>
        <c:axId val="45317844"/>
        <c:scaling>
          <c:orientation val="minMax"/>
          <c:max val="1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1799347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Costo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'Desviacion de costos'!$C$18:$C$19</c:f>
              <c:strCache>
                <c:ptCount val="1"/>
                <c:pt idx="0">
                  <c:v>Planeado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'Desviacion de costos'!$B$20:$B$27</c:f>
              <c:strCache>
                <c:ptCount val="8"/>
                <c:pt idx="0">
                  <c:v>Prospectación</c:v>
                </c:pt>
                <c:pt idx="1">
                  <c:v>Ventas</c:v>
                </c:pt>
                <c:pt idx="2">
                  <c:v>Planeación</c:v>
                </c:pt>
                <c:pt idx="3">
                  <c:v>Compras</c:v>
                </c:pt>
                <c:pt idx="4">
                  <c:v>Implementación</c:v>
                </c:pt>
                <c:pt idx="5">
                  <c:v>Cierre</c:v>
                </c:pt>
                <c:pt idx="6">
                  <c:v>Garantia</c:v>
                </c:pt>
                <c:pt idx="7">
                  <c:v>Soporte</c:v>
                </c:pt>
              </c:strCache>
            </c:strRef>
          </c:cat>
          <c:val>
            <c:numRef>
              <c:f>'Desviacion de costos'!$C$20:$C$27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'Desviacion de costos'!$D$18:$D$19</c:f>
              <c:strCache>
                <c:ptCount val="1"/>
                <c:pt idx="0">
                  <c:v>Real 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'Desviacion de costos'!$B$20:$B$27</c:f>
              <c:strCache>
                <c:ptCount val="8"/>
                <c:pt idx="0">
                  <c:v>Prospectación</c:v>
                </c:pt>
                <c:pt idx="1">
                  <c:v>Ventas</c:v>
                </c:pt>
                <c:pt idx="2">
                  <c:v>Planeación</c:v>
                </c:pt>
                <c:pt idx="3">
                  <c:v>Compras</c:v>
                </c:pt>
                <c:pt idx="4">
                  <c:v>Implementación</c:v>
                </c:pt>
                <c:pt idx="5">
                  <c:v>Cierre</c:v>
                </c:pt>
                <c:pt idx="6">
                  <c:v>Garantia</c:v>
                </c:pt>
                <c:pt idx="7">
                  <c:v>Soporte</c:v>
                </c:pt>
              </c:strCache>
            </c:strRef>
          </c:cat>
          <c:val>
            <c:numRef>
              <c:f>'Desviacion de costos'!$D$20:$D$27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gapWidth val="150"/>
        <c:overlap val="0"/>
        <c:axId val="20259666"/>
        <c:axId val="99155557"/>
      </c:barChart>
      <c:catAx>
        <c:axId val="2025966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99155557"/>
        <c:crosses val="autoZero"/>
        <c:auto val="1"/>
        <c:lblAlgn val="ctr"/>
        <c:lblOffset val="100"/>
      </c:catAx>
      <c:valAx>
        <c:axId val="9915555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0259666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Desviación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'Desviacion de costos'!$E$18:$E$19</c:f>
              <c:strCache>
                <c:ptCount val="1"/>
                <c:pt idx="0">
                  <c:v>Desviación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'Desviacion de costos'!$B$20:$B$27</c:f>
              <c:strCache>
                <c:ptCount val="8"/>
                <c:pt idx="0">
                  <c:v>Prospectación</c:v>
                </c:pt>
                <c:pt idx="1">
                  <c:v>Ventas</c:v>
                </c:pt>
                <c:pt idx="2">
                  <c:v>Planeación</c:v>
                </c:pt>
                <c:pt idx="3">
                  <c:v>Compras</c:v>
                </c:pt>
                <c:pt idx="4">
                  <c:v>Implementación</c:v>
                </c:pt>
                <c:pt idx="5">
                  <c:v>Cierre</c:v>
                </c:pt>
                <c:pt idx="6">
                  <c:v>Garantia</c:v>
                </c:pt>
                <c:pt idx="7">
                  <c:v>Soporte</c:v>
                </c:pt>
              </c:strCache>
            </c:strRef>
          </c:cat>
          <c:val>
            <c:numRef>
              <c:f>'Desviacion de costos'!$E$20:$E$27</c:f>
              <c:numCache>
                <c:formatCode>General</c:formatCode>
                <c:ptCount val="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</c:ser>
        <c:gapWidth val="150"/>
        <c:overlap val="0"/>
        <c:axId val="97129555"/>
        <c:axId val="22921908"/>
      </c:barChart>
      <c:catAx>
        <c:axId val="9712955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2921908"/>
        <c:crosses val="autoZero"/>
        <c:auto val="1"/>
        <c:lblAlgn val="ctr"/>
        <c:lblOffset val="100"/>
      </c:catAx>
      <c:valAx>
        <c:axId val="22921908"/>
        <c:scaling>
          <c:orientation val="minMax"/>
          <c:max val="1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97129555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Apego a Procesos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'Apego a Procesos'!$C$4:$C$10</c:f>
              <c:strCache>
                <c:ptCount val="7"/>
                <c:pt idx="0">
                  <c:v>Prospectación</c:v>
                </c:pt>
                <c:pt idx="1">
                  <c:v>Ventas</c:v>
                </c:pt>
                <c:pt idx="2">
                  <c:v>Planeación</c:v>
                </c:pt>
                <c:pt idx="3">
                  <c:v>Compras</c:v>
                </c:pt>
                <c:pt idx="4">
                  <c:v>Implementación</c:v>
                </c:pt>
                <c:pt idx="5">
                  <c:v>Cierre</c:v>
                </c:pt>
                <c:pt idx="6">
                  <c:v>Garantía</c:v>
                </c:pt>
              </c:strCache>
            </c:strRef>
          </c:cat>
          <c:val>
            <c:numRef>
              <c:f>'Apego a Procesos'!$G$4:$G$10</c:f>
              <c:numCache>
                <c:formatCode>General</c:formatCode>
                <c:ptCount val="7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</c:numCache>
            </c:numRef>
          </c:val>
        </c:ser>
        <c:gapWidth val="150"/>
        <c:overlap val="0"/>
        <c:axId val="38041927"/>
        <c:axId val="87650397"/>
      </c:barChart>
      <c:catAx>
        <c:axId val="380419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87650397"/>
        <c:crosses val="autoZero"/>
        <c:auto val="1"/>
        <c:lblAlgn val="ctr"/>
        <c:lblOffset val="100"/>
      </c:catAx>
      <c:valAx>
        <c:axId val="8765039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38041927"/>
        <c:crosses val="autoZero"/>
      </c:valAx>
      <c:dTable>
        <c:showHorzBorder val="1"/>
        <c:showVertBorder val="1"/>
        <c:showOutline val="1"/>
      </c:dTable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Organizacional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'Apego a Procesos'!$C$14:$C$16</c:f>
              <c:strCache>
                <c:ptCount val="3"/>
                <c:pt idx="0">
                  <c:v>Metricas </c:v>
                </c:pt>
                <c:pt idx="1">
                  <c:v>Calidad</c:v>
                </c:pt>
                <c:pt idx="2">
                  <c:v>Cambios</c:v>
                </c:pt>
              </c:strCache>
            </c:strRef>
          </c:cat>
          <c:val>
            <c:numRef>
              <c:f>'Apego a Procesos'!$G$14:$G$16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</c:ser>
        <c:gapWidth val="150"/>
        <c:overlap val="0"/>
        <c:axId val="86388450"/>
        <c:axId val="91680622"/>
      </c:barChart>
      <c:catAx>
        <c:axId val="8638845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91680622"/>
        <c:crosses val="autoZero"/>
        <c:auto val="1"/>
        <c:lblAlgn val="ctr"/>
        <c:lblOffset val="100"/>
      </c:catAx>
      <c:valAx>
        <c:axId val="91680622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86388450"/>
        <c:crosses val="autoZero"/>
      </c:valAx>
      <c:dTable>
        <c:showHorzBorder val="1"/>
        <c:showVertBorder val="1"/>
        <c:showOutline val="1"/>
      </c:dTable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Apego a Productos de Proceso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'Apego a Productos'!$C$4:$C$7</c:f>
              <c:strCache>
                <c:ptCount val="4"/>
                <c:pt idx="0">
                  <c:v>Plan de Proyecto</c:v>
                </c:pt>
                <c:pt idx="1">
                  <c:v>Estimación</c:v>
                </c:pt>
                <c:pt idx="2">
                  <c:v>Requerimientos</c:v>
                </c:pt>
                <c:pt idx="3">
                  <c:v>Carta de aceptación</c:v>
                </c:pt>
              </c:strCache>
            </c:strRef>
          </c:cat>
          <c:val>
            <c:numRef>
              <c:f>'Apego a Productos'!$G$4:$G$7</c:f>
              <c:numCache>
                <c:formatCode>General</c:formatCode>
                <c:ptCount val="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gapWidth val="150"/>
        <c:overlap val="0"/>
        <c:axId val="31347413"/>
        <c:axId val="75072884"/>
      </c:barChart>
      <c:catAx>
        <c:axId val="3134741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5072884"/>
        <c:crosses val="autoZero"/>
        <c:auto val="1"/>
        <c:lblAlgn val="ctr"/>
        <c:lblOffset val="100"/>
      </c:catAx>
      <c:valAx>
        <c:axId val="75072884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31347413"/>
        <c:crosses val="autoZero"/>
      </c:valAx>
      <c:dTable>
        <c:showHorzBorder val="1"/>
        <c:showVertBorder val="1"/>
        <c:showOutline val="1"/>
      </c:dTable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Apego a Productos Organizacionales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'Apego a Productos'!$C$11:$C$13</c:f>
              <c:strCache>
                <c:ptCount val="3"/>
                <c:pt idx="0">
                  <c:v>Plan de métricas</c:v>
                </c:pt>
                <c:pt idx="1">
                  <c:v>Plan de configuración</c:v>
                </c:pt>
                <c:pt idx="2">
                  <c:v>Plan de Calidad</c:v>
                </c:pt>
              </c:strCache>
            </c:strRef>
          </c:cat>
          <c:val>
            <c:numRef>
              <c:f>'Apego a Productos'!$G$11:$G$13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</c:ser>
        <c:gapWidth val="150"/>
        <c:overlap val="0"/>
        <c:axId val="44316298"/>
        <c:axId val="93963481"/>
      </c:barChart>
      <c:catAx>
        <c:axId val="4431629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93963481"/>
        <c:crosses val="autoZero"/>
        <c:auto val="1"/>
        <c:lblAlgn val="ctr"/>
        <c:lblOffset val="100"/>
      </c:catAx>
      <c:valAx>
        <c:axId val="93963481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44316298"/>
        <c:crosses val="autoZero"/>
      </c:valAx>
      <c:dTable>
        <c:showHorzBorder val="1"/>
        <c:showVertBorder val="1"/>
        <c:showOutline val="1"/>
      </c:dTable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Auditoria Fisica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Física!$C$4:$C$6</c:f>
              <c:strCache>
                <c:ptCount val="3"/>
                <c:pt idx="0">
                  <c:v>Elementos de Configuración</c:v>
                </c:pt>
                <c:pt idx="1">
                  <c:v>Línea Base</c:v>
                </c:pt>
                <c:pt idx="2">
                  <c:v>Cambios</c:v>
                </c:pt>
              </c:strCache>
            </c:strRef>
          </c:cat>
          <c:val>
            <c:numRef>
              <c:f>Física!$G$4:$G$6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</c:ser>
        <c:gapWidth val="150"/>
        <c:overlap val="0"/>
        <c:axId val="83826927"/>
        <c:axId val="1331142"/>
      </c:barChart>
      <c:catAx>
        <c:axId val="838269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331142"/>
        <c:crosses val="autoZero"/>
        <c:auto val="1"/>
        <c:lblAlgn val="ctr"/>
        <c:lblOffset val="100"/>
      </c:catAx>
      <c:valAx>
        <c:axId val="1331142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83826927"/>
        <c:crosses val="autoZero"/>
      </c:valAx>
      <c:dTable>
        <c:showHorzBorder val="1"/>
        <c:showVertBorder val="1"/>
        <c:showOutline val="1"/>
      </c:dTable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Auditoria Funcional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Funcional!$C$4:$C$6</c:f>
              <c:strCache>
                <c:ptCount val="3"/>
                <c:pt idx="0">
                  <c:v>Línea Base</c:v>
                </c:pt>
                <c:pt idx="1">
                  <c:v>Entregables</c:v>
                </c:pt>
                <c:pt idx="2">
                  <c:v>Control de Cambios</c:v>
                </c:pt>
              </c:strCache>
            </c:strRef>
          </c:cat>
          <c:val>
            <c:numRef>
              <c:f>Funcional!$G$4:$G$6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</c:ser>
        <c:gapWidth val="150"/>
        <c:overlap val="0"/>
        <c:axId val="88789404"/>
        <c:axId val="98317593"/>
      </c:barChart>
      <c:catAx>
        <c:axId val="887894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98317593"/>
        <c:crosses val="autoZero"/>
        <c:auto val="1"/>
        <c:lblAlgn val="ctr"/>
        <c:lblOffset val="100"/>
      </c:catAx>
      <c:valAx>
        <c:axId val="98317593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88789404"/>
        <c:crosses val="autoZero"/>
      </c:valAx>
      <c:dTable>
        <c:showHorzBorder val="1"/>
        <c:showVertBorder val="1"/>
        <c:showOutline val="1"/>
      </c:dTable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Acumulado Quincenal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"Planeado"</c:f>
              <c:strCache>
                <c:ptCount val="1"/>
                <c:pt idx="0">
                  <c:v>Planeado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</c:dLbl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'Crecimiento anual de ventas'!$A$15</c:f>
              <c:strCache>
                <c:ptCount val="1"/>
                <c:pt idx="0">
                  <c:v>Periodo</c:v>
                </c:pt>
              </c:strCache>
            </c:strRef>
          </c:cat>
          <c:val>
            <c:numRef>
              <c:f>'Crecimiento anual de ventas'!$B$15</c:f>
              <c:numCache>
                <c:formatCode>General</c:formatCode>
                <c:ptCount val="1"/>
                <c:pt idx="0">
                  <c:v>12345</c:v>
                </c:pt>
              </c:numCache>
            </c:numRef>
          </c:val>
        </c:ser>
        <c:ser>
          <c:idx val="1"/>
          <c:order val="1"/>
          <c:tx>
            <c:strRef>
              <c:f>"Real"</c:f>
              <c:strCache>
                <c:ptCount val="1"/>
                <c:pt idx="0">
                  <c:v>Real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</c:dLbl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'Crecimiento anual de ventas'!$A$15</c:f>
              <c:strCache>
                <c:ptCount val="1"/>
                <c:pt idx="0">
                  <c:v>Periodo</c:v>
                </c:pt>
              </c:strCache>
            </c:strRef>
          </c:cat>
          <c:val>
            <c:numRef>
              <c:f>'Crecimiento anual de ventas'!$C$15</c:f>
              <c:numCache>
                <c:formatCode>General</c:formatCode>
                <c:ptCount val="1"/>
                <c:pt idx="0">
                  <c:v>11234</c:v>
                </c:pt>
              </c:numCache>
            </c:numRef>
          </c:val>
        </c:ser>
        <c:gapWidth val="150"/>
        <c:overlap val="0"/>
        <c:axId val="94499051"/>
        <c:axId val="37155387"/>
      </c:barChart>
      <c:catAx>
        <c:axId val="944990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37155387"/>
        <c:crosses val="autoZero"/>
        <c:auto val="1"/>
        <c:lblAlgn val="ctr"/>
        <c:lblOffset val="100"/>
      </c:catAx>
      <c:valAx>
        <c:axId val="3715538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Axis Title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94499051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Ventas totales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'Crecimiento anual de ventas'!$G$14</c:f>
              <c:strCache>
                <c:ptCount val="1"/>
                <c:pt idx="0">
                  <c:v>Planeado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</c:dLbl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'Crecimiento anual de ventas'!$G$13:$I$13</c:f>
              <c:strCache>
                <c:ptCount val="3"/>
                <c:pt idx="0">
                  <c:v>Monto Total</c:v>
                </c:pt>
                <c:pt idx="1">
                  <c:v/>
                </c:pt>
                <c:pt idx="2">
                  <c:v/>
                </c:pt>
              </c:strCache>
            </c:strRef>
          </c:cat>
          <c:val>
            <c:numRef>
              <c:f>'Crecimiento anual de ventas'!$G$15</c:f>
              <c:numCache>
                <c:formatCode>General</c:formatCode>
                <c:ptCount val="1"/>
                <c:pt idx="0">
                  <c:v>2424000</c:v>
                </c:pt>
              </c:numCache>
            </c:numRef>
          </c:val>
        </c:ser>
        <c:ser>
          <c:idx val="1"/>
          <c:order val="1"/>
          <c:tx>
            <c:strRef>
              <c:f>'Crecimiento anual de ventas'!$H$14</c:f>
              <c:strCache>
                <c:ptCount val="1"/>
                <c:pt idx="0">
                  <c:v>Real 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</c:dLbl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'Crecimiento anual de ventas'!$G$13:$I$13</c:f>
              <c:strCache>
                <c:ptCount val="3"/>
                <c:pt idx="0">
                  <c:v>Monto Total</c:v>
                </c:pt>
                <c:pt idx="1">
                  <c:v/>
                </c:pt>
                <c:pt idx="2">
                  <c:v/>
                </c:pt>
              </c:strCache>
            </c:strRef>
          </c:cat>
          <c:val>
            <c:numRef>
              <c:f>'Crecimiento anual de ventas'!$H$15</c:f>
              <c:numCache>
                <c:formatCode>General</c:formatCode>
                <c:ptCount val="1"/>
                <c:pt idx="0">
                  <c:v>11234</c:v>
                </c:pt>
              </c:numCache>
            </c:numRef>
          </c:val>
        </c:ser>
        <c:gapWidth val="150"/>
        <c:overlap val="0"/>
        <c:axId val="15010154"/>
        <c:axId val="44735319"/>
      </c:barChart>
      <c:catAx>
        <c:axId val="1501015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44735319"/>
        <c:crosses val="autoZero"/>
        <c:auto val="1"/>
        <c:lblAlgn val="ctr"/>
        <c:lblOffset val="100"/>
      </c:catAx>
      <c:valAx>
        <c:axId val="4473531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Axis Title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5010154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Ventas quincenales por vendedor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'Crecimiento anual de ventas'!$A$16</c:f>
              <c:strCache>
                <c:ptCount val="1"/>
                <c:pt idx="0">
                  <c:v>Oriana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'Crecimiento anual de ventas'!$B$14:$C$14</c:f>
              <c:strCache>
                <c:ptCount val="2"/>
                <c:pt idx="0">
                  <c:v>Planeado</c:v>
                </c:pt>
                <c:pt idx="1">
                  <c:v>Real </c:v>
                </c:pt>
              </c:strCache>
            </c:strRef>
          </c:cat>
          <c:val>
            <c:numRef>
              <c:f>'Crecimiento anual de ventas'!$B$16:$C$16</c:f>
              <c:numCache>
                <c:formatCode>General</c:formatCode>
                <c:ptCount val="2"/>
                <c:pt idx="0">
                  <c:v>6172.5</c:v>
                </c:pt>
                <c:pt idx="1">
                  <c:v>6123</c:v>
                </c:pt>
              </c:numCache>
            </c:numRef>
          </c:val>
        </c:ser>
        <c:ser>
          <c:idx val="1"/>
          <c:order val="1"/>
          <c:tx>
            <c:strRef>
              <c:f>'Crecimiento anual de ventas'!$A$17</c:f>
              <c:strCache>
                <c:ptCount val="1"/>
                <c:pt idx="0">
                  <c:v>Marisol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'Crecimiento anual de ventas'!$B$14:$C$14</c:f>
              <c:strCache>
                <c:ptCount val="2"/>
                <c:pt idx="0">
                  <c:v>Planeado</c:v>
                </c:pt>
                <c:pt idx="1">
                  <c:v>Real </c:v>
                </c:pt>
              </c:strCache>
            </c:strRef>
          </c:cat>
          <c:val>
            <c:numRef>
              <c:f>'Crecimiento anual de ventas'!$B$17:$C$17</c:f>
              <c:numCache>
                <c:formatCode>General</c:formatCode>
                <c:ptCount val="2"/>
                <c:pt idx="0">
                  <c:v>6172.5</c:v>
                </c:pt>
                <c:pt idx="1">
                  <c:v>5234</c:v>
                </c:pt>
              </c:numCache>
            </c:numRef>
          </c:val>
        </c:ser>
        <c:gapWidth val="75"/>
        <c:overlap val="-25"/>
        <c:axId val="10435740"/>
        <c:axId val="97015969"/>
      </c:barChart>
      <c:catAx>
        <c:axId val="104357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97015969"/>
        <c:crosses val="autoZero"/>
        <c:auto val="1"/>
        <c:lblAlgn val="ctr"/>
        <c:lblOffset val="100"/>
      </c:catAx>
      <c:valAx>
        <c:axId val="9701596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spPr>
          <a:ln w="9360">
            <a:noFill/>
          </a:ln>
        </c:spPr>
        <c:crossAx val="10435740"/>
        <c:crosses val="autoZero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Índice de Satisfacción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'Indice de Satisfacción'!$E$2</c:f>
              <c:strCache>
                <c:ptCount val="1"/>
                <c:pt idx="0">
                  <c:v>&lt;Periodo&gt;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'Indice de Satisfacción'!$D$4:$D$6</c:f>
              <c:strCache>
                <c:ptCount val="3"/>
                <c:pt idx="0">
                  <c:v>&lt;cliente&gt;</c:v>
                </c:pt>
                <c:pt idx="1">
                  <c:v>&lt;cliente&gt;</c:v>
                </c:pt>
                <c:pt idx="2">
                  <c:v>&lt;cliente&gt;</c:v>
                </c:pt>
              </c:strCache>
            </c:strRef>
          </c:cat>
          <c:val>
            <c:numRef>
              <c:f>'Indice de Satisfacción'!$E$4:$E$6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</c:ser>
        <c:gapWidth val="150"/>
        <c:overlap val="0"/>
        <c:axId val="58051451"/>
        <c:axId val="31630531"/>
      </c:barChart>
      <c:catAx>
        <c:axId val="580514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31630531"/>
        <c:crosses val="autoZero"/>
        <c:auto val="1"/>
        <c:lblAlgn val="ctr"/>
        <c:lblOffset val="100"/>
      </c:catAx>
      <c:valAx>
        <c:axId val="31630531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58051451"/>
        <c:crosses val="autoZero"/>
      </c:valAx>
      <c:dTable>
        <c:showHorzBorder val="1"/>
        <c:showVertBorder val="1"/>
        <c:showOutline val="1"/>
      </c:dTable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21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22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23.xml"/><Relationship Id="rId2" Type="http://schemas.openxmlformats.org/officeDocument/2006/relationships/chart" Target="../charts/chart24.xml"/><Relationship Id="rId3" Type="http://schemas.openxmlformats.org/officeDocument/2006/relationships/chart" Target="../charts/chart25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2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636480</xdr:colOff>
      <xdr:row>1</xdr:row>
      <xdr:rowOff>29160</xdr:rowOff>
    </xdr:from>
    <xdr:to>
      <xdr:col>9</xdr:col>
      <xdr:colOff>354600</xdr:colOff>
      <xdr:row>15</xdr:row>
      <xdr:rowOff>107280</xdr:rowOff>
    </xdr:to>
    <xdr:graphicFrame>
      <xdr:nvGraphicFramePr>
        <xdr:cNvPr id="0" name="2 Gráfico"/>
        <xdr:cNvGraphicFramePr/>
      </xdr:nvGraphicFramePr>
      <xdr:xfrm>
        <a:off x="839520" y="219600"/>
        <a:ext cx="9205560" cy="274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226080</xdr:colOff>
      <xdr:row>16</xdr:row>
      <xdr:rowOff>168840</xdr:rowOff>
    </xdr:from>
    <xdr:to>
      <xdr:col>14</xdr:col>
      <xdr:colOff>471240</xdr:colOff>
      <xdr:row>31</xdr:row>
      <xdr:rowOff>276480</xdr:rowOff>
    </xdr:to>
    <xdr:graphicFrame>
      <xdr:nvGraphicFramePr>
        <xdr:cNvPr id="1" name="4 Gráfico"/>
        <xdr:cNvGraphicFramePr/>
      </xdr:nvGraphicFramePr>
      <xdr:xfrm>
        <a:off x="7135200" y="3216600"/>
        <a:ext cx="7852680" cy="3006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46080</xdr:colOff>
      <xdr:row>1</xdr:row>
      <xdr:rowOff>29160</xdr:rowOff>
    </xdr:from>
    <xdr:to>
      <xdr:col>5</xdr:col>
      <xdr:colOff>141120</xdr:colOff>
      <xdr:row>15</xdr:row>
      <xdr:rowOff>181080</xdr:rowOff>
    </xdr:to>
    <xdr:graphicFrame>
      <xdr:nvGraphicFramePr>
        <xdr:cNvPr id="2" name="1 Gráfico"/>
        <xdr:cNvGraphicFramePr/>
      </xdr:nvGraphicFramePr>
      <xdr:xfrm>
        <a:off x="249120" y="219600"/>
        <a:ext cx="6293160" cy="2818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236520</xdr:colOff>
      <xdr:row>1</xdr:row>
      <xdr:rowOff>10080</xdr:rowOff>
    </xdr:from>
    <xdr:to>
      <xdr:col>11</xdr:col>
      <xdr:colOff>388440</xdr:colOff>
      <xdr:row>15</xdr:row>
      <xdr:rowOff>142920</xdr:rowOff>
    </xdr:to>
    <xdr:graphicFrame>
      <xdr:nvGraphicFramePr>
        <xdr:cNvPr id="3" name="2 Gráfico"/>
        <xdr:cNvGraphicFramePr/>
      </xdr:nvGraphicFramePr>
      <xdr:xfrm>
        <a:off x="6637680" y="200520"/>
        <a:ext cx="6032160" cy="279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255600</xdr:colOff>
      <xdr:row>16</xdr:row>
      <xdr:rowOff>124200</xdr:rowOff>
    </xdr:from>
    <xdr:to>
      <xdr:col>8</xdr:col>
      <xdr:colOff>1103040</xdr:colOff>
      <xdr:row>31</xdr:row>
      <xdr:rowOff>47520</xdr:rowOff>
    </xdr:to>
    <xdr:graphicFrame>
      <xdr:nvGraphicFramePr>
        <xdr:cNvPr id="4" name="4 Gráfico"/>
        <xdr:cNvGraphicFramePr/>
      </xdr:nvGraphicFramePr>
      <xdr:xfrm>
        <a:off x="255600" y="3171960"/>
        <a:ext cx="9432360" cy="2856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1198440</xdr:colOff>
      <xdr:row>16</xdr:row>
      <xdr:rowOff>95760</xdr:rowOff>
    </xdr:from>
    <xdr:to>
      <xdr:col>12</xdr:col>
      <xdr:colOff>64440</xdr:colOff>
      <xdr:row>31</xdr:row>
      <xdr:rowOff>9720</xdr:rowOff>
    </xdr:to>
    <xdr:graphicFrame>
      <xdr:nvGraphicFramePr>
        <xdr:cNvPr id="5" name="6 Gráfico"/>
        <xdr:cNvGraphicFramePr/>
      </xdr:nvGraphicFramePr>
      <xdr:xfrm>
        <a:off x="9783360" y="3143520"/>
        <a:ext cx="6308280" cy="2847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255600</xdr:colOff>
      <xdr:row>13</xdr:row>
      <xdr:rowOff>38520</xdr:rowOff>
    </xdr:from>
    <xdr:to>
      <xdr:col>6</xdr:col>
      <xdr:colOff>159840</xdr:colOff>
      <xdr:row>28</xdr:row>
      <xdr:rowOff>38160</xdr:rowOff>
    </xdr:to>
    <xdr:graphicFrame>
      <xdr:nvGraphicFramePr>
        <xdr:cNvPr id="6" name="1 Gráfico"/>
        <xdr:cNvGraphicFramePr/>
      </xdr:nvGraphicFramePr>
      <xdr:xfrm>
        <a:off x="255600" y="2505240"/>
        <a:ext cx="6648480" cy="2857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303120</xdr:colOff>
      <xdr:row>12</xdr:row>
      <xdr:rowOff>162360</xdr:rowOff>
    </xdr:from>
    <xdr:to>
      <xdr:col>13</xdr:col>
      <xdr:colOff>264600</xdr:colOff>
      <xdr:row>27</xdr:row>
      <xdr:rowOff>162000</xdr:rowOff>
    </xdr:to>
    <xdr:graphicFrame>
      <xdr:nvGraphicFramePr>
        <xdr:cNvPr id="7" name="4 Gráfico"/>
        <xdr:cNvGraphicFramePr/>
      </xdr:nvGraphicFramePr>
      <xdr:xfrm>
        <a:off x="8774640" y="2438640"/>
        <a:ext cx="6501960" cy="2857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27000</xdr:colOff>
      <xdr:row>7</xdr:row>
      <xdr:rowOff>38520</xdr:rowOff>
    </xdr:from>
    <xdr:to>
      <xdr:col>5</xdr:col>
      <xdr:colOff>483840</xdr:colOff>
      <xdr:row>22</xdr:row>
      <xdr:rowOff>38160</xdr:rowOff>
    </xdr:to>
    <xdr:graphicFrame>
      <xdr:nvGraphicFramePr>
        <xdr:cNvPr id="8" name="1 Gráfico"/>
        <xdr:cNvGraphicFramePr/>
      </xdr:nvGraphicFramePr>
      <xdr:xfrm>
        <a:off x="331560" y="1371960"/>
        <a:ext cx="5791680" cy="2856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248040</xdr:colOff>
      <xdr:row>7</xdr:row>
      <xdr:rowOff>69120</xdr:rowOff>
    </xdr:from>
    <xdr:to>
      <xdr:col>5</xdr:col>
      <xdr:colOff>468720</xdr:colOff>
      <xdr:row>22</xdr:row>
      <xdr:rowOff>68760</xdr:rowOff>
    </xdr:to>
    <xdr:graphicFrame>
      <xdr:nvGraphicFramePr>
        <xdr:cNvPr id="9" name="1 Gráfico"/>
        <xdr:cNvGraphicFramePr/>
      </xdr:nvGraphicFramePr>
      <xdr:xfrm>
        <a:off x="248040" y="1402560"/>
        <a:ext cx="5860080" cy="2856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67320</xdr:rowOff>
    </xdr:from>
    <xdr:to>
      <xdr:col>4</xdr:col>
      <xdr:colOff>759960</xdr:colOff>
      <xdr:row>12</xdr:row>
      <xdr:rowOff>181440</xdr:rowOff>
    </xdr:to>
    <xdr:graphicFrame>
      <xdr:nvGraphicFramePr>
        <xdr:cNvPr id="10" name="1 Gráfico"/>
        <xdr:cNvGraphicFramePr/>
      </xdr:nvGraphicFramePr>
      <xdr:xfrm>
        <a:off x="27000" y="67320"/>
        <a:ext cx="6060960" cy="2400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36360</xdr:colOff>
      <xdr:row>15</xdr:row>
      <xdr:rowOff>153000</xdr:rowOff>
    </xdr:from>
    <xdr:to>
      <xdr:col>10</xdr:col>
      <xdr:colOff>750240</xdr:colOff>
      <xdr:row>30</xdr:row>
      <xdr:rowOff>38520</xdr:rowOff>
    </xdr:to>
    <xdr:graphicFrame>
      <xdr:nvGraphicFramePr>
        <xdr:cNvPr id="11" name="2 Gráfico"/>
        <xdr:cNvGraphicFramePr/>
      </xdr:nvGraphicFramePr>
      <xdr:xfrm>
        <a:off x="8130600" y="3162600"/>
        <a:ext cx="57787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1027080</xdr:colOff>
      <xdr:row>0</xdr:row>
      <xdr:rowOff>76680</xdr:rowOff>
    </xdr:from>
    <xdr:to>
      <xdr:col>11</xdr:col>
      <xdr:colOff>541080</xdr:colOff>
      <xdr:row>11</xdr:row>
      <xdr:rowOff>66960</xdr:rowOff>
    </xdr:to>
    <xdr:graphicFrame>
      <xdr:nvGraphicFramePr>
        <xdr:cNvPr id="12" name="8 Gráfico"/>
        <xdr:cNvGraphicFramePr/>
      </xdr:nvGraphicFramePr>
      <xdr:xfrm>
        <a:off x="9121320" y="76680"/>
        <a:ext cx="5515200" cy="2085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80280</xdr:colOff>
      <xdr:row>7</xdr:row>
      <xdr:rowOff>109080</xdr:rowOff>
    </xdr:from>
    <xdr:to>
      <xdr:col>7</xdr:col>
      <xdr:colOff>689400</xdr:colOff>
      <xdr:row>22</xdr:row>
      <xdr:rowOff>108720</xdr:rowOff>
    </xdr:to>
    <xdr:graphicFrame>
      <xdr:nvGraphicFramePr>
        <xdr:cNvPr id="13" name="1 Gráfico"/>
        <xdr:cNvGraphicFramePr/>
      </xdr:nvGraphicFramePr>
      <xdr:xfrm>
        <a:off x="702360" y="1442520"/>
        <a:ext cx="5752800" cy="2856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33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90" zoomScaleNormal="90" zoomScalePageLayoutView="100" workbookViewId="0">
      <selection pane="topLeft" activeCell="E20" activeCellId="0" sqref="E20"/>
    </sheetView>
  </sheetViews>
  <sheetFormatPr defaultRowHeight="15"/>
  <cols>
    <col collapsed="false" hidden="false" max="1" min="1" style="0" width="2.2834008097166"/>
    <col collapsed="false" hidden="false" max="2" min="2" style="0" width="34.4291497975709"/>
    <col collapsed="false" hidden="false" max="3" min="3" style="0" width="10.1417004048583"/>
    <col collapsed="false" hidden="false" max="4" min="4" style="0" width="9.71255060728745"/>
    <col collapsed="false" hidden="false" max="5" min="5" style="0" width="10.1417004048583"/>
    <col collapsed="false" hidden="false" max="7" min="7" style="0" width="10.1417004048583"/>
    <col collapsed="false" hidden="false" max="8" min="8" style="0" width="9.71255060728745"/>
    <col collapsed="false" hidden="false" max="10" min="9" style="0" width="11.4251012145749"/>
    <col collapsed="false" hidden="false" max="16" min="11" style="0" width="10.7125506072875"/>
    <col collapsed="false" hidden="false" max="17" min="17" style="0" width="12.995951417004"/>
    <col collapsed="false" hidden="false" max="1025" min="18" style="0" width="11.4251012145749"/>
  </cols>
  <sheetData>
    <row r="1" s="1" customFormat="true" ht="15" hidden="false" customHeight="false" outlineLevel="0" collapsed="false"/>
    <row r="2" s="1" customFormat="true" ht="15" hidden="false" customHeight="false" outlineLevel="0" collapsed="false"/>
    <row r="3" s="1" customFormat="true" ht="15" hidden="false" customHeight="false" outlineLevel="0" collapsed="false"/>
    <row r="4" s="1" customFormat="true" ht="15" hidden="false" customHeight="false" outlineLevel="0" collapsed="false"/>
    <row r="5" s="1" customFormat="true" ht="15" hidden="false" customHeight="false" outlineLevel="0" collapsed="false"/>
    <row r="6" s="1" customFormat="true" ht="15" hidden="false" customHeight="false" outlineLevel="0" collapsed="false"/>
    <row r="7" s="1" customFormat="true" ht="15" hidden="false" customHeight="false" outlineLevel="0" collapsed="false"/>
    <row r="8" s="1" customFormat="true" ht="15" hidden="false" customHeight="false" outlineLevel="0" collapsed="false"/>
    <row r="9" s="1" customFormat="true" ht="15" hidden="false" customHeight="false" outlineLevel="0" collapsed="false"/>
    <row r="10" s="1" customFormat="true" ht="15" hidden="false" customHeight="false" outlineLevel="0" collapsed="false"/>
    <row r="11" s="1" customFormat="true" ht="15" hidden="false" customHeight="false" outlineLevel="0" collapsed="false"/>
    <row r="12" s="1" customFormat="true" ht="15" hidden="false" customHeight="false" outlineLevel="0" collapsed="false"/>
    <row r="13" s="1" customFormat="true" ht="15" hidden="false" customHeight="false" outlineLevel="0" collapsed="false"/>
    <row r="14" s="1" customFormat="true" ht="15" hidden="false" customHeight="false" outlineLevel="0" collapsed="false"/>
    <row r="15" s="1" customFormat="true" ht="15" hidden="false" customHeight="false" outlineLevel="0" collapsed="false"/>
    <row r="16" s="1" customFormat="true" ht="15" hidden="false" customHeight="false" outlineLevel="0" collapsed="false"/>
    <row r="17" s="1" customFormat="true" ht="15" hidden="false" customHeight="false" outlineLevel="0" collapsed="false"/>
    <row r="18" s="1" customFormat="true" ht="14.45" hidden="false" customHeight="true" outlineLevel="0" collapsed="false"/>
    <row r="19" s="1" customFormat="true" ht="18.75" hidden="false" customHeight="true" outlineLevel="0" collapsed="false">
      <c r="B19" s="2" t="s">
        <v>0</v>
      </c>
      <c r="C19" s="3" t="s">
        <v>1</v>
      </c>
      <c r="D19" s="3" t="s">
        <v>2</v>
      </c>
      <c r="E19" s="3" t="s">
        <v>3</v>
      </c>
    </row>
    <row r="20" s="1" customFormat="true" ht="15" hidden="false" customHeight="false" outlineLevel="0" collapsed="false">
      <c r="B20" s="4" t="s">
        <v>4</v>
      </c>
      <c r="C20" s="5" t="n">
        <v>0</v>
      </c>
      <c r="D20" s="5" t="n">
        <v>0</v>
      </c>
      <c r="E20" s="6" t="e">
        <f aca="false">(C20-D20)/C20</f>
        <v>#DIV/0!</v>
      </c>
    </row>
    <row r="21" s="1" customFormat="true" ht="15" hidden="false" customHeight="false" outlineLevel="0" collapsed="false">
      <c r="B21" s="4" t="s">
        <v>5</v>
      </c>
      <c r="C21" s="5" t="n">
        <v>0</v>
      </c>
      <c r="D21" s="5" t="n">
        <v>0</v>
      </c>
      <c r="E21" s="6" t="e">
        <f aca="false">(C21-D21)/C21</f>
        <v>#DIV/0!</v>
      </c>
    </row>
    <row r="22" s="1" customFormat="true" ht="15" hidden="false" customHeight="false" outlineLevel="0" collapsed="false">
      <c r="B22" s="7" t="s">
        <v>6</v>
      </c>
      <c r="C22" s="8" t="n">
        <v>0</v>
      </c>
      <c r="D22" s="8" t="n">
        <v>0</v>
      </c>
      <c r="E22" s="9" t="e">
        <f aca="false">(C22-D22)/C22</f>
        <v>#DIV/0!</v>
      </c>
    </row>
    <row r="23" s="1" customFormat="true" ht="15" hidden="false" customHeight="false" outlineLevel="0" collapsed="false">
      <c r="B23" s="7" t="s">
        <v>7</v>
      </c>
      <c r="C23" s="8" t="n">
        <v>0</v>
      </c>
      <c r="D23" s="8" t="n">
        <v>0</v>
      </c>
      <c r="E23" s="9" t="e">
        <f aca="false">(C23-D23)/C23</f>
        <v>#DIV/0!</v>
      </c>
    </row>
    <row r="24" s="1" customFormat="true" ht="15" hidden="false" customHeight="false" outlineLevel="0" collapsed="false">
      <c r="B24" s="7" t="s">
        <v>8</v>
      </c>
      <c r="C24" s="8" t="n">
        <v>0</v>
      </c>
      <c r="D24" s="10" t="n">
        <v>0</v>
      </c>
      <c r="E24" s="9" t="e">
        <f aca="false">(C24-D24)/C24</f>
        <v>#DIV/0!</v>
      </c>
    </row>
    <row r="25" s="1" customFormat="true" ht="15" hidden="false" customHeight="false" outlineLevel="0" collapsed="false">
      <c r="B25" s="7" t="s">
        <v>9</v>
      </c>
      <c r="C25" s="8" t="n">
        <v>0</v>
      </c>
      <c r="D25" s="10" t="n">
        <v>0</v>
      </c>
      <c r="E25" s="9" t="e">
        <f aca="false">(C25-D25)/C25</f>
        <v>#DIV/0!</v>
      </c>
    </row>
    <row r="26" s="1" customFormat="true" ht="15" hidden="false" customHeight="false" outlineLevel="0" collapsed="false">
      <c r="B26" s="7" t="s">
        <v>10</v>
      </c>
      <c r="C26" s="8" t="n">
        <v>0</v>
      </c>
      <c r="D26" s="10" t="n">
        <v>0</v>
      </c>
      <c r="E26" s="9" t="e">
        <f aca="false">(C26-D26)/C26</f>
        <v>#DIV/0!</v>
      </c>
    </row>
    <row r="27" s="1" customFormat="true" ht="15" hidden="false" customHeight="false" outlineLevel="0" collapsed="false">
      <c r="B27" s="7" t="s">
        <v>11</v>
      </c>
      <c r="C27" s="8" t="n">
        <v>0</v>
      </c>
      <c r="D27" s="10" t="n">
        <v>0</v>
      </c>
      <c r="E27" s="9" t="e">
        <f aca="false">(C27-D27)/C27</f>
        <v>#DIV/0!</v>
      </c>
    </row>
    <row r="28" s="1" customFormat="true" ht="15" hidden="false" customHeight="false" outlineLevel="0" collapsed="false">
      <c r="B28" s="0"/>
      <c r="C28" s="0"/>
      <c r="D28" s="0"/>
      <c r="E28" s="0"/>
    </row>
    <row r="29" s="1" customFormat="true" ht="15" hidden="false" customHeight="false" outlineLevel="0" collapsed="false">
      <c r="B29" s="0"/>
      <c r="C29" s="0"/>
      <c r="D29" s="0"/>
      <c r="E29" s="0"/>
    </row>
    <row r="32" customFormat="false" ht="32.25" hidden="false" customHeight="true" outlineLevel="0" collapsed="false"/>
    <row r="33" customFormat="false" ht="18.75" hidden="false" customHeight="true" outlineLevel="0" collapsed="false"/>
    <row r="34" customFormat="false" ht="18.75" hidden="false" customHeight="true" outlineLevel="0" collapsed="false"/>
  </sheetData>
  <conditionalFormatting sqref="30:1048576">
    <cfRule type="cellIs" priority="2" operator="notEqual" aboveAverage="0" equalAverage="0" bottom="0" percent="0" rank="0" text="" dxfId="0">
      <formula>INDIRECT("Dummy_for_Comparison5!"&amp;ADDRESS(ROW(),COLUMN()))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9" activeCellId="0" sqref="B19"/>
    </sheetView>
  </sheetViews>
  <sheetFormatPr defaultRowHeight="15"/>
  <cols>
    <col collapsed="false" hidden="false" max="1" min="1" style="0" width="2.2834008097166"/>
    <col collapsed="false" hidden="false" max="2" min="2" style="0" width="34.4291497975709"/>
    <col collapsed="false" hidden="false" max="3" min="3" style="0" width="12.1417004048583"/>
    <col collapsed="false" hidden="false" max="4" min="4" style="0" width="11.1417004048583"/>
    <col collapsed="false" hidden="false" max="6" min="6" style="0" width="10.1417004048583"/>
    <col collapsed="false" hidden="false" max="7" min="7" style="0" width="9.71255060728745"/>
    <col collapsed="false" hidden="false" max="15" min="8" style="0" width="11.5708502024291"/>
    <col collapsed="false" hidden="false" max="16" min="16" style="0" width="12.995951417004"/>
    <col collapsed="false" hidden="false" max="1025" min="17" style="0" width="11.5708502024291"/>
  </cols>
  <sheetData>
    <row r="1" s="1" customFormat="true" ht="15" hidden="false" customHeight="false" outlineLevel="0" collapsed="false"/>
    <row r="2" s="1" customFormat="true" ht="15" hidden="false" customHeight="false" outlineLevel="0" collapsed="false"/>
    <row r="3" s="1" customFormat="true" ht="15" hidden="false" customHeight="false" outlineLevel="0" collapsed="false"/>
    <row r="4" s="1" customFormat="true" ht="15" hidden="false" customHeight="false" outlineLevel="0" collapsed="false"/>
    <row r="5" s="1" customFormat="true" ht="15" hidden="false" customHeight="false" outlineLevel="0" collapsed="false"/>
    <row r="6" s="1" customFormat="true" ht="15" hidden="false" customHeight="false" outlineLevel="0" collapsed="false"/>
    <row r="7" s="1" customFormat="true" ht="15" hidden="false" customHeight="false" outlineLevel="0" collapsed="false"/>
    <row r="8" s="1" customFormat="true" ht="15" hidden="false" customHeight="false" outlineLevel="0" collapsed="false"/>
    <row r="9" s="1" customFormat="true" ht="15" hidden="false" customHeight="false" outlineLevel="0" collapsed="false"/>
    <row r="10" s="1" customFormat="true" ht="15" hidden="false" customHeight="false" outlineLevel="0" collapsed="false"/>
    <row r="11" s="1" customFormat="true" ht="15" hidden="false" customHeight="false" outlineLevel="0" collapsed="false"/>
    <row r="12" s="1" customFormat="true" ht="15" hidden="false" customHeight="false" outlineLevel="0" collapsed="false"/>
    <row r="13" s="1" customFormat="true" ht="15" hidden="false" customHeight="false" outlineLevel="0" collapsed="false"/>
    <row r="14" s="1" customFormat="true" ht="15" hidden="false" customHeight="false" outlineLevel="0" collapsed="false"/>
    <row r="15" s="1" customFormat="true" ht="15" hidden="false" customHeight="false" outlineLevel="0" collapsed="false"/>
    <row r="16" s="1" customFormat="true" ht="15" hidden="false" customHeight="false" outlineLevel="0" collapsed="false"/>
    <row r="17" s="1" customFormat="true" ht="15" hidden="false" customHeight="false" outlineLevel="0" collapsed="false"/>
    <row r="18" s="1" customFormat="true" ht="8.25" hidden="false" customHeight="true" outlineLevel="0" collapsed="false"/>
    <row r="19" s="1" customFormat="true" ht="17.25" hidden="false" customHeight="true" outlineLevel="0" collapsed="false">
      <c r="B19" s="11" t="s">
        <v>0</v>
      </c>
      <c r="C19" s="12" t="s">
        <v>1</v>
      </c>
      <c r="D19" s="12" t="s">
        <v>2</v>
      </c>
      <c r="E19" s="12" t="s">
        <v>3</v>
      </c>
    </row>
    <row r="20" s="1" customFormat="true" ht="15" hidden="false" customHeight="false" outlineLevel="0" collapsed="false">
      <c r="B20" s="4" t="s">
        <v>4</v>
      </c>
      <c r="C20" s="13" t="n">
        <v>0</v>
      </c>
      <c r="D20" s="13" t="n">
        <v>0</v>
      </c>
      <c r="E20" s="14" t="e">
        <f aca="false">(C20-D20)/C20</f>
        <v>#DIV/0!</v>
      </c>
    </row>
    <row r="21" s="1" customFormat="true" ht="15" hidden="false" customHeight="false" outlineLevel="0" collapsed="false">
      <c r="B21" s="4" t="s">
        <v>5</v>
      </c>
      <c r="C21" s="13" t="n">
        <v>0</v>
      </c>
      <c r="D21" s="13" t="n">
        <v>0</v>
      </c>
      <c r="E21" s="15" t="e">
        <f aca="false">(C21-D21)/C21</f>
        <v>#DIV/0!</v>
      </c>
    </row>
    <row r="22" s="1" customFormat="true" ht="15" hidden="false" customHeight="false" outlineLevel="0" collapsed="false">
      <c r="B22" s="7" t="s">
        <v>6</v>
      </c>
      <c r="C22" s="13" t="n">
        <v>0</v>
      </c>
      <c r="D22" s="13" t="n">
        <v>0</v>
      </c>
      <c r="E22" s="14" t="e">
        <f aca="false">(C22-D22)/C22</f>
        <v>#DIV/0!</v>
      </c>
    </row>
    <row r="23" s="1" customFormat="true" ht="15" hidden="false" customHeight="false" outlineLevel="0" collapsed="false">
      <c r="B23" s="7" t="s">
        <v>7</v>
      </c>
      <c r="C23" s="13" t="n">
        <v>0</v>
      </c>
      <c r="D23" s="13" t="n">
        <v>0</v>
      </c>
      <c r="E23" s="15" t="e">
        <f aca="false">(C23-D23)/C23</f>
        <v>#DIV/0!</v>
      </c>
    </row>
    <row r="24" s="1" customFormat="true" ht="15" hidden="false" customHeight="false" outlineLevel="0" collapsed="false">
      <c r="B24" s="7" t="s">
        <v>8</v>
      </c>
      <c r="C24" s="13" t="n">
        <v>0</v>
      </c>
      <c r="D24" s="13" t="n">
        <v>0</v>
      </c>
      <c r="E24" s="14" t="e">
        <f aca="false">(C24-D24)/C24</f>
        <v>#DIV/0!</v>
      </c>
    </row>
    <row r="25" s="1" customFormat="true" ht="15" hidden="false" customHeight="false" outlineLevel="0" collapsed="false">
      <c r="B25" s="7" t="s">
        <v>9</v>
      </c>
      <c r="C25" s="13" t="n">
        <v>0</v>
      </c>
      <c r="D25" s="13" t="n">
        <v>0</v>
      </c>
      <c r="E25" s="15" t="e">
        <f aca="false">(C25-D25)/C25</f>
        <v>#DIV/0!</v>
      </c>
    </row>
    <row r="26" s="1" customFormat="true" ht="15" hidden="false" customHeight="false" outlineLevel="0" collapsed="false">
      <c r="B26" s="7" t="s">
        <v>10</v>
      </c>
      <c r="C26" s="13" t="n">
        <v>0</v>
      </c>
      <c r="D26" s="13" t="n">
        <v>0</v>
      </c>
      <c r="E26" s="14" t="e">
        <f aca="false">(C26-D26)/C26</f>
        <v>#DIV/0!</v>
      </c>
    </row>
    <row r="27" s="1" customFormat="true" ht="15" hidden="false" customHeight="false" outlineLevel="0" collapsed="false">
      <c r="B27" s="7" t="s">
        <v>11</v>
      </c>
      <c r="C27" s="13" t="n">
        <v>0</v>
      </c>
      <c r="D27" s="13" t="n">
        <v>0</v>
      </c>
      <c r="E27" s="15" t="e">
        <f aca="false">(C27-D27)/C27</f>
        <v>#DIV/0!</v>
      </c>
    </row>
    <row r="28" s="1" customFormat="true" ht="15" hidden="false" customHeight="false" outlineLevel="0" collapsed="false">
      <c r="B28" s="0"/>
      <c r="C28" s="0"/>
      <c r="D28" s="0"/>
      <c r="E28" s="0"/>
    </row>
    <row r="29" customFormat="false" ht="32.25" hidden="false" customHeight="true" outlineLevel="0" collapsed="false"/>
    <row r="30" customFormat="false" ht="18.75" hidden="false" customHeight="true" outlineLevel="0" collapsed="false"/>
    <row r="31" customFormat="false" ht="18.75" hidden="false" customHeight="true" outlineLevel="0" collapsed="false"/>
  </sheetData>
  <conditionalFormatting sqref="28:1048576,A27,F27:AMJ27">
    <cfRule type="cellIs" priority="2" operator="notEqual" aboveAverage="0" equalAverage="0" bottom="0" percent="0" rank="0" text="" dxfId="0">
      <formula>INDIRECT("Dummy_for_Comparison5!"&amp;ADDRESS(ROW(),COLUMN()))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29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" min="1" style="1" width="3.42914979757085"/>
    <col collapsed="false" hidden="false" max="2" min="2" style="1" width="4.42914979757085"/>
    <col collapsed="false" hidden="false" max="3" min="3" style="1" width="19.7085020242915"/>
    <col collapsed="false" hidden="false" max="4" min="4" style="16" width="13.4251012145749"/>
    <col collapsed="false" hidden="false" max="5" min="5" style="1" width="13.4251012145749"/>
    <col collapsed="false" hidden="false" max="6" min="6" style="1" width="13.7125506072874"/>
    <col collapsed="false" hidden="false" max="7" min="7" style="1" width="23.2793522267206"/>
    <col collapsed="false" hidden="false" max="8" min="8" style="1" width="5.1417004048583"/>
    <col collapsed="false" hidden="false" max="9" min="9" style="1" width="19.1376518218624"/>
    <col collapsed="false" hidden="false" max="11" min="10" style="1" width="21.4251012145749"/>
    <col collapsed="false" hidden="false" max="12" min="12" style="1" width="21.7085020242915"/>
    <col collapsed="false" hidden="false" max="1025" min="13" style="1" width="11.5708502024291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  <c r="O1" s="0"/>
    </row>
    <row r="2" customFormat="false" ht="15" hidden="false" customHeight="false" outlineLevel="0" collapsed="false">
      <c r="B2" s="0"/>
      <c r="C2" s="0"/>
      <c r="D2" s="17" t="s">
        <v>0</v>
      </c>
      <c r="E2" s="17" t="s">
        <v>0</v>
      </c>
      <c r="F2" s="17" t="s">
        <v>0</v>
      </c>
      <c r="G2" s="17" t="s">
        <v>12</v>
      </c>
      <c r="O2" s="0"/>
    </row>
    <row r="3" customFormat="false" ht="15" hidden="false" customHeight="false" outlineLevel="0" collapsed="false">
      <c r="B3" s="18"/>
      <c r="C3" s="19" t="s">
        <v>13</v>
      </c>
      <c r="D3" s="20" t="s">
        <v>14</v>
      </c>
      <c r="E3" s="21" t="s">
        <v>14</v>
      </c>
      <c r="F3" s="21" t="s">
        <v>14</v>
      </c>
      <c r="G3" s="22"/>
      <c r="O3" s="0"/>
    </row>
    <row r="4" customFormat="false" ht="15" hidden="false" customHeight="false" outlineLevel="0" collapsed="false">
      <c r="B4" s="21" t="n">
        <v>1</v>
      </c>
      <c r="C4" s="19" t="s">
        <v>4</v>
      </c>
      <c r="D4" s="23"/>
      <c r="E4" s="23"/>
      <c r="F4" s="23"/>
      <c r="G4" s="24" t="e">
        <f aca="false">AVERAGE(D4:F4)</f>
        <v>#DIV/0!</v>
      </c>
      <c r="O4" s="0"/>
    </row>
    <row r="5" customFormat="false" ht="15" hidden="false" customHeight="false" outlineLevel="0" collapsed="false">
      <c r="B5" s="21" t="n">
        <v>2</v>
      </c>
      <c r="C5" s="19" t="s">
        <v>5</v>
      </c>
      <c r="D5" s="23"/>
      <c r="E5" s="23"/>
      <c r="F5" s="23"/>
      <c r="G5" s="24" t="e">
        <f aca="false">AVERAGE(D5:F5)</f>
        <v>#DIV/0!</v>
      </c>
      <c r="O5" s="0"/>
    </row>
    <row r="6" customFormat="false" ht="15" hidden="false" customHeight="false" outlineLevel="0" collapsed="false">
      <c r="B6" s="21" t="n">
        <v>3</v>
      </c>
      <c r="C6" s="19" t="s">
        <v>6</v>
      </c>
      <c r="D6" s="23"/>
      <c r="E6" s="23"/>
      <c r="F6" s="23"/>
      <c r="G6" s="24" t="e">
        <f aca="false">AVERAGE(D6:F6)</f>
        <v>#DIV/0!</v>
      </c>
      <c r="O6" s="0"/>
    </row>
    <row r="7" customFormat="false" ht="15" hidden="false" customHeight="false" outlineLevel="0" collapsed="false">
      <c r="B7" s="21" t="n">
        <v>4</v>
      </c>
      <c r="C7" s="19" t="s">
        <v>7</v>
      </c>
      <c r="D7" s="23"/>
      <c r="E7" s="23"/>
      <c r="F7" s="23"/>
      <c r="G7" s="24" t="e">
        <f aca="false">AVERAGE(D7:F7)</f>
        <v>#DIV/0!</v>
      </c>
      <c r="O7" s="0"/>
    </row>
    <row r="8" customFormat="false" ht="15" hidden="false" customHeight="false" outlineLevel="0" collapsed="false">
      <c r="B8" s="21" t="n">
        <v>5</v>
      </c>
      <c r="C8" s="19" t="s">
        <v>8</v>
      </c>
      <c r="D8" s="23"/>
      <c r="E8" s="23"/>
      <c r="F8" s="23"/>
      <c r="G8" s="24" t="e">
        <f aca="false">AVERAGE(D8:F8)</f>
        <v>#DIV/0!</v>
      </c>
      <c r="O8" s="0"/>
    </row>
    <row r="9" customFormat="false" ht="15" hidden="false" customHeight="false" outlineLevel="0" collapsed="false">
      <c r="B9" s="21" t="n">
        <v>6</v>
      </c>
      <c r="C9" s="19" t="s">
        <v>9</v>
      </c>
      <c r="D9" s="23"/>
      <c r="E9" s="23"/>
      <c r="F9" s="23"/>
      <c r="G9" s="24" t="e">
        <f aca="false">AVERAGE(D9:F9)</f>
        <v>#DIV/0!</v>
      </c>
      <c r="O9" s="0"/>
    </row>
    <row r="10" customFormat="false" ht="15" hidden="false" customHeight="false" outlineLevel="0" collapsed="false">
      <c r="B10" s="21" t="n">
        <v>7</v>
      </c>
      <c r="C10" s="19" t="s">
        <v>15</v>
      </c>
      <c r="D10" s="23"/>
      <c r="E10" s="23"/>
      <c r="F10" s="23"/>
      <c r="G10" s="24" t="e">
        <f aca="false">AVERAGE(D10:F10)</f>
        <v>#DIV/0!</v>
      </c>
      <c r="O10" s="0"/>
    </row>
    <row r="11" customFormat="false" ht="15" hidden="false" customHeight="false" outlineLevel="0" collapsed="false">
      <c r="B11" s="0"/>
      <c r="C11" s="0"/>
      <c r="D11" s="25"/>
      <c r="E11" s="0"/>
      <c r="F11" s="0"/>
      <c r="G11" s="0"/>
      <c r="O11" s="26"/>
    </row>
    <row r="12" customFormat="false" ht="15" hidden="false" customHeight="false" outlineLevel="0" collapsed="false">
      <c r="B12" s="0"/>
      <c r="C12" s="17" t="s">
        <v>16</v>
      </c>
      <c r="D12" s="17" t="s">
        <v>0</v>
      </c>
      <c r="E12" s="17" t="s">
        <v>0</v>
      </c>
      <c r="F12" s="17" t="s">
        <v>0</v>
      </c>
      <c r="G12" s="17" t="s">
        <v>12</v>
      </c>
      <c r="O12" s="26"/>
    </row>
    <row r="13" customFormat="false" ht="15" hidden="false" customHeight="false" outlineLevel="0" collapsed="false">
      <c r="B13" s="19"/>
      <c r="C13" s="19"/>
      <c r="D13" s="20" t="s">
        <v>14</v>
      </c>
      <c r="E13" s="21" t="s">
        <v>14</v>
      </c>
      <c r="F13" s="21" t="s">
        <v>14</v>
      </c>
      <c r="G13" s="27"/>
      <c r="O13" s="26"/>
    </row>
    <row r="14" customFormat="false" ht="15" hidden="false" customHeight="false" outlineLevel="0" collapsed="false">
      <c r="B14" s="21" t="n">
        <v>1</v>
      </c>
      <c r="C14" s="19" t="s">
        <v>17</v>
      </c>
      <c r="D14" s="28"/>
      <c r="E14" s="28"/>
      <c r="F14" s="28"/>
      <c r="G14" s="24" t="e">
        <f aca="false">AVERAGE(D14:F14)</f>
        <v>#DIV/0!</v>
      </c>
    </row>
    <row r="15" customFormat="false" ht="15" hidden="false" customHeight="false" outlineLevel="0" collapsed="false">
      <c r="B15" s="21" t="n">
        <v>2</v>
      </c>
      <c r="C15" s="19" t="s">
        <v>18</v>
      </c>
      <c r="D15" s="28"/>
      <c r="E15" s="28"/>
      <c r="F15" s="28"/>
      <c r="G15" s="24" t="e">
        <f aca="false">AVERAGE(D15:F15)</f>
        <v>#DIV/0!</v>
      </c>
    </row>
    <row r="16" customFormat="false" ht="15" hidden="false" customHeight="false" outlineLevel="0" collapsed="false">
      <c r="B16" s="21" t="n">
        <v>3</v>
      </c>
      <c r="C16" s="19" t="s">
        <v>19</v>
      </c>
      <c r="D16" s="28"/>
      <c r="E16" s="28"/>
      <c r="F16" s="28"/>
      <c r="G16" s="24" t="e">
        <f aca="false">AVERAGE(D16:F16)</f>
        <v>#DIV/0!</v>
      </c>
    </row>
    <row r="29" customFormat="false" ht="21" hidden="false" customHeight="true" outlineLevel="0" collapsed="false"/>
  </sheetData>
  <conditionalFormatting sqref="A3:C3,M2:AMJ10,A13:A16,19:1048576,A12:B12,A2:G2,A11:H11,H12,A17:H18,J11:AMJ18,G13:H16,A4:G10">
    <cfRule type="cellIs" priority="2" operator="notEqual" aboveAverage="0" equalAverage="0" bottom="0" percent="0" rank="0" text="" dxfId="0">
      <formula>INDIRECT("Dummy_for_Comparison1!"&amp;ADDRESS(ROW(),COLUMN()))</formula>
    </cfRule>
  </conditionalFormatting>
  <conditionalFormatting sqref="D12:E12">
    <cfRule type="cellIs" priority="3" operator="notEqual" aboveAverage="0" equalAverage="0" bottom="0" percent="0" rank="0" text="" dxfId="1">
      <formula>INDIRECT("Dummy_for_Comparison1!"&amp;ADDRESS(ROW(),COLUMN()))</formula>
    </cfRule>
  </conditionalFormatting>
  <conditionalFormatting sqref="C12">
    <cfRule type="cellIs" priority="4" operator="notEqual" aboveAverage="0" equalAverage="0" bottom="0" percent="0" rank="0" text="" dxfId="2">
      <formula>INDIRECT("Dummy_for_Comparison1!"&amp;ADDRESS(ROW(),COLUMN()))</formula>
    </cfRule>
  </conditionalFormatting>
  <conditionalFormatting sqref="G12">
    <cfRule type="cellIs" priority="5" operator="notEqual" aboveAverage="0" equalAverage="0" bottom="0" percent="0" rank="0" text="" dxfId="3">
      <formula>INDIRECT("Dummy_for_Comparison1!"&amp;ADDRESS(ROW(),COLUMN()))</formula>
    </cfRule>
  </conditionalFormatting>
  <conditionalFormatting sqref="F12">
    <cfRule type="cellIs" priority="6" operator="notEqual" aboveAverage="0" equalAverage="0" bottom="0" percent="0" rank="0" text="" dxfId="4">
      <formula>INDIRECT("Dummy_for_Comparison1!"&amp;ADDRESS(ROW(),COLUMN()))</formula>
    </cfRule>
  </conditionalFormatting>
  <conditionalFormatting sqref="D14:F16">
    <cfRule type="cellIs" priority="7" operator="notEqual" aboveAverage="0" equalAverage="0" bottom="0" percent="0" rank="0" text="" dxfId="5">
      <formula>INDIRECT("Dummy_for_Comparison1!"&amp;ADDRESS(ROW(),COLUMN()))</formula>
    </cfRule>
  </conditionalFormatting>
  <conditionalFormatting sqref="B13:C16">
    <cfRule type="cellIs" priority="8" operator="notEqual" aboveAverage="0" equalAverage="0" bottom="0" percent="0" rank="0" text="" dxfId="6">
      <formula>INDIRECT("Dummy_for_Comparison1!"&amp;ADDRESS(ROW(),COLUMN()))</formula>
    </cfRule>
  </conditionalFormatting>
  <conditionalFormatting sqref="E3:F3">
    <cfRule type="cellIs" priority="9" operator="notEqual" aboveAverage="0" equalAverage="0" bottom="0" percent="0" rank="0" text="" dxfId="7">
      <formula>INDIRECT("Dummy_for_Comparison1!"&amp;ADDRESS(ROW(),COLUMN()))</formula>
    </cfRule>
  </conditionalFormatting>
  <conditionalFormatting sqref="E13:F13">
    <cfRule type="cellIs" priority="10" operator="notEqual" aboveAverage="0" equalAverage="0" bottom="0" percent="0" rank="0" text="" dxfId="8">
      <formula>INDIRECT("Dummy_for_Comparison1!"&amp;ADDRESS(ROW(),COLUMN()))</formula>
    </cfRule>
  </conditionalFormatting>
  <conditionalFormatting sqref="D3">
    <cfRule type="cellIs" priority="11" operator="notEqual" aboveAverage="0" equalAverage="0" bottom="0" percent="0" rank="0" text="" dxfId="9">
      <formula>INDIRECT("Dummy_for_Comparison1!"&amp;ADDRESS(ROW(),COLUMN()))</formula>
    </cfRule>
  </conditionalFormatting>
  <conditionalFormatting sqref="D13">
    <cfRule type="cellIs" priority="12" operator="notEqual" aboveAverage="0" equalAverage="0" bottom="0" percent="0" rank="0" text="" dxfId="10">
      <formula>INDIRECT("Dummy_for_Comparison1!"&amp;ADDRESS(ROW(),COLUMN()))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32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F13" activeCellId="0" sqref="F13"/>
    </sheetView>
  </sheetViews>
  <sheetFormatPr defaultRowHeight="15"/>
  <cols>
    <col collapsed="false" hidden="false" max="1" min="1" style="1" width="3.42914979757085"/>
    <col collapsed="false" hidden="false" max="2" min="2" style="1" width="4.42914979757085"/>
    <col collapsed="false" hidden="false" max="3" min="3" style="1" width="32.1417004048583"/>
    <col collapsed="false" hidden="false" max="4" min="4" style="16" width="11.7125506072874"/>
    <col collapsed="false" hidden="false" max="5" min="5" style="1" width="11.7125506072874"/>
    <col collapsed="false" hidden="false" max="6" min="6" style="1" width="12.4251012145749"/>
    <col collapsed="false" hidden="false" max="7" min="7" style="1" width="19.4251012145749"/>
    <col collapsed="false" hidden="false" max="8" min="8" style="1" width="11.5708502024291"/>
    <col collapsed="false" hidden="false" max="9" min="9" style="1" width="15.7125506072875"/>
    <col collapsed="false" hidden="false" max="1025" min="10" style="1" width="11.5708502024291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  <c r="H1" s="0"/>
      <c r="I1" s="0"/>
    </row>
    <row r="2" customFormat="false" ht="15" hidden="false" customHeight="true" outlineLevel="0" collapsed="false">
      <c r="B2" s="0"/>
      <c r="C2" s="0"/>
      <c r="D2" s="17" t="s">
        <v>0</v>
      </c>
      <c r="E2" s="17" t="s">
        <v>0</v>
      </c>
      <c r="F2" s="17" t="s">
        <v>0</v>
      </c>
      <c r="G2" s="17" t="s">
        <v>12</v>
      </c>
      <c r="H2" s="29"/>
      <c r="I2" s="29"/>
    </row>
    <row r="3" customFormat="false" ht="15" hidden="false" customHeight="false" outlineLevel="0" collapsed="false">
      <c r="B3" s="19"/>
      <c r="C3" s="19" t="s">
        <v>13</v>
      </c>
      <c r="D3" s="20" t="s">
        <v>14</v>
      </c>
      <c r="E3" s="19" t="s">
        <v>14</v>
      </c>
      <c r="F3" s="19" t="s">
        <v>14</v>
      </c>
      <c r="G3" s="22"/>
      <c r="H3" s="29"/>
      <c r="I3" s="29"/>
    </row>
    <row r="4" customFormat="false" ht="15" hidden="false" customHeight="false" outlineLevel="0" collapsed="false">
      <c r="B4" s="19" t="n">
        <v>1</v>
      </c>
      <c r="C4" s="19" t="s">
        <v>20</v>
      </c>
      <c r="D4" s="28"/>
      <c r="E4" s="28"/>
      <c r="F4" s="28"/>
      <c r="G4" s="24" t="e">
        <f aca="false">AVERAGE(D4:F4)</f>
        <v>#DIV/0!</v>
      </c>
      <c r="H4" s="29"/>
      <c r="I4" s="29"/>
    </row>
    <row r="5" customFormat="false" ht="15" hidden="false" customHeight="false" outlineLevel="0" collapsed="false">
      <c r="B5" s="19" t="n">
        <v>2</v>
      </c>
      <c r="C5" s="19" t="s">
        <v>21</v>
      </c>
      <c r="D5" s="28"/>
      <c r="E5" s="28"/>
      <c r="F5" s="28"/>
      <c r="G5" s="24" t="e">
        <f aca="false">AVERAGE(D5:F5)</f>
        <v>#DIV/0!</v>
      </c>
      <c r="H5" s="29"/>
      <c r="I5" s="29"/>
    </row>
    <row r="6" customFormat="false" ht="15" hidden="false" customHeight="false" outlineLevel="0" collapsed="false">
      <c r="B6" s="19" t="n">
        <v>3</v>
      </c>
      <c r="C6" s="19" t="s">
        <v>22</v>
      </c>
      <c r="D6" s="28"/>
      <c r="E6" s="28"/>
      <c r="F6" s="28"/>
      <c r="G6" s="24" t="e">
        <f aca="false">AVERAGE(D6:F6)</f>
        <v>#DIV/0!</v>
      </c>
      <c r="H6" s="29"/>
      <c r="I6" s="29"/>
    </row>
    <row r="7" customFormat="false" ht="15" hidden="false" customHeight="false" outlineLevel="0" collapsed="false">
      <c r="B7" s="19" t="n">
        <v>4</v>
      </c>
      <c r="C7" s="19" t="s">
        <v>23</v>
      </c>
      <c r="D7" s="28"/>
      <c r="E7" s="28"/>
      <c r="F7" s="28"/>
      <c r="G7" s="24" t="e">
        <f aca="false">AVERAGE(D7:F7)</f>
        <v>#DIV/0!</v>
      </c>
      <c r="H7" s="29"/>
      <c r="I7" s="29"/>
    </row>
    <row r="8" customFormat="false" ht="15" hidden="false" customHeight="false" outlineLevel="0" collapsed="false">
      <c r="B8" s="0"/>
      <c r="C8" s="0"/>
      <c r="D8" s="25"/>
      <c r="E8" s="0"/>
      <c r="F8" s="0"/>
      <c r="G8" s="0"/>
      <c r="H8" s="29"/>
      <c r="I8" s="29"/>
    </row>
    <row r="9" customFormat="false" ht="14.25" hidden="false" customHeight="true" outlineLevel="0" collapsed="false">
      <c r="B9" s="0"/>
      <c r="C9" s="17" t="s">
        <v>16</v>
      </c>
      <c r="D9" s="17" t="s">
        <v>24</v>
      </c>
      <c r="E9" s="17" t="s">
        <v>0</v>
      </c>
      <c r="F9" s="17" t="s">
        <v>0</v>
      </c>
      <c r="G9" s="17" t="s">
        <v>12</v>
      </c>
      <c r="H9" s="29"/>
      <c r="I9" s="29"/>
    </row>
    <row r="10" customFormat="false" ht="15" hidden="false" customHeight="false" outlineLevel="0" collapsed="false">
      <c r="B10" s="19"/>
      <c r="C10" s="19"/>
      <c r="D10" s="20" t="s">
        <v>14</v>
      </c>
      <c r="E10" s="19" t="s">
        <v>14</v>
      </c>
      <c r="F10" s="19" t="s">
        <v>14</v>
      </c>
      <c r="G10" s="27"/>
      <c r="H10" s="29"/>
      <c r="I10" s="29"/>
    </row>
    <row r="11" customFormat="false" ht="15" hidden="false" customHeight="false" outlineLevel="0" collapsed="false">
      <c r="B11" s="19" t="n">
        <v>1</v>
      </c>
      <c r="C11" s="19" t="s">
        <v>25</v>
      </c>
      <c r="D11" s="23"/>
      <c r="E11" s="23"/>
      <c r="F11" s="23"/>
      <c r="G11" s="24" t="e">
        <f aca="false">AVERAGE(D11:F11)</f>
        <v>#DIV/0!</v>
      </c>
      <c r="H11" s="29"/>
      <c r="I11" s="29"/>
    </row>
    <row r="12" customFormat="false" ht="15" hidden="false" customHeight="false" outlineLevel="0" collapsed="false">
      <c r="B12" s="19" t="n">
        <v>2</v>
      </c>
      <c r="C12" s="19" t="s">
        <v>26</v>
      </c>
      <c r="D12" s="23"/>
      <c r="E12" s="23"/>
      <c r="F12" s="23"/>
      <c r="G12" s="24" t="e">
        <f aca="false">AVERAGE(D12:F12)</f>
        <v>#DIV/0!</v>
      </c>
      <c r="H12" s="30"/>
      <c r="I12" s="31"/>
    </row>
    <row r="13" customFormat="false" ht="15" hidden="false" customHeight="false" outlineLevel="0" collapsed="false">
      <c r="B13" s="19" t="n">
        <v>3</v>
      </c>
      <c r="C13" s="19" t="s">
        <v>27</v>
      </c>
      <c r="D13" s="23"/>
      <c r="E13" s="23"/>
      <c r="F13" s="23"/>
      <c r="G13" s="24" t="e">
        <f aca="false">AVERAGE(D13:F13)</f>
        <v>#DIV/0!</v>
      </c>
    </row>
    <row r="14" customFormat="false" ht="15" hidden="false" customHeight="false" outlineLevel="0" collapsed="false">
      <c r="C14" s="32"/>
      <c r="D14" s="25"/>
    </row>
    <row r="32" customFormat="false" ht="21" hidden="false" customHeight="true" outlineLevel="0" collapsed="false"/>
  </sheetData>
  <conditionalFormatting sqref="J2:AMJ11,A2:A12,H2:I3,H12:AMJ12,14:15,19:1048576,A16:B18,D16:AMJ18">
    <cfRule type="cellIs" priority="2" operator="notEqual" aboveAverage="0" equalAverage="0" bottom="0" percent="0" rank="0" text="" dxfId="0">
      <formula>INDIRECT("Dummy_for_Comparison2!"&amp;ADDRESS(ROW(),COLUMN()))</formula>
    </cfRule>
  </conditionalFormatting>
  <conditionalFormatting sqref="C3,B9,B2:G2,B8:G8,G10:G13,C4:G7">
    <cfRule type="cellIs" priority="3" operator="notEqual" aboveAverage="0" equalAverage="0" bottom="0" percent="0" rank="0" text="" dxfId="1">
      <formula>INDIRECT("Dummy_for_Comparison1!"&amp;ADDRESS(ROW(),COLUMN()))</formula>
    </cfRule>
  </conditionalFormatting>
  <conditionalFormatting sqref="C9">
    <cfRule type="cellIs" priority="4" operator="notEqual" aboveAverage="0" equalAverage="0" bottom="0" percent="0" rank="0" text="" dxfId="2">
      <formula>INDIRECT("Dummy_for_Comparison1!"&amp;ADDRESS(ROW(),COLUMN()))</formula>
    </cfRule>
  </conditionalFormatting>
  <conditionalFormatting sqref="D9:E9">
    <cfRule type="cellIs" priority="5" operator="notEqual" aboveAverage="0" equalAverage="0" bottom="0" percent="0" rank="0" text="" dxfId="3">
      <formula>INDIRECT("Dummy_for_Comparison1!"&amp;ADDRESS(ROW(),COLUMN()))</formula>
    </cfRule>
  </conditionalFormatting>
  <conditionalFormatting sqref="F9">
    <cfRule type="cellIs" priority="6" operator="notEqual" aboveAverage="0" equalAverage="0" bottom="0" percent="0" rank="0" text="" dxfId="4">
      <formula>INDIRECT("Dummy_for_Comparison1!"&amp;ADDRESS(ROW(),COLUMN()))</formula>
    </cfRule>
  </conditionalFormatting>
  <conditionalFormatting sqref="G9">
    <cfRule type="cellIs" priority="7" operator="notEqual" aboveAverage="0" equalAverage="0" bottom="0" percent="0" rank="0" text="" dxfId="5">
      <formula>INDIRECT("Dummy_for_Comparison1!"&amp;ADDRESS(ROW(),COLUMN()))</formula>
    </cfRule>
  </conditionalFormatting>
  <conditionalFormatting sqref="D11:D13">
    <cfRule type="cellIs" priority="8" operator="notEqual" aboveAverage="0" equalAverage="0" bottom="0" percent="0" rank="0" text="" dxfId="6">
      <formula>INDIRECT("Dummy_for_Comparison1!"&amp;ADDRESS(ROW(),COLUMN()))</formula>
    </cfRule>
  </conditionalFormatting>
  <conditionalFormatting sqref="C10">
    <cfRule type="cellIs" priority="9" operator="notEqual" aboveAverage="0" equalAverage="0" bottom="0" percent="0" rank="0" text="" dxfId="7">
      <formula>INDIRECT("Dummy_for_Comparison1!"&amp;ADDRESS(ROW(),COLUMN()))</formula>
    </cfRule>
  </conditionalFormatting>
  <conditionalFormatting sqref="C11:C13">
    <cfRule type="cellIs" priority="10" operator="notEqual" aboveAverage="0" equalAverage="0" bottom="0" percent="0" rank="0" text="" dxfId="8">
      <formula>INDIRECT("Dummy_for_Comparison1!"&amp;ADDRESS(ROW(),COLUMN()))</formula>
    </cfRule>
  </conditionalFormatting>
  <conditionalFormatting sqref="B3:B7">
    <cfRule type="cellIs" priority="11" operator="notEqual" aboveAverage="0" equalAverage="0" bottom="0" percent="0" rank="0" text="" dxfId="9">
      <formula>INDIRECT("Dummy_for_Comparison1!"&amp;ADDRESS(ROW(),COLUMN()))</formula>
    </cfRule>
  </conditionalFormatting>
  <conditionalFormatting sqref="B10:B13">
    <cfRule type="cellIs" priority="12" operator="notEqual" aboveAverage="0" equalAverage="0" bottom="0" percent="0" rank="0" text="" dxfId="10">
      <formula>INDIRECT("Dummy_for_Comparison1!"&amp;ADDRESS(ROW(),COLUMN()))</formula>
    </cfRule>
  </conditionalFormatting>
  <conditionalFormatting sqref="E3:F3">
    <cfRule type="cellIs" priority="13" operator="notEqual" aboveAverage="0" equalAverage="0" bottom="0" percent="0" rank="0" text="" dxfId="11">
      <formula>INDIRECT("Dummy_for_Comparison1!"&amp;ADDRESS(ROW(),COLUMN()))</formula>
    </cfRule>
  </conditionalFormatting>
  <conditionalFormatting sqref="E10:F10">
    <cfRule type="cellIs" priority="14" operator="notEqual" aboveAverage="0" equalAverage="0" bottom="0" percent="0" rank="0" text="" dxfId="12">
      <formula>INDIRECT("Dummy_for_Comparison1!"&amp;ADDRESS(ROW(),COLUMN()))</formula>
    </cfRule>
  </conditionalFormatting>
  <conditionalFormatting sqref="E11:F13">
    <cfRule type="cellIs" priority="15" operator="notEqual" aboveAverage="0" equalAverage="0" bottom="0" percent="0" rank="0" text="" dxfId="13">
      <formula>INDIRECT("Dummy_for_Comparison1!"&amp;ADDRESS(ROW(),COLUMN()))</formula>
    </cfRule>
  </conditionalFormatting>
  <conditionalFormatting sqref="D3">
    <cfRule type="cellIs" priority="16" operator="notEqual" aboveAverage="0" equalAverage="0" bottom="0" percent="0" rank="0" text="" dxfId="14">
      <formula>INDIRECT("Dummy_for_Comparison1!"&amp;ADDRESS(ROW(),COLUMN()))</formula>
    </cfRule>
  </conditionalFormatting>
  <conditionalFormatting sqref="D10">
    <cfRule type="cellIs" priority="17" operator="notEqual" aboveAverage="0" equalAverage="0" bottom="0" percent="0" rank="0" text="" dxfId="15">
      <formula>INDIRECT("Dummy_for_Comparison1!"&amp;ADDRESS(ROW(),COLUMN()))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1" width="3.42914979757085"/>
    <col collapsed="false" hidden="false" max="2" min="2" style="1" width="4.42914979757085"/>
    <col collapsed="false" hidden="false" max="3" min="3" style="1" width="32.1417004048583"/>
    <col collapsed="false" hidden="false" max="4" min="4" style="16" width="11.7125506072874"/>
    <col collapsed="false" hidden="false" max="5" min="5" style="1" width="11.7125506072874"/>
    <col collapsed="false" hidden="false" max="6" min="6" style="1" width="12.4251012145749"/>
    <col collapsed="false" hidden="false" max="7" min="7" style="1" width="18.7085020242915"/>
    <col collapsed="false" hidden="false" max="8" min="8" style="1" width="11.5708502024291"/>
    <col collapsed="false" hidden="false" max="9" min="9" style="1" width="15.7125506072875"/>
    <col collapsed="false" hidden="false" max="1025" min="10" style="1" width="11.5708502024291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  <c r="H1" s="0"/>
      <c r="I1" s="0"/>
    </row>
    <row r="2" customFormat="false" ht="15" hidden="false" customHeight="true" outlineLevel="0" collapsed="false">
      <c r="B2" s="0"/>
      <c r="C2" s="0"/>
      <c r="D2" s="17" t="s">
        <v>0</v>
      </c>
      <c r="E2" s="17" t="s">
        <v>0</v>
      </c>
      <c r="F2" s="17" t="s">
        <v>0</v>
      </c>
      <c r="G2" s="17" t="s">
        <v>12</v>
      </c>
      <c r="H2" s="29"/>
      <c r="I2" s="29"/>
    </row>
    <row r="3" customFormat="false" ht="15" hidden="false" customHeight="false" outlineLevel="0" collapsed="false">
      <c r="B3" s="19"/>
      <c r="C3" s="19" t="s">
        <v>28</v>
      </c>
      <c r="D3" s="20" t="s">
        <v>14</v>
      </c>
      <c r="E3" s="19" t="s">
        <v>14</v>
      </c>
      <c r="F3" s="19" t="s">
        <v>14</v>
      </c>
      <c r="G3" s="22"/>
      <c r="H3" s="29"/>
      <c r="I3" s="29"/>
    </row>
    <row r="4" customFormat="false" ht="15" hidden="false" customHeight="false" outlineLevel="0" collapsed="false">
      <c r="B4" s="19" t="n">
        <v>1</v>
      </c>
      <c r="C4" s="19" t="s">
        <v>29</v>
      </c>
      <c r="D4" s="28"/>
      <c r="E4" s="28"/>
      <c r="F4" s="28"/>
      <c r="G4" s="24" t="e">
        <f aca="false">AVERAGE(D4:F4)</f>
        <v>#DIV/0!</v>
      </c>
      <c r="H4" s="29"/>
      <c r="I4" s="29"/>
    </row>
    <row r="5" customFormat="false" ht="15" hidden="false" customHeight="false" outlineLevel="0" collapsed="false">
      <c r="B5" s="19" t="n">
        <v>2</v>
      </c>
      <c r="C5" s="19" t="s">
        <v>30</v>
      </c>
      <c r="D5" s="28"/>
      <c r="E5" s="28"/>
      <c r="F5" s="28"/>
      <c r="G5" s="24" t="e">
        <f aca="false">AVERAGE(D5:F5)</f>
        <v>#DIV/0!</v>
      </c>
      <c r="H5" s="29"/>
      <c r="I5" s="29"/>
    </row>
    <row r="6" customFormat="false" ht="15" hidden="false" customHeight="false" outlineLevel="0" collapsed="false">
      <c r="B6" s="19" t="n">
        <v>3</v>
      </c>
      <c r="C6" s="19" t="s">
        <v>19</v>
      </c>
      <c r="D6" s="28"/>
      <c r="E6" s="28"/>
      <c r="F6" s="28"/>
      <c r="G6" s="24" t="e">
        <f aca="false">AVERAGE(D6:F6)</f>
        <v>#DIV/0!</v>
      </c>
      <c r="H6" s="29"/>
      <c r="I6" s="29"/>
    </row>
    <row r="7" customFormat="false" ht="15" hidden="false" customHeight="false" outlineLevel="0" collapsed="false">
      <c r="C7" s="0"/>
      <c r="D7" s="25"/>
      <c r="H7" s="29"/>
      <c r="I7" s="29"/>
    </row>
    <row r="8" customFormat="false" ht="15" hidden="false" customHeight="false" outlineLevel="0" collapsed="false">
      <c r="C8" s="32"/>
      <c r="D8" s="25"/>
    </row>
    <row r="26" customFormat="false" ht="21" hidden="false" customHeight="true" outlineLevel="0" collapsed="false"/>
  </sheetData>
  <conditionalFormatting sqref="J2:AMJ7,A2:A7,H2:I3,8:9,13:1048576,A10:B12,D10:AMJ12">
    <cfRule type="cellIs" priority="2" operator="notEqual" aboveAverage="0" equalAverage="0" bottom="0" percent="0" rank="0" text="" dxfId="0">
      <formula>INDIRECT("Dummy_for_Comparison2!"&amp;ADDRESS(ROW(),COLUMN()))</formula>
    </cfRule>
  </conditionalFormatting>
  <conditionalFormatting sqref="C3,B2:G2,B7:G7,C4:G6">
    <cfRule type="cellIs" priority="3" operator="notEqual" aboveAverage="0" equalAverage="0" bottom="0" percent="0" rank="0" text="" dxfId="1">
      <formula>INDIRECT("Dummy_for_Comparison1!"&amp;ADDRESS(ROW(),COLUMN()))</formula>
    </cfRule>
  </conditionalFormatting>
  <conditionalFormatting sqref="B3:B6">
    <cfRule type="cellIs" priority="4" operator="notEqual" aboveAverage="0" equalAverage="0" bottom="0" percent="0" rank="0" text="" dxfId="2">
      <formula>INDIRECT("Dummy_for_Comparison1!"&amp;ADDRESS(ROW(),COLUMN()))</formula>
    </cfRule>
  </conditionalFormatting>
  <conditionalFormatting sqref="E3:F3">
    <cfRule type="cellIs" priority="5" operator="notEqual" aboveAverage="0" equalAverage="0" bottom="0" percent="0" rank="0" text="" dxfId="3">
      <formula>INDIRECT("Dummy_for_Comparison1!"&amp;ADDRESS(ROW(),COLUMN()))</formula>
    </cfRule>
  </conditionalFormatting>
  <conditionalFormatting sqref="D3">
    <cfRule type="cellIs" priority="6" operator="notEqual" aboveAverage="0" equalAverage="0" bottom="0" percent="0" rank="0" text="" dxfId="4">
      <formula>INDIRECT("Dummy_for_Comparison1!"&amp;ADDRESS(ROW(),COLUMN()))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/>
  <cols>
    <col collapsed="false" hidden="false" max="1" min="1" style="1" width="3.42914979757085"/>
    <col collapsed="false" hidden="false" max="2" min="2" style="1" width="4.42914979757085"/>
    <col collapsed="false" hidden="false" max="3" min="3" style="1" width="32.1417004048583"/>
    <col collapsed="false" hidden="false" max="4" min="4" style="16" width="11.7125506072874"/>
    <col collapsed="false" hidden="false" max="5" min="5" style="1" width="11.7125506072874"/>
    <col collapsed="false" hidden="false" max="6" min="6" style="1" width="12.4251012145749"/>
    <col collapsed="false" hidden="false" max="7" min="7" style="1" width="19.1376518218624"/>
    <col collapsed="false" hidden="false" max="8" min="8" style="1" width="11.5708502024291"/>
    <col collapsed="false" hidden="false" max="9" min="9" style="1" width="15.7125506072875"/>
    <col collapsed="false" hidden="false" max="1025" min="10" style="1" width="11.5708502024291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  <c r="H1" s="0"/>
      <c r="I1" s="0"/>
    </row>
    <row r="2" customFormat="false" ht="15" hidden="false" customHeight="true" outlineLevel="0" collapsed="false">
      <c r="B2" s="0"/>
      <c r="C2" s="0"/>
      <c r="D2" s="17" t="s">
        <v>0</v>
      </c>
      <c r="E2" s="17" t="s">
        <v>0</v>
      </c>
      <c r="F2" s="17" t="s">
        <v>0</v>
      </c>
      <c r="G2" s="17" t="s">
        <v>12</v>
      </c>
      <c r="H2" s="29"/>
      <c r="I2" s="29"/>
    </row>
    <row r="3" customFormat="false" ht="15" hidden="false" customHeight="false" outlineLevel="0" collapsed="false">
      <c r="B3" s="19"/>
      <c r="C3" s="19" t="s">
        <v>31</v>
      </c>
      <c r="D3" s="20" t="s">
        <v>14</v>
      </c>
      <c r="E3" s="19" t="s">
        <v>14</v>
      </c>
      <c r="F3" s="19" t="s">
        <v>14</v>
      </c>
      <c r="G3" s="22"/>
      <c r="H3" s="29"/>
      <c r="I3" s="29"/>
    </row>
    <row r="4" customFormat="false" ht="15" hidden="false" customHeight="false" outlineLevel="0" collapsed="false">
      <c r="B4" s="19" t="n">
        <v>1</v>
      </c>
      <c r="C4" s="19" t="s">
        <v>30</v>
      </c>
      <c r="D4" s="28"/>
      <c r="E4" s="28"/>
      <c r="F4" s="28"/>
      <c r="G4" s="24" t="e">
        <f aca="false">AVERAGE(D4:F4)</f>
        <v>#DIV/0!</v>
      </c>
      <c r="H4" s="29"/>
      <c r="I4" s="29"/>
    </row>
    <row r="5" customFormat="false" ht="15" hidden="false" customHeight="false" outlineLevel="0" collapsed="false">
      <c r="B5" s="19" t="n">
        <v>2</v>
      </c>
      <c r="C5" s="19" t="s">
        <v>32</v>
      </c>
      <c r="D5" s="28"/>
      <c r="E5" s="28"/>
      <c r="F5" s="28"/>
      <c r="G5" s="24" t="e">
        <f aca="false">AVERAGE(D5:F5)</f>
        <v>#DIV/0!</v>
      </c>
      <c r="H5" s="29"/>
      <c r="I5" s="29"/>
    </row>
    <row r="6" customFormat="false" ht="15" hidden="false" customHeight="false" outlineLevel="0" collapsed="false">
      <c r="B6" s="19" t="n">
        <v>3</v>
      </c>
      <c r="C6" s="19" t="s">
        <v>33</v>
      </c>
      <c r="D6" s="28"/>
      <c r="E6" s="28"/>
      <c r="F6" s="28"/>
      <c r="G6" s="24" t="e">
        <f aca="false">AVERAGE(D6:F6)</f>
        <v>#DIV/0!</v>
      </c>
      <c r="H6" s="29"/>
      <c r="I6" s="29"/>
    </row>
    <row r="7" customFormat="false" ht="15" hidden="false" customHeight="false" outlineLevel="0" collapsed="false">
      <c r="C7" s="0"/>
      <c r="D7" s="25"/>
      <c r="H7" s="29"/>
      <c r="I7" s="29"/>
    </row>
    <row r="8" customFormat="false" ht="15" hidden="false" customHeight="false" outlineLevel="0" collapsed="false">
      <c r="C8" s="32"/>
      <c r="D8" s="25"/>
    </row>
    <row r="26" customFormat="false" ht="21" hidden="false" customHeight="true" outlineLevel="0" collapsed="false"/>
  </sheetData>
  <conditionalFormatting sqref="J2:AMJ7,A2:A7,H2:I3,8:9,13:1048576,A10:B12,D10:AMJ12">
    <cfRule type="cellIs" priority="2" operator="notEqual" aboveAverage="0" equalAverage="0" bottom="0" percent="0" rank="0" text="" dxfId="0">
      <formula>INDIRECT("Dummy_for_Comparison2!"&amp;ADDRESS(ROW(),COLUMN()))</formula>
    </cfRule>
  </conditionalFormatting>
  <conditionalFormatting sqref="C3,B2:G2,B7:G7,C4:G6">
    <cfRule type="cellIs" priority="3" operator="notEqual" aboveAverage="0" equalAverage="0" bottom="0" percent="0" rank="0" text="" dxfId="1">
      <formula>INDIRECT("Dummy_for_Comparison1!"&amp;ADDRESS(ROW(),COLUMN()))</formula>
    </cfRule>
  </conditionalFormatting>
  <conditionalFormatting sqref="B3:B6">
    <cfRule type="cellIs" priority="4" operator="notEqual" aboveAverage="0" equalAverage="0" bottom="0" percent="0" rank="0" text="" dxfId="2">
      <formula>INDIRECT("Dummy_for_Comparison1!"&amp;ADDRESS(ROW(),COLUMN()))</formula>
    </cfRule>
  </conditionalFormatting>
  <conditionalFormatting sqref="E3:F3">
    <cfRule type="cellIs" priority="5" operator="notEqual" aboveAverage="0" equalAverage="0" bottom="0" percent="0" rank="0" text="" dxfId="3">
      <formula>INDIRECT("Dummy_for_Comparison1!"&amp;ADDRESS(ROW(),COLUMN()))</formula>
    </cfRule>
  </conditionalFormatting>
  <conditionalFormatting sqref="D3">
    <cfRule type="cellIs" priority="6" operator="notEqual" aboveAverage="0" equalAverage="0" bottom="0" percent="0" rank="0" text="" dxfId="4">
      <formula>INDIRECT("Dummy_for_Comparison1!"&amp;ADDRESS(ROW(),COLUMN()))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3:I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RowHeight="15"/>
  <cols>
    <col collapsed="false" hidden="false" max="1" min="1" style="0" width="23.5748987854251"/>
    <col collapsed="false" hidden="false" max="2" min="2" style="0" width="15.2834008097166"/>
    <col collapsed="false" hidden="false" max="5" min="3" style="0" width="10.5344129554656"/>
    <col collapsed="false" hidden="false" max="6" min="6" style="0" width="20.5748987854251"/>
    <col collapsed="false" hidden="false" max="7" min="7" style="0" width="16.004048582996"/>
    <col collapsed="false" hidden="false" max="8" min="8" style="0" width="15.4251012145749"/>
    <col collapsed="false" hidden="false" max="9" min="9" style="0" width="14.9959514170041"/>
    <col collapsed="false" hidden="false" max="1025" min="10" style="0" width="10.5344129554656"/>
  </cols>
  <sheetData>
    <row r="13" customFormat="false" ht="21" hidden="false" customHeight="true" outlineLevel="0" collapsed="false">
      <c r="G13" s="33" t="s">
        <v>34</v>
      </c>
      <c r="H13" s="33"/>
      <c r="I13" s="33"/>
    </row>
    <row r="14" customFormat="false" ht="21" hidden="false" customHeight="false" outlineLevel="0" collapsed="false">
      <c r="A14" s="11" t="s">
        <v>35</v>
      </c>
      <c r="B14" s="12" t="s">
        <v>1</v>
      </c>
      <c r="C14" s="12" t="s">
        <v>2</v>
      </c>
      <c r="D14" s="12" t="s">
        <v>36</v>
      </c>
      <c r="F14" s="34"/>
      <c r="G14" s="35" t="s">
        <v>1</v>
      </c>
      <c r="H14" s="36" t="s">
        <v>2</v>
      </c>
      <c r="I14" s="37" t="s">
        <v>36</v>
      </c>
    </row>
    <row r="15" customFormat="false" ht="15" hidden="false" customHeight="false" outlineLevel="0" collapsed="false">
      <c r="A15" s="38" t="s">
        <v>37</v>
      </c>
      <c r="B15" s="39" t="n">
        <v>12345</v>
      </c>
      <c r="C15" s="39" t="n">
        <v>11234</v>
      </c>
      <c r="D15" s="40" t="n">
        <f aca="false">(C15 * 100)/B15</f>
        <v>91.0004050222762</v>
      </c>
      <c r="F15" s="41"/>
      <c r="G15" s="42" t="n">
        <v>2424000</v>
      </c>
      <c r="H15" s="43" t="n">
        <f aca="false">C15</f>
        <v>11234</v>
      </c>
      <c r="I15" s="44" t="n">
        <f aca="false">(H15 * 100)/G15</f>
        <v>0.463448844884489</v>
      </c>
    </row>
    <row r="16" customFormat="false" ht="15" hidden="false" customHeight="false" outlineLevel="0" collapsed="false">
      <c r="A16" s="4" t="s">
        <v>38</v>
      </c>
      <c r="B16" s="42" t="n">
        <f aca="false">B15/2</f>
        <v>6172.5</v>
      </c>
      <c r="C16" s="42" t="n">
        <v>6123</v>
      </c>
      <c r="D16" s="40" t="n">
        <f aca="false">(C16 * 100)/B16</f>
        <v>99.1980558930741</v>
      </c>
      <c r="F16" s="41"/>
      <c r="G16" s="45"/>
      <c r="H16" s="45"/>
      <c r="I16" s="46"/>
    </row>
    <row r="17" customFormat="false" ht="15" hidden="false" customHeight="false" outlineLevel="0" collapsed="false">
      <c r="A17" s="4" t="s">
        <v>39</v>
      </c>
      <c r="B17" s="42" t="n">
        <f aca="false">B15/2</f>
        <v>6172.5</v>
      </c>
      <c r="C17" s="42" t="n">
        <v>5234</v>
      </c>
      <c r="D17" s="47" t="n">
        <f aca="false">(C17 * 100)/B17</f>
        <v>84.7954637505063</v>
      </c>
      <c r="F17" s="41"/>
      <c r="G17" s="45"/>
      <c r="H17" s="45"/>
      <c r="I17" s="46"/>
    </row>
  </sheetData>
  <mergeCells count="1">
    <mergeCell ref="G13:I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5"/>
  <cols>
    <col collapsed="false" hidden="false" max="1" min="1" style="1" width="3"/>
    <col collapsed="false" hidden="false" max="2" min="2" style="1" width="4"/>
    <col collapsed="false" hidden="false" max="1025" min="3" style="1" width="11.5708502024291"/>
  </cols>
  <sheetData>
    <row r="1" customFormat="false" ht="15" hidden="false" customHeight="false" outlineLevel="0" collapsed="false">
      <c r="C1" s="0"/>
      <c r="D1" s="0"/>
      <c r="E1" s="0"/>
      <c r="F1" s="0"/>
      <c r="G1" s="0"/>
    </row>
    <row r="2" customFormat="false" ht="15" hidden="false" customHeight="false" outlineLevel="0" collapsed="false">
      <c r="C2" s="0"/>
      <c r="D2" s="0"/>
      <c r="E2" s="17" t="s">
        <v>0</v>
      </c>
      <c r="F2" s="17" t="s">
        <v>0</v>
      </c>
      <c r="G2" s="17" t="s">
        <v>0</v>
      </c>
    </row>
    <row r="3" customFormat="false" ht="15" hidden="false" customHeight="false" outlineLevel="0" collapsed="false">
      <c r="C3" s="19"/>
      <c r="D3" s="19"/>
      <c r="E3" s="20" t="s">
        <v>14</v>
      </c>
      <c r="F3" s="19" t="s">
        <v>14</v>
      </c>
      <c r="G3" s="19" t="s">
        <v>14</v>
      </c>
    </row>
    <row r="4" customFormat="false" ht="15" hidden="false" customHeight="false" outlineLevel="0" collapsed="false">
      <c r="C4" s="20" t="n">
        <v>1</v>
      </c>
      <c r="D4" s="19" t="s">
        <v>40</v>
      </c>
      <c r="E4" s="28"/>
      <c r="F4" s="28"/>
      <c r="G4" s="28"/>
    </row>
    <row r="5" customFormat="false" ht="15" hidden="false" customHeight="false" outlineLevel="0" collapsed="false">
      <c r="C5" s="20" t="n">
        <v>2</v>
      </c>
      <c r="D5" s="19" t="s">
        <v>40</v>
      </c>
      <c r="E5" s="28"/>
      <c r="F5" s="28"/>
      <c r="G5" s="28"/>
    </row>
    <row r="6" customFormat="false" ht="15" hidden="false" customHeight="false" outlineLevel="0" collapsed="false">
      <c r="C6" s="20" t="n">
        <v>3</v>
      </c>
      <c r="D6" s="19" t="s">
        <v>40</v>
      </c>
      <c r="E6" s="28"/>
      <c r="F6" s="28"/>
      <c r="G6" s="28"/>
    </row>
  </sheetData>
  <conditionalFormatting sqref="D3,C2:G2,D4:G6">
    <cfRule type="cellIs" priority="2" operator="notEqual" aboveAverage="0" equalAverage="0" bottom="0" percent="0" rank="0" text="" dxfId="0">
      <formula>INDIRECT("Dummy_for_Comparison1!"&amp;ADDRESS(ROW(),COLUMN()))</formula>
    </cfRule>
  </conditionalFormatting>
  <conditionalFormatting sqref="C3:C6">
    <cfRule type="cellIs" priority="3" operator="notEqual" aboveAverage="0" equalAverage="0" bottom="0" percent="0" rank="0" text="" dxfId="1">
      <formula>INDIRECT("Dummy_for_Comparison1!"&amp;ADDRESS(ROW(),COLUMN()))</formula>
    </cfRule>
  </conditionalFormatting>
  <conditionalFormatting sqref="F3:G3">
    <cfRule type="cellIs" priority="4" operator="notEqual" aboveAverage="0" equalAverage="0" bottom="0" percent="0" rank="0" text="" dxfId="2">
      <formula>INDIRECT("Dummy_for_Comparison1!"&amp;ADDRESS(ROW(),COLUMN()))</formula>
    </cfRule>
  </conditionalFormatting>
  <conditionalFormatting sqref="E3">
    <cfRule type="cellIs" priority="5" operator="notEqual" aboveAverage="0" equalAverage="0" bottom="0" percent="0" rank="0" text="" dxfId="3">
      <formula>INDIRECT("Dummy_for_Comparison1!"&amp;ADDRESS(ROW(),COLUMN()))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1144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2011-07-18T21:22:38Z</dcterms:created>
  <dc:creator>Felipe</dc:creator>
  <dc:language>es-MX</dc:language>
  <dcterms:modified xsi:type="dcterms:W3CDTF">2015-11-17T10:24:22Z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