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6" i="7" l="1"/>
  <c r="E5" i="7"/>
  <c r="E24" i="7"/>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<sst xmlns="http://schemas.openxmlformats.org/spreadsheetml/2006/main" count="183" uniqueCount="158">
  <si>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</si>
  <si>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</si>
  <si>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</si>
  <si>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</si>
  <si>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</si>
  <si>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</si>
  <si>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</si>
  <si>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</si>
  <si>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</si>
  <si>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</si>
  <si>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</si>
  <si>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</si>
  <si>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</si>
  <si>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</si>
  <si>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</si>
  <si>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</si>
  <si>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</si>
  <si>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</si>
  <si>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</si>
  <si>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</si>
  <si>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</si>
  <si>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</si>
  <si>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</si>
  <si>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</si>
  <si>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</si>
  <si>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</si>
  <si>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</si>
  <si>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</si>
  <si>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</si>
  <si>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</si>
  <si>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</si>
  <si>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</si>
  <si>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</si>
  <si>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</si>
  <si>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</si>
  <si>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</si>
  <si>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</si>
  <si>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</si>
  <si>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</si>
  <si>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</si>
  <si>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</si>
  <si>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</si>
  <si>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</si>
  <si>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</si>
  <si>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</si>
  <si>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</si>
  <si>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</si>
  <si>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</si>
  <si>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</si>
  <si>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</si>
  <si>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</si>
  <si>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</si>
  <si>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</si>
  <si>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</si>
  <si>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</si>
  <si>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</si>
  <si>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</si>
  <si>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</si>
  <si>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</si>
  <si>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</si>
  <si>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</si>
  <si>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</si>
  <si>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</si>
  <si>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</si>
  <si>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</si>
  <si>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</si>
  <si>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</si>
  <si>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</si>
  <si>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</si>
  <si>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</si>
  <si>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</si>
  <si>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</si>
  <si>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</si>
  <si>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</si>
  <si>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</si>
  <si>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</si>
  <si>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</si>
  <si>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</si>
  <si>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</si>
  <si>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</si>
  <si>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</si>
  <si>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</si>
  <si>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</si>
  <si>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</si>
  <si>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</si>
  <si>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</si>
  <si>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</si>
  <si>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</si>
  <si>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</si>
  <si>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</si>
  <si>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</si>
  <si>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</si>
  <si>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SOS Software</t>
  </si>
  <si>
    <t>Oriana Osiris de la Cruz</t>
  </si>
  <si>
    <t>Ricardo Novela</t>
  </si>
  <si>
    <t>Renovar el producto y entregar el certificado de compra</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</si>
  <si>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</si>
  <si>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</si>
  <si>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</si>
  <si>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</si>
  <si>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</si>
  <si>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</si>
  <si>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</si>
  <si>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</si>
  <si>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 xml:space="preserve">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</si>
  <si>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</si>
  <si>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</si>
  <si>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</si>
  <si>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</si>
  <si>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</si>
  <si>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</si>
  <si>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</si>
  <si>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</si>
  <si>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</si>
  <si>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</si>
  <si>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</si>
  <si>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</si>
  <si>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</si>
  <si>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</si>
  <si>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</si>
  <si>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Recibir su certificado de compra y verificar la nueva vigencia en el sistema de Nóminas</t>
  </si>
  <si>
    <t>N/A</t>
  </si>
  <si>
    <t>Solicitud de pedido</t>
  </si>
  <si>
    <t>Entrega de certificado</t>
  </si>
  <si>
    <t>Oriana Campos</t>
  </si>
  <si>
    <t>Generar el formato de pedido y verificar que administración realice el pedido</t>
  </si>
  <si>
    <t>Enviar un correo con el certificado al cliente y verificar que lo haya recibido con éxito</t>
  </si>
  <si>
    <t>1 sola vez</t>
  </si>
  <si>
    <t>Oriana Campos y Adriana Jaramillo</t>
  </si>
  <si>
    <t>Oriana Campos y Moisés Meneses</t>
  </si>
  <si>
    <t>Equipo de computo</t>
  </si>
  <si>
    <t>Son equipos y sistemas con las adecuaciones necesarias desde nuestro ingreso a laborar</t>
  </si>
  <si>
    <t>Home work</t>
  </si>
  <si>
    <t>Comunicación con el cliente para reagendar cita</t>
  </si>
  <si>
    <t>Cerrado</t>
  </si>
  <si>
    <t>Tener contrato con varias compañias de internet</t>
  </si>
  <si>
    <t>Reportar el servicio fallido y cambiar la conexón de todas las maquinas</t>
  </si>
  <si>
    <t>Mitigado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</si>
  <si>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</si>
  <si>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</si>
  <si>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</si>
  <si>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</si>
  <si>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</si>
  <si>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</si>
  <si>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</si>
  <si>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</si>
  <si>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satisfacer a nuestros clientes</t>
  </si>
  <si>
    <t>Se encuentran establecidos en las póliticas de la empresa</t>
  </si>
  <si>
    <t>Ing. Ricardo González Novela</t>
  </si>
  <si>
    <t>Falla de servicio eléctrico que evita la conexión de los dispositivos electrónicos</t>
  </si>
  <si>
    <t>Falla de servicio de internet que impida la recepción y envío del certificado</t>
  </si>
  <si>
    <t>P1376 - RNCFACMU, Leticia Pérez_OC</t>
  </si>
  <si>
    <t>Solo vamos a entregar el certificado de renovación</t>
  </si>
  <si>
    <t>https://contpaqi911.bitrix24.com/crm/deal/show/14472/</t>
  </si>
  <si>
    <t>Leticia Pérez</t>
  </si>
  <si>
    <t>Secretaria del señor Miguel Ángel Franco</t>
  </si>
  <si>
    <t>mfranco8@hotmail.com</t>
  </si>
  <si>
    <t>Del 07 al 15 de Diciembre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</si>
</sst>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14" fontId="22" fillId="0" borderId="1" xfId="4" applyNumberFormat="1" applyFont="1" applyFill="1" applyBorder="1" applyAlignment="1">
      <alignment horizontal="left" vertical="top" wrapText="1"/>
    </xf>
    <xf numFmtId="0" fontId="3" fillId="0" borderId="1" xfId="4" applyNumberFormat="1" applyFont="1" applyFill="1" applyBorder="1" applyAlignment="1">
      <alignment horizontal="center" vertical="center" wrapText="1"/>
    </xf>
    <xf numFmtId="0" fontId="5" fillId="0" borderId="1" xfId="2" applyBorder="1"/>
    <xf numFmtId="0" fontId="3" fillId="17"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franco8@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arturo.moctezuma@sos-soft.com" TargetMode="External"/><Relationship Id="rId4" Type="http://schemas.openxmlformats.org/officeDocument/2006/relationships/hyperlink" Target="mailto:oriana.campos@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4" t="s">
        <v>0</v>
      </c>
      <c r="B1" s="124"/>
      <c r="C1" s="124"/>
    </row>
    <row r="2" spans="1:3" ht="26.1" customHeight="1" x14ac:dyDescent="0.3">
      <c r="A2" s="2" t="s">
        <v>1</v>
      </c>
      <c r="B2" s="3">
        <v>1.1000000000000001</v>
      </c>
      <c r="C2" s="4"/>
    </row>
    <row r="3" spans="1:3" ht="12.75" customHeight="1" x14ac:dyDescent="0.3">
      <c r="A3" s="114" t="s">
        <v>2</v>
      </c>
      <c r="B3" s="123" t="s">
        <v>151</v>
      </c>
      <c r="C3" s="123"/>
    </row>
    <row r="4" spans="1:3" ht="12.75" customHeight="1" x14ac:dyDescent="0.3">
      <c r="A4" s="114" t="s">
        <v>3</v>
      </c>
      <c r="B4" s="123" t="s">
        <v>92</v>
      </c>
      <c r="C4" s="123"/>
    </row>
    <row r="5" spans="1:3" ht="15.6" customHeight="1" x14ac:dyDescent="0.3">
      <c r="A5" s="125" t="s">
        <v>4</v>
      </c>
      <c r="B5" s="125"/>
      <c r="C5" s="125"/>
    </row>
    <row r="6" spans="1:3" ht="12.75" customHeight="1" x14ac:dyDescent="0.3">
      <c r="A6" s="114" t="s">
        <v>5</v>
      </c>
      <c r="B6" s="123" t="s">
        <v>93</v>
      </c>
      <c r="C6" s="123"/>
    </row>
    <row r="7" spans="1:3" ht="12.75" customHeight="1" x14ac:dyDescent="0.3">
      <c r="A7" s="114" t="s">
        <v>6</v>
      </c>
      <c r="B7" s="122">
        <v>42352</v>
      </c>
      <c r="C7" s="122"/>
    </row>
    <row r="8" spans="1:3" ht="12.75" customHeight="1" x14ac:dyDescent="0.3">
      <c r="A8" s="114" t="s">
        <v>7</v>
      </c>
      <c r="B8" s="123" t="s">
        <v>94</v>
      </c>
      <c r="C8" s="123"/>
    </row>
    <row r="9" spans="1:3" x14ac:dyDescent="0.3">
      <c r="A9" s="114" t="s">
        <v>8</v>
      </c>
      <c r="B9" s="122">
        <v>42352</v>
      </c>
      <c r="C9" s="12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4" t="s">
        <v>9</v>
      </c>
      <c r="B2" s="12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P1376 - RNCFACMU, Leticia Pérez_OC</v>
      </c>
    </row>
    <row r="4" spans="1:1023" ht="12.75" customHeight="1" x14ac:dyDescent="0.3">
      <c r="A4" s="5" t="s">
        <v>3</v>
      </c>
      <c r="B4" s="6" t="str">
        <f>Presentación!B4</f>
        <v>SOS Software</v>
      </c>
      <c r="C4"/>
      <c r="D4"/>
    </row>
    <row r="5" spans="1:1023" ht="19.5" customHeight="1" x14ac:dyDescent="0.3">
      <c r="A5" s="124" t="s">
        <v>10</v>
      </c>
      <c r="B5" s="124"/>
      <c r="C5"/>
      <c r="D5"/>
    </row>
    <row r="6" spans="1:1023" ht="42.75" customHeight="1" x14ac:dyDescent="0.3">
      <c r="A6" s="126" t="s">
        <v>146</v>
      </c>
      <c r="B6" s="126"/>
      <c r="C6"/>
      <c r="D6"/>
    </row>
    <row r="7" spans="1:1023" ht="21.75" customHeight="1" x14ac:dyDescent="0.3">
      <c r="A7" s="124" t="s">
        <v>11</v>
      </c>
      <c r="B7" s="124"/>
      <c r="C7"/>
      <c r="D7"/>
    </row>
    <row r="8" spans="1:1023" ht="146.25" customHeight="1" x14ac:dyDescent="0.3">
      <c r="A8" s="126" t="s">
        <v>147</v>
      </c>
      <c r="B8" s="126"/>
      <c r="C8"/>
      <c r="D8"/>
    </row>
    <row r="9" spans="1:1023" ht="19.5" customHeight="1" x14ac:dyDescent="0.3">
      <c r="A9" s="124" t="s">
        <v>12</v>
      </c>
      <c r="B9" s="124"/>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152</v>
      </c>
      <c r="C12"/>
      <c r="D12"/>
    </row>
    <row r="13" spans="1:1023" x14ac:dyDescent="0.3">
      <c r="A13" s="9"/>
      <c r="B13" s="10"/>
      <c r="C13"/>
      <c r="D13"/>
    </row>
    <row r="14" spans="1:1023" ht="20.25" customHeight="1" x14ac:dyDescent="0.3">
      <c r="A14" s="124" t="s">
        <v>18</v>
      </c>
      <c r="B14" s="124"/>
      <c r="C14" s="124"/>
      <c r="D14" s="124"/>
    </row>
    <row r="15" spans="1:1023" ht="27" customHeight="1" outlineLevel="1" x14ac:dyDescent="0.3">
      <c r="A15" s="11" t="s">
        <v>19</v>
      </c>
      <c r="B15" s="12" t="s">
        <v>20</v>
      </c>
      <c r="C15" s="12" t="s">
        <v>21</v>
      </c>
      <c r="D15" s="12" t="s">
        <v>22</v>
      </c>
    </row>
    <row r="16" spans="1:1023" outlineLevel="1" x14ac:dyDescent="0.3">
      <c r="A16" s="13" t="s">
        <v>23</v>
      </c>
      <c r="B16" s="6" t="s">
        <v>24</v>
      </c>
      <c r="C16" s="115">
        <v>42352</v>
      </c>
      <c r="D16" s="115">
        <v>42352</v>
      </c>
    </row>
    <row r="17" spans="1:4" outlineLevel="1" x14ac:dyDescent="0.3">
      <c r="A17" s="13" t="s">
        <v>25</v>
      </c>
      <c r="B17" s="6" t="s">
        <v>26</v>
      </c>
      <c r="C17" s="115">
        <v>42352</v>
      </c>
      <c r="D17" s="115">
        <v>42359</v>
      </c>
    </row>
    <row r="18" spans="1:4" outlineLevel="1" x14ac:dyDescent="0.3">
      <c r="A18" s="13" t="s">
        <v>27</v>
      </c>
      <c r="B18" s="6" t="s">
        <v>28</v>
      </c>
      <c r="C18" s="7">
        <v>42358</v>
      </c>
      <c r="D18" s="7"/>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4" t="s">
        <v>29</v>
      </c>
      <c r="B23" s="124"/>
      <c r="C23" s="10"/>
    </row>
    <row r="24" spans="1:4" ht="59.65" customHeight="1" x14ac:dyDescent="0.3">
      <c r="A24" s="15" t="s">
        <v>14</v>
      </c>
      <c r="B24" s="16"/>
      <c r="C24" s="10"/>
    </row>
    <row r="25" spans="1:4" ht="15.6" customHeight="1" x14ac:dyDescent="0.3">
      <c r="A25" s="124" t="s">
        <v>30</v>
      </c>
      <c r="B25" s="124"/>
      <c r="C25" s="10"/>
    </row>
    <row r="26" spans="1:4" ht="53.65" customHeight="1" x14ac:dyDescent="0.3">
      <c r="A26" s="128" t="s">
        <v>95</v>
      </c>
      <c r="B26" s="128"/>
      <c r="C26" s="10"/>
    </row>
    <row r="27" spans="1:4" ht="19.5" customHeight="1" x14ac:dyDescent="0.3">
      <c r="A27" s="124" t="s">
        <v>31</v>
      </c>
      <c r="B27" s="124"/>
    </row>
    <row r="28" spans="1:4" ht="53.25" customHeight="1" x14ac:dyDescent="0.3">
      <c r="A28" s="127" t="s">
        <v>153</v>
      </c>
      <c r="B28" s="128"/>
    </row>
    <row r="29" spans="1:4" ht="21" customHeight="1" x14ac:dyDescent="0.3">
      <c r="A29" s="124" t="s">
        <v>32</v>
      </c>
      <c r="B29" s="124"/>
    </row>
    <row r="30" spans="1:4" ht="45.75" customHeight="1" x14ac:dyDescent="0.3">
      <c r="A30" s="129" t="s">
        <v>33</v>
      </c>
      <c r="B30" s="12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0" t="s">
        <v>34</v>
      </c>
      <c r="B1" s="130"/>
      <c r="C1" s="130"/>
      <c r="D1" s="130"/>
      <c r="E1" s="130"/>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96</v>
      </c>
      <c r="B4" s="116" t="s">
        <v>93</v>
      </c>
      <c r="C4" s="116" t="s">
        <v>97</v>
      </c>
      <c r="D4" s="117" t="s">
        <v>98</v>
      </c>
      <c r="E4" s="118" t="s">
        <v>99</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100</v>
      </c>
      <c r="B5" s="116" t="s">
        <v>101</v>
      </c>
      <c r="C5" s="116">
        <v>3313482553</v>
      </c>
      <c r="D5" s="117" t="s">
        <v>102</v>
      </c>
      <c r="E5" s="118" t="s">
        <v>103</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104</v>
      </c>
      <c r="B6" s="116" t="s">
        <v>105</v>
      </c>
      <c r="C6" s="116">
        <v>3312233155</v>
      </c>
      <c r="D6" s="117" t="s">
        <v>106</v>
      </c>
      <c r="E6" s="119" t="s">
        <v>107</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108</v>
      </c>
      <c r="B7" s="116" t="s">
        <v>109</v>
      </c>
      <c r="C7" s="116">
        <v>3318039095</v>
      </c>
      <c r="D7" s="117" t="s">
        <v>110</v>
      </c>
      <c r="E7" s="120" t="s">
        <v>111</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112</v>
      </c>
      <c r="B8" s="116" t="s">
        <v>113</v>
      </c>
      <c r="C8" s="116" t="s">
        <v>114</v>
      </c>
      <c r="D8" s="117" t="s">
        <v>115</v>
      </c>
      <c r="E8" s="119" t="s">
        <v>116</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117</v>
      </c>
      <c r="B9" s="116" t="s">
        <v>94</v>
      </c>
      <c r="C9" s="116">
        <v>3312448000</v>
      </c>
      <c r="D9" s="117" t="s">
        <v>118</v>
      </c>
      <c r="E9" s="119" t="s">
        <v>119</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155</v>
      </c>
      <c r="B13" s="23" t="s">
        <v>154</v>
      </c>
      <c r="C13" s="23">
        <v>2464660658</v>
      </c>
      <c r="D13" s="121" t="s">
        <v>156</v>
      </c>
      <c r="E13" s="23" t="s">
        <v>120</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1" t="s">
        <v>42</v>
      </c>
      <c r="B21" s="131"/>
      <c r="C21" s="131"/>
      <c r="D21" s="131"/>
      <c r="E21" s="131"/>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7" r:id="rId2"/>
    <hyperlink ref="D5" r:id="rId3"/>
    <hyperlink ref="D4" r:id="rId4"/>
    <hyperlink ref="D6"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121</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2" t="s">
        <v>49</v>
      </c>
      <c r="B2" s="132"/>
      <c r="C2" s="132"/>
      <c r="D2" s="132"/>
      <c r="E2" s="1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4" t="s">
        <v>122</v>
      </c>
      <c r="B4" s="34" t="s">
        <v>124</v>
      </c>
      <c r="C4" s="34" t="s">
        <v>128</v>
      </c>
      <c r="D4" s="35" t="s">
        <v>125</v>
      </c>
      <c r="E4" s="37" t="s">
        <v>127</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8" customFormat="1" ht="25.5" x14ac:dyDescent="0.2">
      <c r="A5" s="36" t="s">
        <v>123</v>
      </c>
      <c r="B5" s="34" t="s">
        <v>124</v>
      </c>
      <c r="C5" s="34" t="s">
        <v>129</v>
      </c>
      <c r="D5" s="35" t="s">
        <v>126</v>
      </c>
      <c r="E5" s="37" t="s">
        <v>127</v>
      </c>
    </row>
    <row r="6" spans="1:1023" s="38" customFormat="1" ht="51" x14ac:dyDescent="0.2">
      <c r="A6" s="36" t="s">
        <v>138</v>
      </c>
      <c r="B6" s="37" t="s">
        <v>113</v>
      </c>
      <c r="C6" s="35" t="s">
        <v>139</v>
      </c>
      <c r="D6" s="35" t="s">
        <v>140</v>
      </c>
      <c r="E6" s="37" t="s">
        <v>141</v>
      </c>
    </row>
    <row r="7" spans="1:1023" s="38" customFormat="1" ht="25.5" x14ac:dyDescent="0.2">
      <c r="A7" s="36" t="s">
        <v>142</v>
      </c>
      <c r="B7" s="37" t="s">
        <v>109</v>
      </c>
      <c r="C7" s="35" t="s">
        <v>143</v>
      </c>
      <c r="D7" s="35" t="s">
        <v>144</v>
      </c>
      <c r="E7" s="37" t="s">
        <v>145</v>
      </c>
    </row>
    <row r="8" spans="1:1023" s="38" customFormat="1" x14ac:dyDescent="0.2">
      <c r="A8" s="36"/>
      <c r="B8" s="37"/>
      <c r="C8" s="35"/>
      <c r="D8" s="35"/>
      <c r="E8" s="37"/>
    </row>
    <row r="9" spans="1:1023" s="38" customFormat="1" x14ac:dyDescent="0.2">
      <c r="A9" s="36"/>
      <c r="B9" s="37"/>
      <c r="C9" s="35"/>
      <c r="D9" s="35"/>
      <c r="E9" s="37"/>
    </row>
    <row r="10" spans="1:1023" x14ac:dyDescent="0.2">
      <c r="A10" s="36"/>
      <c r="B10" s="37"/>
      <c r="C10" s="35"/>
      <c r="D10" s="37"/>
      <c r="E10" s="37"/>
    </row>
    <row r="11" spans="1:1023" x14ac:dyDescent="0.2">
      <c r="A11" s="36"/>
      <c r="B11" s="37"/>
      <c r="C11" s="35"/>
      <c r="D11" s="37"/>
      <c r="E11" s="3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G4" sqref="G4"/>
    </sheetView>
  </sheetViews>
  <sheetFormatPr baseColWidth="10" defaultColWidth="9.140625" defaultRowHeight="12.75" x14ac:dyDescent="0.2"/>
  <cols>
    <col min="1" max="1" width="32.42578125" style="39"/>
    <col min="2" max="2" width="12.7109375" style="39"/>
    <col min="3" max="3" width="22.28515625" style="39"/>
    <col min="4" max="4" width="11.7109375" style="39"/>
    <col min="5" max="5" width="16" style="39"/>
    <col min="6" max="6" width="11.42578125" style="39"/>
    <col min="7" max="7" width="26" style="39"/>
    <col min="8" max="9" width="11.42578125" style="39"/>
    <col min="10" max="10" width="13.7109375" style="39"/>
    <col min="11" max="1023" width="11.42578125" style="39"/>
    <col min="1024" max="1025" width="11.42578125"/>
  </cols>
  <sheetData>
    <row r="1" spans="1:10" x14ac:dyDescent="0.2">
      <c r="A1"/>
      <c r="B1"/>
      <c r="C1"/>
      <c r="D1"/>
      <c r="E1"/>
      <c r="F1"/>
      <c r="G1"/>
      <c r="J1"/>
    </row>
    <row r="2" spans="1:10" ht="22.5" customHeight="1" x14ac:dyDescent="0.2">
      <c r="A2" s="124" t="s">
        <v>54</v>
      </c>
      <c r="B2" s="124"/>
      <c r="C2" s="124"/>
      <c r="D2" s="124"/>
      <c r="E2" s="124"/>
      <c r="F2" s="124"/>
      <c r="G2" s="124"/>
      <c r="J2"/>
    </row>
    <row r="3" spans="1:10" ht="25.5" x14ac:dyDescent="0.2">
      <c r="A3" s="12" t="s">
        <v>55</v>
      </c>
      <c r="B3" s="12" t="s">
        <v>56</v>
      </c>
      <c r="C3" s="12" t="s">
        <v>57</v>
      </c>
      <c r="D3" s="12" t="s">
        <v>58</v>
      </c>
      <c r="E3" s="12" t="s">
        <v>59</v>
      </c>
      <c r="F3" s="12" t="s">
        <v>60</v>
      </c>
      <c r="G3" s="12" t="s">
        <v>61</v>
      </c>
      <c r="J3"/>
    </row>
    <row r="4" spans="1:10" ht="51" x14ac:dyDescent="0.2">
      <c r="A4" s="40" t="s">
        <v>130</v>
      </c>
      <c r="B4" s="23" t="s">
        <v>62</v>
      </c>
      <c r="C4" s="23" t="s">
        <v>121</v>
      </c>
      <c r="D4" s="23">
        <v>2</v>
      </c>
      <c r="E4" s="41" t="s">
        <v>157</v>
      </c>
      <c r="F4" s="41" t="s">
        <v>157</v>
      </c>
      <c r="G4" s="23" t="s">
        <v>131</v>
      </c>
      <c r="J4" s="42" t="s">
        <v>62</v>
      </c>
    </row>
    <row r="5" spans="1:10" x14ac:dyDescent="0.2">
      <c r="A5" s="40"/>
      <c r="B5" s="23"/>
      <c r="C5" s="23"/>
      <c r="D5" s="23"/>
      <c r="E5" s="41"/>
      <c r="F5" s="41"/>
      <c r="G5" s="23"/>
      <c r="J5" s="42" t="s">
        <v>63</v>
      </c>
    </row>
    <row r="6" spans="1:10" x14ac:dyDescent="0.2">
      <c r="A6" s="40"/>
      <c r="B6" s="23"/>
      <c r="C6" s="23"/>
      <c r="D6" s="23"/>
      <c r="E6" s="41"/>
      <c r="F6" s="41"/>
      <c r="G6" s="23"/>
      <c r="J6" s="42" t="s">
        <v>64</v>
      </c>
    </row>
    <row r="7" spans="1:10" x14ac:dyDescent="0.2">
      <c r="A7" s="40"/>
      <c r="B7" s="23"/>
      <c r="C7" s="23"/>
      <c r="D7" s="23"/>
      <c r="E7" s="41"/>
      <c r="F7" s="41"/>
      <c r="G7" s="23"/>
      <c r="J7" s="42"/>
    </row>
    <row r="8" spans="1:10" x14ac:dyDescent="0.2">
      <c r="A8" s="40"/>
      <c r="B8" s="23"/>
      <c r="C8" s="23"/>
      <c r="D8" s="23"/>
      <c r="E8" s="41"/>
      <c r="F8" s="41"/>
      <c r="G8" s="23"/>
    </row>
    <row r="9" spans="1:10" x14ac:dyDescent="0.2">
      <c r="A9" s="43"/>
      <c r="B9" s="23"/>
      <c r="C9" s="23"/>
      <c r="D9" s="44"/>
      <c r="E9" s="41"/>
      <c r="F9" s="41"/>
      <c r="G9" s="23"/>
    </row>
    <row r="10" spans="1:10" x14ac:dyDescent="0.2">
      <c r="A10" s="40"/>
      <c r="B10" s="23"/>
      <c r="C10" s="23"/>
      <c r="D10" s="23"/>
      <c r="E10" s="41"/>
      <c r="F10" s="41"/>
      <c r="G10" s="23"/>
    </row>
    <row r="11" spans="1:10" x14ac:dyDescent="0.2">
      <c r="A11" s="40"/>
      <c r="B11" s="23"/>
      <c r="C11" s="23"/>
      <c r="D11" s="23"/>
      <c r="E11" s="41"/>
      <c r="F11" s="41"/>
      <c r="G11" s="23"/>
    </row>
    <row r="12" spans="1:10" x14ac:dyDescent="0.2">
      <c r="A12" s="40"/>
      <c r="B12" s="23"/>
      <c r="C12" s="23"/>
      <c r="D12" s="23"/>
      <c r="E12" s="41"/>
      <c r="F12" s="41"/>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A24" sqref="A24"/>
    </sheetView>
  </sheetViews>
  <sheetFormatPr baseColWidth="10" defaultColWidth="9.140625" defaultRowHeight="12.75" x14ac:dyDescent="0.2"/>
  <cols>
    <col min="1" max="1" width="3.85546875" style="45"/>
    <col min="2" max="2" width="35.85546875" style="45"/>
    <col min="3" max="3" width="13.7109375" style="45"/>
    <col min="4" max="4" width="19.140625" style="45"/>
    <col min="5" max="5" width="20" style="45"/>
    <col min="6" max="6" width="16.42578125" style="45"/>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6"/>
      <c r="B1"/>
      <c r="C1" s="47"/>
      <c r="D1" s="47"/>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6" customFormat="1" ht="23.25" x14ac:dyDescent="0.25">
      <c r="A2" s="135" t="s">
        <v>65</v>
      </c>
      <c r="B2" s="135"/>
      <c r="C2" s="135"/>
      <c r="D2" s="135"/>
      <c r="E2" s="135"/>
      <c r="F2" s="135"/>
      <c r="G2" s="135"/>
      <c r="H2" s="135"/>
      <c r="I2" s="135"/>
      <c r="J2" s="135"/>
      <c r="IR2" s="136" t="s">
        <v>66</v>
      </c>
      <c r="IS2" s="136"/>
      <c r="IT2" s="136"/>
      <c r="IU2" s="136"/>
      <c r="IV2" s="136"/>
      <c r="IW2" s="136"/>
      <c r="IX2" s="136"/>
      <c r="IY2" s="136"/>
      <c r="IZ2" s="136"/>
      <c r="JA2" s="136"/>
    </row>
    <row r="3" spans="1:1024" s="53" customFormat="1" x14ac:dyDescent="0.2">
      <c r="A3" s="48"/>
      <c r="B3" s="49"/>
      <c r="C3" s="50"/>
      <c r="D3" s="50"/>
      <c r="E3" s="50"/>
      <c r="F3" s="50"/>
      <c r="G3" s="51"/>
      <c r="H3" s="51"/>
      <c r="I3" s="51"/>
      <c r="J3" s="52"/>
      <c r="AE3" s="53" t="s">
        <v>67</v>
      </c>
      <c r="AF3" s="53" t="s">
        <v>68</v>
      </c>
    </row>
    <row r="4" spans="1:1024" s="58" customFormat="1" ht="30" x14ac:dyDescent="0.2">
      <c r="A4" s="54" t="s">
        <v>69</v>
      </c>
      <c r="B4" s="55" t="s">
        <v>70</v>
      </c>
      <c r="C4" s="54" t="s">
        <v>71</v>
      </c>
      <c r="D4" s="54" t="s">
        <v>72</v>
      </c>
      <c r="E4" s="54" t="s">
        <v>73</v>
      </c>
      <c r="F4" s="54" t="s">
        <v>74</v>
      </c>
      <c r="G4" s="54" t="s">
        <v>75</v>
      </c>
      <c r="H4" s="54" t="s">
        <v>76</v>
      </c>
      <c r="I4" s="54" t="s">
        <v>77</v>
      </c>
      <c r="J4" s="56" t="s">
        <v>78</v>
      </c>
      <c r="K4" s="57" t="s">
        <v>79</v>
      </c>
      <c r="AE4" s="58" t="s">
        <v>67</v>
      </c>
      <c r="AF4" s="58" t="s">
        <v>68</v>
      </c>
    </row>
    <row r="5" spans="1:1024" ht="25.5" x14ac:dyDescent="0.2">
      <c r="A5" s="59">
        <v>1</v>
      </c>
      <c r="B5" s="60" t="s">
        <v>149</v>
      </c>
      <c r="C5" s="59">
        <v>5</v>
      </c>
      <c r="D5" s="61">
        <v>0.01</v>
      </c>
      <c r="E5" s="59">
        <f t="shared" ref="E5:E6" si="0">PRODUCT(C5:D5)</f>
        <v>0.05</v>
      </c>
      <c r="F5" s="59">
        <v>4</v>
      </c>
      <c r="G5" s="60" t="s">
        <v>132</v>
      </c>
      <c r="H5" s="60" t="s">
        <v>133</v>
      </c>
      <c r="I5" s="62" t="s">
        <v>148</v>
      </c>
      <c r="J5" s="63" t="s">
        <v>134</v>
      </c>
      <c r="K5" s="64" t="s">
        <v>121</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9">
        <v>2</v>
      </c>
      <c r="B6" s="60" t="s">
        <v>150</v>
      </c>
      <c r="C6" s="59">
        <v>5</v>
      </c>
      <c r="D6" s="61">
        <v>0.05</v>
      </c>
      <c r="E6" s="59">
        <f t="shared" si="0"/>
        <v>0.25</v>
      </c>
      <c r="F6" s="59">
        <v>4</v>
      </c>
      <c r="G6" s="60" t="s">
        <v>135</v>
      </c>
      <c r="H6" s="60" t="s">
        <v>136</v>
      </c>
      <c r="I6" s="62" t="s">
        <v>148</v>
      </c>
      <c r="J6" s="63" t="s">
        <v>137</v>
      </c>
      <c r="K6" s="64" t="s">
        <v>121</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9">
        <v>3</v>
      </c>
      <c r="B7" s="60"/>
      <c r="C7" s="59"/>
      <c r="D7" s="61"/>
      <c r="E7" s="59">
        <f t="shared" ref="E7:E24" si="1">PRODUCT(C7:D7)</f>
        <v>0</v>
      </c>
      <c r="F7" s="59"/>
      <c r="G7" s="60"/>
      <c r="H7" s="60"/>
      <c r="I7" s="62"/>
      <c r="J7" s="63"/>
      <c r="K7" s="64"/>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9">
        <v>4</v>
      </c>
      <c r="B8" s="60"/>
      <c r="C8" s="59"/>
      <c r="D8" s="61"/>
      <c r="E8" s="59">
        <f t="shared" si="1"/>
        <v>0</v>
      </c>
      <c r="F8" s="59"/>
      <c r="G8" s="60"/>
      <c r="H8" s="60"/>
      <c r="I8" s="62"/>
      <c r="J8" s="63"/>
      <c r="K8" s="64"/>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37"/>
      <c r="IU8" s="137"/>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9">
        <v>5</v>
      </c>
      <c r="B9" s="60"/>
      <c r="C9" s="59"/>
      <c r="D9" s="61"/>
      <c r="E9" s="59">
        <f t="shared" si="1"/>
        <v>0</v>
      </c>
      <c r="F9" s="59"/>
      <c r="G9" s="60"/>
      <c r="H9" s="60"/>
      <c r="I9" s="62"/>
      <c r="J9" s="63"/>
      <c r="K9" s="64"/>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8"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9">
        <v>6</v>
      </c>
      <c r="B10" s="60"/>
      <c r="C10" s="59"/>
      <c r="D10" s="61"/>
      <c r="E10" s="59">
        <f t="shared" si="1"/>
        <v>0</v>
      </c>
      <c r="F10" s="59"/>
      <c r="G10" s="60"/>
      <c r="H10" s="60"/>
      <c r="I10" s="62"/>
      <c r="J10" s="63"/>
      <c r="K10" s="64"/>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8"/>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9">
        <v>7</v>
      </c>
      <c r="B11" s="60"/>
      <c r="C11" s="59"/>
      <c r="D11" s="61"/>
      <c r="E11" s="59">
        <f t="shared" si="1"/>
        <v>0</v>
      </c>
      <c r="F11" s="59"/>
      <c r="G11" s="60"/>
      <c r="H11" s="60"/>
      <c r="I11" s="62"/>
      <c r="J11" s="63"/>
      <c r="K11" s="64"/>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8"/>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9">
        <v>8</v>
      </c>
      <c r="B12" s="60"/>
      <c r="C12" s="59"/>
      <c r="D12" s="61"/>
      <c r="E12" s="59">
        <f t="shared" si="1"/>
        <v>0</v>
      </c>
      <c r="F12" s="59"/>
      <c r="G12" s="60"/>
      <c r="H12" s="60"/>
      <c r="I12" s="62"/>
      <c r="J12" s="63"/>
      <c r="K12" s="64"/>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8"/>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9">
        <v>9</v>
      </c>
      <c r="B13" s="60"/>
      <c r="C13" s="59"/>
      <c r="D13" s="61"/>
      <c r="E13" s="59">
        <f t="shared" si="1"/>
        <v>0</v>
      </c>
      <c r="F13" s="59"/>
      <c r="G13" s="86"/>
      <c r="H13" s="60"/>
      <c r="I13" s="62"/>
      <c r="J13" s="63"/>
      <c r="K13" s="64"/>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8"/>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9">
        <v>10</v>
      </c>
      <c r="B14" s="60"/>
      <c r="C14" s="59"/>
      <c r="D14" s="61"/>
      <c r="E14" s="59">
        <f t="shared" si="1"/>
        <v>0</v>
      </c>
      <c r="F14" s="59"/>
      <c r="G14" s="92"/>
      <c r="H14" s="60"/>
      <c r="I14" s="62"/>
      <c r="J14" s="63"/>
      <c r="K14" s="6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9">
        <v>11</v>
      </c>
      <c r="B15" s="60"/>
      <c r="C15" s="59"/>
      <c r="D15" s="61"/>
      <c r="E15" s="59">
        <f t="shared" si="1"/>
        <v>0</v>
      </c>
      <c r="F15" s="59"/>
      <c r="G15" s="92"/>
      <c r="H15" s="60"/>
      <c r="I15" s="62"/>
      <c r="J15" s="63"/>
      <c r="K15" s="64"/>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9">
        <v>12</v>
      </c>
      <c r="B16" s="60"/>
      <c r="C16" s="59"/>
      <c r="D16" s="61"/>
      <c r="E16" s="59">
        <f t="shared" si="1"/>
        <v>0</v>
      </c>
      <c r="F16" s="59"/>
      <c r="G16" s="92"/>
      <c r="H16" s="60"/>
      <c r="I16" s="62"/>
      <c r="J16" s="63"/>
      <c r="K16" s="64"/>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39" t="s">
        <v>86</v>
      </c>
      <c r="IW16" s="139"/>
      <c r="IX16" s="139"/>
      <c r="IY16" s="139"/>
      <c r="IZ16" s="13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9">
        <v>13</v>
      </c>
      <c r="B17" s="60"/>
      <c r="C17" s="59"/>
      <c r="D17" s="61"/>
      <c r="E17" s="59">
        <f t="shared" si="1"/>
        <v>0</v>
      </c>
      <c r="F17" s="59"/>
      <c r="G17" s="92"/>
      <c r="H17" s="60"/>
      <c r="I17" s="62"/>
      <c r="J17" s="63"/>
      <c r="K17" s="64"/>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9">
        <v>14</v>
      </c>
      <c r="B18" s="60"/>
      <c r="C18" s="59"/>
      <c r="D18" s="61"/>
      <c r="E18" s="59">
        <f t="shared" si="1"/>
        <v>0</v>
      </c>
      <c r="F18" s="59"/>
      <c r="G18" s="92"/>
      <c r="H18" s="60"/>
      <c r="I18" s="62"/>
      <c r="J18" s="63"/>
      <c r="K18" s="64"/>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9">
        <v>15</v>
      </c>
      <c r="B19" s="60"/>
      <c r="C19" s="59"/>
      <c r="D19" s="61"/>
      <c r="E19" s="59">
        <f t="shared" si="1"/>
        <v>0</v>
      </c>
      <c r="F19" s="59"/>
      <c r="G19" s="92"/>
      <c r="H19" s="60"/>
      <c r="I19" s="62"/>
      <c r="J19" s="63"/>
      <c r="K19" s="64"/>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3" t="s">
        <v>73</v>
      </c>
      <c r="IT19" s="133"/>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9">
        <v>16</v>
      </c>
      <c r="B20" s="60"/>
      <c r="C20" s="59"/>
      <c r="D20" s="61"/>
      <c r="E20" s="59">
        <f t="shared" si="1"/>
        <v>0</v>
      </c>
      <c r="F20" s="59"/>
      <c r="G20" s="92"/>
      <c r="H20" s="60"/>
      <c r="I20" s="62"/>
      <c r="J20" s="63"/>
      <c r="K20" s="64"/>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4" t="s">
        <v>88</v>
      </c>
      <c r="IW20" s="134"/>
      <c r="IX20" s="134"/>
      <c r="IY20" s="134"/>
      <c r="IZ20" s="13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9">
        <v>17</v>
      </c>
      <c r="B21" s="60"/>
      <c r="C21" s="59"/>
      <c r="D21" s="61"/>
      <c r="E21" s="59">
        <f t="shared" si="1"/>
        <v>0</v>
      </c>
      <c r="F21" s="59"/>
      <c r="G21" s="92"/>
      <c r="H21" s="60"/>
      <c r="I21" s="62"/>
      <c r="J21" s="63"/>
      <c r="K21" s="64"/>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4" t="s">
        <v>90</v>
      </c>
      <c r="IW21" s="134"/>
      <c r="IX21" s="134"/>
      <c r="IY21" s="134"/>
      <c r="IZ21" s="13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9">
        <v>18</v>
      </c>
      <c r="B22" s="60"/>
      <c r="C22" s="59"/>
      <c r="D22" s="61"/>
      <c r="E22" s="59">
        <f t="shared" si="1"/>
        <v>0</v>
      </c>
      <c r="F22" s="59"/>
      <c r="G22" s="92"/>
      <c r="H22" s="60"/>
      <c r="I22" s="62"/>
      <c r="J22" s="63"/>
      <c r="K22" s="64"/>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4" t="s">
        <v>90</v>
      </c>
      <c r="IW22" s="134"/>
      <c r="IX22" s="134"/>
      <c r="IY22" s="134"/>
      <c r="IZ22" s="13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9">
        <v>19</v>
      </c>
      <c r="B23" s="60"/>
      <c r="C23" s="59"/>
      <c r="D23" s="61"/>
      <c r="E23" s="59">
        <f t="shared" si="1"/>
        <v>0</v>
      </c>
      <c r="F23" s="59"/>
      <c r="G23" s="92"/>
      <c r="H23" s="60"/>
      <c r="I23" s="62"/>
      <c r="J23" s="63"/>
      <c r="K23" s="64"/>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9">
        <v>20</v>
      </c>
      <c r="B24" s="60"/>
      <c r="C24" s="59"/>
      <c r="D24" s="61"/>
      <c r="E24" s="59">
        <f t="shared" si="1"/>
        <v>0</v>
      </c>
      <c r="F24" s="59"/>
      <c r="G24" s="92"/>
      <c r="H24" s="60"/>
      <c r="I24" s="62"/>
      <c r="J24" s="63"/>
      <c r="K24" s="64"/>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row>
    <row r="39" spans="1:32" s="111" customFormat="1" x14ac:dyDescent="0.2">
      <c r="C39" s="112"/>
      <c r="D39" s="112"/>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row>
    <row r="40" spans="1:32" s="111" customFormat="1" x14ac:dyDescent="0.2">
      <c r="C40" s="112"/>
      <c r="D40" s="112"/>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row>
    <row r="41" spans="1:32" x14ac:dyDescent="0.2">
      <c r="A41" s="111"/>
      <c r="B41" s="111"/>
      <c r="C41" s="113"/>
      <c r="D41" s="113"/>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row>
    <row r="42" spans="1:32" x14ac:dyDescent="0.2">
      <c r="A42" s="111"/>
      <c r="B42" s="111"/>
      <c r="C42" s="113"/>
      <c r="D42" s="113"/>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row>
    <row r="43" spans="1:32" x14ac:dyDescent="0.2">
      <c r="A43" s="111"/>
      <c r="B43" s="111"/>
      <c r="C43" s="113"/>
      <c r="D43" s="113"/>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2015-12-15T01:26:09Z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