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4.xml" ContentType="application/vnd.openxmlformats-officedocument.drawingml.chart+xml"/>
  <Override PartName="/xl/charts/chart53.xml" ContentType="application/vnd.openxmlformats-officedocument.drawingml.chart+xml"/>
  <Override PartName="/xl/charts/chart50.xml" ContentType="application/vnd.openxmlformats-officedocument.drawingml.chart+xml"/>
  <Override PartName="/xl/charts/chart49.xml" ContentType="application/vnd.openxmlformats-officedocument.drawingml.chart+xml"/>
  <Override PartName="/xl/charts/chart52.xml" ContentType="application/vnd.openxmlformats-officedocument.drawingml.chart+xml"/>
  <Override PartName="/xl/charts/chart51.xml" ContentType="application/vnd.openxmlformats-officedocument.drawingml.chart+xml"/>
  <Override PartName="/xl/charts/chart48.xml" ContentType="application/vnd.openxmlformats-officedocument.drawingml.chart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0"/>
  </bookViews>
  <sheets>
    <sheet name="Objetivos de Medición" sheetId="1" state="visible" r:id="rId2"/>
    <sheet name="Desviacion de esfuerzo" sheetId="2" state="visible" r:id="rId3"/>
    <sheet name="Desviacion de costos" sheetId="3" state="visible" r:id="rId4"/>
    <sheet name="Apego a Procesos" sheetId="4" state="visible" r:id="rId5"/>
    <sheet name="Apego a Productos " sheetId="5" state="visible" r:id="rId6"/>
    <sheet name="Apego a Auditorias Fisicas" sheetId="6" state="visible" r:id="rId7"/>
    <sheet name="Apego a Auditorias Funcionales" sheetId="7" state="visible" r:id="rId8"/>
    <sheet name="Crecimiento anual de ventas" sheetId="8" state="visible" r:id="rId9"/>
    <sheet name="Índice de Satisfacción" sheetId="9" state="visible" r:id="rId10"/>
    <sheet name="Producto vendido" sheetId="10" state="visible" r:id="rId11"/>
    <sheet name="Actividades a tiempo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<sst xmlns="http://schemas.openxmlformats.org/spreadsheetml/2006/main" count="483" uniqueCount="167">
  <si>
    <t>Objetivos de Medición</t>
  </si>
  <si>
    <t>Objetivos/Necesidades de Negocio y  Medición</t>
  </si>
  <si>
    <t>Métricas</t>
  </si>
  <si>
    <t>Tener una desviación mínima del – 15% y máxima del 15% en esfuerzo(tickets generados) y una desviación menor o igual al 0% de costo de los servicios ofertados con el fin de asegurar la rentabilidad del negocio.</t>
  </si>
  <si>
    <t>Desviación de esfuerzo</t>
  </si>
  <si>
    <t>Desviación de costo</t>
  </si>
  <si>
    <t>Obtener más de 80% de calificación en las evaluaciones de nuestros procesos definidos con el fin de asegurar una entrega de calidad de nuestros servicios.</t>
  </si>
  <si>
    <t>Apego a procesos</t>
  </si>
  <si>
    <t>Apego a Productos</t>
  </si>
  <si>
    <t>Auditorías Físicas</t>
  </si>
  <si>
    <t>Auditorías Funcionales</t>
  </si>
  <si>
    <t>Obtener una satisfacción del cliente superior al 90% en todas las encuestas de satisfacción aplicadas.</t>
  </si>
  <si>
    <t>Índice de Satisfacción</t>
  </si>
  <si>
    <t>Obtener el producto mas vendido dentro de la sección de ventas</t>
  </si>
  <si>
    <t>Producto vendido</t>
  </si>
  <si>
    <t>Revisar las actividades que han sido cerradas a tiempo</t>
  </si>
  <si>
    <t>Actividades a tiempo</t>
  </si>
  <si>
    <t>Obtener un crecimiento anual del 30% representado por un total de 3,300,000 pesos</t>
  </si>
  <si>
    <t>Crecimiento anual de ventas</t>
  </si>
  <si>
    <t>Roles y Responsabilidades</t>
  </si>
  <si>
    <t>Rol </t>
  </si>
  <si>
    <t>Responsabilidades</t>
  </si>
  <si>
    <t>Nombre del Recurso</t>
  </si>
  <si>
    <t>Dirección</t>
  </si>
  <si>
    <t>Revisar Métricas y resolver asuntos de acuerdo a las guías de análisis</t>
  </si>
  <si>
    <t>Ricardo Novela</t>
  </si>
  <si>
    <t>Calidad</t>
  </si>
  <si>
    <t>Dar seguimiento a las actividades de medición
Reportar Mediciones
Registrar las métricas que generan sus actividades.
Generar/actualizar plan de métricas</t>
  </si>
  <si>
    <t>Jovanny Zepeda</t>
  </si>
  <si>
    <t>Medición:</t>
  </si>
  <si>
    <t>Propósito:</t>
  </si>
  <si>
    <t>Conocer la desviación del esfuerzo planeado contra real para tomar acciones preventivas y/o correctivas </t>
  </si>
  <si>
    <t>Preguntas asociadas:</t>
  </si>
  <si>
    <t>¿Cuál es la desviación del esfuerzo?</t>
  </si>
  <si>
    <t>Muestra Gráfica</t>
  </si>
  <si>
    <t>Algoritmo:</t>
  </si>
  <si>
    <t>Datos Base</t>
  </si>
  <si>
    <t>Cálculo</t>
  </si>
  <si>
    <t>Esfuerzo planeado</t>
  </si>
  <si>
    <t>Desviación(%)= ((Esfuerzo real)/Esfuerzo planeado)-1</t>
  </si>
  <si>
    <t>Esfuerzo real</t>
  </si>
  <si>
    <t>Desviación</t>
  </si>
  <si>
    <t>Mecanismo de Recolección y Almacenamiento</t>
  </si>
  <si>
    <t>Ingresar al plan de proyecto en la sección estimación y tomar el valor total de los proyectos esperados anualmente y dividirlo entre los doce meses, almacenar dicho dato como esfuerzo planeado, adicional solicitar a administración la cantidad de servicios ejecutados durante el mes evaluado por parte del area de ventas, dicho resultado solo pertenece a la seccion de ventas, para obtener la sección de soporte se deberá ingresar a bitrix en la pestaña CRM, Activities ,presionar el botón mas y poner iniciales de persona a filtrar,  presionar el cuadro posicionado a la derecha del botón mas e ingresar nombre de persona y tareas completas (se puede filtrar por deadline), generar el calculo especificado previamente y almacenarlo en el concentrado de métricas en la pestaña esfuerzo</t>
  </si>
  <si>
    <t>Periodicidad</t>
  </si>
  <si>
    <t>Responsable</t>
  </si>
  <si>
    <t>Mensual</t>
  </si>
  <si>
    <t>Mecanismo de Análisis:  </t>
  </si>
  <si>
    <t>Frecuencia de Reporte</t>
  </si>
  <si>
    <t>Mecanismo de Reporte</t>
  </si>
  <si>
    <t>Reunión de Monitoreo</t>
  </si>
  <si>
    <t>Responsable de presentar métricas</t>
  </si>
  <si>
    <t>A quien se presenta el reporte de métricas</t>
  </si>
  <si>
    <t>Guía de análisis: </t>
  </si>
  <si>
    <t>El análisis se hara en base a la grafica de Desviación</t>
  </si>
  <si>
    <t>Si la desviación se encuentra entre el 15% y -15%</t>
  </si>
  <si>
    <t>Se continua con el seguimiento</t>
  </si>
  <si>
    <t>Si la desviación se encuentra entre el 16% y el 30% positivo o negativo</t>
  </si>
  <si>
    <t>Se monitorea y analiza con dirección, se toman acciones para reducir la desviación</t>
  </si>
  <si>
    <t>Si la es superior al 31% positivo o negativo</t>
  </si>
  <si>
    <t>Se analiza con direccion para tomar medidas inmeditas para corregir la desviacion y considerar actualizar la estimación del servicio</t>
  </si>
  <si>
    <t>Procesos</t>
  </si>
  <si>
    <t>Desviacion de esfuerzo %</t>
  </si>
  <si>
    <t>Ventas</t>
  </si>
  <si>
    <t>Planeacion</t>
  </si>
  <si>
    <t>Diseño</t>
  </si>
  <si>
    <t>Desarrollo</t>
  </si>
  <si>
    <t>Entrega</t>
  </si>
  <si>
    <t>Monitoreo</t>
  </si>
  <si>
    <t>Metricas</t>
  </si>
  <si>
    <t>Configuración</t>
  </si>
  <si>
    <t>Conocer la desviación del costo planeado contra real para tomar acciones preventivas o correctivas en tiempo.</t>
  </si>
  <si>
    <t>Prguntas asociadas:</t>
  </si>
  <si>
    <t>¿Cuál es la desviación del costo?                                                                                                                                     </t>
  </si>
  <si>
    <t>Costo planeado</t>
  </si>
  <si>
    <t>Costo real</t>
  </si>
  <si>
    <t>Desviación(%)= (Costo planeado/Costo real)-1</t>
  </si>
  <si>
    <t>Tomar el costo estimado en el plan de proyecto dividido entre doce meses como costo planeado y tomar el total gastado entre servicios y sueldos de personal registrados en el mes, dicho dato será otorgado por administración aplicar formula de desviación en porcentaje y plasmar en el concentrado de métricas en la pestaña costos.</t>
  </si>
  <si>
    <t>Si la desviación es menor o igual al 0%</t>
  </si>
  <si>
    <t>Si la desviación es mayor al 0% y menor al 15%</t>
  </si>
  <si>
    <t>Si la desviación es mayor al 15%</t>
  </si>
  <si>
    <t>Desviacion del costo</t>
  </si>
  <si>
    <t>Contar con un alto apego en los proceso de la empresa</t>
  </si>
  <si>
    <t>¿Cuál es el porcentaje de apego a proceso del proyecto?</t>
  </si>
  <si>
    <t>Preguntas aprobadas</t>
  </si>
  <si>
    <t>Porcentaje de apego a procesos = Preguntas aprobadas/total de preguntas</t>
  </si>
  <si>
    <t>Preguntas no aprobadas</t>
  </si>
  <si>
    <t>Total de preguntas = (aprobadas + no aprobadas)</t>
  </si>
  <si>
    <t>Ingresar al check list de calidad correspondiente. Tomar el valor ubicado en la pestaña "Resumen" -&gt; seccion Proceso. Registrar los valores acorde a su orden en el archivo concentrado de metricas pestaña "Apego a Procesos"</t>
  </si>
  <si>
    <t>Reunión de reporte de monitoreo</t>
  </si>
  <si>
    <t>Si es mayor o igual al 80%</t>
  </si>
  <si>
    <t>Continuar con el seguimiento</t>
  </si>
  <si>
    <t>Si es menor a 79.9% y mayor a 50%</t>
  </si>
  <si>
    <t>Analizar cual fue el problema y tomar acciones para aumentar el porcentaje de apego</t>
  </si>
  <si>
    <t>Si es menor al 49.9 a 0%</t>
  </si>
  <si>
    <t>Analizar cual fue el problema y tomar acciones inmediatas para aumentar el porcentaje de apego</t>
  </si>
  <si>
    <t>Contar con un alto porcentaje de apego a los productos para asegurar una entrega de servicios de calidad</t>
  </si>
  <si>
    <t>¿Cuál es el apego del equipo de los productos de trabajo del proceso?</t>
  </si>
  <si>
    <t>Porcentaje de apego a productos = Preguntas aprobadas/total de preguntas</t>
  </si>
  <si>
    <t>Ingresar al check list de calidad correspondiente. Tomar el valor ubicado en la pestaña "Resumen" -&gt; seccion Productos. Registrar los valores acorde a su orden en el archivo concentrado de metricas pestaña "Apego a Productos"</t>
  </si>
  <si>
    <t>Reunion de reporte de monitoreo</t>
  </si>
  <si>
    <t>Contar con un apego a la administracion de la configuracion superior al 80% por cada proyecto</t>
  </si>
  <si>
    <t>¿Cuál es el procentaje de apego al documento de plan de configuracion del proyecto?</t>
  </si>
  <si>
    <t>Porcentaje de apego Fisico = Preguntas aprobadas/total de preguntas</t>
  </si>
  <si>
    <t>Ingresar al check list de calidad correspondiente. Tomar el valor ubicado en la pestaña "Resumen" -&gt; seccion Fisicas. Registrar los valores acorde a su orden en el archivo concentrado de metricas pestaña "Fisica"</t>
  </si>
  <si>
    <t>Conocer cual es el apego y consistencia en la generación y uso de las herramientas de trabajo</t>
  </si>
  <si>
    <t>¿cuál es apego que se tiene al proceso en el area funcional?</t>
  </si>
  <si>
    <t>Porcentaje de apego Funcional = Preguntas aprobadas/total de preguntas</t>
  </si>
  <si>
    <t>Ingresar al check list de calidad correspondiente. Tomar el valor ubicado en la pestaña "Resumen" -&gt; seccion Funcionales. Registrar los valores acorde a su orden en el archivo concentrado de metricas pestaña "Funcional"</t>
  </si>
  <si>
    <t>Conocer el apegó a la meta de ventas anuales en la empresa</t>
  </si>
  <si>
    <t>¿Se esta cumpliendo la cuota establecida de forma quincenal?                                             </t>
  </si>
  <si>
    <t>Cálculo/Fórmula</t>
  </si>
  <si>
    <t>Venta por empleado</t>
  </si>
  <si>
    <t>Venta por empleado = (sumatoria de ventas por empleado), Venta mensual =  suma de ventas por empleados, planeado por vendedor = planeado mensual / número de vendedores</t>
  </si>
  <si>
    <t>Venta mensual</t>
  </si>
  <si>
    <t>planeado por vendedor</t>
  </si>
  <si>
    <t>Solicitar la información de ventas por persona y venta total del mes al area de administración y comparar con lo planeado del mes, dichos resultados se almacenan en el concentrado de métricas en la pestaña crecimiento anual de ventas donde se ingresa lo planeado y real por vendedor y planeado y real del mes</t>
  </si>
  <si>
    <t>Reunión de monitoreo</t>
  </si>
  <si>
    <t>Responsable de presentar métrica</t>
  </si>
  <si>
    <t>A quien se le presenta el reporte de métricas</t>
  </si>
  <si>
    <t>Que el índice de crecimiento en ventas sea mayor o igual a 30% </t>
  </si>
  <si>
    <t>Seguimiento</t>
  </si>
  <si>
    <t>Que el índice de ventas sea mayor que 0% y menor o igual a 29%</t>
  </si>
  <si>
    <t>Crear plan de acción para aumentar el porcentaje de cumplimiento en ventas.</t>
  </si>
  <si>
    <t>Que el índice de ventas sea menor o igual a  -1%</t>
  </si>
  <si>
    <t>Crear un plan de acción en base a los malos resultados obtenidos.</t>
  </si>
  <si>
    <t>Conocer si los servicios ofrecidos al cliente cumplen con sus espectativas. </t>
  </si>
  <si>
    <t>¿Qué índice de satisfacción obtuvimos de parte del cliente?                                             </t>
  </si>
  <si>
    <t>v</t>
  </si>
  <si>
    <t> </t>
  </si>
  <si>
    <t>Indice</t>
  </si>
  <si>
    <t>P1</t>
  </si>
  <si>
    <t>P2</t>
  </si>
  <si>
    <t>P3</t>
  </si>
  <si>
    <t>P4</t>
  </si>
  <si>
    <t>Proyecto 1</t>
  </si>
  <si>
    <t>Calificación por pregunta</t>
  </si>
  <si>
    <t>Indice de satisfacción=(promedio de calificación de las preguntas)</t>
  </si>
  <si>
    <t>Proyecto 2</t>
  </si>
  <si>
    <t>Ingresar al documento ubicado en la carpeta cierre encuesta de satisfacción tomar el resultado obtenido y el cual deberá ser registrado en el documento concentrado de metricas sección indice de satisfacción</t>
  </si>
  <si>
    <t>El análisis se realiza por cada cliente encuestado</t>
  </si>
  <si>
    <t>Que el índice de satisfacción sea mayor o igual a 90% </t>
  </si>
  <si>
    <t>Que el índice de satisfacción sea menor que 89% y mayor o igual a 70%</t>
  </si>
  <si>
    <t>Crear plan de acción para aumentar el promedio de satisfacción.</t>
  </si>
  <si>
    <t>Que el índice de satisfacción sea menor a 70%</t>
  </si>
  <si>
    <t>Crear un plan de acción en base a las bajas calificaciones</t>
  </si>
  <si>
    <t>Conocer cual es el producto mas vendido en la empresa</t>
  </si>
  <si>
    <t>¿Cual es el producto mas vendido en la empresa?                                             </t>
  </si>
  <si>
    <t>Sumatoria de productos vendidos</t>
  </si>
  <si>
    <t>Productos vendidos=(sumatoria por producto en el año)</t>
  </si>
  <si>
    <t>Ingresar a bitrix en la pestaña CRM , reportes y ventas por productos, los resultados pasarlos al concentrado de métricas en pestaña productos</t>
  </si>
  <si>
    <t>El análisis se realiza por productos vendidos</t>
  </si>
  <si>
    <t>El producto se ha vendido mas de una vez en el año</t>
  </si>
  <si>
    <t>El producto se ha vendido una vez en el año</t>
  </si>
  <si>
    <t>Promocionar mas el producto para aumentar su venta</t>
  </si>
  <si>
    <t>El producto no se ha vendido en ningún momento </t>
  </si>
  <si>
    <t>Conocer cuantas actividades son resueltas en tiempo planificado</t>
  </si>
  <si>
    <t>¿Qué porcentaje de actividades se resolvieron en el tiempo planeado?                                             </t>
  </si>
  <si>
    <t>Actividades a tiempo, actividades totales</t>
  </si>
  <si>
    <t>Porcentaje de actividades a tiempo =(actividades a tiempo /  total de actividades)</t>
  </si>
  <si>
    <t>Ingresar a bitrix24 en los filtros  de actividades de CRM filtrando las actividades por persona y contabilizar las realizadas antes del deadline y adicional las resueltas fuera del dead line, el valor se deberá almacenar en el concentrado de métrica en pestaña actividades</t>
  </si>
  <si>
    <t>El análisis se realiza por todas las actividades planeadas</t>
  </si>
  <si>
    <t>Que el índice de actividades sea mayor o igual a 70% </t>
  </si>
  <si>
    <t>Que el índice de actividades sea menor que 50% y mayor o igual a 70%</t>
  </si>
  <si>
    <t>Crear plan de acción para aumentar el promedio de actividades en tiempo.</t>
  </si>
  <si>
    <t>Que el índice de actividades sea menor a 50%</t>
  </si>
  <si>
    <t>Crear un plan de acción en base a las actividades fuera de tiempo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</si>
</sst>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\$#,##0.00;[RED]\$#,##0.00"/>
    <numFmt numFmtId="167" formatCode="0.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Calibri"/>
      <family val="2"/>
      <charset val="1"/>
    </font>
    <font>
      <sz val="14"/>
      <name val="Calibri"/>
      <family val="2"/>
      <charset val="1"/>
    </font>
    <font>
      <sz val="1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name val="Arial"/>
      <family val="2"/>
    </font>
    <font>
      <b val="true"/>
      <sz val="10"/>
      <color rgb="FF000000"/>
      <name val="Calibri"/>
      <family val="2"/>
    </font>
    <font>
      <b val="true"/>
      <sz val="11"/>
      <name val="Arial"/>
      <family val="2"/>
      <charset val="1"/>
    </font>
    <font>
      <sz val="11"/>
      <name val="Abrir"/>
      <family val="0"/>
      <charset val="1"/>
    </font>
    <font>
      <sz val="11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CFFCC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420E"/>
      </patternFill>
    </fill>
    <fill>
      <patternFill patternType="solid">
        <fgColor rgb="FF92D050"/>
        <bgColor rgb="FF9BBB5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420E"/>
      <rgbColor rgb="FF4F81BD"/>
      <rgbColor rgb="FF9BBB59"/>
      <rgbColor rgb="FF00458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8867842"/>
        <c:axId val="50847618"/>
      </c:barChart>
      <c:catAx>
        <c:axId val="88678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0847618"/>
        <c:crosses val="autoZero"/>
        <c:auto val="1"/>
        <c:lblAlgn val="ctr"/>
        <c:lblOffset val="100"/>
      </c:catAx>
      <c:valAx>
        <c:axId val="5084761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67842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funcional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3"/>
                <c:pt idx="0">
                  <c:v>Entregables</c:v>
                </c:pt>
                <c:pt idx="1">
                  <c:v>Control de cambios</c:v>
                </c:pt>
                <c:pt idx="2">
                  <c:v>Línea base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"/>
                <c:pt idx="0">
                  <c:v>83.5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gapWidth val="100"/>
        <c:overlap val="0"/>
        <c:axId val="47077094"/>
        <c:axId val="23877714"/>
      </c:barChart>
      <c:catAx>
        <c:axId val="4707709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877714"/>
        <c:crosses val="autoZero"/>
        <c:auto val="1"/>
        <c:lblAlgn val="ctr"/>
        <c:lblOffset val="100"/>
      </c:catAx>
      <c:valAx>
        <c:axId val="238777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707709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Columna H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2"/>
                <c:pt idx="0">
                  <c:v>275000</c:v>
                </c:pt>
                <c:pt idx="1">
                  <c:v>275000.01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Columna J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2"/>
                <c:pt idx="0">
                  <c:v>179572.48</c:v>
                </c:pt>
                <c:pt idx="1">
                  <c:v>134033.44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100"/>
        <c:overlap val="0"/>
        <c:axId val="44905834"/>
        <c:axId val="23725214"/>
      </c:barChart>
      <c:catAx>
        <c:axId val="4490583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725214"/>
        <c:crosses val="autoZero"/>
        <c:auto val="1"/>
        <c:lblAlgn val="ctr"/>
        <c:lblOffset val="100"/>
      </c:catAx>
      <c:valAx>
        <c:axId val="237252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90583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satisfacción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3"/>
                <c:pt idx="0">
                  <c:v>98.8</c:v>
                </c:pt>
                <c:pt idx="1">
                  <c:v>92.572</c:v>
                </c:pt>
                <c:pt idx="2">
                  <c:v>95.686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gapWidth val="100"/>
        <c:overlap val="0"/>
        <c:axId val="71312120"/>
        <c:axId val="10238756"/>
      </c:barChart>
      <c:catAx>
        <c:axId val="71312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238756"/>
        <c:crosses val="autoZero"/>
        <c:auto val="1"/>
        <c:lblAlgn val="ctr"/>
        <c:lblOffset val="100"/>
      </c:catAx>
      <c:valAx>
        <c:axId val="102387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31212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Totales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"/>
                <c:pt idx="0">
                  <c:v>Easy retail</c:v>
                </c:pt>
                <c:pt idx="1">
                  <c:v>Contpaq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gapWidth val="100"/>
        <c:overlap val="0"/>
        <c:axId val="20352754"/>
        <c:axId val="24505115"/>
      </c:barChart>
      <c:catAx>
        <c:axId val="203527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505115"/>
        <c:crosses val="autoZero"/>
        <c:auto val="1"/>
        <c:lblAlgn val="ctr"/>
        <c:lblOffset val="100"/>
      </c:catAx>
      <c:valAx>
        <c:axId val="245051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35275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Fila 3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"/>
                <c:pt idx="0">
                  <c:v>Actividades en tiempo</c:v>
                </c:pt>
                <c:pt idx="1">
                  <c:v>Actividades fuera de tiempo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"/>
                <c:pt idx="0">
                  <c:v>5</c:v>
                </c:pt>
                <c:pt idx="1">
                  <c:v>14</c:v>
                </c:pt>
              </c:numCache>
            </c:numRef>
          </c:val>
        </c:ser>
        <c:gapWidth val="100"/>
        <c:overlap val="0"/>
        <c:axId val="66800833"/>
        <c:axId val="63652499"/>
      </c:barChart>
      <c:catAx>
        <c:axId val="668008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652499"/>
        <c:crosses val="autoZero"/>
        <c:auto val="1"/>
        <c:lblAlgn val="ctr"/>
        <c:lblOffset val="100"/>
      </c:catAx>
      <c:valAx>
        <c:axId val="636524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Cantidad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680083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"/>
                <c:pt idx="0">
                  <c:v>Porcentaje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26.3157894736842</c:v>
                </c:pt>
              </c:numCache>
            </c:numRef>
          </c:val>
        </c:ser>
        <c:gapWidth val="100"/>
        <c:overlap val="0"/>
        <c:axId val="69740366"/>
        <c:axId val="79553874"/>
      </c:barChart>
      <c:catAx>
        <c:axId val="697403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553874"/>
        <c:crosses val="autoZero"/>
        <c:auto val="1"/>
        <c:lblAlgn val="ctr"/>
        <c:lblOffset val="100"/>
      </c:catAx>
      <c:valAx>
        <c:axId val="795538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974036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795600</xdr:colOff>
      <xdr:row>32</xdr:row>
      <xdr:rowOff>143640</xdr:rowOff>
    </xdr:from>
    <xdr:to>
      <xdr:col>37</xdr:col>
      <xdr:colOff>673920</xdr:colOff>
      <xdr:row>47</xdr:row>
      <xdr:rowOff>164520</xdr:rowOff>
    </xdr:to>
    <xdr:graphicFrame>
      <xdr:nvGraphicFramePr>
        <xdr:cNvPr id="0" name="3 Gráfico"/>
        <xdr:cNvGraphicFramePr/>
      </xdr:nvGraphicFramePr>
      <xdr:xfrm>
        <a:off x="42039360" y="9001080"/>
        <a:ext cx="5856120" cy="287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1507320</xdr:colOff>
      <xdr:row>4</xdr:row>
      <xdr:rowOff>232920</xdr:rowOff>
    </xdr:from>
    <xdr:to>
      <xdr:col>2</xdr:col>
      <xdr:colOff>2324160</xdr:colOff>
      <xdr:row>4</xdr:row>
      <xdr:rowOff>2196360</xdr:rowOff>
    </xdr:to>
    <xdr:graphicFrame>
      <xdr:nvGraphicFramePr>
        <xdr:cNvPr id="1" name=""/>
        <xdr:cNvGraphicFramePr/>
      </xdr:nvGraphicFramePr>
      <xdr:xfrm>
        <a:off x="1698840" y="994680"/>
        <a:ext cx="3685680" cy="196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786240</xdr:colOff>
      <xdr:row>3</xdr:row>
      <xdr:rowOff>189000</xdr:rowOff>
    </xdr:from>
    <xdr:to>
      <xdr:col>1</xdr:col>
      <xdr:colOff>407520</xdr:colOff>
      <xdr:row>4</xdr:row>
      <xdr:rowOff>1575360</xdr:rowOff>
    </xdr:to>
    <xdr:graphicFrame>
      <xdr:nvGraphicFramePr>
        <xdr:cNvPr id="2" name=""/>
        <xdr:cNvGraphicFramePr/>
      </xdr:nvGraphicFramePr>
      <xdr:xfrm>
        <a:off x="786240" y="760320"/>
        <a:ext cx="4758840" cy="157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186840</xdr:colOff>
      <xdr:row>4</xdr:row>
      <xdr:rowOff>53280</xdr:rowOff>
    </xdr:from>
    <xdr:to>
      <xdr:col>1</xdr:col>
      <xdr:colOff>1256040</xdr:colOff>
      <xdr:row>4</xdr:row>
      <xdr:rowOff>2181240</xdr:rowOff>
    </xdr:to>
    <xdr:graphicFrame>
      <xdr:nvGraphicFramePr>
        <xdr:cNvPr id="3" name=""/>
        <xdr:cNvGraphicFramePr/>
      </xdr:nvGraphicFramePr>
      <xdr:xfrm>
        <a:off x="186840" y="986400"/>
        <a:ext cx="5162400" cy="212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355320</xdr:colOff>
      <xdr:row>4</xdr:row>
      <xdr:rowOff>21600</xdr:rowOff>
    </xdr:from>
    <xdr:to>
      <xdr:col>1</xdr:col>
      <xdr:colOff>1056600</xdr:colOff>
      <xdr:row>4</xdr:row>
      <xdr:rowOff>2227320</xdr:rowOff>
    </xdr:to>
    <xdr:graphicFrame>
      <xdr:nvGraphicFramePr>
        <xdr:cNvPr id="4" name=""/>
        <xdr:cNvGraphicFramePr/>
      </xdr:nvGraphicFramePr>
      <xdr:xfrm>
        <a:off x="355320" y="780840"/>
        <a:ext cx="4794480" cy="220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196560</xdr:colOff>
      <xdr:row>4</xdr:row>
      <xdr:rowOff>18720</xdr:rowOff>
    </xdr:from>
    <xdr:to>
      <xdr:col>1</xdr:col>
      <xdr:colOff>1862640</xdr:colOff>
      <xdr:row>7</xdr:row>
      <xdr:rowOff>343440</xdr:rowOff>
    </xdr:to>
    <xdr:graphicFrame>
      <xdr:nvGraphicFramePr>
        <xdr:cNvPr id="5" name=""/>
        <xdr:cNvGraphicFramePr/>
      </xdr:nvGraphicFramePr>
      <xdr:xfrm>
        <a:off x="196560" y="936720"/>
        <a:ext cx="5759280" cy="304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1220760</xdr:colOff>
      <xdr:row>4</xdr:row>
      <xdr:rowOff>167400</xdr:rowOff>
    </xdr:from>
    <xdr:to>
      <xdr:col>1</xdr:col>
      <xdr:colOff>4746600</xdr:colOff>
      <xdr:row>4</xdr:row>
      <xdr:rowOff>2212920</xdr:rowOff>
    </xdr:to>
    <xdr:graphicFrame>
      <xdr:nvGraphicFramePr>
        <xdr:cNvPr id="6" name=""/>
        <xdr:cNvGraphicFramePr/>
      </xdr:nvGraphicFramePr>
      <xdr:xfrm>
        <a:off x="5313960" y="1085400"/>
        <a:ext cx="3525840" cy="204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1" activeCellId="0" sqref="C11"/>
    </sheetView>
  </sheetViews>
  <sheetFormatPr defaultRowHeight="15"/>
  <cols>
    <col collapsed="false" hidden="false" max="1" min="1" style="0" width="2.56275303643725"/>
    <col collapsed="false" hidden="false" max="2" min="2" style="0" width="47.1093117408907"/>
    <col collapsed="false" hidden="false" max="3" min="3" style="0" width="44.8178137651822"/>
    <col collapsed="false" hidden="false" max="4" min="4" style="0" width="19.4372469635628"/>
    <col collapsed="false" hidden="false" max="5" min="5" style="0" width="13.7692307692308"/>
    <col collapsed="false" hidden="false" max="1025" min="6" style="0" width="10.3886639676113"/>
  </cols>
  <sheetData>
    <row r="1" s="3" customFormat="true" ht="18.75" hidden="false" customHeight="false" outlineLevel="0" collapsed="false">
      <c r="A1" s="1"/>
      <c r="B1" s="2" t="s">
        <v>0</v>
      </c>
      <c r="C1" s="2"/>
      <c r="D1" s="2"/>
      <c r="E1" s="2"/>
      <c r="F1" s="2"/>
      <c r="G1" s="1"/>
    </row>
    <row r="2" customFormat="false" ht="15" hidden="false" customHeight="false" outlineLevel="0" collapsed="false">
      <c r="B2" s="4" t="s">
        <v>1</v>
      </c>
      <c r="C2" s="4" t="s">
        <v>2</v>
      </c>
    </row>
    <row r="3" customFormat="false" ht="24.6" hidden="false" customHeight="true" outlineLevel="0" collapsed="false">
      <c r="B3" s="5" t="s">
        <v>3</v>
      </c>
      <c r="C3" s="6" t="s">
        <v>4</v>
      </c>
    </row>
    <row r="4" customFormat="false" ht="56.7" hidden="false" customHeight="true" outlineLevel="0" collapsed="false">
      <c r="B4" s="5"/>
      <c r="C4" s="6" t="s">
        <v>5</v>
      </c>
    </row>
    <row r="5" customFormat="false" ht="15" hidden="false" customHeight="true" outlineLevel="0" collapsed="false">
      <c r="B5" s="5" t="s">
        <v>6</v>
      </c>
      <c r="C5" s="6" t="s">
        <v>7</v>
      </c>
      <c r="D5" s="7"/>
    </row>
    <row r="6" customFormat="false" ht="15" hidden="false" customHeight="false" outlineLevel="0" collapsed="false">
      <c r="A6" s="7"/>
      <c r="B6" s="5"/>
      <c r="C6" s="6" t="s">
        <v>8</v>
      </c>
      <c r="D6" s="7"/>
    </row>
    <row r="7" customFormat="false" ht="15" hidden="false" customHeight="false" outlineLevel="0" collapsed="false">
      <c r="B7" s="5"/>
      <c r="C7" s="6" t="s">
        <v>9</v>
      </c>
      <c r="D7" s="7"/>
    </row>
    <row r="8" customFormat="false" ht="15" hidden="false" customHeight="false" outlineLevel="0" collapsed="false">
      <c r="B8" s="5"/>
      <c r="C8" s="6" t="s">
        <v>10</v>
      </c>
      <c r="D8" s="7"/>
    </row>
    <row r="9" customFormat="false" ht="30" hidden="false" customHeight="false" outlineLevel="0" collapsed="false">
      <c r="B9" s="8" t="s">
        <v>11</v>
      </c>
      <c r="C9" s="9" t="s">
        <v>12</v>
      </c>
    </row>
    <row r="10" customFormat="false" ht="28.35" hidden="false" customHeight="false" outlineLevel="0" collapsed="false">
      <c r="B10" s="8" t="s">
        <v>13</v>
      </c>
      <c r="C10" s="9" t="s">
        <v>14</v>
      </c>
    </row>
    <row r="11" customFormat="false" ht="14.9" hidden="false" customHeight="false" outlineLevel="0" collapsed="false">
      <c r="B11" s="8" t="s">
        <v>15</v>
      </c>
      <c r="C11" s="9" t="s">
        <v>16</v>
      </c>
    </row>
    <row r="12" customFormat="false" ht="28.35" hidden="false" customHeight="false" outlineLevel="0" collapsed="false">
      <c r="B12" s="8" t="s">
        <v>17</v>
      </c>
      <c r="C12" s="9" t="s">
        <v>18</v>
      </c>
    </row>
    <row r="13" customFormat="false" ht="15" hidden="false" customHeight="false" outlineLevel="0" collapsed="false">
      <c r="B13" s="10"/>
      <c r="C13" s="10"/>
    </row>
    <row r="14" s="3" customFormat="true" ht="18.75" hidden="false" customHeight="false" outlineLevel="0" collapsed="false">
      <c r="A14" s="1"/>
      <c r="B14" s="2" t="s">
        <v>19</v>
      </c>
      <c r="C14" s="2"/>
      <c r="D14" s="2"/>
      <c r="E14" s="2"/>
      <c r="F14" s="2"/>
      <c r="G14" s="11"/>
    </row>
    <row r="15" s="15" customFormat="true" ht="15" hidden="false" customHeight="true" outlineLevel="0" collapsed="false">
      <c r="A15" s="12"/>
      <c r="B15" s="13" t="s">
        <v>20</v>
      </c>
      <c r="C15" s="14" t="s">
        <v>21</v>
      </c>
      <c r="D15" s="14"/>
      <c r="E15" s="14" t="s">
        <v>22</v>
      </c>
      <c r="F15" s="14"/>
      <c r="G15" s="11"/>
    </row>
    <row r="16" customFormat="false" ht="15" hidden="false" customHeight="true" outlineLevel="0" collapsed="false">
      <c r="A16" s="12"/>
      <c r="B16" s="16" t="s">
        <v>23</v>
      </c>
      <c r="C16" s="17" t="s">
        <v>24</v>
      </c>
      <c r="D16" s="17"/>
      <c r="E16" s="18" t="s">
        <v>25</v>
      </c>
      <c r="F16" s="18"/>
    </row>
    <row r="17" customFormat="false" ht="19.15" hidden="false" customHeight="true" outlineLevel="0" collapsed="false">
      <c r="A17" s="12"/>
      <c r="B17" s="16" t="s">
        <v>26</v>
      </c>
      <c r="C17" s="19" t="s">
        <v>27</v>
      </c>
      <c r="D17" s="19"/>
      <c r="E17" s="18" t="s">
        <v>28</v>
      </c>
      <c r="F17" s="18"/>
    </row>
    <row r="18" customFormat="false" ht="19.9" hidden="false" customHeight="true" outlineLevel="0" collapsed="false">
      <c r="A18" s="12"/>
      <c r="C18" s="19"/>
      <c r="D18" s="19"/>
      <c r="E18" s="20"/>
      <c r="F18" s="20"/>
    </row>
    <row r="19" customFormat="false" ht="26.25" hidden="false" customHeight="true" outlineLevel="0" collapsed="false">
      <c r="A19" s="12"/>
      <c r="C19" s="19"/>
      <c r="D19" s="19"/>
      <c r="E19" s="20"/>
      <c r="F19" s="20"/>
    </row>
    <row r="20" customFormat="false" ht="15" hidden="false" customHeight="false" outlineLevel="0" collapsed="false">
      <c r="A20" s="12"/>
      <c r="B20" s="21"/>
      <c r="C20" s="21"/>
      <c r="D20" s="21"/>
      <c r="E20" s="20"/>
      <c r="F20" s="20"/>
    </row>
    <row r="21" customFormat="false" ht="18.75" hidden="false" customHeight="false" outlineLevel="0" collapsed="false"/>
    <row r="1048576" customFormat="false" ht="12.8" hidden="false" customHeight="false" outlineLevel="0" collapsed="false"/>
  </sheetData>
  <mergeCells count="10">
    <mergeCell ref="B1:F1"/>
    <mergeCell ref="B3:B4"/>
    <mergeCell ref="B5:B8"/>
    <mergeCell ref="B14:F14"/>
    <mergeCell ref="C15:D15"/>
    <mergeCell ref="E15:F15"/>
    <mergeCell ref="C16:D16"/>
    <mergeCell ref="E16:F16"/>
    <mergeCell ref="C17:D19"/>
    <mergeCell ref="E17:F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9" activeCellId="0" sqref="C9"/>
    </sheetView>
  </sheetViews>
  <sheetFormatPr defaultRowHeight="15"/>
  <cols>
    <col collapsed="false" hidden="false" max="1" min="1" style="0" width="46.0323886639676"/>
    <col collapsed="false" hidden="false" max="2" min="2" style="0" width="58.4493927125506"/>
    <col collapsed="false" hidden="false" max="1025" min="3" style="0" width="11.2064777327935"/>
  </cols>
  <sheetData>
    <row r="1" customFormat="false" ht="15" hidden="false" customHeight="false" outlineLevel="0" collapsed="false">
      <c r="A1" s="45" t="s">
        <v>29</v>
      </c>
      <c r="B1" s="57" t="s">
        <v>14</v>
      </c>
    </row>
    <row r="2" customFormat="false" ht="14.9" hidden="false" customHeight="false" outlineLevel="0" collapsed="false">
      <c r="A2" s="58" t="s">
        <v>30</v>
      </c>
      <c r="B2" s="47" t="s">
        <v>146</v>
      </c>
    </row>
    <row r="3" customFormat="false" ht="14.9" hidden="false" customHeight="false" outlineLevel="0" collapsed="false">
      <c r="A3" s="58" t="s">
        <v>32</v>
      </c>
      <c r="B3" s="47" t="s">
        <v>147</v>
      </c>
    </row>
    <row r="4" customFormat="false" ht="15" hidden="false" customHeight="false" outlineLevel="0" collapsed="false">
      <c r="A4" s="59" t="s">
        <v>34</v>
      </c>
      <c r="B4" s="59"/>
    </row>
    <row r="5" customFormat="false" ht="184.5" hidden="false" customHeight="true" outlineLevel="0" collapsed="false">
      <c r="A5" s="60"/>
      <c r="B5" s="60"/>
      <c r="C5" s="0" t="s">
        <v>129</v>
      </c>
    </row>
    <row r="6" customFormat="false" ht="15" hidden="false" customHeight="true" outlineLevel="0" collapsed="false">
      <c r="A6" s="48" t="s">
        <v>35</v>
      </c>
      <c r="B6" s="48"/>
      <c r="Q6" s="0" t="s">
        <v>130</v>
      </c>
      <c r="R6" s="0" t="s">
        <v>131</v>
      </c>
      <c r="S6" s="0" t="s">
        <v>132</v>
      </c>
      <c r="T6" s="0" t="s">
        <v>133</v>
      </c>
      <c r="U6" s="0" t="s">
        <v>134</v>
      </c>
    </row>
    <row r="7" customFormat="false" ht="15" hidden="false" customHeight="false" outlineLevel="0" collapsed="false">
      <c r="A7" s="48" t="s">
        <v>36</v>
      </c>
      <c r="B7" s="48" t="s">
        <v>111</v>
      </c>
      <c r="P7" s="0" t="s">
        <v>135</v>
      </c>
      <c r="Q7" s="0" t="n">
        <f aca="false">AVERAGE(R7:U7)</f>
        <v>3.5</v>
      </c>
      <c r="R7" s="0" t="n">
        <v>2</v>
      </c>
      <c r="S7" s="0" t="n">
        <v>4</v>
      </c>
      <c r="T7" s="0" t="n">
        <v>3</v>
      </c>
      <c r="U7" s="0" t="n">
        <v>5</v>
      </c>
    </row>
    <row r="8" customFormat="false" ht="14.9" hidden="false" customHeight="false" outlineLevel="0" collapsed="false">
      <c r="A8" s="27" t="s">
        <v>148</v>
      </c>
      <c r="B8" s="27" t="s">
        <v>149</v>
      </c>
      <c r="P8" s="0" t="s">
        <v>138</v>
      </c>
      <c r="Q8" s="0" t="n">
        <f aca="false">AVERAGE(R8:U8)</f>
        <v>4</v>
      </c>
      <c r="R8" s="0" t="n">
        <v>4</v>
      </c>
      <c r="S8" s="0" t="n">
        <v>5</v>
      </c>
      <c r="T8" s="0" t="n">
        <v>3</v>
      </c>
      <c r="U8" s="0" t="n">
        <v>4</v>
      </c>
    </row>
    <row r="9" customFormat="false" ht="15" hidden="false" customHeight="true" outlineLevel="0" collapsed="false">
      <c r="A9" s="48" t="s">
        <v>42</v>
      </c>
      <c r="B9" s="48"/>
    </row>
    <row r="10" customFormat="false" ht="61.5" hidden="false" customHeight="true" outlineLevel="0" collapsed="false">
      <c r="A10" s="52" t="s">
        <v>150</v>
      </c>
      <c r="B10" s="52"/>
    </row>
    <row r="11" customFormat="false" ht="15" hidden="false" customHeight="false" outlineLevel="0" collapsed="false">
      <c r="A11" s="48" t="s">
        <v>44</v>
      </c>
      <c r="B11" s="48" t="s">
        <v>45</v>
      </c>
    </row>
    <row r="12" customFormat="false" ht="14.9" hidden="false" customHeight="false" outlineLevel="0" collapsed="false">
      <c r="A12" s="27" t="s">
        <v>46</v>
      </c>
      <c r="B12" s="27" t="s">
        <v>26</v>
      </c>
    </row>
    <row r="13" customFormat="false" ht="15" hidden="false" customHeight="true" outlineLevel="0" collapsed="false">
      <c r="A13" s="48" t="s">
        <v>47</v>
      </c>
      <c r="B13" s="48"/>
    </row>
    <row r="14" customFormat="false" ht="15" hidden="false" customHeight="false" outlineLevel="0" collapsed="false">
      <c r="A14" s="48" t="s">
        <v>48</v>
      </c>
      <c r="B14" s="48" t="s">
        <v>49</v>
      </c>
    </row>
    <row r="15" customFormat="false" ht="14.9" hidden="false" customHeight="false" outlineLevel="0" collapsed="false">
      <c r="A15" s="27" t="s">
        <v>46</v>
      </c>
      <c r="B15" s="27" t="s">
        <v>117</v>
      </c>
    </row>
    <row r="16" customFormat="false" ht="15" hidden="false" customHeight="false" outlineLevel="0" collapsed="false">
      <c r="A16" s="48" t="s">
        <v>118</v>
      </c>
      <c r="B16" s="48" t="s">
        <v>119</v>
      </c>
    </row>
    <row r="17" customFormat="false" ht="15" hidden="false" customHeight="false" outlineLevel="0" collapsed="false">
      <c r="A17" s="27" t="s">
        <v>26</v>
      </c>
      <c r="B17" s="27" t="s">
        <v>23</v>
      </c>
    </row>
    <row r="18" customFormat="false" ht="15" hidden="false" customHeight="true" outlineLevel="0" collapsed="false">
      <c r="A18" s="53" t="s">
        <v>53</v>
      </c>
      <c r="B18" s="53"/>
    </row>
    <row r="19" customFormat="false" ht="15" hidden="false" customHeight="true" outlineLevel="0" collapsed="false">
      <c r="A19" s="61" t="s">
        <v>151</v>
      </c>
      <c r="B19" s="61"/>
    </row>
    <row r="20" customFormat="false" ht="14.9" hidden="false" customHeight="false" outlineLevel="0" collapsed="false">
      <c r="A20" s="54" t="s">
        <v>152</v>
      </c>
      <c r="B20" s="27" t="s">
        <v>121</v>
      </c>
    </row>
    <row r="21" customFormat="false" ht="14.9" hidden="false" customHeight="false" outlineLevel="0" collapsed="false">
      <c r="A21" s="55" t="s">
        <v>153</v>
      </c>
      <c r="B21" s="27" t="s">
        <v>154</v>
      </c>
    </row>
    <row r="22" customFormat="false" ht="15.75" hidden="false" customHeight="false" outlineLevel="0" collapsed="false">
      <c r="A22" s="56" t="s">
        <v>155</v>
      </c>
      <c r="B22" s="27" t="s">
        <v>154</v>
      </c>
    </row>
  </sheetData>
  <mergeCells count="8">
    <mergeCell ref="A4:B4"/>
    <mergeCell ref="A5:B5"/>
    <mergeCell ref="A6:B6"/>
    <mergeCell ref="A9:B9"/>
    <mergeCell ref="A10:B10"/>
    <mergeCell ref="A13:B13"/>
    <mergeCell ref="A18:B18"/>
    <mergeCell ref="A19:B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90" zoomScaleNormal="9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46.0323886639676"/>
    <col collapsed="false" hidden="false" max="2" min="2" style="0" width="58.4493927125506"/>
    <col collapsed="false" hidden="false" max="1025" min="3" style="0" width="11.2064777327935"/>
  </cols>
  <sheetData>
    <row r="1" customFormat="false" ht="14.05" hidden="false" customHeight="false" outlineLevel="0" collapsed="false">
      <c r="A1" s="45" t="s">
        <v>29</v>
      </c>
      <c r="B1" s="9" t="s">
        <v>16</v>
      </c>
    </row>
    <row r="2" customFormat="false" ht="14.9" hidden="false" customHeight="false" outlineLevel="0" collapsed="false">
      <c r="A2" s="58" t="s">
        <v>30</v>
      </c>
      <c r="B2" s="47" t="s">
        <v>156</v>
      </c>
    </row>
    <row r="3" customFormat="false" ht="28.35" hidden="false" customHeight="false" outlineLevel="0" collapsed="false">
      <c r="A3" s="58" t="s">
        <v>32</v>
      </c>
      <c r="B3" s="47" t="s">
        <v>157</v>
      </c>
    </row>
    <row r="4" customFormat="false" ht="15" hidden="false" customHeight="false" outlineLevel="0" collapsed="false">
      <c r="A4" s="59" t="s">
        <v>34</v>
      </c>
      <c r="B4" s="59"/>
    </row>
    <row r="5" customFormat="false" ht="184.5" hidden="false" customHeight="true" outlineLevel="0" collapsed="false">
      <c r="A5" s="60"/>
      <c r="B5" s="60"/>
      <c r="C5" s="0" t="s">
        <v>129</v>
      </c>
    </row>
    <row r="6" customFormat="false" ht="15" hidden="false" customHeight="true" outlineLevel="0" collapsed="false">
      <c r="A6" s="48" t="s">
        <v>35</v>
      </c>
      <c r="B6" s="48"/>
      <c r="Q6" s="0" t="s">
        <v>130</v>
      </c>
      <c r="R6" s="0" t="s">
        <v>131</v>
      </c>
      <c r="S6" s="0" t="s">
        <v>132</v>
      </c>
      <c r="T6" s="0" t="s">
        <v>133</v>
      </c>
      <c r="U6" s="0" t="s">
        <v>134</v>
      </c>
    </row>
    <row r="7" customFormat="false" ht="15" hidden="false" customHeight="false" outlineLevel="0" collapsed="false">
      <c r="A7" s="48" t="s">
        <v>36</v>
      </c>
      <c r="B7" s="48" t="s">
        <v>111</v>
      </c>
      <c r="P7" s="0" t="s">
        <v>135</v>
      </c>
      <c r="Q7" s="0" t="n">
        <f aca="false">AVERAGE(R7:U7)</f>
        <v>3.5</v>
      </c>
      <c r="R7" s="0" t="n">
        <v>2</v>
      </c>
      <c r="S7" s="0" t="n">
        <v>4</v>
      </c>
      <c r="T7" s="0" t="n">
        <v>3</v>
      </c>
      <c r="U7" s="0" t="n">
        <v>5</v>
      </c>
    </row>
    <row r="8" customFormat="false" ht="28.35" hidden="false" customHeight="false" outlineLevel="0" collapsed="false">
      <c r="A8" s="27" t="s">
        <v>158</v>
      </c>
      <c r="B8" s="27" t="s">
        <v>159</v>
      </c>
      <c r="P8" s="0" t="s">
        <v>138</v>
      </c>
      <c r="Q8" s="0" t="n">
        <f aca="false">AVERAGE(R8:U8)</f>
        <v>4</v>
      </c>
      <c r="R8" s="0" t="n">
        <v>4</v>
      </c>
      <c r="S8" s="0" t="n">
        <v>5</v>
      </c>
      <c r="T8" s="0" t="n">
        <v>3</v>
      </c>
      <c r="U8" s="0" t="n">
        <v>4</v>
      </c>
    </row>
    <row r="9" customFormat="false" ht="15" hidden="false" customHeight="true" outlineLevel="0" collapsed="false">
      <c r="A9" s="48" t="s">
        <v>42</v>
      </c>
      <c r="B9" s="48"/>
    </row>
    <row r="10" customFormat="false" ht="61.5" hidden="false" customHeight="true" outlineLevel="0" collapsed="false">
      <c r="A10" s="52" t="s">
        <v>160</v>
      </c>
      <c r="B10" s="52"/>
    </row>
    <row r="11" customFormat="false" ht="15" hidden="false" customHeight="false" outlineLevel="0" collapsed="false">
      <c r="A11" s="48" t="s">
        <v>44</v>
      </c>
      <c r="B11" s="48" t="s">
        <v>45</v>
      </c>
    </row>
    <row r="12" customFormat="false" ht="14.9" hidden="false" customHeight="false" outlineLevel="0" collapsed="false">
      <c r="A12" s="27" t="s">
        <v>46</v>
      </c>
      <c r="B12" s="27" t="s">
        <v>26</v>
      </c>
    </row>
    <row r="13" customFormat="false" ht="15" hidden="false" customHeight="true" outlineLevel="0" collapsed="false">
      <c r="A13" s="48" t="s">
        <v>47</v>
      </c>
      <c r="B13" s="48"/>
    </row>
    <row r="14" customFormat="false" ht="15" hidden="false" customHeight="false" outlineLevel="0" collapsed="false">
      <c r="A14" s="48" t="s">
        <v>48</v>
      </c>
      <c r="B14" s="48" t="s">
        <v>49</v>
      </c>
    </row>
    <row r="15" customFormat="false" ht="14.9" hidden="false" customHeight="false" outlineLevel="0" collapsed="false">
      <c r="A15" s="27" t="s">
        <v>46</v>
      </c>
      <c r="B15" s="27" t="s">
        <v>117</v>
      </c>
    </row>
    <row r="16" customFormat="false" ht="15" hidden="false" customHeight="false" outlineLevel="0" collapsed="false">
      <c r="A16" s="48" t="s">
        <v>118</v>
      </c>
      <c r="B16" s="48" t="s">
        <v>119</v>
      </c>
    </row>
    <row r="17" customFormat="false" ht="15" hidden="false" customHeight="false" outlineLevel="0" collapsed="false">
      <c r="A17" s="27" t="s">
        <v>26</v>
      </c>
      <c r="B17" s="27" t="s">
        <v>23</v>
      </c>
    </row>
    <row r="18" customFormat="false" ht="15" hidden="false" customHeight="true" outlineLevel="0" collapsed="false">
      <c r="A18" s="53" t="s">
        <v>53</v>
      </c>
      <c r="B18" s="53"/>
    </row>
    <row r="19" customFormat="false" ht="15" hidden="false" customHeight="true" outlineLevel="0" collapsed="false">
      <c r="A19" s="61" t="s">
        <v>161</v>
      </c>
      <c r="B19" s="61"/>
    </row>
    <row r="20" customFormat="false" ht="14.9" hidden="false" customHeight="false" outlineLevel="0" collapsed="false">
      <c r="A20" s="54" t="s">
        <v>162</v>
      </c>
      <c r="B20" s="27" t="s">
        <v>121</v>
      </c>
    </row>
    <row r="21" customFormat="false" ht="28.35" hidden="false" customHeight="false" outlineLevel="0" collapsed="false">
      <c r="A21" s="55" t="s">
        <v>163</v>
      </c>
      <c r="B21" s="27" t="s">
        <v>164</v>
      </c>
    </row>
    <row r="22" customFormat="false" ht="14.9" hidden="false" customHeight="false" outlineLevel="0" collapsed="false">
      <c r="A22" s="56" t="s">
        <v>165</v>
      </c>
      <c r="B22" s="27" t="s">
        <v>166</v>
      </c>
    </row>
  </sheetData>
  <mergeCells count="8">
    <mergeCell ref="A4:B4"/>
    <mergeCell ref="A5:B5"/>
    <mergeCell ref="A6:B6"/>
    <mergeCell ref="A9:B9"/>
    <mergeCell ref="A10:B10"/>
    <mergeCell ref="A13:B13"/>
    <mergeCell ref="A18:B18"/>
    <mergeCell ref="A19:B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7"/>
  <sheetViews>
    <sheetView windowProtection="false" showFormulas="false" showGridLines="false" showRowColHeaders="true" showZeros="true" rightToLeft="false" tabSelected="false" showOutlineSymbols="true" defaultGridColor="true" view="normal" topLeftCell="B13" colorId="64" zoomScale="90" zoomScaleNormal="90" zoomScalePageLayoutView="100" workbookViewId="0">
      <selection pane="topLeft" activeCell="B31" activeCellId="0" sqref="B31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108.267206477733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A1" s="0"/>
      <c r="B1" s="14" t="s">
        <v>29</v>
      </c>
      <c r="C1" s="14" t="str">
        <f aca="false">'Objetivos de Medición'!C3</f>
        <v>Desviación de esfuerzo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9" hidden="false" customHeight="false" outlineLevel="1" collapsed="false">
      <c r="A2" s="0"/>
      <c r="B2" s="23" t="s">
        <v>30</v>
      </c>
      <c r="C2" s="24" t="s">
        <v>31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9" hidden="false" customHeight="false" outlineLevel="1" collapsed="false">
      <c r="A3" s="0"/>
      <c r="B3" s="23" t="s">
        <v>32</v>
      </c>
      <c r="C3" s="24" t="s">
        <v>33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1" collapsed="false">
      <c r="A4" s="0"/>
      <c r="B4" s="25" t="s">
        <v>34</v>
      </c>
      <c r="C4" s="25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87.15" hidden="false" customHeight="true" outlineLevel="1" collapsed="false">
      <c r="A5" s="0"/>
      <c r="B5" s="26"/>
      <c r="C5" s="26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1" collapsed="false">
      <c r="A6" s="0"/>
      <c r="B6" s="14" t="s">
        <v>35</v>
      </c>
      <c r="C6" s="14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1" collapsed="false">
      <c r="A7" s="0"/>
      <c r="B7" s="14" t="s">
        <v>36</v>
      </c>
      <c r="C7" s="14" t="s">
        <v>37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true" outlineLevel="1" collapsed="false">
      <c r="A8" s="0"/>
      <c r="B8" s="27" t="s">
        <v>38</v>
      </c>
      <c r="C8" s="18" t="s">
        <v>39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9" hidden="false" customHeight="false" outlineLevel="1" collapsed="false">
      <c r="A9" s="0"/>
      <c r="B9" s="27" t="s">
        <v>40</v>
      </c>
      <c r="C9" s="18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9" hidden="false" customHeight="false" outlineLevel="1" collapsed="false">
      <c r="A10" s="0"/>
      <c r="B10" s="27" t="s">
        <v>41</v>
      </c>
      <c r="C10" s="18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true" outlineLevel="1" collapsed="false">
      <c r="A11" s="0"/>
      <c r="B11" s="14" t="s">
        <v>42</v>
      </c>
      <c r="C11" s="14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15.65" hidden="false" customHeight="true" outlineLevel="1" collapsed="false">
      <c r="A12" s="0"/>
      <c r="B12" s="27" t="s">
        <v>43</v>
      </c>
      <c r="C12" s="27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true" outlineLevel="1" collapsed="false">
      <c r="A13" s="0"/>
      <c r="B13" s="14" t="s">
        <v>44</v>
      </c>
      <c r="C13" s="14" t="s">
        <v>45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9" hidden="false" customHeight="false" outlineLevel="1" collapsed="false">
      <c r="A14" s="0"/>
      <c r="B14" s="27" t="s">
        <v>46</v>
      </c>
      <c r="C14" s="27" t="s">
        <v>26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true" outlineLevel="1" collapsed="false">
      <c r="A15" s="0"/>
      <c r="B15" s="14" t="s">
        <v>47</v>
      </c>
      <c r="C15" s="1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true" outlineLevel="1" collapsed="false">
      <c r="A16" s="0"/>
      <c r="B16" s="14" t="s">
        <v>48</v>
      </c>
      <c r="C16" s="14" t="s">
        <v>49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9" hidden="false" customHeight="false" outlineLevel="1" collapsed="false">
      <c r="A17" s="0"/>
      <c r="B17" s="27" t="s">
        <v>46</v>
      </c>
      <c r="C17" s="17" t="s">
        <v>50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1" collapsed="false">
      <c r="A18" s="0"/>
      <c r="B18" s="14" t="s">
        <v>51</v>
      </c>
      <c r="C18" s="14" t="s">
        <v>52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1" collapsed="false">
      <c r="A19" s="0"/>
      <c r="B19" s="27" t="s">
        <v>26</v>
      </c>
      <c r="C19" s="27" t="s">
        <v>23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true" outlineLevel="1" collapsed="false">
      <c r="A20" s="0"/>
      <c r="B20" s="28" t="s">
        <v>53</v>
      </c>
      <c r="C20" s="28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29" customFormat="true" ht="15" hidden="false" customHeight="true" outlineLevel="1" collapsed="false">
      <c r="B21" s="30" t="s">
        <v>54</v>
      </c>
      <c r="C21" s="30"/>
    </row>
    <row r="22" customFormat="false" ht="28.35" hidden="false" customHeight="false" outlineLevel="1" collapsed="false">
      <c r="B22" s="31" t="s">
        <v>55</v>
      </c>
      <c r="C22" s="32" t="s">
        <v>56</v>
      </c>
      <c r="AA22" s="0"/>
      <c r="AB22" s="0"/>
      <c r="AC22" s="0"/>
      <c r="AD22" s="0"/>
    </row>
    <row r="23" customFormat="false" ht="28.35" hidden="false" customHeight="false" outlineLevel="0" collapsed="false">
      <c r="B23" s="33" t="s">
        <v>57</v>
      </c>
      <c r="C23" s="6" t="s">
        <v>58</v>
      </c>
      <c r="AA23" s="0"/>
      <c r="AB23" s="0"/>
      <c r="AC23" s="0"/>
      <c r="AD23" s="0"/>
    </row>
    <row r="24" customFormat="false" ht="28.35" hidden="false" customHeight="false" outlineLevel="0" collapsed="false">
      <c r="B24" s="34" t="s">
        <v>59</v>
      </c>
      <c r="C24" s="8" t="s">
        <v>60</v>
      </c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61</v>
      </c>
      <c r="AB38" s="22" t="s">
        <v>38</v>
      </c>
      <c r="AC38" s="22" t="s">
        <v>40</v>
      </c>
      <c r="AD38" s="22" t="s">
        <v>62</v>
      </c>
    </row>
    <row r="39" customFormat="false" ht="15" hidden="false" customHeight="false" outlineLevel="0" collapsed="false">
      <c r="AA39" s="22" t="s">
        <v>63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64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65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66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67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68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69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26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70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9">
    <mergeCell ref="B4:C4"/>
    <mergeCell ref="B5:C5"/>
    <mergeCell ref="B6:C6"/>
    <mergeCell ref="C8:C10"/>
    <mergeCell ref="B11:C11"/>
    <mergeCell ref="B12:C12"/>
    <mergeCell ref="B15:C15"/>
    <mergeCell ref="B20:C20"/>
    <mergeCell ref="B21:C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88.417004048583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13" t="s">
        <v>29</v>
      </c>
      <c r="C1" s="14" t="str">
        <f aca="false">'Objetivos de Medición'!C4</f>
        <v>Desviación de costo</v>
      </c>
      <c r="AA1" s="0"/>
      <c r="AB1" s="0"/>
      <c r="AC1" s="0"/>
      <c r="AD1" s="0"/>
    </row>
    <row r="2" customFormat="false" ht="30" hidden="false" customHeight="false" outlineLevel="1" collapsed="false">
      <c r="B2" s="23" t="s">
        <v>30</v>
      </c>
      <c r="C2" s="24" t="s">
        <v>71</v>
      </c>
      <c r="AA2" s="0"/>
      <c r="AB2" s="0"/>
      <c r="AC2" s="0"/>
      <c r="AD2" s="0"/>
    </row>
    <row r="3" customFormat="false" ht="28.35" hidden="false" customHeight="false" outlineLevel="1" collapsed="false">
      <c r="B3" s="23" t="s">
        <v>72</v>
      </c>
      <c r="C3" s="24" t="s">
        <v>73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34</v>
      </c>
      <c r="C4" s="25"/>
      <c r="AA4" s="0"/>
      <c r="AB4" s="0"/>
      <c r="AC4" s="0"/>
      <c r="AD4" s="0"/>
    </row>
    <row r="5" customFormat="false" ht="190.15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35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36</v>
      </c>
      <c r="C7" s="14" t="s">
        <v>37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74</v>
      </c>
      <c r="C8" s="18"/>
      <c r="AA8" s="0"/>
      <c r="AB8" s="0"/>
      <c r="AC8" s="0"/>
      <c r="AD8" s="0"/>
    </row>
    <row r="9" customFormat="false" ht="14.9" hidden="false" customHeight="false" outlineLevel="1" collapsed="false">
      <c r="B9" s="27" t="s">
        <v>75</v>
      </c>
      <c r="C9" s="18"/>
      <c r="AA9" s="0"/>
      <c r="AB9" s="0"/>
      <c r="AC9" s="0"/>
      <c r="AD9" s="0"/>
    </row>
    <row r="10" customFormat="false" ht="14.9" hidden="false" customHeight="false" outlineLevel="1" collapsed="false">
      <c r="B10" s="27" t="s">
        <v>41</v>
      </c>
      <c r="C10" s="18" t="s">
        <v>76</v>
      </c>
      <c r="AA10" s="0"/>
      <c r="AB10" s="0"/>
      <c r="AC10" s="0"/>
      <c r="AD10" s="0"/>
    </row>
    <row r="11" customFormat="false" ht="15" hidden="false" customHeight="true" outlineLevel="1" collapsed="false">
      <c r="B11" s="14" t="s">
        <v>42</v>
      </c>
      <c r="C11" s="14"/>
      <c r="AA11" s="0"/>
      <c r="AB11" s="0"/>
      <c r="AC11" s="0"/>
      <c r="AD11" s="0"/>
    </row>
    <row r="12" customFormat="false" ht="63.75" hidden="false" customHeight="true" outlineLevel="1" collapsed="false">
      <c r="B12" s="27" t="s">
        <v>77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44</v>
      </c>
      <c r="C13" s="14" t="s">
        <v>45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46</v>
      </c>
      <c r="C14" s="27" t="s">
        <v>26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47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48</v>
      </c>
      <c r="C16" s="14" t="s">
        <v>49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46</v>
      </c>
      <c r="C17" s="17" t="s">
        <v>50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51</v>
      </c>
      <c r="C18" s="14" t="s">
        <v>52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26</v>
      </c>
      <c r="C19" s="27" t="s">
        <v>23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53</v>
      </c>
      <c r="C20" s="28"/>
      <c r="AA20" s="0"/>
      <c r="AB20" s="0"/>
      <c r="AC20" s="0"/>
      <c r="AD20" s="0"/>
    </row>
    <row r="21" customFormat="false" ht="28.35" hidden="false" customHeight="false" outlineLevel="1" collapsed="false">
      <c r="B21" s="31" t="s">
        <v>78</v>
      </c>
      <c r="C21" s="32" t="s">
        <v>56</v>
      </c>
      <c r="AA21" s="0"/>
      <c r="AB21" s="0"/>
      <c r="AC21" s="0"/>
      <c r="AD21" s="0"/>
    </row>
    <row r="22" customFormat="false" ht="28.35" hidden="false" customHeight="false" outlineLevel="0" collapsed="false">
      <c r="B22" s="33" t="s">
        <v>79</v>
      </c>
      <c r="C22" s="6" t="s">
        <v>58</v>
      </c>
      <c r="AA22" s="0"/>
      <c r="AB22" s="0"/>
      <c r="AC22" s="0"/>
      <c r="AD22" s="0"/>
    </row>
    <row r="23" customFormat="false" ht="28.35" hidden="false" customHeight="false" outlineLevel="0" collapsed="false">
      <c r="B23" s="34" t="s">
        <v>80</v>
      </c>
      <c r="C23" s="8" t="s">
        <v>60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61</v>
      </c>
      <c r="AB38" s="22" t="s">
        <v>74</v>
      </c>
      <c r="AC38" s="22" t="s">
        <v>75</v>
      </c>
      <c r="AD38" s="22" t="s">
        <v>81</v>
      </c>
    </row>
    <row r="39" customFormat="false" ht="15" hidden="false" customHeight="false" outlineLevel="0" collapsed="false">
      <c r="AA39" s="22" t="s">
        <v>63</v>
      </c>
      <c r="AB39" s="36" t="n">
        <v>3287</v>
      </c>
      <c r="AC39" s="36" t="n">
        <v>4076</v>
      </c>
      <c r="AD39" s="37" t="n">
        <f aca="false">(AC39-AB39)</f>
        <v>789</v>
      </c>
    </row>
    <row r="40" customFormat="false" ht="15" hidden="false" customHeight="false" outlineLevel="0" collapsed="false">
      <c r="AA40" s="22" t="s">
        <v>64</v>
      </c>
      <c r="AB40" s="36" t="n">
        <v>5344</v>
      </c>
      <c r="AC40" s="36" t="n">
        <v>4088</v>
      </c>
      <c r="AD40" s="37" t="n">
        <f aca="false">(AC40-AB40)</f>
        <v>-1256</v>
      </c>
    </row>
    <row r="41" customFormat="false" ht="15" hidden="false" customHeight="false" outlineLevel="0" collapsed="false">
      <c r="AA41" s="22" t="s">
        <v>65</v>
      </c>
      <c r="AB41" s="36" t="n">
        <v>3423</v>
      </c>
      <c r="AC41" s="36" t="n">
        <v>5076</v>
      </c>
      <c r="AD41" s="37" t="n">
        <f aca="false">(AC41-AB41)</f>
        <v>1653</v>
      </c>
    </row>
    <row r="42" customFormat="false" ht="15" hidden="false" customHeight="false" outlineLevel="0" collapsed="false">
      <c r="AA42" s="22" t="s">
        <v>66</v>
      </c>
      <c r="AB42" s="36" t="n">
        <v>40000</v>
      </c>
      <c r="AC42" s="36" t="n">
        <v>37000</v>
      </c>
      <c r="AD42" s="37" t="n">
        <f aca="false">(AC42-AB42)</f>
        <v>-3000</v>
      </c>
    </row>
    <row r="43" customFormat="false" ht="15" hidden="false" customHeight="false" outlineLevel="0" collapsed="false">
      <c r="AA43" s="22" t="s">
        <v>67</v>
      </c>
      <c r="AB43" s="36" t="n">
        <v>5467</v>
      </c>
      <c r="AC43" s="36" t="n">
        <v>4980</v>
      </c>
      <c r="AD43" s="37" t="n">
        <f aca="false">(AC43-AB43)</f>
        <v>-487</v>
      </c>
    </row>
    <row r="44" customFormat="false" ht="15" hidden="false" customHeight="false" outlineLevel="0" collapsed="false">
      <c r="AA44" s="22" t="s">
        <v>68</v>
      </c>
      <c r="AB44" s="36" t="n">
        <v>532</v>
      </c>
      <c r="AC44" s="36" t="n">
        <v>533</v>
      </c>
      <c r="AD44" s="37" t="n">
        <f aca="false">(AC44-AB44)</f>
        <v>1</v>
      </c>
    </row>
    <row r="45" customFormat="false" ht="15" hidden="false" customHeight="false" outlineLevel="0" collapsed="false">
      <c r="AA45" s="22" t="s">
        <v>69</v>
      </c>
      <c r="AB45" s="36" t="n">
        <v>534</v>
      </c>
      <c r="AC45" s="36" t="n">
        <v>534</v>
      </c>
      <c r="AD45" s="37" t="n">
        <f aca="false">(AC45-AB45)</f>
        <v>0</v>
      </c>
    </row>
    <row r="46" customFormat="false" ht="15" hidden="false" customHeight="false" outlineLevel="0" collapsed="false">
      <c r="AA46" s="22" t="s">
        <v>26</v>
      </c>
      <c r="AB46" s="36" t="n">
        <v>900</v>
      </c>
      <c r="AC46" s="36" t="n">
        <v>1500</v>
      </c>
      <c r="AD46" s="37" t="n">
        <f aca="false">(AC46-AB46)</f>
        <v>600</v>
      </c>
    </row>
    <row r="47" customFormat="false" ht="15" hidden="false" customHeight="false" outlineLevel="0" collapsed="false">
      <c r="AA47" s="22" t="s">
        <v>70</v>
      </c>
      <c r="AB47" s="36" t="n">
        <v>324</v>
      </c>
      <c r="AC47" s="36" t="n">
        <v>342</v>
      </c>
      <c r="AD47" s="37" t="n">
        <f aca="false">(AC47-AB47)</f>
        <v>18</v>
      </c>
    </row>
  </sheetData>
  <mergeCells count="8">
    <mergeCell ref="B4:C4"/>
    <mergeCell ref="B5:C5"/>
    <mergeCell ref="B6:C6"/>
    <mergeCell ref="C8:C9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B6" activeCellId="0" sqref="B6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124.866396761134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38" t="s">
        <v>29</v>
      </c>
      <c r="C1" s="14" t="str">
        <f aca="false">'Objetivos de Medición'!C5</f>
        <v>Apego a procesos</v>
      </c>
      <c r="AA1" s="0"/>
      <c r="AB1" s="0"/>
      <c r="AC1" s="0"/>
      <c r="AD1" s="0"/>
    </row>
    <row r="2" customFormat="false" ht="14.9" hidden="false" customHeight="false" outlineLevel="1" collapsed="false">
      <c r="B2" s="23" t="s">
        <v>30</v>
      </c>
      <c r="C2" s="24" t="s">
        <v>82</v>
      </c>
      <c r="AA2" s="0"/>
      <c r="AB2" s="0"/>
      <c r="AC2" s="0"/>
      <c r="AD2" s="0"/>
    </row>
    <row r="3" customFormat="false" ht="18" hidden="false" customHeight="true" outlineLevel="1" collapsed="false">
      <c r="B3" s="23" t="s">
        <v>32</v>
      </c>
      <c r="C3" s="24" t="s">
        <v>83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34</v>
      </c>
      <c r="C4" s="25"/>
      <c r="AA4" s="0"/>
      <c r="AB4" s="0"/>
      <c r="AC4" s="0"/>
      <c r="AD4" s="0"/>
    </row>
    <row r="5" customFormat="false" ht="187.9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35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36</v>
      </c>
      <c r="C7" s="14" t="s">
        <v>37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84</v>
      </c>
      <c r="C8" s="18" t="s">
        <v>85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86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7" t="s">
        <v>87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42</v>
      </c>
      <c r="C11" s="14"/>
      <c r="AA11" s="0"/>
      <c r="AB11" s="0"/>
      <c r="AC11" s="0"/>
      <c r="AD11" s="0"/>
    </row>
    <row r="12" customFormat="false" ht="37.5" hidden="false" customHeight="true" outlineLevel="1" collapsed="false">
      <c r="B12" s="27" t="s">
        <v>88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44</v>
      </c>
      <c r="C13" s="14" t="s">
        <v>45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46</v>
      </c>
      <c r="C14" s="27" t="s">
        <v>26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47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48</v>
      </c>
      <c r="C16" s="14" t="s">
        <v>49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46</v>
      </c>
      <c r="C17" s="17" t="s">
        <v>89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51</v>
      </c>
      <c r="C18" s="14" t="s">
        <v>52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26</v>
      </c>
      <c r="C19" s="27" t="s">
        <v>23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53</v>
      </c>
      <c r="C20" s="28"/>
      <c r="AA20" s="0"/>
      <c r="AB20" s="0"/>
      <c r="AC20" s="0"/>
      <c r="AD20" s="0"/>
    </row>
    <row r="21" customFormat="false" ht="15" hidden="false" customHeight="false" outlineLevel="1" collapsed="false">
      <c r="B21" s="39" t="s">
        <v>90</v>
      </c>
      <c r="C21" s="40" t="s">
        <v>91</v>
      </c>
      <c r="AA21" s="0"/>
      <c r="AB21" s="0"/>
      <c r="AC21" s="0"/>
      <c r="AD21" s="0"/>
    </row>
    <row r="22" customFormat="false" ht="15" hidden="false" customHeight="false" outlineLevel="0" collapsed="false">
      <c r="B22" s="41" t="s">
        <v>92</v>
      </c>
      <c r="C22" s="6" t="s">
        <v>93</v>
      </c>
      <c r="AA22" s="0"/>
      <c r="AB22" s="0"/>
      <c r="AC22" s="0"/>
      <c r="AD22" s="0"/>
    </row>
    <row r="23" customFormat="false" ht="15" hidden="false" customHeight="false" outlineLevel="0" collapsed="false">
      <c r="B23" s="42" t="s">
        <v>94</v>
      </c>
      <c r="C23" s="6" t="s">
        <v>95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61</v>
      </c>
      <c r="AB38" s="22" t="s">
        <v>38</v>
      </c>
      <c r="AC38" s="22" t="s">
        <v>40</v>
      </c>
      <c r="AD38" s="22" t="s">
        <v>62</v>
      </c>
    </row>
    <row r="39" customFormat="false" ht="15" hidden="false" customHeight="false" outlineLevel="0" collapsed="false">
      <c r="AA39" s="22" t="s">
        <v>63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64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65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66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67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68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69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26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70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B9" activeCellId="0" sqref="B9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91.9311740890688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38" t="s">
        <v>29</v>
      </c>
      <c r="C1" s="14" t="str">
        <f aca="false">'Objetivos de Medición'!C6</f>
        <v>Apego a Productos</v>
      </c>
      <c r="AA1" s="0"/>
      <c r="AB1" s="0"/>
      <c r="AC1" s="0"/>
      <c r="AD1" s="0"/>
    </row>
    <row r="2" customFormat="false" ht="30" hidden="false" customHeight="false" outlineLevel="1" collapsed="false">
      <c r="B2" s="23" t="s">
        <v>30</v>
      </c>
      <c r="C2" s="24" t="s">
        <v>96</v>
      </c>
      <c r="AA2" s="0"/>
      <c r="AB2" s="0"/>
      <c r="AC2" s="0"/>
      <c r="AD2" s="0"/>
    </row>
    <row r="3" customFormat="false" ht="15" hidden="false" customHeight="false" outlineLevel="1" collapsed="false">
      <c r="B3" s="23" t="s">
        <v>32</v>
      </c>
      <c r="C3" s="24" t="s">
        <v>97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34</v>
      </c>
      <c r="C4" s="25"/>
      <c r="AA4" s="0"/>
      <c r="AB4" s="0"/>
      <c r="AC4" s="0"/>
      <c r="AD4" s="0"/>
    </row>
    <row r="5" customFormat="false" ht="190.9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35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36</v>
      </c>
      <c r="C7" s="14" t="s">
        <v>37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84</v>
      </c>
      <c r="C8" s="43" t="s">
        <v>98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86</v>
      </c>
      <c r="C9" s="43"/>
      <c r="AA9" s="0"/>
      <c r="AB9" s="0"/>
      <c r="AC9" s="0"/>
      <c r="AD9" s="0"/>
    </row>
    <row r="10" customFormat="false" ht="30" hidden="false" customHeight="false" outlineLevel="1" collapsed="false">
      <c r="B10" s="27" t="s">
        <v>87</v>
      </c>
      <c r="C10" s="43"/>
      <c r="AA10" s="0"/>
      <c r="AB10" s="0"/>
      <c r="AC10" s="0"/>
      <c r="AD10" s="0"/>
    </row>
    <row r="11" customFormat="false" ht="15" hidden="false" customHeight="true" outlineLevel="1" collapsed="false">
      <c r="B11" s="14" t="s">
        <v>42</v>
      </c>
      <c r="C11" s="14"/>
      <c r="AA11" s="0"/>
      <c r="AB11" s="0"/>
      <c r="AC11" s="0"/>
      <c r="AD11" s="0"/>
    </row>
    <row r="12" customFormat="false" ht="39.75" hidden="false" customHeight="true" outlineLevel="1" collapsed="false">
      <c r="B12" s="27" t="s">
        <v>99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44</v>
      </c>
      <c r="C13" s="14" t="s">
        <v>45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46</v>
      </c>
      <c r="C14" s="27" t="s">
        <v>26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47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48</v>
      </c>
      <c r="C16" s="14" t="s">
        <v>49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46</v>
      </c>
      <c r="C17" s="17" t="s">
        <v>100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51</v>
      </c>
      <c r="C18" s="14" t="s">
        <v>52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26</v>
      </c>
      <c r="C19" s="27" t="s">
        <v>23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53</v>
      </c>
      <c r="C20" s="28"/>
      <c r="AA20" s="0"/>
      <c r="AB20" s="0"/>
      <c r="AC20" s="0"/>
      <c r="AD20" s="0"/>
    </row>
    <row r="21" customFormat="false" ht="15" hidden="false" customHeight="false" outlineLevel="1" collapsed="false">
      <c r="B21" s="44" t="s">
        <v>90</v>
      </c>
      <c r="C21" s="32" t="s">
        <v>91</v>
      </c>
      <c r="AA21" s="0"/>
      <c r="AB21" s="0"/>
      <c r="AC21" s="0"/>
      <c r="AD21" s="0"/>
    </row>
    <row r="22" customFormat="false" ht="15" hidden="false" customHeight="false" outlineLevel="0" collapsed="false">
      <c r="B22" s="41" t="s">
        <v>92</v>
      </c>
      <c r="C22" s="6" t="s">
        <v>93</v>
      </c>
      <c r="AA22" s="0"/>
      <c r="AB22" s="0"/>
      <c r="AC22" s="0"/>
      <c r="AD22" s="0"/>
    </row>
    <row r="23" customFormat="false" ht="15" hidden="false" customHeight="false" outlineLevel="0" collapsed="false">
      <c r="B23" s="42" t="s">
        <v>94</v>
      </c>
      <c r="C23" s="6" t="s">
        <v>95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61</v>
      </c>
      <c r="AB38" s="22" t="s">
        <v>38</v>
      </c>
      <c r="AC38" s="22" t="s">
        <v>40</v>
      </c>
      <c r="AD38" s="22" t="s">
        <v>62</v>
      </c>
    </row>
    <row r="39" customFormat="false" ht="15" hidden="false" customHeight="false" outlineLevel="0" collapsed="false">
      <c r="AA39" s="22" t="s">
        <v>63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64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65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66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67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68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69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26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70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5" colorId="64" zoomScale="90" zoomScaleNormal="90" zoomScalePageLayoutView="100" workbookViewId="0">
      <selection pane="topLeft" activeCell="B5" activeCellId="0" sqref="B5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86.5303643724696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38" t="s">
        <v>29</v>
      </c>
      <c r="C1" s="14" t="str">
        <f aca="false">'Objetivos de Medición'!C7</f>
        <v>Auditorías Físicas</v>
      </c>
      <c r="AA1" s="0"/>
      <c r="AB1" s="0"/>
      <c r="AC1" s="0"/>
      <c r="AD1" s="0"/>
    </row>
    <row r="2" customFormat="false" ht="15" hidden="false" customHeight="false" outlineLevel="1" collapsed="false">
      <c r="B2" s="23" t="s">
        <v>30</v>
      </c>
      <c r="C2" s="24" t="s">
        <v>101</v>
      </c>
      <c r="AA2" s="0"/>
      <c r="AB2" s="0"/>
      <c r="AC2" s="0"/>
      <c r="AD2" s="0"/>
    </row>
    <row r="3" customFormat="false" ht="15" hidden="false" customHeight="false" outlineLevel="1" collapsed="false">
      <c r="B3" s="23" t="s">
        <v>32</v>
      </c>
      <c r="C3" s="24" t="s">
        <v>102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34</v>
      </c>
      <c r="C4" s="25"/>
      <c r="AA4" s="0"/>
      <c r="AB4" s="0"/>
      <c r="AC4" s="0"/>
      <c r="AD4" s="0"/>
    </row>
    <row r="5" customFormat="false" ht="192.6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35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36</v>
      </c>
      <c r="C7" s="14" t="s">
        <v>37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84</v>
      </c>
      <c r="C8" s="18" t="s">
        <v>103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86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7" t="s">
        <v>87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42</v>
      </c>
      <c r="C11" s="14"/>
      <c r="AA11" s="0"/>
      <c r="AB11" s="0"/>
      <c r="AC11" s="0"/>
      <c r="AD11" s="0"/>
    </row>
    <row r="12" customFormat="false" ht="46.9" hidden="false" customHeight="true" outlineLevel="1" collapsed="false">
      <c r="B12" s="27" t="s">
        <v>104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44</v>
      </c>
      <c r="C13" s="14" t="s">
        <v>45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46</v>
      </c>
      <c r="C14" s="27" t="s">
        <v>26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47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48</v>
      </c>
      <c r="C16" s="14" t="s">
        <v>49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46</v>
      </c>
      <c r="C17" s="17" t="s">
        <v>100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51</v>
      </c>
      <c r="C18" s="14" t="s">
        <v>52</v>
      </c>
      <c r="AA18" s="0"/>
      <c r="AB18" s="0"/>
      <c r="AC18" s="0"/>
      <c r="AD18" s="0"/>
    </row>
    <row r="19" customFormat="false" ht="15" hidden="false" customHeight="false" outlineLevel="1" collapsed="false">
      <c r="B19" s="27" t="s">
        <v>26</v>
      </c>
      <c r="C19" s="27" t="s">
        <v>23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53</v>
      </c>
      <c r="C20" s="28"/>
      <c r="AA20" s="0"/>
      <c r="AB20" s="0"/>
      <c r="AC20" s="0"/>
      <c r="AD20" s="0"/>
    </row>
    <row r="21" customFormat="false" ht="15" hidden="false" customHeight="false" outlineLevel="1" collapsed="false">
      <c r="B21" s="44" t="s">
        <v>90</v>
      </c>
      <c r="C21" s="32" t="s">
        <v>91</v>
      </c>
      <c r="AA21" s="0"/>
      <c r="AB21" s="0"/>
      <c r="AC21" s="0"/>
      <c r="AD21" s="0"/>
    </row>
    <row r="22" customFormat="false" ht="15" hidden="false" customHeight="false" outlineLevel="0" collapsed="false">
      <c r="B22" s="41" t="s">
        <v>92</v>
      </c>
      <c r="C22" s="6" t="s">
        <v>93</v>
      </c>
      <c r="AA22" s="0"/>
      <c r="AB22" s="0"/>
      <c r="AC22" s="0"/>
      <c r="AD22" s="0"/>
    </row>
    <row r="23" customFormat="false" ht="15" hidden="false" customHeight="false" outlineLevel="0" collapsed="false">
      <c r="B23" s="42" t="s">
        <v>94</v>
      </c>
      <c r="C23" s="6" t="s">
        <v>95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61</v>
      </c>
      <c r="AB38" s="22" t="s">
        <v>38</v>
      </c>
      <c r="AC38" s="22" t="s">
        <v>40</v>
      </c>
      <c r="AD38" s="22" t="s">
        <v>62</v>
      </c>
    </row>
    <row r="39" customFormat="false" ht="15" hidden="false" customHeight="false" outlineLevel="0" collapsed="false">
      <c r="AA39" s="22" t="s">
        <v>63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64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65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66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67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68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69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26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70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11" colorId="64" zoomScale="90" zoomScaleNormal="90" zoomScalePageLayoutView="100" workbookViewId="0">
      <selection pane="topLeft" activeCell="B5" activeCellId="0" sqref="B5"/>
    </sheetView>
  </sheetViews>
  <sheetFormatPr defaultRowHeight="15"/>
  <cols>
    <col collapsed="false" hidden="false" max="1" min="1" style="22" width="2.15789473684211"/>
    <col collapsed="false" hidden="false" max="2" min="2" style="22" width="32.2631578947368"/>
    <col collapsed="false" hidden="false" max="3" min="3" style="22" width="89.6315789473684"/>
    <col collapsed="false" hidden="false" max="4" min="4" style="22" width="18.4939271255061"/>
    <col collapsed="false" hidden="false" max="5" min="5" style="22" width="24.7004048582996"/>
    <col collapsed="false" hidden="false" max="27" min="6" style="22" width="11.2064777327935"/>
    <col collapsed="false" hidden="false" max="28" min="28" style="22" width="16.4696356275304"/>
    <col collapsed="false" hidden="false" max="1025" min="29" style="22" width="11.2064777327935"/>
  </cols>
  <sheetData>
    <row r="1" customFormat="false" ht="15" hidden="false" customHeight="false" outlineLevel="0" collapsed="false">
      <c r="B1" s="38" t="s">
        <v>29</v>
      </c>
      <c r="C1" s="14" t="str">
        <f aca="false">'Objetivos de Medición'!C8</f>
        <v>Auditorías Funcionales</v>
      </c>
      <c r="AA1" s="0"/>
      <c r="AB1" s="0"/>
      <c r="AC1" s="0"/>
      <c r="AD1" s="0"/>
    </row>
    <row r="2" customFormat="false" ht="15" hidden="false" customHeight="false" outlineLevel="1" collapsed="false">
      <c r="B2" s="23" t="s">
        <v>30</v>
      </c>
      <c r="C2" s="24" t="s">
        <v>105</v>
      </c>
      <c r="AA2" s="0"/>
      <c r="AB2" s="0"/>
      <c r="AC2" s="0"/>
      <c r="AD2" s="0"/>
    </row>
    <row r="3" customFormat="false" ht="15" hidden="false" customHeight="false" outlineLevel="1" collapsed="false">
      <c r="B3" s="23" t="s">
        <v>72</v>
      </c>
      <c r="C3" s="24" t="s">
        <v>106</v>
      </c>
      <c r="AA3" s="0"/>
      <c r="AB3" s="0"/>
      <c r="AC3" s="0"/>
      <c r="AD3" s="0"/>
    </row>
    <row r="4" customFormat="false" ht="15" hidden="false" customHeight="false" outlineLevel="1" collapsed="false">
      <c r="B4" s="25" t="s">
        <v>34</v>
      </c>
      <c r="C4" s="25"/>
      <c r="AA4" s="0"/>
      <c r="AB4" s="0"/>
      <c r="AC4" s="0"/>
      <c r="AD4" s="0"/>
    </row>
    <row r="5" customFormat="false" ht="187.15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35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36</v>
      </c>
      <c r="C7" s="14" t="s">
        <v>37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84</v>
      </c>
      <c r="C8" s="18" t="s">
        <v>107</v>
      </c>
      <c r="AA8" s="0"/>
      <c r="AB8" s="0"/>
      <c r="AC8" s="0"/>
      <c r="AD8" s="0"/>
    </row>
    <row r="9" customFormat="false" ht="15" hidden="false" customHeight="false" outlineLevel="1" collapsed="false">
      <c r="B9" s="27" t="s">
        <v>86</v>
      </c>
      <c r="C9" s="18"/>
      <c r="AA9" s="0"/>
      <c r="AB9" s="0"/>
      <c r="AC9" s="0"/>
      <c r="AD9" s="0"/>
    </row>
    <row r="10" customFormat="false" ht="30" hidden="false" customHeight="false" outlineLevel="1" collapsed="false">
      <c r="B10" s="27" t="s">
        <v>87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42</v>
      </c>
      <c r="C11" s="14"/>
      <c r="AA11" s="0"/>
      <c r="AB11" s="0"/>
      <c r="AC11" s="0"/>
      <c r="AD11" s="0"/>
    </row>
    <row r="12" customFormat="false" ht="45.6" hidden="false" customHeight="true" outlineLevel="1" collapsed="false">
      <c r="B12" s="27" t="s">
        <v>108</v>
      </c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44</v>
      </c>
      <c r="C13" s="14" t="s">
        <v>45</v>
      </c>
      <c r="AA13" s="0"/>
      <c r="AB13" s="0"/>
      <c r="AC13" s="0"/>
      <c r="AD13" s="0"/>
    </row>
    <row r="14" customFormat="false" ht="14.9" hidden="false" customHeight="false" outlineLevel="1" collapsed="false">
      <c r="B14" s="27" t="s">
        <v>46</v>
      </c>
      <c r="C14" s="27" t="s">
        <v>26</v>
      </c>
      <c r="AA14" s="0"/>
      <c r="AB14" s="0"/>
      <c r="AC14" s="0"/>
      <c r="AD14" s="0"/>
    </row>
    <row r="15" customFormat="false" ht="15" hidden="false" customHeight="true" outlineLevel="1" collapsed="false">
      <c r="B15" s="14" t="s">
        <v>47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48</v>
      </c>
      <c r="C16" s="14" t="s">
        <v>49</v>
      </c>
      <c r="AA16" s="0"/>
      <c r="AB16" s="0"/>
      <c r="AC16" s="0"/>
      <c r="AD16" s="0"/>
    </row>
    <row r="17" customFormat="false" ht="14.9" hidden="false" customHeight="false" outlineLevel="1" collapsed="false">
      <c r="B17" s="27" t="s">
        <v>46</v>
      </c>
      <c r="C17" s="17" t="s">
        <v>100</v>
      </c>
      <c r="AA17" s="0"/>
      <c r="AB17" s="0"/>
      <c r="AC17" s="0"/>
      <c r="AD17" s="0"/>
    </row>
    <row r="18" customFormat="false" ht="15" hidden="false" customHeight="false" outlineLevel="1" collapsed="false">
      <c r="B18" s="14" t="s">
        <v>51</v>
      </c>
      <c r="C18" s="14" t="s">
        <v>52</v>
      </c>
      <c r="AA18" s="0"/>
      <c r="AB18" s="0"/>
      <c r="AC18" s="0"/>
      <c r="AD18" s="0"/>
    </row>
    <row r="19" customFormat="false" ht="14.9" hidden="false" customHeight="false" outlineLevel="1" collapsed="false">
      <c r="B19" s="27" t="s">
        <v>26</v>
      </c>
      <c r="C19" s="27" t="s">
        <v>23</v>
      </c>
      <c r="AA19" s="0"/>
      <c r="AB19" s="0"/>
      <c r="AC19" s="0"/>
      <c r="AD19" s="0"/>
    </row>
    <row r="20" customFormat="false" ht="15" hidden="false" customHeight="true" outlineLevel="1" collapsed="false">
      <c r="B20" s="28" t="s">
        <v>53</v>
      </c>
      <c r="C20" s="28"/>
      <c r="AA20" s="0"/>
      <c r="AB20" s="0"/>
      <c r="AC20" s="0"/>
      <c r="AD20" s="0"/>
    </row>
    <row r="21" customFormat="false" ht="15" hidden="false" customHeight="false" outlineLevel="1" collapsed="false">
      <c r="B21" s="44" t="s">
        <v>90</v>
      </c>
      <c r="C21" s="32" t="s">
        <v>91</v>
      </c>
      <c r="AA21" s="0"/>
      <c r="AB21" s="0"/>
      <c r="AC21" s="0"/>
      <c r="AD21" s="0"/>
    </row>
    <row r="22" customFormat="false" ht="15" hidden="false" customHeight="false" outlineLevel="0" collapsed="false">
      <c r="B22" s="41" t="s">
        <v>92</v>
      </c>
      <c r="C22" s="6" t="s">
        <v>93</v>
      </c>
      <c r="AA22" s="0"/>
      <c r="AB22" s="0"/>
      <c r="AC22" s="0"/>
      <c r="AD22" s="0"/>
    </row>
    <row r="23" customFormat="false" ht="15" hidden="false" customHeight="false" outlineLevel="0" collapsed="false">
      <c r="B23" s="42" t="s">
        <v>94</v>
      </c>
      <c r="C23" s="6" t="s">
        <v>95</v>
      </c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61</v>
      </c>
      <c r="AB38" s="22" t="s">
        <v>38</v>
      </c>
      <c r="AC38" s="22" t="s">
        <v>40</v>
      </c>
      <c r="AD38" s="22" t="s">
        <v>62</v>
      </c>
    </row>
    <row r="39" customFormat="false" ht="15" hidden="false" customHeight="false" outlineLevel="0" collapsed="false">
      <c r="AA39" s="22" t="s">
        <v>63</v>
      </c>
      <c r="AB39" s="22" t="n">
        <v>100</v>
      </c>
      <c r="AC39" s="22" t="n">
        <v>80</v>
      </c>
      <c r="AD39" s="35" t="n">
        <f aca="false">(AC39-AB39)/100</f>
        <v>-0.2</v>
      </c>
    </row>
    <row r="40" customFormat="false" ht="15" hidden="false" customHeight="false" outlineLevel="0" collapsed="false">
      <c r="AA40" s="22" t="s">
        <v>64</v>
      </c>
      <c r="AB40" s="22" t="n">
        <v>234</v>
      </c>
      <c r="AC40" s="22" t="n">
        <v>53</v>
      </c>
      <c r="AD40" s="35" t="n">
        <f aca="false">(AC40-AB40)/100</f>
        <v>-1.81</v>
      </c>
    </row>
    <row r="41" customFormat="false" ht="15" hidden="false" customHeight="false" outlineLevel="0" collapsed="false">
      <c r="AA41" s="22" t="s">
        <v>65</v>
      </c>
      <c r="AB41" s="22" t="n">
        <v>543</v>
      </c>
      <c r="AC41" s="22" t="n">
        <v>343</v>
      </c>
      <c r="AD41" s="35" t="n">
        <f aca="false">(AC41-AB41)/100</f>
        <v>-2</v>
      </c>
    </row>
    <row r="42" customFormat="false" ht="15" hidden="false" customHeight="false" outlineLevel="0" collapsed="false">
      <c r="AA42" s="22" t="s">
        <v>66</v>
      </c>
      <c r="AB42" s="22" t="n">
        <v>342</v>
      </c>
      <c r="AC42" s="22" t="n">
        <v>331</v>
      </c>
      <c r="AD42" s="35" t="n">
        <f aca="false">(AC42-AB42)/100</f>
        <v>-0.11</v>
      </c>
    </row>
    <row r="43" customFormat="false" ht="15" hidden="false" customHeight="false" outlineLevel="0" collapsed="false">
      <c r="AA43" s="22" t="s">
        <v>67</v>
      </c>
      <c r="AB43" s="22" t="n">
        <v>344</v>
      </c>
      <c r="AC43" s="22" t="n">
        <v>434</v>
      </c>
      <c r="AD43" s="35" t="n">
        <f aca="false">(AC43-AB43)/100</f>
        <v>0.9</v>
      </c>
    </row>
    <row r="44" customFormat="false" ht="15" hidden="false" customHeight="false" outlineLevel="0" collapsed="false">
      <c r="AA44" s="22" t="s">
        <v>68</v>
      </c>
      <c r="AB44" s="22" t="n">
        <v>532</v>
      </c>
      <c r="AC44" s="22" t="n">
        <v>533</v>
      </c>
      <c r="AD44" s="35" t="n">
        <f aca="false">(AC44-AB44)/100</f>
        <v>0.01</v>
      </c>
    </row>
    <row r="45" customFormat="false" ht="15" hidden="false" customHeight="false" outlineLevel="0" collapsed="false">
      <c r="AA45" s="22" t="s">
        <v>69</v>
      </c>
      <c r="AB45" s="22" t="n">
        <v>534</v>
      </c>
      <c r="AC45" s="22" t="n">
        <v>534</v>
      </c>
      <c r="AD45" s="35" t="n">
        <f aca="false">(AC45-AB45)/100</f>
        <v>0</v>
      </c>
    </row>
    <row r="46" customFormat="false" ht="15" hidden="false" customHeight="false" outlineLevel="0" collapsed="false">
      <c r="AA46" s="22" t="s">
        <v>26</v>
      </c>
      <c r="AB46" s="22" t="n">
        <v>23</v>
      </c>
      <c r="AC46" s="22" t="n">
        <v>33</v>
      </c>
      <c r="AD46" s="35" t="n">
        <f aca="false">(AC46-AB46)/100</f>
        <v>0.1</v>
      </c>
    </row>
    <row r="47" customFormat="false" ht="15" hidden="false" customHeight="false" outlineLevel="0" collapsed="false">
      <c r="AA47" s="22" t="s">
        <v>70</v>
      </c>
      <c r="AB47" s="22" t="n">
        <v>324</v>
      </c>
      <c r="AC47" s="22" t="n">
        <v>342</v>
      </c>
      <c r="AD47" s="35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B8" activeCellId="0" sqref="B8"/>
    </sheetView>
  </sheetViews>
  <sheetFormatPr defaultRowHeight="15"/>
  <cols>
    <col collapsed="false" hidden="false" max="1" min="1" style="0" width="57.7813765182186"/>
    <col collapsed="false" hidden="false" max="2" min="2" style="0" width="75.1902834008097"/>
    <col collapsed="false" hidden="false" max="1025" min="3" style="0" width="10.3886639676113"/>
  </cols>
  <sheetData>
    <row r="1" customFormat="false" ht="15" hidden="false" customHeight="false" outlineLevel="0" collapsed="false">
      <c r="A1" s="45" t="s">
        <v>29</v>
      </c>
      <c r="B1" s="46" t="s">
        <v>18</v>
      </c>
    </row>
    <row r="2" customFormat="false" ht="15" hidden="false" customHeight="false" outlineLevel="0" collapsed="false">
      <c r="A2" s="45" t="s">
        <v>30</v>
      </c>
      <c r="B2" s="47" t="s">
        <v>109</v>
      </c>
    </row>
    <row r="3" customFormat="false" ht="15" hidden="false" customHeight="false" outlineLevel="0" collapsed="false">
      <c r="A3" s="45" t="s">
        <v>32</v>
      </c>
      <c r="B3" s="47" t="s">
        <v>110</v>
      </c>
    </row>
    <row r="4" customFormat="false" ht="15" hidden="false" customHeight="true" outlineLevel="0" collapsed="false">
      <c r="A4" s="48" t="s">
        <v>34</v>
      </c>
      <c r="B4" s="48"/>
    </row>
    <row r="5" customFormat="false" ht="141" hidden="false" customHeight="true" outlineLevel="0" collapsed="false">
      <c r="A5" s="49"/>
      <c r="B5" s="49"/>
    </row>
    <row r="6" customFormat="false" ht="15" hidden="false" customHeight="true" outlineLevel="0" collapsed="false">
      <c r="A6" s="48" t="s">
        <v>35</v>
      </c>
      <c r="B6" s="48"/>
    </row>
    <row r="7" customFormat="false" ht="15" hidden="false" customHeight="false" outlineLevel="0" collapsed="false">
      <c r="A7" s="48" t="s">
        <v>36</v>
      </c>
      <c r="B7" s="48" t="s">
        <v>111</v>
      </c>
    </row>
    <row r="8" customFormat="false" ht="15" hidden="false" customHeight="true" outlineLevel="0" collapsed="false">
      <c r="A8" s="50" t="s">
        <v>112</v>
      </c>
      <c r="B8" s="51" t="s">
        <v>113</v>
      </c>
    </row>
    <row r="9" customFormat="false" ht="14.9" hidden="false" customHeight="false" outlineLevel="0" collapsed="false">
      <c r="A9" s="50" t="s">
        <v>114</v>
      </c>
      <c r="B9" s="51"/>
    </row>
    <row r="10" customFormat="false" ht="14.9" hidden="false" customHeight="false" outlineLevel="0" collapsed="false">
      <c r="A10" s="27" t="s">
        <v>115</v>
      </c>
      <c r="B10" s="51"/>
    </row>
    <row r="11" customFormat="false" ht="15" hidden="false" customHeight="true" outlineLevel="0" collapsed="false">
      <c r="A11" s="48" t="s">
        <v>42</v>
      </c>
      <c r="B11" s="48"/>
    </row>
    <row r="12" customFormat="false" ht="45.75" hidden="false" customHeight="true" outlineLevel="0" collapsed="false">
      <c r="A12" s="52" t="s">
        <v>116</v>
      </c>
      <c r="B12" s="52"/>
    </row>
    <row r="13" customFormat="false" ht="15" hidden="false" customHeight="false" outlineLevel="0" collapsed="false">
      <c r="A13" s="48" t="s">
        <v>44</v>
      </c>
      <c r="B13" s="48" t="s">
        <v>45</v>
      </c>
    </row>
    <row r="14" customFormat="false" ht="14.9" hidden="false" customHeight="false" outlineLevel="0" collapsed="false">
      <c r="A14" s="27" t="s">
        <v>46</v>
      </c>
      <c r="B14" s="27" t="s">
        <v>26</v>
      </c>
    </row>
    <row r="15" customFormat="false" ht="15" hidden="false" customHeight="true" outlineLevel="0" collapsed="false">
      <c r="A15" s="48" t="s">
        <v>47</v>
      </c>
      <c r="B15" s="48"/>
    </row>
    <row r="16" customFormat="false" ht="15" hidden="false" customHeight="false" outlineLevel="0" collapsed="false">
      <c r="A16" s="48" t="s">
        <v>48</v>
      </c>
      <c r="B16" s="48" t="s">
        <v>49</v>
      </c>
    </row>
    <row r="17" customFormat="false" ht="14.9" hidden="false" customHeight="false" outlineLevel="0" collapsed="false">
      <c r="A17" s="27" t="s">
        <v>46</v>
      </c>
      <c r="B17" s="27" t="s">
        <v>117</v>
      </c>
    </row>
    <row r="18" customFormat="false" ht="15" hidden="false" customHeight="false" outlineLevel="0" collapsed="false">
      <c r="A18" s="48" t="s">
        <v>118</v>
      </c>
      <c r="B18" s="48" t="s">
        <v>119</v>
      </c>
    </row>
    <row r="19" customFormat="false" ht="15" hidden="false" customHeight="false" outlineLevel="0" collapsed="false">
      <c r="A19" s="27" t="s">
        <v>26</v>
      </c>
      <c r="B19" s="27" t="s">
        <v>23</v>
      </c>
    </row>
    <row r="20" customFormat="false" ht="15" hidden="false" customHeight="true" outlineLevel="0" collapsed="false">
      <c r="A20" s="53" t="s">
        <v>53</v>
      </c>
      <c r="B20" s="53"/>
    </row>
    <row r="21" customFormat="false" ht="14.9" hidden="false" customHeight="false" outlineLevel="0" collapsed="false">
      <c r="A21" s="54" t="s">
        <v>120</v>
      </c>
      <c r="B21" s="27" t="s">
        <v>121</v>
      </c>
    </row>
    <row r="22" customFormat="false" ht="14.9" hidden="false" customHeight="false" outlineLevel="0" collapsed="false">
      <c r="A22" s="55" t="s">
        <v>122</v>
      </c>
      <c r="B22" s="27" t="s">
        <v>123</v>
      </c>
    </row>
    <row r="23" customFormat="false" ht="14.9" hidden="false" customHeight="false" outlineLevel="0" collapsed="false">
      <c r="A23" s="56" t="s">
        <v>124</v>
      </c>
      <c r="B23" s="27" t="s">
        <v>125</v>
      </c>
    </row>
  </sheetData>
  <mergeCells count="8">
    <mergeCell ref="A4:B4"/>
    <mergeCell ref="A5:B5"/>
    <mergeCell ref="A6:B6"/>
    <mergeCell ref="B8:B10"/>
    <mergeCell ref="A11:B11"/>
    <mergeCell ref="A12:B12"/>
    <mergeCell ref="A15:B15"/>
    <mergeCell ref="A20:B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90" zoomScaleNormal="90" zoomScalePageLayoutView="100" workbookViewId="0">
      <selection pane="topLeft" activeCell="D16" activeCellId="0" sqref="D16"/>
    </sheetView>
  </sheetViews>
  <sheetFormatPr defaultRowHeight="15"/>
  <cols>
    <col collapsed="false" hidden="false" max="1" min="1" style="0" width="46.0323886639676"/>
    <col collapsed="false" hidden="false" max="2" min="2" style="0" width="58.4493927125506"/>
    <col collapsed="false" hidden="false" max="1025" min="3" style="0" width="11.2064777327935"/>
  </cols>
  <sheetData>
    <row r="1" customFormat="false" ht="15" hidden="false" customHeight="false" outlineLevel="0" collapsed="false">
      <c r="A1" s="45" t="s">
        <v>29</v>
      </c>
      <c r="B1" s="57" t="str">
        <f aca="false">'Objetivos de Medición'!C9</f>
        <v>Índice de Satisfacción</v>
      </c>
    </row>
    <row r="2" customFormat="false" ht="28.5" hidden="false" customHeight="false" outlineLevel="0" collapsed="false">
      <c r="A2" s="58" t="s">
        <v>30</v>
      </c>
      <c r="B2" s="47" t="s">
        <v>126</v>
      </c>
    </row>
    <row r="3" customFormat="false" ht="15" hidden="false" customHeight="false" outlineLevel="0" collapsed="false">
      <c r="A3" s="58" t="s">
        <v>32</v>
      </c>
      <c r="B3" s="47" t="s">
        <v>127</v>
      </c>
    </row>
    <row r="4" customFormat="false" ht="15" hidden="false" customHeight="false" outlineLevel="0" collapsed="false">
      <c r="A4" s="59" t="s">
        <v>34</v>
      </c>
      <c r="B4" s="59"/>
    </row>
    <row r="5" customFormat="false" ht="184.5" hidden="false" customHeight="true" outlineLevel="0" collapsed="false">
      <c r="A5" s="60" t="s">
        <v>128</v>
      </c>
      <c r="B5" s="60"/>
      <c r="C5" s="0" t="s">
        <v>129</v>
      </c>
    </row>
    <row r="6" customFormat="false" ht="15" hidden="false" customHeight="true" outlineLevel="0" collapsed="false">
      <c r="A6" s="48" t="s">
        <v>35</v>
      </c>
      <c r="B6" s="48"/>
      <c r="Q6" s="0" t="s">
        <v>130</v>
      </c>
      <c r="R6" s="0" t="s">
        <v>131</v>
      </c>
      <c r="S6" s="0" t="s">
        <v>132</v>
      </c>
      <c r="T6" s="0" t="s">
        <v>133</v>
      </c>
      <c r="U6" s="0" t="s">
        <v>134</v>
      </c>
    </row>
    <row r="7" customFormat="false" ht="15" hidden="false" customHeight="false" outlineLevel="0" collapsed="false">
      <c r="A7" s="48" t="s">
        <v>36</v>
      </c>
      <c r="B7" s="48" t="s">
        <v>111</v>
      </c>
      <c r="P7" s="0" t="s">
        <v>135</v>
      </c>
      <c r="Q7" s="0" t="n">
        <f aca="false">AVERAGE(R7:U7)</f>
        <v>3.5</v>
      </c>
      <c r="R7" s="0" t="n">
        <v>2</v>
      </c>
      <c r="S7" s="0" t="n">
        <v>4</v>
      </c>
      <c r="T7" s="0" t="n">
        <v>3</v>
      </c>
      <c r="U7" s="0" t="n">
        <v>5</v>
      </c>
    </row>
    <row r="8" customFormat="false" ht="30" hidden="false" customHeight="false" outlineLevel="0" collapsed="false">
      <c r="A8" s="27" t="s">
        <v>136</v>
      </c>
      <c r="B8" s="27" t="s">
        <v>137</v>
      </c>
      <c r="P8" s="0" t="s">
        <v>138</v>
      </c>
      <c r="Q8" s="0" t="n">
        <f aca="false">AVERAGE(R8:U8)</f>
        <v>4</v>
      </c>
      <c r="R8" s="0" t="n">
        <v>4</v>
      </c>
      <c r="S8" s="0" t="n">
        <v>5</v>
      </c>
      <c r="T8" s="0" t="n">
        <v>3</v>
      </c>
      <c r="U8" s="0" t="n">
        <v>4</v>
      </c>
    </row>
    <row r="9" customFormat="false" ht="15" hidden="false" customHeight="true" outlineLevel="0" collapsed="false">
      <c r="A9" s="48" t="s">
        <v>42</v>
      </c>
      <c r="B9" s="48"/>
    </row>
    <row r="10" customFormat="false" ht="61.5" hidden="false" customHeight="true" outlineLevel="0" collapsed="false">
      <c r="A10" s="52" t="s">
        <v>139</v>
      </c>
      <c r="B10" s="52"/>
    </row>
    <row r="11" customFormat="false" ht="15" hidden="false" customHeight="false" outlineLevel="0" collapsed="false">
      <c r="A11" s="48" t="s">
        <v>44</v>
      </c>
      <c r="B11" s="48" t="s">
        <v>45</v>
      </c>
    </row>
    <row r="12" customFormat="false" ht="14.9" hidden="false" customHeight="false" outlineLevel="0" collapsed="false">
      <c r="A12" s="27" t="s">
        <v>46</v>
      </c>
      <c r="B12" s="27" t="s">
        <v>26</v>
      </c>
    </row>
    <row r="13" customFormat="false" ht="15" hidden="false" customHeight="true" outlineLevel="0" collapsed="false">
      <c r="A13" s="48" t="s">
        <v>47</v>
      </c>
      <c r="B13" s="48"/>
    </row>
    <row r="14" customFormat="false" ht="15" hidden="false" customHeight="false" outlineLevel="0" collapsed="false">
      <c r="A14" s="48" t="s">
        <v>48</v>
      </c>
      <c r="B14" s="48" t="s">
        <v>49</v>
      </c>
    </row>
    <row r="15" customFormat="false" ht="14.9" hidden="false" customHeight="false" outlineLevel="0" collapsed="false">
      <c r="A15" s="27" t="s">
        <v>46</v>
      </c>
      <c r="B15" s="27" t="s">
        <v>117</v>
      </c>
    </row>
    <row r="16" customFormat="false" ht="15" hidden="false" customHeight="false" outlineLevel="0" collapsed="false">
      <c r="A16" s="48" t="s">
        <v>118</v>
      </c>
      <c r="B16" s="48" t="s">
        <v>119</v>
      </c>
    </row>
    <row r="17" customFormat="false" ht="15" hidden="false" customHeight="false" outlineLevel="0" collapsed="false">
      <c r="A17" s="27" t="s">
        <v>26</v>
      </c>
      <c r="B17" s="27" t="s">
        <v>23</v>
      </c>
    </row>
    <row r="18" customFormat="false" ht="15" hidden="false" customHeight="true" outlineLevel="0" collapsed="false">
      <c r="A18" s="53" t="s">
        <v>53</v>
      </c>
      <c r="B18" s="53"/>
    </row>
    <row r="19" customFormat="false" ht="15" hidden="false" customHeight="true" outlineLevel="0" collapsed="false">
      <c r="A19" s="61" t="s">
        <v>140</v>
      </c>
      <c r="B19" s="61"/>
    </row>
    <row r="20" customFormat="false" ht="14.9" hidden="false" customHeight="false" outlineLevel="0" collapsed="false">
      <c r="A20" s="54" t="s">
        <v>141</v>
      </c>
      <c r="B20" s="27" t="s">
        <v>121</v>
      </c>
    </row>
    <row r="21" customFormat="false" ht="28.35" hidden="false" customHeight="false" outlineLevel="0" collapsed="false">
      <c r="A21" s="55" t="s">
        <v>142</v>
      </c>
      <c r="B21" s="27" t="s">
        <v>143</v>
      </c>
    </row>
    <row r="22" customFormat="false" ht="15" hidden="false" customHeight="false" outlineLevel="0" collapsed="false">
      <c r="A22" s="56" t="s">
        <v>144</v>
      </c>
      <c r="B22" s="27" t="s">
        <v>145</v>
      </c>
    </row>
  </sheetData>
  <mergeCells count="8">
    <mergeCell ref="A4:B4"/>
    <mergeCell ref="A5:B5"/>
    <mergeCell ref="A6:B6"/>
    <mergeCell ref="A9:B9"/>
    <mergeCell ref="A10:B10"/>
    <mergeCell ref="A13:B13"/>
    <mergeCell ref="A18:B18"/>
    <mergeCell ref="A19:B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74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2010-02-22T22:10:09Z</dcterms:created>
  <dc:creator>Cecilia</dc:creator>
  <dc:language>es-MX</dc:language>
  <dcterms:modified xsi:type="dcterms:W3CDTF">2016-03-29T11:43:12Z</dcterms:modified>
  <cp:revision>29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