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 activeTab="2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K9" i="2" s="1"/>
  <c r="I7" i="2"/>
  <c r="K7" i="2" s="1"/>
  <c r="I15" i="1"/>
  <c r="I13" i="1"/>
  <c r="I11" i="1"/>
  <c r="I9" i="1"/>
  <c r="I7" i="1"/>
  <c r="K11" i="2" l="1"/>
  <c r="I17" i="4"/>
  <c r="K13" i="2"/>
  <c r="K15" i="2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<sst xmlns="http://schemas.openxmlformats.org/spreadsheetml/2006/main" count="57" uniqueCount="23">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</sst>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E15" sqref="E15"/>
    </sheetView>
  </sheetViews>
  <sheetFormatPr baseColWidth="10" defaultRowHeight="15" x14ac:dyDescent="0.2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 x14ac:dyDescent="0.25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 x14ac:dyDescent="0.25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 x14ac:dyDescent="0.25">
      <c r="B13" s="14">
        <v>0</v>
      </c>
      <c r="C13" s="12">
        <v>3235.5</v>
      </c>
      <c r="D13" s="11"/>
      <c r="E13" s="14"/>
      <c r="F13" s="14"/>
      <c r="G13" s="6"/>
      <c r="H13" s="17"/>
      <c r="I13" s="23">
        <f>B13+C13+D13+E13+F13</f>
        <v>3235.5</v>
      </c>
      <c r="J13" s="39">
        <v>4900</v>
      </c>
      <c r="K13" s="47">
        <f>((I13+I11+I9+I7)*100)/(J9+J11+J13+J7)</f>
        <v>32.688520408163264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 x14ac:dyDescent="0.25">
      <c r="B15" s="13">
        <v>594</v>
      </c>
      <c r="C15" s="13">
        <v>1272</v>
      </c>
      <c r="D15" s="13">
        <v>825</v>
      </c>
      <c r="E15" s="13">
        <v>567</v>
      </c>
      <c r="F15" s="14"/>
      <c r="G15" s="6"/>
      <c r="H15" s="17"/>
      <c r="I15" s="50">
        <f>B15+C15+D15+E15</f>
        <v>3258</v>
      </c>
      <c r="J15" s="39">
        <v>9800</v>
      </c>
      <c r="K15" s="47">
        <f>((I15+I13+I11+I9+I7)*100)/(J11+J13+J15+J9+J7)</f>
        <v>32.799795918367344</v>
      </c>
    </row>
    <row r="16" spans="1:14" x14ac:dyDescent="0.25">
      <c r="I16" s="22"/>
      <c r="J16" s="38"/>
      <c r="K16" s="43"/>
      <c r="L16" s="48" t="s">
        <v>22</v>
      </c>
      <c r="M16" s="49"/>
      <c r="N16" s="49"/>
    </row>
    <row r="17" spans="7:14" ht="15.75" x14ac:dyDescent="0.25">
      <c r="G17" s="18" t="s">
        <v>12</v>
      </c>
      <c r="H17" s="19"/>
      <c r="I17" s="20">
        <f>I7+I9+I11+I13+I15</f>
        <v>16071.9</v>
      </c>
      <c r="J17" s="40">
        <f>J7+J9+J11+J13+J15</f>
        <v>49000</v>
      </c>
      <c r="K17" s="43"/>
      <c r="L17" s="52">
        <f>I17*100/J17</f>
        <v>32.799795918367344</v>
      </c>
      <c r="M17" s="53"/>
      <c r="N17" s="54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15" sqref="A15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 x14ac:dyDescent="0.25">
      <c r="I16" s="34"/>
    </row>
    <row r="17" spans="7:9" ht="15.75" x14ac:dyDescent="0.2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F8" sqref="F8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>
        <v>1092</v>
      </c>
      <c r="G7" s="29"/>
      <c r="H7" s="30"/>
      <c r="I7" s="23">
        <f>B7+C7+D7+E7+F7</f>
        <v>1092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1092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K17" sqref="K17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15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Volúmen</cp:lastModifiedBy>
  <dcterms:created xsi:type="dcterms:W3CDTF">2016-02-24T23:58:55Z</dcterms:created>
  <dcterms:modified xsi:type="dcterms:W3CDTF">2016-04-02T01:28:47Z</dcterms:modified>
</cp:coreProperties>
</file>