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989"/>
  </bookViews>
  <sheets>
    <sheet name="Presentación" sheetId="1" r:id="rId1"/>
    <sheet name="Datos Generales" sheetId="2" r:id="rId2"/>
    <sheet name="Recursos Humanos" sheetId="3" r:id="rId3"/>
    <sheet name="Capacitaciones" sheetId="4" r:id="rId4"/>
    <sheet name="Plan Comunicación" sheetId="5" r:id="rId5"/>
    <sheet name="Recursos Materiales" sheetId="6" r:id="rId6"/>
    <sheet name="Plan Riesgos" sheetId="7" r:id="rId7"/>
  </sheets>
  <definedNames>
    <definedName name="_Toc109545561" localSheetId="2">'Recursos Humanos'!#REF!</definedName>
    <definedName name="_Toc120446010" localSheetId="1">'Datos Generales'!$A$5</definedName>
    <definedName name="_Toc120446010" localSheetId="0">Presentación!$A$5</definedName>
    <definedName name="_Toc120446011" localSheetId="1">'Datos Generales'!$A$9</definedName>
    <definedName name="_Toc120446011" localSheetId="0">Presentación!#REF!</definedName>
    <definedName name="_Toc120446019" localSheetId="2">'Recursos Humanos'!$A$3</definedName>
    <definedName name="_xlnm.Print_Area" localSheetId="6">'Plan Riesgos'!$A$1:$F$24</definedName>
    <definedName name="Complej." localSheetId="4">#REF!</definedName>
    <definedName name="Complej." localSheetId="6">#REF!</definedName>
    <definedName name="Complej." localSheetId="0">#REF!</definedName>
    <definedName name="Complej.">#REF!</definedName>
    <definedName name="Excel_BuiltIn_Print_Area_2">#REF!</definedName>
    <definedName name="Excel_BuiltIn_Print_Area_4">#REF!</definedName>
  </definedNames>
  <calcPr calcId="124519"/>
</workbook>
</file>

<file path=xl/calcChain.xml><?xml version="1.0" encoding="utf-8"?>
<calcChain xmlns="http://schemas.openxmlformats.org/spreadsheetml/2006/main">
  <c r="E24" i="7"/>
  <c r="E23"/>
  <c r="E22"/>
  <c r="E21"/>
  <c r="E20"/>
  <c r="E19"/>
  <c r="E18"/>
  <c r="E17"/>
  <c r="E16"/>
  <c r="E15"/>
  <c r="E14"/>
  <c r="IZ13"/>
  <c r="IY13"/>
  <c r="IW13"/>
  <c r="IV13"/>
  <c r="IX13" s="1"/>
  <c r="E13"/>
  <c r="IZ12"/>
  <c r="IY12"/>
  <c r="IX12"/>
  <c r="IW12"/>
  <c r="IV12"/>
  <c r="E12"/>
  <c r="IZ11"/>
  <c r="IY11"/>
  <c r="IX11"/>
  <c r="IW11"/>
  <c r="IV11"/>
  <c r="E11"/>
  <c r="IZ10"/>
  <c r="IY10"/>
  <c r="IX10"/>
  <c r="IW10"/>
  <c r="IV10"/>
  <c r="E10"/>
  <c r="IZ9"/>
  <c r="IY9"/>
  <c r="IX9"/>
  <c r="IW9"/>
  <c r="IV9"/>
  <c r="E9"/>
  <c r="E8"/>
  <c r="E7"/>
  <c r="E6"/>
  <c r="E5"/>
  <c r="B4" i="2"/>
  <c r="B3"/>
</calcChain>
</file>

<file path=xl/comments1.xml><?xml version="1.0" encoding="utf-8"?>
<comments xmlns="http://schemas.openxmlformats.org/spreadsheetml/2006/main">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2.xml><?xml version="1.0" encoding="utf-8"?>
<comments xmlns="http://schemas.openxmlformats.org/spreadsheetml/2006/main">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<sst xmlns="http://schemas.openxmlformats.org/spreadsheetml/2006/main" count="213" uniqueCount="171">
  <si>
    <t>Plan del Proyecto</t>
  </si>
  <si>
    <t>Versión</t>
  </si>
  <si>
    <t>Nombre del Proyecto:</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</si>
  <si>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</si>
  <si>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</si>
  <si>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</si>
  <si>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</si>
  <si>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</si>
  <si>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</si>
  <si>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</si>
  <si>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</si>
  <si>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</si>
  <si>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</si>
  <si>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</si>
  <si>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</si>
  <si>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</si>
  <si>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</si>
  <si>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</si>
  <si>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</si>
  <si>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</si>
  <si>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</si>
  <si>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</si>
  <si>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</si>
  <si>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</si>
  <si>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</si>
  <si>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</si>
  <si>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</si>
  <si>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</si>
  <si>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</si>
  <si>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</si>
  <si>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</si>
  <si>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</si>
  <si>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</si>
  <si>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</si>
  <si>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</si>
  <si>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</si>
  <si>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Asegurar la correcta instalación y configuración del sistema en las maquinas cliente</t>
  </si>
  <si>
    <t>Cronograma</t>
  </si>
  <si>
    <t>Estimaciones</t>
  </si>
  <si>
    <t>Referencia al documento de estimación del proyecto</t>
  </si>
  <si>
    <t>Matriz de resposabilidades</t>
  </si>
  <si>
    <t>Roles Equipo &lt;Interno&gt;</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</si>
  <si>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</si>
  <si>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</si>
  <si>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</si>
  <si>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</si>
  <si>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</si>
  <si>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</si>
  <si>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</si>
  <si>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</si>
  <si>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</si>
  <si>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</si>
  <si>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</si>
  <si>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</si>
  <si>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</si>
  <si>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t>
  </si>
  <si>
    <t>Jose Francisco Llamas Diaz</t>
  </si>
  <si>
    <t>francisco.llamas@sos-soft.com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</si>
  <si>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</si>
  <si>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</si>
  <si>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</si>
  <si>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</si>
  <si>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</si>
  <si>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</si>
  <si>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</si>
  <si>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</si>
  <si>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</si>
  <si>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</si>
  <si>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</si>
  <si>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</si>
  <si>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</si>
  <si>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&lt;Cliente&gt;</t>
  </si>
  <si>
    <t>Cliente</t>
  </si>
  <si>
    <t>Proporcionar conexión y realizar el pago del servicio</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</si>
  <si>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</si>
  <si>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</si>
  <si>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</si>
  <si>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</si>
  <si>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</si>
  <si>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</si>
  <si>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</si>
  <si>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</si>
  <si>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</si>
  <si>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</si>
  <si>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</si>
  <si>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</si>
  <si>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actividad de implementación</t>
  </si>
  <si>
    <t>Dejar los sistemas configurados y funcionanco correctamente</t>
  </si>
  <si>
    <t>1 vez por proyecto</t>
  </si>
  <si>
    <t>notificar la finalización de la actividad agendada</t>
  </si>
  <si>
    <t>Notificar que la tarea se finalizó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</si>
  <si>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</si>
  <si>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</si>
  <si>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</si>
  <si>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</si>
  <si>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</si>
  <si>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</si>
  <si>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</si>
  <si>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</si>
  <si>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</si>
  <si>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</si>
  <si>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</si>
  <si>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</si>
  <si>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</si>
  <si>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</si>
  <si>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</si>
  <si>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</si>
  <si>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</si>
  <si>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</si>
  <si>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</si>
  <si>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</si>
  <si>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</si>
  <si>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</si>
  <si>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</si>
  <si>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</si>
  <si>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</si>
  <si>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</si>
  <si>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</si>
  <si>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</si>
  <si>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</si>
  <si>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</si>
  <si>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</si>
  <si>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</si>
  <si>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</si>
  <si>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</si>
  <si>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</si>
  <si>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</si>
  <si>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</si>
  <si>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</si>
  <si>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</si>
  <si>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conexión remota con Ammyy Admin En caso de fallar la conexión remota con Ammy Admin por no instalación o problemas de equipo no permite comnicacion con usuario</t>
  </si>
  <si>
    <t>TeamViwer, Show myPC</t>
  </si>
  <si>
    <t>Solicitar la instalación de TeamViwer o Show MyPC</t>
  </si>
  <si>
    <t>Cerrado</t>
  </si>
  <si>
    <t>Semanal</t>
  </si>
  <si>
    <t>En caso de presentar problemas de instalación y configuración por problemas de compatibilidad puede evitar  aceptacion de proyecto</t>
  </si>
  <si>
    <t>Validar los requerimientos minimos del equipo</t>
  </si>
  <si>
    <t>Buscar y ejecutar la solución</t>
  </si>
  <si>
    <t>Ocurrido</t>
  </si>
  <si>
    <t>Falla de descarga de programa ocasionada por una conexión a internet pobre o limitada alarga la instalacion del sistema</t>
  </si>
  <si>
    <t>Validar que la descarga se halla realizado</t>
  </si>
  <si>
    <t>Reagenda la cita</t>
  </si>
  <si>
    <t>Falla electrica por problemas variables que afecta el uso de dispositivos</t>
  </si>
  <si>
    <t>Home work</t>
  </si>
  <si>
    <t>Comunicación con el cliente para reagendar cita</t>
  </si>
  <si>
    <t>El servicio de internet puede perder señal dañando la conexión y proceso de trabajo</t>
  </si>
  <si>
    <t>Tener contrato con varias compañias de internet</t>
  </si>
  <si>
    <t>Reportar el servicio fallido y cambiar la conexón de todas las maquinas</t>
  </si>
  <si>
    <t>Mitigado</t>
  </si>
  <si>
    <t>Probabilidad</t>
  </si>
  <si>
    <t>MA</t>
  </si>
  <si>
    <t>No obtener carta de aceptación por un cliente que no contesta mensajes impide cierre de proyecto</t>
  </si>
  <si>
    <t>Enviar factura hasta obtener carta de aceptación</t>
  </si>
  <si>
    <t>Enviar mensajes solicitando  al cliente la respuesta</t>
  </si>
  <si>
    <t>Abierto</t>
  </si>
  <si>
    <t>A</t>
  </si>
  <si>
    <t>MB</t>
  </si>
  <si>
    <t>B</t>
  </si>
  <si>
    <t>M</t>
  </si>
  <si>
    <t>Impacto</t>
  </si>
  <si>
    <t>Bajo</t>
  </si>
  <si>
    <t>Seguimiento</t>
  </si>
  <si>
    <t>Medio</t>
  </si>
  <si>
    <t>Seguimiento y Comunicación</t>
  </si>
  <si>
    <t>Alto</t>
  </si>
  <si>
    <t>P1402 - HR, Roberto Carlos Joanico _ MO</t>
  </si>
  <si>
    <t>https://contpaqi911.bitrix24.com/crm/deal/show/13636/</t>
  </si>
  <si>
    <t>Roberto Carlos Joanico</t>
  </si>
  <si>
    <t>callto:7441883171</t>
  </si>
  <si>
    <t>robertojoanico@gmail.com</t>
  </si>
  <si>
    <t>Francisco Llamas</t>
  </si>
</sst>
</file>

<file path=xl/styles.xml><?xml version="1.0" encoding="utf-8"?>
<styleSheet xmlns="http://schemas.openxmlformats.org/spreadsheetml/2006/main">
  <numFmts count="1">
    <numFmt numFmtId="164" formatCode="#,##0.0"/>
  </numFmts>
  <fonts count="20">
    <font>
      <sz val="10"/>
      <name val="Arial"/>
      <family val="2"/>
      <charset val="1"/>
    </font>
    <font>
      <b/>
      <sz val="18"/>
      <color rgb="FF003366"/>
      <name val="Cambria"/>
      <family val="2"/>
      <charset val="1"/>
    </font>
    <font>
      <b/>
      <sz val="12"/>
      <color rgb="FF000000"/>
      <name val="Calibri"/>
      <family val="2"/>
      <charset val="1"/>
    </font>
    <font>
      <sz val="10"/>
      <name val="Calibri"/>
      <family val="2"/>
      <charset val="1"/>
    </font>
    <font>
      <b/>
      <sz val="10"/>
      <name val="Calibri"/>
      <family val="2"/>
      <charset val="1"/>
    </font>
    <font>
      <u/>
      <sz val="10"/>
      <color rgb="FF6B9F25"/>
      <name val="Arial"/>
      <family val="2"/>
      <charset val="1"/>
    </font>
    <font>
      <b/>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sz val="12"/>
      <name val="Arial"/>
      <family val="2"/>
      <charset val="1"/>
    </font>
    <font>
      <b/>
      <sz val="10"/>
      <name val="Arial"/>
      <family val="2"/>
      <charset val="1"/>
    </font>
    <font>
      <sz val="8"/>
      <color rgb="FF000000"/>
      <name val="Tahoma"/>
      <family val="2"/>
      <charset val="1"/>
    </font>
    <font>
      <sz val="10"/>
      <color rgb="FF000000"/>
      <name val="Tahoma"/>
      <family val="2"/>
      <charset val="1"/>
    </font>
    <font>
      <b/>
      <sz val="18"/>
      <name val="Arial"/>
      <family val="2"/>
      <charset val="1"/>
    </font>
    <font>
      <b/>
      <sz val="11"/>
      <color rgb="FF000000"/>
      <name val="Calibri"/>
      <family val="2"/>
      <charset val="1"/>
    </font>
    <font>
      <sz val="11"/>
      <color rgb="FF000000"/>
      <name val="Calibri"/>
      <family val="2"/>
      <charset val="1"/>
    </font>
    <font>
      <b/>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31">
    <border>
      <left/>
      <right/>
      <top/>
      <bottom/>
      <diagonal/>
    </border>
    <border>
      <left style="thin">
        <color auto="1"/>
      </left>
      <right style="thin">
        <color auto="1"/>
      </right>
      <top style="thin">
        <color auto="1"/>
      </top>
      <bottom style="thin">
        <color auto="1"/>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bottom/>
      <diagonal/>
    </border>
    <border>
      <left style="thin">
        <color auto="1"/>
      </left>
      <right style="thin">
        <color auto="1"/>
      </right>
      <top style="thin">
        <color auto="1"/>
      </top>
      <bottom/>
      <diagonal/>
    </border>
    <border>
      <left/>
      <right style="medium">
        <color auto="1"/>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style="thin">
        <color auto="1"/>
      </bottom>
      <diagonal/>
    </border>
    <border>
      <left/>
      <right style="medium">
        <color auto="1"/>
      </right>
      <top/>
      <bottom style="thin">
        <color auto="1"/>
      </bottom>
      <diagonal/>
    </border>
    <border>
      <left/>
      <right style="medium">
        <color auto="1"/>
      </right>
      <top/>
      <bottom/>
      <diagonal/>
    </border>
    <border>
      <left style="thin">
        <color auto="1"/>
      </left>
      <right/>
      <top/>
      <bottom/>
      <diagonal/>
    </border>
    <border>
      <left/>
      <right style="thin">
        <color auto="1"/>
      </right>
      <top/>
      <bottom/>
      <diagonal/>
    </border>
    <border>
      <left/>
      <right/>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4">
    <xf numFmtId="0" fontId="0" fillId="0" borderId="0"/>
    <xf numFmtId="9" fontId="17" fillId="0" borderId="0"/>
    <xf numFmtId="0" fontId="5" fillId="0" borderId="0" applyBorder="0" applyProtection="0"/>
    <xf numFmtId="0" fontId="1" fillId="0" borderId="0" applyBorder="0" applyProtection="0"/>
  </cellStyleXfs>
  <cellXfs count="150">
    <xf numFmtId="0" fontId="0" fillId="0" borderId="0" xfId="0"/>
    <xf numFmtId="0" fontId="2" fillId="2" borderId="1" xfId="0" applyFont="1" applyFill="1" applyBorder="1" applyAlignment="1">
      <alignment horizontal="center" vertical="center"/>
    </xf>
    <xf numFmtId="0" fontId="6" fillId="0" borderId="1" xfId="2" applyFont="1" applyBorder="1" applyAlignment="1" applyProtection="1">
      <alignment horizontal="center" vertical="center" wrapText="1"/>
    </xf>
    <xf numFmtId="0" fontId="5" fillId="0" borderId="1" xfId="2" applyFont="1" applyBorder="1" applyProtection="1"/>
    <xf numFmtId="0" fontId="5" fillId="0" borderId="1" xfId="2" applyFont="1" applyBorder="1" applyAlignment="1" applyProtection="1">
      <alignment horizontal="left" vertical="center" wrapText="1"/>
    </xf>
    <xf numFmtId="14" fontId="4" fillId="0" borderId="1" xfId="3" applyNumberFormat="1" applyFont="1" applyBorder="1" applyAlignment="1" applyProtection="1">
      <alignment horizontal="left"/>
    </xf>
    <xf numFmtId="14" fontId="4" fillId="0" borderId="1" xfId="3" applyNumberFormat="1" applyFont="1" applyBorder="1" applyAlignment="1" applyProtection="1">
      <alignment horizontal="left" vertical="top" wrapText="1"/>
    </xf>
    <xf numFmtId="0" fontId="4" fillId="0" borderId="1" xfId="3" applyFont="1" applyBorder="1" applyAlignment="1" applyProtection="1">
      <alignment horizontal="left" vertical="top" wrapText="1"/>
    </xf>
    <xf numFmtId="0" fontId="2" fillId="2" borderId="1" xfId="0" applyFont="1" applyFill="1" applyBorder="1" applyAlignment="1">
      <alignment horizontal="center" vertical="center" wrapText="1"/>
    </xf>
    <xf numFmtId="0" fontId="1" fillId="0" borderId="0" xfId="3" applyBorder="1"/>
    <xf numFmtId="0" fontId="2" fillId="3" borderId="1" xfId="0" applyFont="1" applyFill="1" applyBorder="1" applyAlignment="1">
      <alignment horizontal="center" vertical="center" wrapText="1"/>
    </xf>
    <xf numFmtId="164" fontId="2" fillId="3" borderId="2" xfId="0" applyNumberFormat="1" applyFont="1" applyFill="1" applyBorder="1" applyAlignment="1">
      <alignment horizontal="center" vertical="center" wrapText="1"/>
    </xf>
    <xf numFmtId="0" fontId="2" fillId="3" borderId="3" xfId="0" applyFont="1" applyFill="1" applyBorder="1" applyAlignment="1">
      <alignment horizontal="center" vertical="center" wrapText="1"/>
    </xf>
    <xf numFmtId="0" fontId="3" fillId="0" borderId="1" xfId="3" applyFont="1" applyBorder="1" applyAlignment="1" applyProtection="1">
      <alignment horizontal="left" vertical="top" wrapText="1"/>
    </xf>
    <xf numFmtId="0" fontId="4" fillId="0" borderId="1" xfId="3" applyFont="1" applyBorder="1" applyAlignment="1" applyProtection="1">
      <alignment horizontal="left" vertical="top" wrapText="1"/>
    </xf>
    <xf numFmtId="14" fontId="4" fillId="0" borderId="1" xfId="3" applyNumberFormat="1" applyFont="1" applyBorder="1" applyAlignment="1" applyProtection="1">
      <alignment horizontal="left" vertical="top" wrapText="1"/>
    </xf>
    <xf numFmtId="0" fontId="3" fillId="0" borderId="0" xfId="3" applyFont="1" applyBorder="1" applyProtection="1"/>
    <xf numFmtId="0" fontId="3" fillId="0" borderId="0" xfId="3" applyFont="1" applyBorder="1" applyAlignment="1" applyProtection="1">
      <alignment horizontal="left" vertical="top" wrapText="1"/>
    </xf>
    <xf numFmtId="0" fontId="4" fillId="0" borderId="0" xfId="3" applyFont="1" applyBorder="1" applyAlignment="1" applyProtection="1">
      <alignment horizontal="left" vertical="top" wrapText="1"/>
    </xf>
    <xf numFmtId="0" fontId="4" fillId="4" borderId="1" xfId="3" applyFont="1" applyFill="1" applyBorder="1" applyAlignment="1" applyProtection="1">
      <alignment horizontal="center" vertical="top" wrapText="1"/>
    </xf>
    <xf numFmtId="0" fontId="4" fillId="4" borderId="1" xfId="3" applyFont="1" applyFill="1" applyBorder="1" applyAlignment="1" applyProtection="1">
      <alignment horizontal="center" vertical="center" wrapText="1"/>
    </xf>
    <xf numFmtId="0" fontId="3" fillId="0" borderId="1" xfId="3" applyFont="1" applyBorder="1" applyAlignment="1" applyProtection="1">
      <alignment vertical="top" wrapText="1"/>
    </xf>
    <xf numFmtId="14" fontId="3" fillId="0" borderId="1" xfId="3" applyNumberFormat="1" applyFont="1" applyBorder="1" applyAlignment="1" applyProtection="1">
      <alignment horizontal="left" vertical="top" wrapText="1"/>
    </xf>
    <xf numFmtId="0" fontId="3" fillId="0" borderId="0" xfId="3" applyFont="1" applyBorder="1" applyAlignment="1" applyProtection="1">
      <alignment vertical="top" wrapText="1"/>
    </xf>
    <xf numFmtId="0" fontId="4" fillId="0" borderId="2" xfId="3" applyFont="1" applyBorder="1" applyAlignment="1" applyProtection="1">
      <alignment horizontal="left" vertical="top"/>
    </xf>
    <xf numFmtId="0" fontId="4" fillId="0" borderId="3" xfId="3" applyFont="1" applyBorder="1" applyAlignment="1" applyProtection="1">
      <alignment horizontal="left" vertical="top" wrapText="1"/>
    </xf>
    <xf numFmtId="0" fontId="0" fillId="0" borderId="0" xfId="0" applyAlignment="1"/>
    <xf numFmtId="0" fontId="2" fillId="5" borderId="1" xfId="0" applyFont="1" applyFill="1" applyBorder="1" applyAlignment="1">
      <alignment horizontal="center" vertical="center"/>
    </xf>
    <xf numFmtId="0" fontId="7" fillId="4" borderId="1" xfId="3" applyFont="1" applyFill="1" applyBorder="1" applyAlignment="1" applyProtection="1">
      <alignment horizontal="center"/>
    </xf>
    <xf numFmtId="0" fontId="8" fillId="4" borderId="1" xfId="3" applyFont="1" applyFill="1" applyBorder="1" applyAlignment="1" applyProtection="1">
      <alignment horizontal="center"/>
    </xf>
    <xf numFmtId="0" fontId="8" fillId="6" borderId="1" xfId="3" applyFont="1" applyFill="1" applyBorder="1" applyAlignment="1" applyProtection="1">
      <alignment horizontal="center"/>
    </xf>
    <xf numFmtId="0" fontId="4" fillId="6" borderId="1" xfId="3" applyFont="1" applyFill="1" applyBorder="1" applyAlignment="1" applyProtection="1">
      <alignment horizontal="center" vertical="top"/>
    </xf>
    <xf numFmtId="0" fontId="4" fillId="6" borderId="1" xfId="3" applyFont="1" applyFill="1" applyBorder="1" applyAlignment="1" applyProtection="1">
      <alignment horizontal="center" vertical="center"/>
    </xf>
    <xf numFmtId="0" fontId="3" fillId="0" borderId="1" xfId="3" applyFont="1" applyBorder="1" applyAlignment="1" applyProtection="1">
      <alignment horizontal="center" vertical="center"/>
    </xf>
    <xf numFmtId="0" fontId="5" fillId="0" borderId="1" xfId="2" applyFont="1" applyBorder="1" applyAlignment="1" applyProtection="1"/>
    <xf numFmtId="0" fontId="3" fillId="7" borderId="1" xfId="3" applyFont="1" applyFill="1" applyBorder="1" applyAlignment="1" applyProtection="1">
      <alignment horizontal="center" vertical="center" wrapText="1"/>
    </xf>
    <xf numFmtId="0" fontId="3" fillId="0" borderId="1" xfId="3" applyFont="1" applyBorder="1" applyAlignment="1" applyProtection="1">
      <alignment horizontal="center" wrapText="1"/>
    </xf>
    <xf numFmtId="0" fontId="3" fillId="8" borderId="1" xfId="3" applyFont="1" applyFill="1" applyBorder="1" applyAlignment="1" applyProtection="1">
      <alignment horizontal="center" vertical="center"/>
    </xf>
    <xf numFmtId="0" fontId="3" fillId="0" borderId="1" xfId="3" applyFont="1" applyBorder="1" applyAlignment="1" applyProtection="1">
      <alignment horizontal="center" vertical="center" wrapText="1"/>
    </xf>
    <xf numFmtId="0" fontId="3" fillId="0" borderId="0" xfId="3" applyFont="1" applyBorder="1" applyAlignment="1" applyProtection="1">
      <alignment horizontal="left" vertical="center"/>
    </xf>
    <xf numFmtId="0" fontId="3" fillId="0" borderId="0" xfId="3" applyFont="1" applyBorder="1" applyAlignment="1" applyProtection="1">
      <alignment vertical="top"/>
    </xf>
    <xf numFmtId="0" fontId="3" fillId="2" borderId="1" xfId="3" applyFont="1" applyFill="1" applyBorder="1" applyAlignment="1" applyProtection="1">
      <alignment horizontal="center" vertical="center"/>
    </xf>
    <xf numFmtId="0" fontId="3" fillId="0" borderId="0" xfId="3" applyFont="1" applyBorder="1" applyAlignment="1" applyProtection="1"/>
    <xf numFmtId="0" fontId="9" fillId="0" borderId="0" xfId="3" applyFont="1" applyBorder="1" applyAlignment="1" applyProtection="1"/>
    <xf numFmtId="0" fontId="10" fillId="2" borderId="1" xfId="0" applyFont="1" applyFill="1" applyBorder="1" applyAlignment="1">
      <alignment horizontal="center"/>
    </xf>
    <xf numFmtId="0" fontId="11" fillId="2" borderId="1" xfId="0" applyFont="1" applyFill="1" applyBorder="1" applyAlignment="1">
      <alignment horizontal="center"/>
    </xf>
    <xf numFmtId="0" fontId="0" fillId="0" borderId="1" xfId="0" applyBorder="1"/>
    <xf numFmtId="0" fontId="12" fillId="0" borderId="1" xfId="0" applyFont="1" applyBorder="1" applyAlignment="1">
      <alignment horizontal="justify"/>
    </xf>
    <xf numFmtId="15" fontId="0" fillId="0" borderId="1" xfId="0" applyNumberFormat="1" applyFont="1" applyBorder="1" applyAlignment="1">
      <alignment horizontal="justify"/>
    </xf>
    <xf numFmtId="0" fontId="0" fillId="0" borderId="1" xfId="0" applyFont="1" applyBorder="1" applyAlignment="1">
      <alignment horizontal="justify"/>
    </xf>
    <xf numFmtId="0" fontId="0" fillId="0" borderId="0" xfId="0" applyFont="1"/>
    <xf numFmtId="0" fontId="4" fillId="4" borderId="1" xfId="0" applyFont="1" applyFill="1" applyBorder="1" applyAlignment="1">
      <alignment horizontal="center" vertical="top" wrapText="1"/>
    </xf>
    <xf numFmtId="0" fontId="4" fillId="7" borderId="1" xfId="0" applyFont="1" applyFill="1" applyBorder="1" applyAlignment="1">
      <alignment horizontal="left" vertical="top" wrapText="1"/>
    </xf>
    <xf numFmtId="0" fontId="3" fillId="0" borderId="1" xfId="0" applyFont="1" applyBorder="1" applyAlignment="1">
      <alignment horizontal="left" vertical="center" wrapText="1"/>
    </xf>
    <xf numFmtId="0" fontId="3" fillId="7" borderId="1" xfId="0" applyFont="1" applyFill="1" applyBorder="1" applyAlignment="1">
      <alignment horizontal="left" vertical="top" wrapText="1"/>
    </xf>
    <xf numFmtId="0" fontId="4" fillId="0" borderId="1" xfId="0" applyFont="1" applyBorder="1" applyAlignment="1">
      <alignment horizontal="left" vertical="center" wrapText="1"/>
    </xf>
    <xf numFmtId="0" fontId="3" fillId="0" borderId="1" xfId="0" applyFont="1" applyBorder="1" applyAlignment="1">
      <alignment vertical="center" wrapText="1"/>
    </xf>
    <xf numFmtId="0" fontId="3" fillId="0" borderId="0" xfId="0" applyFont="1" applyAlignment="1">
      <alignment vertical="center"/>
    </xf>
    <xf numFmtId="0" fontId="0" fillId="0" borderId="0" xfId="0" applyFont="1" applyAlignment="1"/>
    <xf numFmtId="0" fontId="3" fillId="0" borderId="1" xfId="3" applyFont="1" applyBorder="1" applyAlignment="1" applyProtection="1">
      <alignment horizontal="left" vertical="center" wrapText="1"/>
    </xf>
    <xf numFmtId="17" fontId="3" fillId="0" borderId="1" xfId="3" applyNumberFormat="1" applyFont="1" applyBorder="1" applyAlignment="1" applyProtection="1">
      <alignment horizontal="center" vertical="center" wrapText="1"/>
    </xf>
    <xf numFmtId="0" fontId="8" fillId="0" borderId="0" xfId="0" applyFont="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0" xfId="0" applyFont="1"/>
    <xf numFmtId="0" fontId="3" fillId="7" borderId="0" xfId="0" applyFont="1" applyFill="1" applyBorder="1" applyAlignment="1">
      <alignment horizontal="center"/>
    </xf>
    <xf numFmtId="0" fontId="2" fillId="9" borderId="4" xfId="0" applyFont="1" applyFill="1" applyBorder="1" applyAlignment="1">
      <alignment horizontal="center"/>
    </xf>
    <xf numFmtId="0" fontId="2" fillId="9" borderId="5" xfId="0" applyFont="1" applyFill="1" applyBorder="1" applyAlignment="1">
      <alignment horizontal="center"/>
    </xf>
    <xf numFmtId="0" fontId="0" fillId="9" borderId="6" xfId="0" applyFill="1" applyBorder="1"/>
    <xf numFmtId="0" fontId="15" fillId="0" borderId="0" xfId="0" applyFont="1" applyBorder="1" applyAlignment="1">
      <alignment horizontal="center" vertical="center"/>
    </xf>
    <xf numFmtId="0" fontId="0" fillId="9" borderId="7" xfId="0" applyFill="1" applyBorder="1" applyAlignment="1">
      <alignment horizontal="center" vertical="center"/>
    </xf>
    <xf numFmtId="0" fontId="0" fillId="9" borderId="8" xfId="0" applyFill="1" applyBorder="1" applyAlignment="1">
      <alignment horizontal="left" vertical="top" wrapText="1"/>
    </xf>
    <xf numFmtId="0" fontId="0" fillId="9" borderId="8" xfId="0" applyFill="1" applyBorder="1" applyAlignment="1">
      <alignment horizontal="center" vertical="center"/>
    </xf>
    <xf numFmtId="0" fontId="0" fillId="9" borderId="8" xfId="0" applyFill="1" applyBorder="1"/>
    <xf numFmtId="0" fontId="0" fillId="9" borderId="9" xfId="0" applyFill="1" applyBorder="1"/>
    <xf numFmtId="0" fontId="3" fillId="0" borderId="0" xfId="0" applyFont="1" applyAlignment="1">
      <alignment vertical="center" wrapText="1"/>
    </xf>
    <xf numFmtId="0" fontId="16" fillId="10" borderId="1" xfId="0" applyFont="1" applyFill="1" applyBorder="1" applyAlignment="1">
      <alignment horizontal="center" vertical="center"/>
    </xf>
    <xf numFmtId="0" fontId="16" fillId="10" borderId="1" xfId="0" applyFont="1" applyFill="1" applyBorder="1" applyAlignment="1">
      <alignment horizontal="left" vertical="center" wrapText="1"/>
    </xf>
    <xf numFmtId="0" fontId="16" fillId="10" borderId="1" xfId="0" applyFont="1" applyFill="1" applyBorder="1" applyAlignment="1">
      <alignment horizontal="center" vertical="center" wrapText="1"/>
    </xf>
    <xf numFmtId="0" fontId="16" fillId="10" borderId="10" xfId="0" applyFont="1" applyFill="1" applyBorder="1" applyAlignment="1">
      <alignment horizontal="center" vertical="center" wrapText="1"/>
    </xf>
    <xf numFmtId="0" fontId="3" fillId="0" borderId="0" xfId="0" applyFont="1" applyAlignment="1">
      <alignment wrapText="1"/>
    </xf>
    <xf numFmtId="0" fontId="0" fillId="11" borderId="1" xfId="0" applyFill="1" applyBorder="1" applyAlignment="1">
      <alignment horizontal="center" vertical="center" wrapText="1"/>
    </xf>
    <xf numFmtId="0" fontId="0" fillId="11" borderId="1" xfId="0" applyFont="1" applyFill="1" applyBorder="1" applyAlignment="1">
      <alignment horizontal="left" vertical="top" wrapText="1"/>
    </xf>
    <xf numFmtId="9" fontId="17" fillId="11" borderId="1" xfId="1" applyFont="1" applyFill="1" applyBorder="1" applyAlignment="1" applyProtection="1">
      <alignment horizontal="center" vertical="center" wrapText="1"/>
    </xf>
    <xf numFmtId="0" fontId="3" fillId="11" borderId="1" xfId="3" applyFont="1" applyFill="1" applyBorder="1" applyAlignment="1" applyProtection="1">
      <alignment horizontal="center" vertical="center" wrapText="1"/>
    </xf>
    <xf numFmtId="0" fontId="0" fillId="11" borderId="10" xfId="0" applyFont="1" applyFill="1" applyBorder="1" applyAlignment="1">
      <alignment horizontal="center" vertical="center" wrapText="1"/>
    </xf>
    <xf numFmtId="0" fontId="0" fillId="11" borderId="1" xfId="0" applyFont="1" applyFill="1" applyBorder="1" applyAlignment="1">
      <alignment wrapText="1"/>
    </xf>
    <xf numFmtId="0" fontId="0" fillId="0" borderId="11" xfId="0" applyBorder="1"/>
    <xf numFmtId="0" fontId="12" fillId="0" borderId="12" xfId="0" applyFont="1" applyBorder="1" applyAlignment="1">
      <alignment horizontal="center" vertical="center"/>
    </xf>
    <xf numFmtId="0" fontId="0" fillId="0" borderId="12" xfId="0" applyBorder="1"/>
    <xf numFmtId="0" fontId="0" fillId="0" borderId="13" xfId="0" applyBorder="1"/>
    <xf numFmtId="0" fontId="0" fillId="0" borderId="14" xfId="0" applyBorder="1"/>
    <xf numFmtId="0" fontId="18" fillId="0" borderId="15" xfId="0" applyFont="1" applyBorder="1" applyAlignment="1">
      <alignment horizontal="center" vertical="center" textRotation="180"/>
    </xf>
    <xf numFmtId="0" fontId="12" fillId="0" borderId="0" xfId="0" applyFont="1" applyBorder="1" applyAlignment="1">
      <alignment horizontal="center"/>
    </xf>
    <xf numFmtId="0" fontId="0" fillId="0" borderId="0" xfId="0" applyBorder="1" applyAlignment="1">
      <alignment horizontal="center"/>
    </xf>
    <xf numFmtId="0" fontId="0" fillId="12" borderId="16" xfId="0" applyFill="1" applyBorder="1"/>
    <xf numFmtId="0" fontId="0" fillId="13" borderId="16" xfId="0" applyFill="1" applyBorder="1"/>
    <xf numFmtId="0" fontId="0" fillId="14" borderId="10" xfId="0" applyFill="1" applyBorder="1"/>
    <xf numFmtId="0" fontId="0" fillId="14" borderId="0" xfId="0" applyFill="1" applyBorder="1"/>
    <xf numFmtId="0" fontId="0" fillId="14" borderId="17" xfId="0" applyFill="1" applyBorder="1"/>
    <xf numFmtId="0" fontId="0" fillId="11" borderId="1" xfId="0" applyFill="1" applyBorder="1" applyAlignment="1">
      <alignment horizontal="center" vertical="center"/>
    </xf>
    <xf numFmtId="0" fontId="0" fillId="12" borderId="18" xfId="0" applyFill="1" applyBorder="1"/>
    <xf numFmtId="0" fontId="0" fillId="13" borderId="0" xfId="0" applyFill="1" applyBorder="1"/>
    <xf numFmtId="0" fontId="0" fillId="13" borderId="19" xfId="0" applyFill="1" applyBorder="1"/>
    <xf numFmtId="0" fontId="0" fillId="14" borderId="20" xfId="0" applyFill="1" applyBorder="1"/>
    <xf numFmtId="0" fontId="0" fillId="14" borderId="21" xfId="0" applyFill="1" applyBorder="1"/>
    <xf numFmtId="9" fontId="17" fillId="11" borderId="1" xfId="1" applyFont="1" applyFill="1" applyBorder="1" applyAlignment="1" applyProtection="1">
      <alignment horizontal="center" vertical="center"/>
    </xf>
    <xf numFmtId="0" fontId="0" fillId="11" borderId="10" xfId="0" applyFill="1" applyBorder="1" applyAlignment="1">
      <alignment horizontal="center" vertical="center"/>
    </xf>
    <xf numFmtId="0" fontId="0" fillId="11" borderId="1" xfId="0" applyFill="1" applyBorder="1"/>
    <xf numFmtId="0" fontId="0" fillId="13" borderId="20" xfId="0" applyFill="1" applyBorder="1"/>
    <xf numFmtId="0" fontId="0" fillId="13" borderId="22" xfId="0" applyFill="1" applyBorder="1"/>
    <xf numFmtId="0" fontId="0" fillId="12" borderId="23" xfId="0" applyFill="1" applyBorder="1"/>
    <xf numFmtId="0" fontId="0" fillId="12" borderId="19" xfId="0" applyFill="1" applyBorder="1"/>
    <xf numFmtId="0" fontId="0" fillId="13" borderId="21" xfId="0" applyFill="1" applyBorder="1"/>
    <xf numFmtId="0" fontId="0" fillId="11" borderId="1" xfId="0" applyFill="1" applyBorder="1" applyAlignment="1">
      <alignment horizontal="center" wrapText="1"/>
    </xf>
    <xf numFmtId="0" fontId="0" fillId="0" borderId="24" xfId="0" applyBorder="1" applyAlignment="1">
      <alignment horizontal="center"/>
    </xf>
    <xf numFmtId="0" fontId="0" fillId="12" borderId="20" xfId="0" applyFill="1" applyBorder="1"/>
    <xf numFmtId="0" fontId="0" fillId="12" borderId="25" xfId="0" applyFill="1" applyBorder="1"/>
    <xf numFmtId="0" fontId="0" fillId="12" borderId="26" xfId="0" applyFill="1" applyBorder="1"/>
    <xf numFmtId="0" fontId="0" fillId="12" borderId="27" xfId="0" applyFill="1" applyBorder="1"/>
    <xf numFmtId="0" fontId="0" fillId="15" borderId="1" xfId="0" applyFill="1" applyBorder="1" applyAlignment="1">
      <alignment horizontal="center" vertical="center"/>
    </xf>
    <xf numFmtId="0" fontId="0" fillId="15" borderId="1" xfId="0" applyFill="1" applyBorder="1" applyAlignment="1">
      <alignment horizontal="left" vertical="top" wrapText="1"/>
    </xf>
    <xf numFmtId="9" fontId="17" fillId="15" borderId="1" xfId="1" applyFont="1" applyFill="1" applyBorder="1" applyAlignment="1" applyProtection="1">
      <alignment horizontal="center" vertical="center"/>
    </xf>
    <xf numFmtId="0" fontId="0" fillId="15" borderId="1" xfId="0" applyFill="1" applyBorder="1"/>
    <xf numFmtId="0" fontId="0" fillId="15" borderId="1" xfId="0" applyFill="1" applyBorder="1" applyAlignment="1">
      <alignment horizontal="center" vertical="center" wrapText="1"/>
    </xf>
    <xf numFmtId="0" fontId="0" fillId="15" borderId="10" xfId="0" applyFill="1" applyBorder="1" applyAlignment="1">
      <alignment horizontal="center" vertical="center"/>
    </xf>
    <xf numFmtId="0" fontId="0" fillId="16" borderId="1" xfId="0" applyFill="1" applyBorder="1"/>
    <xf numFmtId="0" fontId="0" fillId="0" borderId="15" xfId="0" applyBorder="1"/>
    <xf numFmtId="0" fontId="0" fillId="0" borderId="0" xfId="0" applyBorder="1"/>
    <xf numFmtId="0" fontId="0" fillId="0" borderId="22" xfId="0" applyBorder="1" applyAlignment="1">
      <alignment horizontal="center"/>
    </xf>
    <xf numFmtId="0" fontId="12" fillId="0" borderId="22" xfId="0" applyFont="1" applyBorder="1" applyAlignment="1">
      <alignment horizontal="center"/>
    </xf>
    <xf numFmtId="0" fontId="18" fillId="0" borderId="22" xfId="0" applyFont="1" applyBorder="1" applyAlignment="1">
      <alignment horizontal="center"/>
    </xf>
    <xf numFmtId="0" fontId="0" fillId="0" borderId="22" xfId="0" applyBorder="1"/>
    <xf numFmtId="0" fontId="3" fillId="0" borderId="0" xfId="0" applyFont="1" applyBorder="1" applyAlignment="1">
      <alignment wrapText="1"/>
    </xf>
    <xf numFmtId="0" fontId="3" fillId="0" borderId="22" xfId="0" applyFont="1" applyBorder="1" applyAlignment="1">
      <alignment wrapText="1"/>
    </xf>
    <xf numFmtId="0" fontId="12" fillId="0" borderId="15" xfId="0" applyFont="1" applyBorder="1" applyAlignment="1">
      <alignment horizontal="center"/>
    </xf>
    <xf numFmtId="0" fontId="0" fillId="0" borderId="15" xfId="0" applyFont="1" applyBorder="1"/>
    <xf numFmtId="0" fontId="0" fillId="12" borderId="1" xfId="0" applyFill="1" applyBorder="1"/>
    <xf numFmtId="0" fontId="3" fillId="0" borderId="22" xfId="0" applyFont="1" applyBorder="1" applyAlignment="1">
      <alignment horizontal="center" wrapText="1"/>
    </xf>
    <xf numFmtId="0" fontId="0" fillId="13" borderId="1" xfId="0" applyFill="1" applyBorder="1"/>
    <xf numFmtId="0" fontId="0" fillId="14" borderId="1" xfId="0" applyFill="1" applyBorder="1"/>
    <xf numFmtId="0" fontId="0" fillId="0" borderId="28" xfId="0" applyBorder="1"/>
    <xf numFmtId="0" fontId="0" fillId="0" borderId="29" xfId="0" applyBorder="1"/>
    <xf numFmtId="0" fontId="3" fillId="0" borderId="29" xfId="0" applyFont="1" applyBorder="1" applyAlignment="1">
      <alignment wrapText="1"/>
    </xf>
    <xf numFmtId="0" fontId="3" fillId="0" borderId="30" xfId="0" applyFont="1" applyBorder="1" applyAlignment="1">
      <alignment wrapText="1"/>
    </xf>
    <xf numFmtId="0" fontId="19" fillId="7" borderId="0" xfId="0" applyFont="1" applyFill="1" applyAlignment="1">
      <alignment horizontal="center"/>
    </xf>
    <xf numFmtId="0" fontId="19" fillId="7" borderId="0" xfId="0" applyFont="1" applyFill="1"/>
    <xf numFmtId="0" fontId="19" fillId="7" borderId="0" xfId="0" applyFont="1" applyFill="1" applyAlignment="1" applyProtection="1">
      <alignment horizontal="center"/>
      <protection hidden="1"/>
    </xf>
    <xf numFmtId="0" fontId="0" fillId="7" borderId="0" xfId="0" applyFont="1" applyFill="1" applyAlignment="1">
      <alignment horizontal="center"/>
    </xf>
    <xf numFmtId="0" fontId="5" fillId="0" borderId="1" xfId="2" applyBorder="1" applyProtection="1"/>
  </cellXfs>
  <cellStyles count="4">
    <cellStyle name="Hipervínculo" xfId="2" builtinId="8"/>
    <cellStyle name="Normal" xfId="0" builtinId="0"/>
    <cellStyle name="Porcentual" xfId="1" builtinId="5"/>
    <cellStyle name="Texto explicativo" xfId="3" builtinId="53" customBuiltin="1"/>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contpaqi911.bitrix24.com/crm/deal/show/13636/"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francisco.llamas@sos-soft.com" TargetMode="External"/><Relationship Id="rId2" Type="http://schemas.openxmlformats.org/officeDocument/2006/relationships/hyperlink" Target="mailto:marisol.ornelas@sos-soft.com" TargetMode="External"/><Relationship Id="rId1" Type="http://schemas.openxmlformats.org/officeDocument/2006/relationships/hyperlink" Target="mailto:oriana.campos@sos-soft.com" TargetMode="External"/><Relationship Id="rId6" Type="http://schemas.openxmlformats.org/officeDocument/2006/relationships/hyperlink" Target="mailto:r.novela@sos-soft.com" TargetMode="External"/><Relationship Id="rId5" Type="http://schemas.openxmlformats.org/officeDocument/2006/relationships/hyperlink" Target="mailto:adriana.jaramillo@sos-soft.com" TargetMode="External"/><Relationship Id="rId4" Type="http://schemas.openxmlformats.org/officeDocument/2006/relationships/hyperlink" Target="mailto:zepeda.roque32@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dimension ref="A1:AMH9"/>
  <sheetViews>
    <sheetView showGridLines="0" tabSelected="1" workbookViewId="0">
      <selection activeCell="B9" sqref="B9:C9"/>
    </sheetView>
  </sheetViews>
  <sheetFormatPr baseColWidth="10" defaultColWidth="9.140625" defaultRowHeight="22.5"/>
  <cols>
    <col min="1" max="1" width="20" style="9"/>
    <col min="2" max="2" width="8.85546875" style="9"/>
    <col min="3" max="3" width="34.140625" style="9"/>
    <col min="4" max="254" width="11.42578125" style="9"/>
    <col min="255" max="255" width="2.7109375" style="9"/>
    <col min="256" max="256" width="19.7109375" style="9"/>
    <col min="257" max="257" width="8.85546875" style="9"/>
    <col min="258" max="258" width="34.140625" style="9"/>
    <col min="259" max="259" width="22.85546875" style="9"/>
    <col min="260" max="510" width="11.42578125" style="9"/>
    <col min="511" max="511" width="2.7109375" style="9"/>
    <col min="512" max="512" width="19.7109375" style="9"/>
    <col min="513" max="513" width="8.85546875" style="9"/>
    <col min="514" max="514" width="34.140625" style="9"/>
    <col min="515" max="515" width="22.85546875" style="9"/>
    <col min="516" max="766" width="11.42578125" style="9"/>
    <col min="767" max="767" width="2.7109375" style="9"/>
    <col min="768" max="768" width="19.7109375" style="9"/>
    <col min="769" max="769" width="8.85546875" style="9"/>
    <col min="770" max="770" width="34.140625" style="9"/>
    <col min="771" max="771" width="22.85546875" style="9"/>
    <col min="772" max="1022" width="11.42578125" style="9"/>
    <col min="1023" max="1025" width="11.42578125"/>
  </cols>
  <sheetData>
    <row r="1" spans="1:3" ht="45.6" customHeight="1">
      <c r="A1" s="8" t="s">
        <v>0</v>
      </c>
      <c r="B1" s="8"/>
      <c r="C1" s="8"/>
    </row>
    <row r="2" spans="1:3" ht="26.1" customHeight="1">
      <c r="A2" s="10" t="s">
        <v>1</v>
      </c>
      <c r="B2" s="11">
        <v>1.1000000000000001</v>
      </c>
      <c r="C2" s="12"/>
    </row>
    <row r="3" spans="1:3" ht="12.75" customHeight="1">
      <c r="A3" s="13" t="s">
        <v>2</v>
      </c>
      <c r="B3" s="7" t="s">
        <v>165</v>
      </c>
      <c r="C3" s="7"/>
    </row>
    <row r="4" spans="1:3" ht="12.75" customHeight="1">
      <c r="A4" s="13" t="s">
        <v>3</v>
      </c>
      <c r="B4" s="7" t="s">
        <v>4</v>
      </c>
      <c r="C4" s="7"/>
    </row>
    <row r="5" spans="1:3" ht="15.6" customHeight="1">
      <c r="A5" s="8" t="s">
        <v>5</v>
      </c>
      <c r="B5" s="8"/>
      <c r="C5" s="8"/>
    </row>
    <row r="6" spans="1:3" ht="12.75" customHeight="1">
      <c r="A6" s="13" t="s">
        <v>6</v>
      </c>
      <c r="B6" s="7" t="s">
        <v>7</v>
      </c>
      <c r="C6" s="7"/>
    </row>
    <row r="7" spans="1:3" ht="12.75" customHeight="1">
      <c r="A7" s="13" t="s">
        <v>8</v>
      </c>
      <c r="B7" s="6">
        <v>42283</v>
      </c>
      <c r="C7" s="6"/>
    </row>
    <row r="8" spans="1:3" ht="12.75" customHeight="1">
      <c r="A8" s="13" t="s">
        <v>9</v>
      </c>
      <c r="B8" s="7" t="s">
        <v>10</v>
      </c>
      <c r="C8" s="7"/>
    </row>
    <row r="9" spans="1:3">
      <c r="A9" s="13" t="s">
        <v>11</v>
      </c>
      <c r="B9" s="5">
        <v>42361</v>
      </c>
      <c r="C9" s="5"/>
    </row>
  </sheetData>
  <mergeCells count="8">
    <mergeCell ref="B7:C7"/>
    <mergeCell ref="B8:C8"/>
    <mergeCell ref="B9:C9"/>
    <mergeCell ref="A1:C1"/>
    <mergeCell ref="B3:C3"/>
    <mergeCell ref="B4:C4"/>
    <mergeCell ref="A5:C5"/>
    <mergeCell ref="B6:C6"/>
  </mergeCells>
  <pageMargins left="0.75" right="0.75" top="1" bottom="1"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dimension ref="A1:AMI30"/>
  <sheetViews>
    <sheetView showGridLines="0" topLeftCell="A19" workbookViewId="0">
      <selection activeCell="A29" sqref="A29:B29"/>
    </sheetView>
  </sheetViews>
  <sheetFormatPr baseColWidth="10" defaultColWidth="9.140625" defaultRowHeight="22.5" outlineLevelRow="1"/>
  <cols>
    <col min="1" max="1" width="28.5703125" style="9"/>
    <col min="2" max="2" width="57.42578125" style="9"/>
    <col min="3" max="3" width="16.85546875" style="9"/>
    <col min="4" max="255" width="11.42578125" style="9"/>
    <col min="256" max="256" width="2.7109375" style="9"/>
    <col min="257" max="257" width="28.5703125" style="9"/>
    <col min="258" max="258" width="57.42578125" style="9"/>
    <col min="259" max="511" width="11.42578125" style="9"/>
    <col min="512" max="512" width="2.7109375" style="9"/>
    <col min="513" max="513" width="28.5703125" style="9"/>
    <col min="514" max="514" width="57.42578125" style="9"/>
    <col min="515" max="767" width="11.42578125" style="9"/>
    <col min="768" max="768" width="2.7109375" style="9"/>
    <col min="769" max="769" width="28.5703125" style="9"/>
    <col min="770" max="770" width="57.42578125" style="9"/>
    <col min="771" max="1023" width="11.42578125" style="9"/>
    <col min="1024" max="1025" width="11.42578125"/>
  </cols>
  <sheetData>
    <row r="1" spans="1:1023" ht="12.75">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1.75" customHeight="1">
      <c r="A2" s="8" t="s">
        <v>12</v>
      </c>
      <c r="B2" s="8"/>
      <c r="C2"/>
      <c r="D2"/>
      <c r="E2"/>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s="16" customFormat="1" ht="12.75" customHeight="1">
      <c r="A3" s="13" t="s">
        <v>2</v>
      </c>
      <c r="B3" s="14" t="str">
        <f>Presentación!B3</f>
        <v>P1402 - HR, Roberto Carlos Joanico _ MO</v>
      </c>
    </row>
    <row r="4" spans="1:1023" ht="12.75" customHeight="1">
      <c r="A4" s="13" t="s">
        <v>3</v>
      </c>
      <c r="B4" s="14" t="str">
        <f>Presentación!B4</f>
        <v>SOS Software</v>
      </c>
      <c r="C4"/>
      <c r="D4"/>
    </row>
    <row r="5" spans="1:1023" ht="19.5" customHeight="1">
      <c r="A5" s="8" t="s">
        <v>13</v>
      </c>
      <c r="B5" s="8"/>
      <c r="C5"/>
      <c r="D5"/>
    </row>
    <row r="6" spans="1:1023" ht="42.75" customHeight="1">
      <c r="A6" s="7" t="s">
        <v>14</v>
      </c>
      <c r="B6" s="7"/>
      <c r="C6"/>
      <c r="D6"/>
    </row>
    <row r="7" spans="1:1023" ht="21.75" customHeight="1">
      <c r="A7" s="8" t="s">
        <v>15</v>
      </c>
      <c r="B7" s="8"/>
      <c r="C7"/>
      <c r="D7"/>
    </row>
    <row r="8" spans="1:1023" ht="146.25" customHeight="1">
      <c r="A8" s="7" t="s">
        <v>16</v>
      </c>
      <c r="B8" s="7"/>
      <c r="C8"/>
      <c r="D8"/>
    </row>
    <row r="9" spans="1:1023" ht="19.5" customHeight="1">
      <c r="A9" s="8" t="s">
        <v>17</v>
      </c>
      <c r="B9" s="8"/>
      <c r="C9"/>
      <c r="D9"/>
    </row>
    <row r="10" spans="1:1023" ht="42.6" customHeight="1" outlineLevel="1">
      <c r="A10" s="13" t="s">
        <v>18</v>
      </c>
      <c r="B10" s="14" t="s">
        <v>19</v>
      </c>
      <c r="C10"/>
      <c r="D10"/>
    </row>
    <row r="11" spans="1:1023" ht="29.1" customHeight="1" outlineLevel="1">
      <c r="A11" s="13" t="s">
        <v>20</v>
      </c>
      <c r="B11" s="14" t="s">
        <v>21</v>
      </c>
      <c r="C11"/>
      <c r="D11"/>
    </row>
    <row r="12" spans="1:1023" ht="42.75" customHeight="1" outlineLevel="1">
      <c r="A12" s="13" t="s">
        <v>22</v>
      </c>
      <c r="B12" s="14"/>
      <c r="C12"/>
      <c r="D12"/>
    </row>
    <row r="13" spans="1:1023">
      <c r="A13" s="17"/>
      <c r="B13" s="18"/>
      <c r="C13"/>
      <c r="D13"/>
    </row>
    <row r="14" spans="1:1023" ht="20.25" customHeight="1">
      <c r="A14" s="8" t="s">
        <v>23</v>
      </c>
      <c r="B14" s="8"/>
      <c r="C14" s="8"/>
      <c r="D14" s="8"/>
    </row>
    <row r="15" spans="1:1023" ht="27" customHeight="1" outlineLevel="1">
      <c r="A15" s="19" t="s">
        <v>24</v>
      </c>
      <c r="B15" s="20" t="s">
        <v>25</v>
      </c>
      <c r="C15" s="20" t="s">
        <v>26</v>
      </c>
      <c r="D15" s="20" t="s">
        <v>27</v>
      </c>
    </row>
    <row r="16" spans="1:1023" outlineLevel="1">
      <c r="A16" s="21" t="s">
        <v>28</v>
      </c>
      <c r="B16" s="14" t="s">
        <v>29</v>
      </c>
      <c r="C16" s="22">
        <v>42361</v>
      </c>
      <c r="D16" s="22">
        <v>42361</v>
      </c>
    </row>
    <row r="17" spans="1:4" outlineLevel="1">
      <c r="A17" s="21" t="s">
        <v>30</v>
      </c>
      <c r="B17" s="14" t="s">
        <v>31</v>
      </c>
      <c r="C17" s="22">
        <v>42362</v>
      </c>
      <c r="D17" s="22">
        <v>42362</v>
      </c>
    </row>
    <row r="18" spans="1:4" outlineLevel="1">
      <c r="A18" s="21" t="s">
        <v>32</v>
      </c>
      <c r="B18" s="14" t="s">
        <v>33</v>
      </c>
      <c r="C18" s="22">
        <v>42361</v>
      </c>
      <c r="D18" s="15"/>
    </row>
    <row r="19" spans="1:4" outlineLevel="1">
      <c r="A19" s="21"/>
      <c r="B19" s="14"/>
      <c r="C19" s="15"/>
      <c r="D19" s="15"/>
    </row>
    <row r="20" spans="1:4" outlineLevel="1">
      <c r="A20" s="21"/>
      <c r="B20" s="14"/>
      <c r="C20" s="15"/>
      <c r="D20" s="15"/>
    </row>
    <row r="21" spans="1:4" outlineLevel="1">
      <c r="A21" s="21"/>
      <c r="B21" s="14"/>
      <c r="C21" s="14"/>
      <c r="D21" s="14"/>
    </row>
    <row r="22" spans="1:4">
      <c r="A22" s="23"/>
      <c r="B22" s="18"/>
      <c r="C22" s="18"/>
    </row>
    <row r="23" spans="1:4" ht="15.6" customHeight="1">
      <c r="A23" s="8" t="s">
        <v>34</v>
      </c>
      <c r="B23" s="8"/>
      <c r="C23" s="18"/>
    </row>
    <row r="24" spans="1:4" ht="59.65" customHeight="1">
      <c r="A24" s="24" t="s">
        <v>19</v>
      </c>
      <c r="B24" s="25"/>
      <c r="C24" s="18"/>
    </row>
    <row r="25" spans="1:4" ht="15.6" customHeight="1">
      <c r="A25" s="8" t="s">
        <v>35</v>
      </c>
      <c r="B25" s="8"/>
      <c r="C25" s="18"/>
    </row>
    <row r="26" spans="1:4" ht="53.65" customHeight="1">
      <c r="A26" s="4" t="s">
        <v>36</v>
      </c>
      <c r="B26" s="4"/>
      <c r="C26" s="18"/>
    </row>
    <row r="27" spans="1:4" ht="19.5" customHeight="1">
      <c r="A27" s="8" t="s">
        <v>37</v>
      </c>
      <c r="B27" s="8"/>
    </row>
    <row r="28" spans="1:4" ht="53.25" customHeight="1">
      <c r="A28" s="149" t="s">
        <v>166</v>
      </c>
      <c r="B28" s="3"/>
    </row>
    <row r="29" spans="1:4" ht="21" customHeight="1">
      <c r="A29" s="8" t="s">
        <v>38</v>
      </c>
      <c r="B29" s="8"/>
    </row>
    <row r="30" spans="1:4" ht="45.75" customHeight="1">
      <c r="A30" s="2" t="s">
        <v>39</v>
      </c>
      <c r="B30" s="2"/>
    </row>
  </sheetData>
  <mergeCells count="14">
    <mergeCell ref="A27:B27"/>
    <mergeCell ref="A28:B28"/>
    <mergeCell ref="A29:B29"/>
    <mergeCell ref="A30:B30"/>
    <mergeCell ref="A9:B9"/>
    <mergeCell ref="A14:D14"/>
    <mergeCell ref="A23:B23"/>
    <mergeCell ref="A25:B25"/>
    <mergeCell ref="A26:B26"/>
    <mergeCell ref="A2:B2"/>
    <mergeCell ref="A5:B5"/>
    <mergeCell ref="A6:B6"/>
    <mergeCell ref="A7:B7"/>
    <mergeCell ref="A8:B8"/>
  </mergeCells>
  <hyperlinks>
    <hyperlink ref="A28" r:id="rId1"/>
  </hyperlinks>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dimension ref="A1:E23"/>
  <sheetViews>
    <sheetView topLeftCell="B3" workbookViewId="0">
      <selection activeCell="D13" sqref="D13"/>
    </sheetView>
  </sheetViews>
  <sheetFormatPr baseColWidth="10" defaultColWidth="9.140625" defaultRowHeight="12.75"/>
  <cols>
    <col min="1" max="1" width="42" style="26"/>
    <col min="2" max="2" width="31.140625" style="26"/>
    <col min="3" max="3" width="34.140625" style="26"/>
    <col min="4" max="4" width="46.5703125" style="26"/>
    <col min="5" max="5" width="40.85546875" style="26"/>
    <col min="6" max="1025" width="10.7109375"/>
  </cols>
  <sheetData>
    <row r="1" spans="1:5" ht="15.75">
      <c r="A1" s="27"/>
      <c r="B1" s="27" t="s">
        <v>40</v>
      </c>
      <c r="C1" s="27"/>
      <c r="D1" s="27"/>
      <c r="E1" s="27"/>
    </row>
    <row r="2" spans="1:5" ht="18.75">
      <c r="A2" s="28" t="s">
        <v>41</v>
      </c>
      <c r="B2" s="29"/>
      <c r="C2" s="29"/>
      <c r="D2" s="29"/>
      <c r="E2" s="30"/>
    </row>
    <row r="3" spans="1:5">
      <c r="A3" s="31" t="s">
        <v>42</v>
      </c>
      <c r="B3" s="31" t="s">
        <v>43</v>
      </c>
      <c r="C3" s="31" t="s">
        <v>44</v>
      </c>
      <c r="D3" s="31" t="s">
        <v>45</v>
      </c>
      <c r="E3" s="32" t="s">
        <v>46</v>
      </c>
    </row>
    <row r="4" spans="1:5" ht="38.25">
      <c r="A4" s="33" t="s">
        <v>47</v>
      </c>
      <c r="B4" s="33" t="s">
        <v>7</v>
      </c>
      <c r="C4" s="33" t="s">
        <v>48</v>
      </c>
      <c r="D4" s="34" t="s">
        <v>49</v>
      </c>
      <c r="E4" s="35" t="s">
        <v>50</v>
      </c>
    </row>
    <row r="5" spans="1:5" ht="25.5">
      <c r="A5" s="33" t="s">
        <v>51</v>
      </c>
      <c r="B5" s="33" t="s">
        <v>52</v>
      </c>
      <c r="C5" s="33">
        <v>3313482553</v>
      </c>
      <c r="D5" s="34" t="s">
        <v>53</v>
      </c>
      <c r="E5" s="35" t="s">
        <v>54</v>
      </c>
    </row>
    <row r="6" spans="1:5">
      <c r="A6" s="33" t="s">
        <v>55</v>
      </c>
      <c r="B6" s="33" t="s">
        <v>56</v>
      </c>
      <c r="C6" s="33">
        <v>3316367365</v>
      </c>
      <c r="D6" s="34" t="s">
        <v>57</v>
      </c>
      <c r="E6" s="36" t="s">
        <v>58</v>
      </c>
    </row>
    <row r="7" spans="1:5" ht="38.25">
      <c r="A7" s="33" t="s">
        <v>59</v>
      </c>
      <c r="B7" s="33" t="s">
        <v>60</v>
      </c>
      <c r="C7" s="33">
        <v>3318039095</v>
      </c>
      <c r="D7" s="34" t="s">
        <v>61</v>
      </c>
      <c r="E7" s="36" t="s">
        <v>62</v>
      </c>
    </row>
    <row r="8" spans="1:5" ht="25.5">
      <c r="A8" s="33" t="s">
        <v>63</v>
      </c>
      <c r="B8" s="33" t="s">
        <v>64</v>
      </c>
      <c r="C8" s="33" t="s">
        <v>65</v>
      </c>
      <c r="D8" s="34" t="s">
        <v>66</v>
      </c>
      <c r="E8" s="36" t="s">
        <v>67</v>
      </c>
    </row>
    <row r="9" spans="1:5">
      <c r="A9" s="33" t="s">
        <v>68</v>
      </c>
      <c r="B9" s="33" t="s">
        <v>10</v>
      </c>
      <c r="C9" s="33">
        <v>3312448000</v>
      </c>
      <c r="D9" s="34" t="s">
        <v>69</v>
      </c>
      <c r="E9" s="36" t="s">
        <v>70</v>
      </c>
    </row>
    <row r="10" spans="1:5">
      <c r="A10" s="33"/>
      <c r="B10" s="33"/>
      <c r="C10" s="33"/>
      <c r="D10" s="33"/>
      <c r="E10" s="33"/>
    </row>
    <row r="11" spans="1:5">
      <c r="A11" s="33"/>
      <c r="B11" s="33"/>
      <c r="C11" s="33"/>
      <c r="D11" s="33"/>
      <c r="E11" s="33"/>
    </row>
    <row r="12" spans="1:5" ht="18.75">
      <c r="A12" s="28" t="s">
        <v>71</v>
      </c>
      <c r="B12" s="37"/>
      <c r="C12" s="37"/>
      <c r="D12" s="37"/>
      <c r="E12" s="37"/>
    </row>
    <row r="13" spans="1:5" ht="25.5">
      <c r="A13" s="33" t="s">
        <v>72</v>
      </c>
      <c r="B13" s="33" t="s">
        <v>167</v>
      </c>
      <c r="C13" s="33" t="s">
        <v>168</v>
      </c>
      <c r="D13" s="33" t="s">
        <v>169</v>
      </c>
      <c r="E13" s="38" t="s">
        <v>73</v>
      </c>
    </row>
    <row r="14" spans="1:5">
      <c r="A14" s="33"/>
      <c r="B14" s="33"/>
      <c r="C14" s="33"/>
      <c r="D14" s="33"/>
      <c r="E14" s="33"/>
    </row>
    <row r="15" spans="1:5">
      <c r="A15" s="33"/>
      <c r="B15" s="33"/>
      <c r="C15" s="33"/>
      <c r="D15" s="33"/>
      <c r="E15" s="33"/>
    </row>
    <row r="16" spans="1:5">
      <c r="A16" s="33"/>
      <c r="B16" s="33"/>
      <c r="C16" s="33"/>
      <c r="D16" s="33"/>
      <c r="E16" s="33"/>
    </row>
    <row r="17" spans="1:5">
      <c r="A17" s="39"/>
      <c r="B17" s="39"/>
      <c r="C17" s="39"/>
      <c r="D17" s="39"/>
      <c r="E17" s="40"/>
    </row>
    <row r="21" spans="1:5">
      <c r="A21" s="41" t="s">
        <v>74</v>
      </c>
      <c r="B21" s="41"/>
      <c r="C21" s="41"/>
      <c r="D21" s="41"/>
      <c r="E21" s="41"/>
    </row>
    <row r="22" spans="1:5">
      <c r="A22"/>
      <c r="B22"/>
    </row>
    <row r="23" spans="1:5" ht="18.75">
      <c r="A23" s="42"/>
      <c r="B23" s="43" t="s">
        <v>75</v>
      </c>
    </row>
  </sheetData>
  <hyperlinks>
    <hyperlink ref="D4" r:id="rId1"/>
    <hyperlink ref="D5" r:id="rId2"/>
    <hyperlink ref="D6" r:id="rId3"/>
    <hyperlink ref="D7" r:id="rId4"/>
    <hyperlink ref="D8" r:id="rId5"/>
    <hyperlink ref="D9" r:id="rId6"/>
  </hyperlink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dimension ref="A1:E12"/>
  <sheetViews>
    <sheetView workbookViewId="0">
      <selection activeCell="D2" sqref="D2"/>
    </sheetView>
  </sheetViews>
  <sheetFormatPr baseColWidth="10" defaultColWidth="9.140625" defaultRowHeight="12.75"/>
  <cols>
    <col min="1" max="1" width="11.5703125"/>
    <col min="2" max="2" width="51.140625"/>
    <col min="3" max="3" width="28"/>
    <col min="4" max="4" width="24.28515625"/>
    <col min="5" max="5" width="15.140625"/>
    <col min="6" max="1025" width="11.5703125"/>
  </cols>
  <sheetData>
    <row r="1" spans="1:5" ht="15.75">
      <c r="A1" s="44" t="s">
        <v>76</v>
      </c>
      <c r="B1" s="45" t="s">
        <v>77</v>
      </c>
      <c r="C1" s="45" t="s">
        <v>78</v>
      </c>
      <c r="D1" s="45" t="s">
        <v>79</v>
      </c>
      <c r="E1" s="45" t="s">
        <v>80</v>
      </c>
    </row>
    <row r="2" spans="1:5">
      <c r="A2" s="46"/>
      <c r="B2" s="46"/>
      <c r="C2" s="47"/>
      <c r="D2" s="48"/>
      <c r="E2" s="49"/>
    </row>
    <row r="3" spans="1:5">
      <c r="A3" s="46"/>
      <c r="B3" s="46"/>
      <c r="C3" s="49"/>
      <c r="D3" s="49"/>
      <c r="E3" s="49"/>
    </row>
    <row r="4" spans="1:5">
      <c r="A4" s="46"/>
      <c r="B4" s="46"/>
      <c r="C4" s="46"/>
      <c r="D4" s="46"/>
      <c r="E4" s="46"/>
    </row>
    <row r="5" spans="1:5">
      <c r="A5" s="46"/>
      <c r="B5" s="46"/>
      <c r="C5" s="46"/>
      <c r="D5" s="46"/>
      <c r="E5" s="46"/>
    </row>
    <row r="6" spans="1:5">
      <c r="A6" s="46"/>
      <c r="B6" s="46"/>
      <c r="C6" s="46"/>
      <c r="D6" s="46"/>
      <c r="E6" s="46"/>
    </row>
    <row r="7" spans="1:5">
      <c r="A7" s="46"/>
      <c r="B7" s="46"/>
      <c r="C7" s="46"/>
      <c r="D7" s="46"/>
      <c r="E7" s="46"/>
    </row>
    <row r="8" spans="1:5">
      <c r="A8" s="46"/>
      <c r="B8" s="46"/>
      <c r="C8" s="46"/>
      <c r="D8" s="46"/>
      <c r="E8" s="46"/>
    </row>
    <row r="9" spans="1:5">
      <c r="A9" s="46"/>
      <c r="B9" s="46"/>
      <c r="C9" s="46"/>
      <c r="D9" s="46"/>
      <c r="E9" s="46"/>
    </row>
    <row r="10" spans="1:5">
      <c r="A10" s="46"/>
      <c r="B10" s="46"/>
      <c r="C10" s="46"/>
      <c r="D10" s="46"/>
      <c r="E10" s="46"/>
    </row>
    <row r="11" spans="1:5">
      <c r="A11" s="46"/>
      <c r="B11" s="46"/>
      <c r="C11" s="46"/>
      <c r="D11" s="46"/>
      <c r="E11" s="46"/>
    </row>
    <row r="12" spans="1:5">
      <c r="A12" s="46"/>
      <c r="B12" s="46"/>
      <c r="C12" s="46"/>
      <c r="D12" s="46"/>
      <c r="E12" s="46"/>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dimension ref="A1:AMI11"/>
  <sheetViews>
    <sheetView showGridLines="0" workbookViewId="0">
      <pane ySplit="3" topLeftCell="A4" activePane="bottomLeft" state="frozen"/>
      <selection pane="bottomLeft" activeCell="B7" sqref="B7"/>
    </sheetView>
  </sheetViews>
  <sheetFormatPr baseColWidth="10" defaultColWidth="9.140625" defaultRowHeight="12.75"/>
  <cols>
    <col min="1" max="1" width="22.85546875" style="50"/>
    <col min="2" max="2" width="19.5703125" style="50"/>
    <col min="3" max="3" width="19.42578125" style="50"/>
    <col min="4" max="4" width="48.28515625" style="50"/>
    <col min="5" max="5" width="21.5703125" style="50"/>
    <col min="6" max="250" width="11.42578125" style="50"/>
    <col min="251" max="251" width="2.7109375" style="50"/>
    <col min="252" max="252" width="19" style="50"/>
    <col min="253" max="253" width="19.5703125" style="50"/>
    <col min="254" max="254" width="14.28515625" style="50"/>
    <col min="255" max="255" width="19.42578125" style="50"/>
    <col min="256" max="256" width="56" style="50"/>
    <col min="257" max="257" width="21.5703125" style="50"/>
    <col min="258" max="258" width="23" style="50"/>
    <col min="259" max="259" width="16.5703125" style="50"/>
    <col min="260" max="260" width="14.28515625" style="50"/>
    <col min="261" max="261" width="15.28515625" style="50"/>
    <col min="262" max="506" width="11.42578125" style="50"/>
    <col min="507" max="507" width="2.7109375" style="50"/>
    <col min="508" max="508" width="19" style="50"/>
    <col min="509" max="509" width="19.5703125" style="50"/>
    <col min="510" max="510" width="14.28515625" style="50"/>
    <col min="511" max="511" width="19.42578125" style="50"/>
    <col min="512" max="512" width="56" style="50"/>
    <col min="513" max="513" width="21.5703125" style="50"/>
    <col min="514" max="514" width="23" style="50"/>
    <col min="515" max="515" width="16.5703125" style="50"/>
    <col min="516" max="516" width="14.28515625" style="50"/>
    <col min="517" max="517" width="15.28515625" style="50"/>
    <col min="518" max="762" width="11.42578125" style="50"/>
    <col min="763" max="763" width="2.7109375" style="50"/>
    <col min="764" max="764" width="19" style="50"/>
    <col min="765" max="765" width="19.5703125" style="50"/>
    <col min="766" max="766" width="14.28515625" style="50"/>
    <col min="767" max="767" width="19.42578125" style="50"/>
    <col min="768" max="768" width="56" style="50"/>
    <col min="769" max="769" width="21.5703125" style="50"/>
    <col min="770" max="770" width="23" style="50"/>
    <col min="771" max="771" width="16.5703125" style="50"/>
    <col min="772" max="772" width="14.28515625" style="50"/>
    <col min="773" max="773" width="15.28515625" style="50"/>
    <col min="774" max="1018" width="11.42578125" style="50"/>
    <col min="1019" max="1019" width="2.7109375" style="50"/>
    <col min="1020" max="1020" width="19" style="50"/>
    <col min="1021" max="1021" width="19.5703125" style="50"/>
    <col min="1022" max="1022" width="14.28515625" style="50"/>
    <col min="1023" max="1023" width="19.42578125" style="50"/>
    <col min="1024" max="1025" width="19.42578125"/>
  </cols>
  <sheetData>
    <row r="1" spans="1:1023">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row>
    <row r="2" spans="1:1023" ht="28.5" customHeight="1">
      <c r="A2" s="1" t="s">
        <v>81</v>
      </c>
      <c r="B2" s="1"/>
      <c r="C2" s="1"/>
      <c r="D2" s="1"/>
      <c r="E2" s="1"/>
      <c r="F2"/>
      <c r="G2"/>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row>
    <row r="3" spans="1:1023">
      <c r="A3" s="51" t="s">
        <v>82</v>
      </c>
      <c r="B3" s="51" t="s">
        <v>83</v>
      </c>
      <c r="C3" s="51" t="s">
        <v>77</v>
      </c>
      <c r="D3" s="51" t="s">
        <v>84</v>
      </c>
      <c r="E3" s="51" t="s">
        <v>85</v>
      </c>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row>
    <row r="4" spans="1:1023">
      <c r="A4" s="52"/>
      <c r="B4" s="52"/>
      <c r="C4" s="53"/>
      <c r="D4" s="53"/>
      <c r="E4" s="5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row>
    <row r="5" spans="1:1023" s="57" customFormat="1" ht="25.5">
      <c r="A5" s="55" t="s">
        <v>86</v>
      </c>
      <c r="B5" s="56" t="s">
        <v>52</v>
      </c>
      <c r="C5" s="53" t="s">
        <v>52</v>
      </c>
      <c r="D5" s="53" t="s">
        <v>87</v>
      </c>
      <c r="E5" s="56" t="s">
        <v>88</v>
      </c>
    </row>
    <row r="6" spans="1:1023" s="57" customFormat="1" ht="25.5">
      <c r="A6" s="55" t="s">
        <v>89</v>
      </c>
      <c r="B6" s="56" t="s">
        <v>170</v>
      </c>
      <c r="C6" s="53" t="s">
        <v>52</v>
      </c>
      <c r="D6" s="53" t="s">
        <v>90</v>
      </c>
      <c r="E6" s="56" t="s">
        <v>88</v>
      </c>
    </row>
    <row r="7" spans="1:1023" s="57" customFormat="1" ht="51">
      <c r="A7" s="55" t="s">
        <v>91</v>
      </c>
      <c r="B7" s="56" t="s">
        <v>64</v>
      </c>
      <c r="C7" s="53" t="s">
        <v>92</v>
      </c>
      <c r="D7" s="53" t="s">
        <v>93</v>
      </c>
      <c r="E7" s="56" t="s">
        <v>94</v>
      </c>
    </row>
    <row r="8" spans="1:1023" s="57" customFormat="1" ht="25.5">
      <c r="A8" s="55" t="s">
        <v>95</v>
      </c>
      <c r="B8" s="56" t="s">
        <v>60</v>
      </c>
      <c r="C8" s="53" t="s">
        <v>96</v>
      </c>
      <c r="D8" s="53" t="s">
        <v>97</v>
      </c>
      <c r="E8" s="56" t="s">
        <v>98</v>
      </c>
    </row>
    <row r="9" spans="1:1023" s="57" customFormat="1">
      <c r="A9" s="55"/>
      <c r="B9" s="56"/>
      <c r="C9" s="53"/>
      <c r="D9" s="53"/>
      <c r="E9" s="56"/>
    </row>
    <row r="10" spans="1:1023">
      <c r="A10" s="55"/>
      <c r="B10" s="56"/>
      <c r="C10" s="53"/>
      <c r="D10" s="56"/>
      <c r="E10" s="56"/>
    </row>
    <row r="11" spans="1:1023">
      <c r="A11" s="55"/>
      <c r="B11" s="56"/>
      <c r="C11" s="53"/>
      <c r="D11" s="56"/>
      <c r="E11" s="56"/>
    </row>
  </sheetData>
  <mergeCells count="1">
    <mergeCell ref="A2:E2"/>
  </mergeCells>
  <dataValidations count="1">
    <dataValidation type="list" allowBlank="1" showInputMessage="1" showErrorMessage="1" sqref="IT5:IT11 SP5:SP11 ACL5:ACL11 AMH5:AMH11">
      <formula1>"Orientación,Reporte,Reunión Periódica"</formula1>
      <formula2>0</formula2>
    </dataValidation>
  </dataValidations>
  <pageMargins left="0.75" right="0.75" top="1" bottom="1" header="0.51180555555555496" footer="0.51180555555555496"/>
  <pageSetup paperSize="0" scale="0" firstPageNumber="0" orientation="portrait" usePrinterDefaults="0" horizontalDpi="0" verticalDpi="0" copies="0"/>
  <legacyDrawing r:id="rId1"/>
</worksheet>
</file>

<file path=xl/worksheets/sheet6.xml><?xml version="1.0" encoding="utf-8"?>
<worksheet xmlns="http://schemas.openxmlformats.org/spreadsheetml/2006/main" xmlns:r="http://schemas.openxmlformats.org/officeDocument/2006/relationships">
  <dimension ref="A1:AMI15"/>
  <sheetViews>
    <sheetView showGridLines="0" workbookViewId="0">
      <selection activeCell="E5" sqref="E5"/>
    </sheetView>
  </sheetViews>
  <sheetFormatPr baseColWidth="10" defaultColWidth="9.140625" defaultRowHeight="12.75"/>
  <cols>
    <col min="1" max="1" width="32.42578125" style="58"/>
    <col min="2" max="2" width="12.7109375" style="58"/>
    <col min="3" max="3" width="22.28515625" style="58"/>
    <col min="4" max="4" width="11.7109375" style="58"/>
    <col min="5" max="5" width="16" style="58"/>
    <col min="6" max="6" width="11.42578125" style="58"/>
    <col min="7" max="7" width="26" style="58"/>
    <col min="8" max="9" width="11.42578125" style="58"/>
    <col min="10" max="10" width="13.7109375" style="58"/>
    <col min="11" max="1023" width="11.42578125" style="58"/>
    <col min="1024" max="1025" width="11.42578125"/>
  </cols>
  <sheetData>
    <row r="1" spans="1:10">
      <c r="A1"/>
      <c r="B1"/>
      <c r="C1"/>
      <c r="D1"/>
      <c r="E1"/>
      <c r="F1"/>
      <c r="G1"/>
      <c r="J1"/>
    </row>
    <row r="2" spans="1:10" ht="22.5" customHeight="1">
      <c r="A2" s="8" t="s">
        <v>99</v>
      </c>
      <c r="B2" s="8"/>
      <c r="C2" s="8"/>
      <c r="D2" s="8"/>
      <c r="E2" s="8"/>
      <c r="F2" s="8"/>
      <c r="G2" s="8"/>
      <c r="J2"/>
    </row>
    <row r="3" spans="1:10" ht="25.5">
      <c r="A3" s="20" t="s">
        <v>100</v>
      </c>
      <c r="B3" s="20" t="s">
        <v>101</v>
      </c>
      <c r="C3" s="20" t="s">
        <v>102</v>
      </c>
      <c r="D3" s="20" t="s">
        <v>103</v>
      </c>
      <c r="E3" s="20" t="s">
        <v>104</v>
      </c>
      <c r="F3" s="20" t="s">
        <v>105</v>
      </c>
      <c r="G3" s="20" t="s">
        <v>106</v>
      </c>
      <c r="J3"/>
    </row>
    <row r="4" spans="1:10">
      <c r="A4" s="59" t="s">
        <v>107</v>
      </c>
      <c r="B4" s="38" t="s">
        <v>108</v>
      </c>
      <c r="C4" s="38" t="s">
        <v>109</v>
      </c>
      <c r="D4" s="38">
        <v>1</v>
      </c>
      <c r="E4" s="60">
        <v>42361</v>
      </c>
      <c r="F4" s="60" t="s">
        <v>109</v>
      </c>
      <c r="G4" s="38"/>
      <c r="J4" s="61" t="s">
        <v>110</v>
      </c>
    </row>
    <row r="5" spans="1:10">
      <c r="A5" s="59" t="s">
        <v>111</v>
      </c>
      <c r="B5" s="38" t="s">
        <v>108</v>
      </c>
      <c r="C5" s="38" t="s">
        <v>109</v>
      </c>
      <c r="D5" s="38">
        <v>1</v>
      </c>
      <c r="E5" s="60">
        <v>42361</v>
      </c>
      <c r="F5" s="60" t="s">
        <v>109</v>
      </c>
      <c r="G5" s="38"/>
      <c r="J5" s="61" t="s">
        <v>108</v>
      </c>
    </row>
    <row r="6" spans="1:10" ht="51">
      <c r="A6" s="59" t="s">
        <v>112</v>
      </c>
      <c r="B6" s="38" t="s">
        <v>113</v>
      </c>
      <c r="C6" s="38" t="s">
        <v>109</v>
      </c>
      <c r="D6" s="38">
        <v>2</v>
      </c>
      <c r="E6" s="60">
        <v>42361</v>
      </c>
      <c r="F6" s="60" t="s">
        <v>109</v>
      </c>
      <c r="G6" s="38" t="s">
        <v>114</v>
      </c>
      <c r="J6" s="61" t="s">
        <v>113</v>
      </c>
    </row>
    <row r="7" spans="1:10">
      <c r="A7" s="59"/>
      <c r="B7" s="38"/>
      <c r="C7" s="38"/>
      <c r="D7" s="38"/>
      <c r="E7" s="60"/>
      <c r="F7" s="60"/>
      <c r="G7" s="38"/>
      <c r="J7" s="61"/>
    </row>
    <row r="8" spans="1:10">
      <c r="A8" s="59"/>
      <c r="B8" s="38"/>
      <c r="C8" s="38"/>
      <c r="D8" s="38"/>
      <c r="E8" s="60"/>
      <c r="F8" s="60"/>
      <c r="G8" s="38"/>
    </row>
    <row r="9" spans="1:10">
      <c r="A9" s="62"/>
      <c r="B9" s="38"/>
      <c r="C9" s="38"/>
      <c r="D9" s="63"/>
      <c r="E9" s="60"/>
      <c r="F9" s="60"/>
      <c r="G9" s="38"/>
    </row>
    <row r="10" spans="1:10">
      <c r="A10" s="59"/>
      <c r="B10" s="38"/>
      <c r="C10" s="38"/>
      <c r="D10" s="38"/>
      <c r="E10" s="60"/>
      <c r="F10" s="60"/>
      <c r="G10" s="38"/>
    </row>
    <row r="11" spans="1:10">
      <c r="A11" s="59"/>
      <c r="B11" s="38"/>
      <c r="C11" s="38"/>
      <c r="D11" s="38"/>
      <c r="E11" s="60"/>
      <c r="F11" s="60"/>
      <c r="G11" s="38"/>
    </row>
    <row r="12" spans="1:10">
      <c r="A12" s="59"/>
      <c r="B12" s="38"/>
      <c r="C12" s="38"/>
      <c r="D12" s="38"/>
      <c r="E12" s="60"/>
      <c r="F12" s="60"/>
      <c r="G12" s="38"/>
    </row>
    <row r="13" spans="1:10">
      <c r="A13" s="38"/>
      <c r="B13" s="38"/>
      <c r="C13" s="38"/>
      <c r="D13" s="38"/>
      <c r="E13" s="38"/>
      <c r="F13" s="38"/>
      <c r="G13" s="38"/>
    </row>
    <row r="14" spans="1:10">
      <c r="A14" s="38"/>
      <c r="B14" s="38"/>
      <c r="C14" s="38"/>
      <c r="D14" s="38"/>
      <c r="E14" s="38"/>
      <c r="F14" s="38"/>
      <c r="G14" s="38"/>
    </row>
    <row r="15" spans="1:10">
      <c r="A15" s="38"/>
      <c r="B15" s="38"/>
      <c r="C15" s="38"/>
      <c r="D15" s="38"/>
      <c r="E15" s="38"/>
      <c r="F15" s="38"/>
      <c r="G15" s="38"/>
    </row>
  </sheetData>
  <mergeCells count="1">
    <mergeCell ref="A2:G2"/>
  </mergeCells>
  <dataValidations count="1">
    <dataValidation type="list" allowBlank="1" showInputMessage="1" showErrorMessage="1" sqref="B4:B8 B10:B15">
      <formula1>$J$4:$J$6</formula1>
      <formula2>0</formula2>
    </dataValidation>
  </dataValidations>
  <pageMargins left="0.7" right="0.7" top="0.75" bottom="0.75" header="0.51180555555555496" footer="0.51180555555555496"/>
  <pageSetup paperSize="0" scale="0" firstPageNumber="0" orientation="portrait" usePrinterDefaults="0" horizontalDpi="0" verticalDpi="0" copies="0"/>
  <legacyDrawing r:id="rId1"/>
</worksheet>
</file>

<file path=xl/worksheets/sheet7.xml><?xml version="1.0" encoding="utf-8"?>
<worksheet xmlns="http://schemas.openxmlformats.org/spreadsheetml/2006/main" xmlns:r="http://schemas.openxmlformats.org/officeDocument/2006/relationships">
  <dimension ref="A1:JA43"/>
  <sheetViews>
    <sheetView topLeftCell="A5" workbookViewId="0">
      <selection activeCell="D6" sqref="D6"/>
    </sheetView>
  </sheetViews>
  <sheetFormatPr baseColWidth="10" defaultColWidth="9.140625" defaultRowHeight="12.75"/>
  <cols>
    <col min="1" max="1" width="10.7109375"/>
    <col min="2" max="2" width="25.42578125"/>
    <col min="3" max="3" width="16"/>
    <col min="4" max="4" width="24"/>
    <col min="5" max="5" width="17.85546875"/>
    <col min="6" max="6" width="19.28515625"/>
    <col min="7" max="7" width="25.85546875"/>
    <col min="8" max="8" width="23.28515625"/>
    <col min="9" max="9" width="23"/>
    <col min="10" max="10" width="10.7109375"/>
    <col min="11" max="11" width="13.5703125"/>
    <col min="12" max="1025" width="10.7109375"/>
  </cols>
  <sheetData>
    <row r="1" spans="1:261">
      <c r="A1" s="64"/>
      <c r="C1" s="65"/>
      <c r="D1" s="65"/>
    </row>
    <row r="2" spans="1:261" ht="23.25">
      <c r="A2" s="66"/>
      <c r="B2" s="67"/>
      <c r="C2" s="67"/>
      <c r="D2" s="67"/>
      <c r="E2" s="66" t="s">
        <v>115</v>
      </c>
      <c r="F2" s="67"/>
      <c r="G2" s="67"/>
      <c r="H2" s="67"/>
      <c r="I2" s="67"/>
      <c r="J2" s="67"/>
      <c r="K2" s="68"/>
      <c r="IR2" s="69" t="s">
        <v>116</v>
      </c>
      <c r="IS2" s="69"/>
      <c r="IT2" s="69"/>
      <c r="IU2" s="69"/>
      <c r="IV2" s="69"/>
      <c r="IW2" s="69"/>
      <c r="IX2" s="69"/>
      <c r="IY2" s="69"/>
      <c r="IZ2" s="69"/>
      <c r="JA2" s="69"/>
    </row>
    <row r="3" spans="1:261">
      <c r="A3" s="70"/>
      <c r="B3" s="71"/>
      <c r="C3" s="72"/>
      <c r="D3" s="72"/>
      <c r="E3" s="72"/>
      <c r="F3" s="72"/>
      <c r="G3" s="73"/>
      <c r="H3" s="73"/>
      <c r="I3" s="73"/>
      <c r="J3" s="73"/>
      <c r="K3" s="74"/>
      <c r="AE3" s="75" t="s">
        <v>117</v>
      </c>
      <c r="AF3" s="75" t="s">
        <v>118</v>
      </c>
    </row>
    <row r="4" spans="1:261" ht="30">
      <c r="A4" s="76" t="s">
        <v>119</v>
      </c>
      <c r="B4" s="77" t="s">
        <v>120</v>
      </c>
      <c r="C4" s="78" t="s">
        <v>121</v>
      </c>
      <c r="D4" s="78" t="s">
        <v>122</v>
      </c>
      <c r="E4" s="78" t="s">
        <v>123</v>
      </c>
      <c r="F4" s="78" t="s">
        <v>124</v>
      </c>
      <c r="G4" s="78" t="s">
        <v>125</v>
      </c>
      <c r="H4" s="78" t="s">
        <v>126</v>
      </c>
      <c r="I4" s="78" t="s">
        <v>127</v>
      </c>
      <c r="J4" s="79" t="s">
        <v>128</v>
      </c>
      <c r="K4" s="78" t="s">
        <v>129</v>
      </c>
      <c r="AE4" s="80" t="s">
        <v>117</v>
      </c>
      <c r="AF4" s="80" t="s">
        <v>118</v>
      </c>
    </row>
    <row r="5" spans="1:261" ht="89.25">
      <c r="A5" s="81">
        <v>1</v>
      </c>
      <c r="B5" s="82" t="s">
        <v>130</v>
      </c>
      <c r="C5" s="81">
        <v>1</v>
      </c>
      <c r="D5" s="83">
        <v>0.6</v>
      </c>
      <c r="E5" s="81">
        <f>PRODUCT(A5:D5)</f>
        <v>0.6</v>
      </c>
      <c r="F5" s="81">
        <v>4</v>
      </c>
      <c r="G5" s="82" t="s">
        <v>131</v>
      </c>
      <c r="H5" s="82" t="s">
        <v>132</v>
      </c>
      <c r="I5" s="84" t="s">
        <v>56</v>
      </c>
      <c r="J5" s="85" t="s">
        <v>133</v>
      </c>
      <c r="K5" s="86" t="s">
        <v>134</v>
      </c>
    </row>
    <row r="6" spans="1:261" ht="76.5">
      <c r="A6" s="81">
        <v>2</v>
      </c>
      <c r="B6" s="82" t="s">
        <v>135</v>
      </c>
      <c r="C6" s="81">
        <v>4</v>
      </c>
      <c r="D6" s="83">
        <v>0.2</v>
      </c>
      <c r="E6" s="81">
        <f t="shared" ref="E6:E24" si="0">PRODUCT(C6:D6)</f>
        <v>0.8</v>
      </c>
      <c r="F6" s="81">
        <v>3</v>
      </c>
      <c r="G6" s="82" t="s">
        <v>136</v>
      </c>
      <c r="H6" s="86" t="s">
        <v>137</v>
      </c>
      <c r="I6" s="84" t="s">
        <v>56</v>
      </c>
      <c r="J6" s="85" t="s">
        <v>138</v>
      </c>
      <c r="K6" s="86" t="s">
        <v>134</v>
      </c>
    </row>
    <row r="7" spans="1:261" ht="63.75">
      <c r="A7" s="81">
        <v>3</v>
      </c>
      <c r="B7" s="82" t="s">
        <v>139</v>
      </c>
      <c r="C7" s="81">
        <v>4</v>
      </c>
      <c r="D7" s="83">
        <v>0.2</v>
      </c>
      <c r="E7" s="81">
        <f t="shared" si="0"/>
        <v>0.8</v>
      </c>
      <c r="F7" s="81">
        <v>3</v>
      </c>
      <c r="G7" s="82" t="s">
        <v>140</v>
      </c>
      <c r="H7" s="82" t="s">
        <v>141</v>
      </c>
      <c r="I7" s="81" t="s">
        <v>52</v>
      </c>
      <c r="J7" s="85" t="s">
        <v>133</v>
      </c>
      <c r="K7" s="86" t="s">
        <v>134</v>
      </c>
    </row>
    <row r="8" spans="1:261" ht="38.25">
      <c r="A8" s="81">
        <v>4</v>
      </c>
      <c r="B8" s="82" t="s">
        <v>142</v>
      </c>
      <c r="C8" s="81">
        <v>5</v>
      </c>
      <c r="D8" s="83">
        <v>0.01</v>
      </c>
      <c r="E8" s="81">
        <f t="shared" si="0"/>
        <v>0.05</v>
      </c>
      <c r="F8" s="81">
        <v>4</v>
      </c>
      <c r="G8" s="82" t="s">
        <v>143</v>
      </c>
      <c r="H8" s="82" t="s">
        <v>144</v>
      </c>
      <c r="I8" s="81" t="s">
        <v>10</v>
      </c>
      <c r="J8" s="85" t="s">
        <v>133</v>
      </c>
      <c r="K8" s="86" t="s">
        <v>109</v>
      </c>
      <c r="IS8" s="87"/>
      <c r="IT8" s="88"/>
      <c r="IU8" s="88"/>
      <c r="IV8" s="89"/>
      <c r="IW8" s="90"/>
      <c r="IX8" s="90"/>
      <c r="IY8" s="90"/>
      <c r="IZ8" s="91"/>
    </row>
    <row r="9" spans="1:261" ht="58.5">
      <c r="A9" s="81">
        <v>5</v>
      </c>
      <c r="B9" s="82" t="s">
        <v>145</v>
      </c>
      <c r="C9" s="81">
        <v>5</v>
      </c>
      <c r="D9" s="83">
        <v>0.05</v>
      </c>
      <c r="E9" s="81">
        <f t="shared" si="0"/>
        <v>0.25</v>
      </c>
      <c r="F9" s="81">
        <v>4</v>
      </c>
      <c r="G9" s="82" t="s">
        <v>146</v>
      </c>
      <c r="H9" s="82" t="s">
        <v>147</v>
      </c>
      <c r="I9" s="81" t="s">
        <v>10</v>
      </c>
      <c r="J9" s="85" t="s">
        <v>148</v>
      </c>
      <c r="K9" s="86" t="s">
        <v>109</v>
      </c>
      <c r="IS9" s="92" t="s">
        <v>149</v>
      </c>
      <c r="IT9" s="93" t="s">
        <v>150</v>
      </c>
      <c r="IU9" s="94">
        <v>0.9</v>
      </c>
      <c r="IV9" s="95">
        <f>(IV14*IU9)</f>
        <v>0.9</v>
      </c>
      <c r="IW9" s="96">
        <f>(IW14*IU9)</f>
        <v>1.8</v>
      </c>
      <c r="IX9" s="97">
        <f>(IX14*IU9)</f>
        <v>2.7</v>
      </c>
      <c r="IY9" s="98">
        <f>(IY14*IU9)</f>
        <v>3.6</v>
      </c>
      <c r="IZ9" s="99">
        <f>(IZ14*IU9)</f>
        <v>4.5</v>
      </c>
    </row>
    <row r="10" spans="1:261" ht="51">
      <c r="A10" s="100">
        <v>6</v>
      </c>
      <c r="B10" s="82" t="s">
        <v>151</v>
      </c>
      <c r="C10" s="81">
        <v>1</v>
      </c>
      <c r="D10" s="83">
        <v>0.7</v>
      </c>
      <c r="E10" s="81">
        <f t="shared" si="0"/>
        <v>0.7</v>
      </c>
      <c r="F10" s="81">
        <v>3</v>
      </c>
      <c r="G10" s="82" t="s">
        <v>152</v>
      </c>
      <c r="H10" s="82" t="s">
        <v>153</v>
      </c>
      <c r="I10" s="81" t="s">
        <v>52</v>
      </c>
      <c r="J10" s="85" t="s">
        <v>154</v>
      </c>
      <c r="K10" s="86" t="s">
        <v>134</v>
      </c>
      <c r="IS10" s="92"/>
      <c r="IT10" s="93" t="s">
        <v>155</v>
      </c>
      <c r="IU10" s="94">
        <v>0.7</v>
      </c>
      <c r="IV10" s="101">
        <f>(IV14*IU10)</f>
        <v>0.7</v>
      </c>
      <c r="IW10" s="102">
        <f>(IW14*IU10)</f>
        <v>1.4</v>
      </c>
      <c r="IX10" s="103">
        <f>(IX14*IU10)</f>
        <v>2.0999999999999996</v>
      </c>
      <c r="IY10" s="104">
        <f>(IY14*IU10)</f>
        <v>2.8</v>
      </c>
      <c r="IZ10" s="105">
        <f>(IZ14*IU10)</f>
        <v>3.5</v>
      </c>
    </row>
    <row r="11" spans="1:261" ht="15">
      <c r="A11" s="100">
        <v>7</v>
      </c>
      <c r="B11" s="82"/>
      <c r="C11" s="100"/>
      <c r="D11" s="106"/>
      <c r="E11" s="100">
        <f t="shared" si="0"/>
        <v>0</v>
      </c>
      <c r="F11" s="100"/>
      <c r="G11" s="82"/>
      <c r="H11" s="82"/>
      <c r="I11" s="81"/>
      <c r="J11" s="107"/>
      <c r="K11" s="108"/>
      <c r="IS11" s="92"/>
      <c r="IT11" s="93" t="s">
        <v>156</v>
      </c>
      <c r="IU11" s="94">
        <v>0.5</v>
      </c>
      <c r="IV11" s="101">
        <f>(IV14*IU11)</f>
        <v>0.5</v>
      </c>
      <c r="IW11" s="109">
        <f>(IW14*IU11)</f>
        <v>1</v>
      </c>
      <c r="IX11" s="102">
        <f>(IX14*IU11)</f>
        <v>1.5</v>
      </c>
      <c r="IY11" s="102">
        <f>(IY14*IU11)</f>
        <v>2</v>
      </c>
      <c r="IZ11" s="110">
        <f>(IZ14*IU11)</f>
        <v>2.5</v>
      </c>
    </row>
    <row r="12" spans="1:261" ht="15">
      <c r="A12" s="100">
        <v>8</v>
      </c>
      <c r="B12" s="82"/>
      <c r="C12" s="100"/>
      <c r="D12" s="106"/>
      <c r="E12" s="100">
        <f t="shared" si="0"/>
        <v>0</v>
      </c>
      <c r="F12" s="100"/>
      <c r="G12" s="82"/>
      <c r="H12" s="82"/>
      <c r="I12" s="81"/>
      <c r="J12" s="107"/>
      <c r="K12" s="108"/>
      <c r="IS12" s="92"/>
      <c r="IT12" s="93" t="s">
        <v>157</v>
      </c>
      <c r="IU12" s="94">
        <v>0.3</v>
      </c>
      <c r="IV12" s="111">
        <f>(IV14*IU12)</f>
        <v>0.3</v>
      </c>
      <c r="IW12" s="112">
        <f>(IW14*IU12)</f>
        <v>0.6</v>
      </c>
      <c r="IX12" s="102">
        <f>(IX14*IU12)</f>
        <v>0.89999999999999991</v>
      </c>
      <c r="IY12" s="102">
        <f>(IY14*IU12)</f>
        <v>1.2</v>
      </c>
      <c r="IZ12" s="113">
        <f>(IZ14*IU12)</f>
        <v>1.5</v>
      </c>
    </row>
    <row r="13" spans="1:261" ht="15">
      <c r="A13" s="100">
        <v>9</v>
      </c>
      <c r="B13" s="82"/>
      <c r="C13" s="100"/>
      <c r="D13" s="106"/>
      <c r="E13" s="100">
        <f t="shared" si="0"/>
        <v>0</v>
      </c>
      <c r="F13" s="100"/>
      <c r="G13" s="114"/>
      <c r="H13" s="82"/>
      <c r="I13" s="81"/>
      <c r="J13" s="107"/>
      <c r="K13" s="108"/>
      <c r="IS13" s="92"/>
      <c r="IT13" s="93" t="s">
        <v>156</v>
      </c>
      <c r="IU13" s="115">
        <v>0.1</v>
      </c>
      <c r="IV13" s="116">
        <f>(IV14*IU13)</f>
        <v>0.1</v>
      </c>
      <c r="IW13" s="117">
        <f>(IW14*IU13)</f>
        <v>0.2</v>
      </c>
      <c r="IX13" s="118">
        <f>(IX14*IV13)</f>
        <v>0.30000000000000004</v>
      </c>
      <c r="IY13" s="118">
        <f>(IY14*IU13)</f>
        <v>0.4</v>
      </c>
      <c r="IZ13" s="119">
        <f>(IZ14*IU13)</f>
        <v>0.5</v>
      </c>
    </row>
    <row r="14" spans="1:261" ht="15">
      <c r="A14" s="120">
        <v>10</v>
      </c>
      <c r="B14" s="121"/>
      <c r="C14" s="120"/>
      <c r="D14" s="122"/>
      <c r="E14" s="120">
        <f t="shared" si="0"/>
        <v>0</v>
      </c>
      <c r="F14" s="120"/>
      <c r="G14" s="123"/>
      <c r="H14" s="121"/>
      <c r="I14" s="124"/>
      <c r="J14" s="125"/>
      <c r="K14" s="126"/>
      <c r="IS14" s="127"/>
      <c r="IT14" s="128"/>
      <c r="IU14" s="93"/>
      <c r="IV14" s="94">
        <v>1</v>
      </c>
      <c r="IW14" s="94">
        <v>2</v>
      </c>
      <c r="IX14" s="94">
        <v>3</v>
      </c>
      <c r="IY14" s="94">
        <v>4</v>
      </c>
      <c r="IZ14" s="129">
        <v>5</v>
      </c>
    </row>
    <row r="15" spans="1:261" ht="15">
      <c r="A15" s="120">
        <v>11</v>
      </c>
      <c r="B15" s="121"/>
      <c r="C15" s="120"/>
      <c r="D15" s="122"/>
      <c r="E15" s="120">
        <f t="shared" si="0"/>
        <v>0</v>
      </c>
      <c r="F15" s="120"/>
      <c r="G15" s="123"/>
      <c r="H15" s="121"/>
      <c r="I15" s="124"/>
      <c r="J15" s="125"/>
      <c r="K15" s="126"/>
      <c r="IS15" s="127"/>
      <c r="IT15" s="128"/>
      <c r="IU15" s="128"/>
      <c r="IV15" s="93" t="s">
        <v>156</v>
      </c>
      <c r="IW15" s="93" t="s">
        <v>157</v>
      </c>
      <c r="IX15" s="93" t="s">
        <v>158</v>
      </c>
      <c r="IY15" s="93" t="s">
        <v>155</v>
      </c>
      <c r="IZ15" s="130" t="s">
        <v>150</v>
      </c>
    </row>
    <row r="16" spans="1:261" ht="15">
      <c r="A16" s="120">
        <v>12</v>
      </c>
      <c r="B16" s="121"/>
      <c r="C16" s="120"/>
      <c r="D16" s="122"/>
      <c r="E16" s="120">
        <f t="shared" si="0"/>
        <v>0</v>
      </c>
      <c r="F16" s="120"/>
      <c r="G16" s="123"/>
      <c r="H16" s="121"/>
      <c r="I16" s="124"/>
      <c r="J16" s="125"/>
      <c r="K16" s="126"/>
      <c r="IS16" s="127"/>
      <c r="IT16" s="128"/>
      <c r="IU16" s="94"/>
      <c r="IV16" s="131" t="s">
        <v>159</v>
      </c>
      <c r="IW16" s="131"/>
      <c r="IX16" s="131"/>
      <c r="IY16" s="131"/>
      <c r="IZ16" s="131"/>
    </row>
    <row r="17" spans="1:260" ht="15">
      <c r="A17" s="120">
        <v>13</v>
      </c>
      <c r="B17" s="121"/>
      <c r="C17" s="120"/>
      <c r="D17" s="122"/>
      <c r="E17" s="120">
        <f t="shared" si="0"/>
        <v>0</v>
      </c>
      <c r="F17" s="120"/>
      <c r="G17" s="123"/>
      <c r="H17" s="121"/>
      <c r="I17" s="124"/>
      <c r="J17" s="125"/>
      <c r="K17" s="126"/>
      <c r="IS17" s="127"/>
      <c r="IT17" s="128"/>
      <c r="IU17" s="128"/>
      <c r="IV17" s="128"/>
      <c r="IW17" s="128"/>
      <c r="IX17" s="128"/>
      <c r="IY17" s="128"/>
      <c r="IZ17" s="132"/>
    </row>
    <row r="18" spans="1:260" ht="15">
      <c r="A18" s="120">
        <v>14</v>
      </c>
      <c r="B18" s="121"/>
      <c r="C18" s="120"/>
      <c r="D18" s="122"/>
      <c r="E18" s="120">
        <f t="shared" si="0"/>
        <v>0</v>
      </c>
      <c r="F18" s="120"/>
      <c r="G18" s="123"/>
      <c r="H18" s="121"/>
      <c r="I18" s="124"/>
      <c r="J18" s="125"/>
      <c r="K18" s="126"/>
      <c r="IS18" s="127"/>
      <c r="IT18" s="128"/>
      <c r="IU18" s="133"/>
      <c r="IV18" s="133"/>
      <c r="IW18" s="133"/>
      <c r="IX18" s="133"/>
      <c r="IY18" s="133"/>
      <c r="IZ18" s="134"/>
    </row>
    <row r="19" spans="1:260" ht="15">
      <c r="A19" s="120">
        <v>15</v>
      </c>
      <c r="B19" s="121"/>
      <c r="C19" s="120"/>
      <c r="D19" s="122"/>
      <c r="E19" s="120">
        <f t="shared" si="0"/>
        <v>0</v>
      </c>
      <c r="F19" s="120"/>
      <c r="G19" s="123"/>
      <c r="H19" s="121"/>
      <c r="I19" s="124"/>
      <c r="J19" s="125"/>
      <c r="K19" s="126"/>
      <c r="IS19" s="135" t="s">
        <v>123</v>
      </c>
      <c r="IT19" s="135"/>
      <c r="IU19" s="133"/>
      <c r="IV19" s="133"/>
      <c r="IW19" s="133"/>
      <c r="IX19" s="133"/>
      <c r="IY19" s="133"/>
      <c r="IZ19" s="134"/>
    </row>
    <row r="20" spans="1:260" ht="15">
      <c r="A20" s="120">
        <v>16</v>
      </c>
      <c r="B20" s="121"/>
      <c r="C20" s="120"/>
      <c r="D20" s="122"/>
      <c r="E20" s="120">
        <f t="shared" si="0"/>
        <v>0</v>
      </c>
      <c r="F20" s="120"/>
      <c r="G20" s="123"/>
      <c r="H20" s="121"/>
      <c r="I20" s="124"/>
      <c r="J20" s="125"/>
      <c r="K20" s="126"/>
      <c r="IS20" s="136" t="s">
        <v>160</v>
      </c>
      <c r="IT20" s="137"/>
      <c r="IU20" s="133"/>
      <c r="IV20" s="138" t="s">
        <v>161</v>
      </c>
      <c r="IW20" s="138"/>
      <c r="IX20" s="138"/>
      <c r="IY20" s="138"/>
      <c r="IZ20" s="138"/>
    </row>
    <row r="21" spans="1:260" ht="51">
      <c r="A21" s="120">
        <v>17</v>
      </c>
      <c r="B21" s="121"/>
      <c r="C21" s="120"/>
      <c r="D21" s="122"/>
      <c r="E21" s="120">
        <f t="shared" si="0"/>
        <v>0</v>
      </c>
      <c r="F21" s="120"/>
      <c r="G21" s="123"/>
      <c r="H21" s="121"/>
      <c r="I21" s="124"/>
      <c r="J21" s="125"/>
      <c r="K21" s="126"/>
      <c r="IS21" s="136" t="s">
        <v>162</v>
      </c>
      <c r="IT21" s="139"/>
      <c r="IU21" s="133"/>
      <c r="IV21" s="138" t="s">
        <v>163</v>
      </c>
      <c r="IW21" s="138"/>
      <c r="IX21" s="138"/>
      <c r="IY21" s="138"/>
      <c r="IZ21" s="138"/>
    </row>
    <row r="22" spans="1:260" ht="51">
      <c r="A22" s="120">
        <v>18</v>
      </c>
      <c r="B22" s="121"/>
      <c r="C22" s="120"/>
      <c r="D22" s="122"/>
      <c r="E22" s="120">
        <f t="shared" si="0"/>
        <v>0</v>
      </c>
      <c r="F22" s="120"/>
      <c r="G22" s="123"/>
      <c r="H22" s="121"/>
      <c r="I22" s="124"/>
      <c r="J22" s="125"/>
      <c r="K22" s="126"/>
      <c r="IS22" s="136" t="s">
        <v>164</v>
      </c>
      <c r="IT22" s="140"/>
      <c r="IU22" s="133"/>
      <c r="IV22" s="138" t="s">
        <v>163</v>
      </c>
      <c r="IW22" s="138"/>
      <c r="IX22" s="138"/>
      <c r="IY22" s="138"/>
      <c r="IZ22" s="138"/>
    </row>
    <row r="23" spans="1:260" ht="15">
      <c r="A23" s="120">
        <v>19</v>
      </c>
      <c r="B23" s="121"/>
      <c r="C23" s="120"/>
      <c r="D23" s="122"/>
      <c r="E23" s="120">
        <f t="shared" si="0"/>
        <v>0</v>
      </c>
      <c r="F23" s="120"/>
      <c r="G23" s="123"/>
      <c r="H23" s="121"/>
      <c r="I23" s="124"/>
      <c r="J23" s="125"/>
      <c r="K23" s="126"/>
      <c r="IS23" s="141"/>
      <c r="IT23" s="142"/>
      <c r="IU23" s="143"/>
      <c r="IV23" s="143"/>
      <c r="IW23" s="143"/>
      <c r="IX23" s="143"/>
      <c r="IY23" s="143"/>
      <c r="IZ23" s="144"/>
    </row>
    <row r="24" spans="1:260" ht="15">
      <c r="A24" s="120">
        <v>20</v>
      </c>
      <c r="B24" s="121"/>
      <c r="C24" s="120"/>
      <c r="D24" s="122"/>
      <c r="E24" s="120">
        <f t="shared" si="0"/>
        <v>0</v>
      </c>
      <c r="F24" s="120"/>
      <c r="G24" s="123"/>
      <c r="H24" s="121"/>
      <c r="I24" s="124"/>
      <c r="J24" s="125"/>
      <c r="K24" s="126"/>
    </row>
    <row r="25" spans="1:260">
      <c r="A25" s="145"/>
      <c r="B25" s="145"/>
      <c r="C25" s="145"/>
      <c r="D25" s="145"/>
      <c r="E25" s="145"/>
      <c r="F25" s="145"/>
    </row>
    <row r="26" spans="1:260">
      <c r="A26" s="145"/>
      <c r="B26" s="145"/>
      <c r="C26" s="145"/>
      <c r="D26" s="145"/>
      <c r="E26" s="145"/>
      <c r="F26" s="145"/>
    </row>
    <row r="27" spans="1:260">
      <c r="A27" s="145"/>
      <c r="B27" s="145"/>
      <c r="C27" s="145"/>
      <c r="D27" s="145"/>
      <c r="E27" s="145"/>
      <c r="F27" s="145"/>
    </row>
    <row r="28" spans="1:260">
      <c r="A28" s="145"/>
      <c r="B28" s="145"/>
      <c r="C28" s="145"/>
      <c r="D28" s="145"/>
      <c r="E28" s="145"/>
      <c r="F28" s="145"/>
    </row>
    <row r="29" spans="1:260">
      <c r="A29" s="145"/>
      <c r="B29" s="145"/>
      <c r="C29" s="145"/>
      <c r="D29" s="145"/>
      <c r="E29" s="145"/>
      <c r="F29" s="145"/>
    </row>
    <row r="30" spans="1:260">
      <c r="A30" s="145"/>
      <c r="B30" s="145"/>
      <c r="C30" s="146"/>
      <c r="D30" s="146"/>
      <c r="E30" s="146"/>
      <c r="F30" s="145"/>
    </row>
    <row r="38" spans="3:32">
      <c r="C38" s="147"/>
      <c r="D38" s="147"/>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spans="3:32">
      <c r="C39" s="147"/>
      <c r="D39" s="147"/>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row r="40" spans="3:32">
      <c r="C40" s="147"/>
      <c r="D40" s="147"/>
      <c r="G40" s="64"/>
      <c r="H40" s="64"/>
      <c r="I40" s="64"/>
      <c r="J40" s="64"/>
      <c r="K40" s="64"/>
      <c r="L40" s="64"/>
      <c r="M40" s="64"/>
      <c r="N40" s="64"/>
      <c r="O40" s="64"/>
      <c r="P40" s="64"/>
      <c r="Q40" s="64"/>
      <c r="R40" s="64"/>
      <c r="S40" s="64"/>
      <c r="T40" s="64"/>
      <c r="U40" s="64"/>
      <c r="V40" s="64"/>
      <c r="W40" s="64"/>
      <c r="X40" s="64"/>
      <c r="Y40" s="64"/>
      <c r="Z40" s="64"/>
      <c r="AA40" s="64"/>
      <c r="AB40" s="64"/>
      <c r="AC40" s="64"/>
      <c r="AD40" s="64"/>
      <c r="AE40" s="64"/>
      <c r="AF40" s="64"/>
    </row>
    <row r="41" spans="3:32">
      <c r="C41" s="148"/>
      <c r="D41" s="148"/>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row>
    <row r="42" spans="3:32">
      <c r="C42" s="148"/>
      <c r="D42" s="148"/>
      <c r="G42" s="64"/>
      <c r="H42" s="64"/>
      <c r="I42" s="64"/>
      <c r="J42" s="64"/>
      <c r="K42" s="64"/>
      <c r="L42" s="64"/>
      <c r="M42" s="64"/>
      <c r="N42" s="64"/>
      <c r="O42" s="64"/>
      <c r="P42" s="64"/>
      <c r="Q42" s="64"/>
      <c r="R42" s="64"/>
      <c r="S42" s="64"/>
      <c r="T42" s="64"/>
      <c r="U42" s="64"/>
      <c r="V42" s="64"/>
      <c r="W42" s="64"/>
      <c r="X42" s="64"/>
      <c r="Y42" s="64"/>
      <c r="Z42" s="64"/>
      <c r="AA42" s="64"/>
      <c r="AB42" s="64"/>
      <c r="AC42" s="64"/>
      <c r="AD42" s="64"/>
      <c r="AE42" s="64"/>
      <c r="AF42" s="64"/>
    </row>
    <row r="43" spans="3:32">
      <c r="C43" s="148"/>
      <c r="D43" s="148"/>
      <c r="G43" s="64"/>
      <c r="H43" s="64"/>
      <c r="I43" s="64"/>
      <c r="J43" s="64"/>
      <c r="K43" s="64"/>
      <c r="L43" s="64"/>
      <c r="M43" s="64"/>
      <c r="N43" s="64"/>
      <c r="O43" s="64"/>
      <c r="P43" s="64"/>
      <c r="Q43" s="64"/>
      <c r="R43" s="64"/>
      <c r="S43" s="64"/>
      <c r="T43" s="64"/>
      <c r="U43" s="64"/>
      <c r="V43" s="64"/>
      <c r="W43" s="64"/>
      <c r="X43" s="64"/>
      <c r="Y43" s="64"/>
      <c r="Z43" s="64"/>
      <c r="AA43" s="64"/>
      <c r="AB43" s="64"/>
      <c r="AC43" s="64"/>
      <c r="AD43" s="64"/>
      <c r="AE43" s="64"/>
      <c r="AF43" s="64"/>
    </row>
  </sheetData>
  <dataValidations count="3">
    <dataValidation type="list" allowBlank="1" showInputMessage="1" showErrorMessage="1" sqref="J5:J9">
      <formula1>"Abierto,Mitigado,Ocurrido,Cerrado"</formula1>
      <formula2>0</formula2>
    </dataValidation>
    <dataValidation type="list" allowBlank="1" showInputMessage="1" showErrorMessage="1" sqref="F5:F9">
      <formula1>"1,2,3,4"</formula1>
      <formula2>0</formula2>
    </dataValidation>
    <dataValidation type="list" allowBlank="1" showInputMessage="1" showErrorMessage="1" sqref="C5:C9">
      <formula1>",1,2,3,4,5"</formula1>
      <formula2>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51</TotalTime>
  <Application>LibreOffice/4.4.6.3$Linux_X86_64 LibreOffice_project/40m0$Build-3</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Presentación</vt:lpstr>
      <vt:lpstr>Datos Generales</vt:lpstr>
      <vt:lpstr>Recursos Humanos</vt:lpstr>
      <vt:lpstr>Capacitaciones</vt:lpstr>
      <vt:lpstr>Plan Comunicación</vt:lpstr>
      <vt:lpstr>Recursos Materiales</vt:lpstr>
      <vt:lpstr>Plan Riesgos</vt:lpstr>
      <vt:lpstr>'Datos Generales'!_Toc120446010</vt:lpstr>
      <vt:lpstr>Presentación!_Toc120446010</vt:lpstr>
      <vt:lpstr>'Datos Generales'!_Toc120446011</vt:lpstr>
      <vt:lpstr>'Recursos Humanos'!_Toc120446019</vt:lpstr>
      <vt:lpstr>'Plan Riesgos'!Área_de_impresión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 de Proyecto</dc:title>
  <dc:creator>Jesús Moreno</dc:creator>
  <cp:lastModifiedBy>Elitebook</cp:lastModifiedBy>
  <cp:revision>8</cp:revision>
  <dcterms:created xsi:type="dcterms:W3CDTF">2008-10-09T15:24:18Z</dcterms:created>
  <dcterms:modified xsi:type="dcterms:W3CDTF">2015-12-23T23:00:46Z</dcterms:modified>
  <dc:language>es-MX</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