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orrresp\Desktop\"/>
    </mc:Choice>
  </mc:AlternateContent>
  <bookViews>
    <workbookView xWindow="0" yWindow="0" windowWidth="21570" windowHeight="7455"/>
  </bookViews>
  <sheets>
    <sheet name="2017" sheetId="2" r:id="rId1"/>
    <sheet name="2018" sheetId="3" r:id="rId2"/>
    <sheet name="2019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31" i="1" l="1"/>
  <c r="B13" i="3"/>
  <c r="B12" i="2"/>
  <c r="M29" i="3" l="1"/>
  <c r="L29" i="3"/>
  <c r="K29" i="3"/>
  <c r="J29" i="3"/>
  <c r="I29" i="3"/>
  <c r="H29" i="3"/>
  <c r="G29" i="3"/>
  <c r="F29" i="3"/>
  <c r="E29" i="3"/>
  <c r="D29" i="3"/>
  <c r="C29" i="3"/>
  <c r="B29" i="3"/>
  <c r="N25" i="3"/>
  <c r="N21" i="3"/>
  <c r="M13" i="3"/>
  <c r="L13" i="3"/>
  <c r="K13" i="3"/>
  <c r="J13" i="3"/>
  <c r="I13" i="3"/>
  <c r="H13" i="3"/>
  <c r="G13" i="3"/>
  <c r="F13" i="3"/>
  <c r="E13" i="3"/>
  <c r="D13" i="3"/>
  <c r="C13" i="3"/>
  <c r="N8" i="3"/>
  <c r="N4" i="3"/>
  <c r="N29" i="3" l="1"/>
  <c r="N13" i="3"/>
  <c r="N24" i="2"/>
  <c r="M28" i="2"/>
  <c r="L28" i="2"/>
  <c r="K28" i="2"/>
  <c r="J28" i="2"/>
  <c r="I28" i="2"/>
  <c r="H28" i="2"/>
  <c r="G28" i="2"/>
  <c r="F28" i="2"/>
  <c r="E28" i="2"/>
  <c r="D28" i="2"/>
  <c r="C28" i="2"/>
  <c r="N20" i="2"/>
  <c r="M12" i="2"/>
  <c r="L12" i="2"/>
  <c r="K12" i="2"/>
  <c r="J12" i="2"/>
  <c r="I12" i="2"/>
  <c r="H12" i="2"/>
  <c r="G12" i="2"/>
  <c r="F12" i="2"/>
  <c r="E12" i="2"/>
  <c r="D12" i="2"/>
  <c r="C12" i="2"/>
  <c r="N3" i="2"/>
  <c r="N28" i="2" l="1"/>
  <c r="N12" i="2"/>
  <c r="M31" i="1" l="1"/>
  <c r="L31" i="1"/>
  <c r="K31" i="1"/>
  <c r="J31" i="1"/>
  <c r="I31" i="1"/>
  <c r="H31" i="1"/>
  <c r="G31" i="1"/>
  <c r="F31" i="1"/>
  <c r="E31" i="1"/>
  <c r="D31" i="1"/>
  <c r="C31" i="1"/>
  <c r="N27" i="1"/>
  <c r="N23" i="1"/>
  <c r="M13" i="1"/>
  <c r="L13" i="1"/>
  <c r="K13" i="1"/>
  <c r="J13" i="1"/>
  <c r="I13" i="1"/>
  <c r="H13" i="1"/>
  <c r="G13" i="1"/>
  <c r="F13" i="1"/>
  <c r="E13" i="1"/>
  <c r="D13" i="1"/>
  <c r="C13" i="1"/>
  <c r="B13" i="1"/>
  <c r="N8" i="1"/>
  <c r="N4" i="1"/>
  <c r="N31" i="1" l="1"/>
  <c r="N13" i="1"/>
</calcChain>
</file>

<file path=xl/sharedStrings.xml><?xml version="1.0" encoding="utf-8"?>
<sst xmlns="http://schemas.openxmlformats.org/spreadsheetml/2006/main" count="288" uniqueCount="32">
  <si>
    <t>CONSUMOS  AMM   2019</t>
  </si>
  <si>
    <t>CONSUMOS FACTURADOS (Mts3)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</si>
  <si>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</si>
  <si>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</si>
  <si>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</si>
  <si>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</si>
  <si>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</si>
  <si>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</si>
  <si>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</si>
  <si>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</si>
  <si>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</si>
  <si>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</si>
  <si>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</si>
  <si>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</si>
  <si>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Suma</t>
  </si>
  <si>
    <t>Industrial</t>
  </si>
  <si>
    <t>CONSUMOS  MNM         2019</t>
  </si>
  <si>
    <t>GRAN TOTAL         2019   CONSUMOS FACTURADOS  m3</t>
  </si>
  <si>
    <t>FACTURACION  AMM   2019</t>
  </si>
  <si>
    <t xml:space="preserve">FACTURACION ($) (AGUA Y DRENAJE)  </t>
  </si>
  <si>
    <t>FACTURACION  MNM         2019</t>
  </si>
  <si>
    <t>GRAN TOTAL         2019     FACTURACION AyD  $</t>
  </si>
  <si>
    <t>CONSUMOS  AMM   2017</t>
  </si>
  <si>
    <t>CONSUMOS  MNM         2017</t>
  </si>
  <si>
    <t>GRAN TOTAL         2017   CONSUMOS FACTURADOS  m3</t>
  </si>
  <si>
    <t>FACTURACION  AMM   2017</t>
  </si>
  <si>
    <t>FACTURACION  MNM         2017</t>
  </si>
  <si>
    <t>GRAN TOTAL         2017     FACTURACION AyD  $</t>
  </si>
  <si>
    <t>AMM   2018</t>
  </si>
  <si>
    <t>MNM         2018</t>
  </si>
  <si>
    <t>GRAN TOTAL         2018   CONSUMOS FACTURADOS  m3</t>
  </si>
  <si>
    <t>GRAN TOTAL         2018     FACTURACION AyD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</si>
</sst>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indent="1"/>
    </xf>
    <xf numFmtId="3" fontId="5" fillId="0" borderId="2" xfId="0" applyNumberFormat="1" applyFont="1" applyBorder="1"/>
    <xf numFmtId="3" fontId="5" fillId="0" borderId="1" xfId="0" applyNumberFormat="1" applyFont="1" applyBorder="1"/>
    <xf numFmtId="3" fontId="5" fillId="0" borderId="3" xfId="0" applyNumberFormat="1" applyFont="1" applyBorder="1"/>
    <xf numFmtId="3" fontId="6" fillId="0" borderId="1" xfId="0" applyNumberFormat="1" applyFont="1" applyBorder="1"/>
    <xf numFmtId="0" fontId="8" fillId="0" borderId="1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44" fontId="5" fillId="0" borderId="2" xfId="1" applyFont="1" applyBorder="1"/>
    <xf numFmtId="44" fontId="5" fillId="0" borderId="1" xfId="1" applyFont="1" applyBorder="1"/>
    <xf numFmtId="44" fontId="5" fillId="0" borderId="5" xfId="1" applyFont="1" applyBorder="1"/>
    <xf numFmtId="44" fontId="6" fillId="0" borderId="1" xfId="1" applyFont="1" applyBorder="1"/>
    <xf numFmtId="164" fontId="5" fillId="0" borderId="2" xfId="1" applyNumberFormat="1" applyFont="1" applyBorder="1"/>
    <xf numFmtId="164" fontId="5" fillId="0" borderId="1" xfId="1" applyNumberFormat="1" applyFont="1" applyBorder="1"/>
    <xf numFmtId="164" fontId="5" fillId="0" borderId="3" xfId="1" applyNumberFormat="1" applyFont="1" applyBorder="1"/>
    <xf numFmtId="164" fontId="5" fillId="0" borderId="5" xfId="1" applyNumberFormat="1" applyFont="1" applyBorder="1"/>
    <xf numFmtId="44" fontId="6" fillId="0" borderId="1" xfId="1" applyNumberFormat="1" applyFont="1" applyBorder="1"/>
    <xf numFmtId="44" fontId="5" fillId="0" borderId="2" xfId="1" applyNumberFormat="1" applyFont="1" applyBorder="1"/>
    <xf numFmtId="44" fontId="5" fillId="0" borderId="1" xfId="1" applyNumberFormat="1" applyFont="1" applyBorder="1"/>
    <xf numFmtId="44" fontId="5" fillId="0" borderId="3" xfId="1" applyNumberFormat="1" applyFont="1" applyBorder="1"/>
    <xf numFmtId="44" fontId="5" fillId="0" borderId="5" xfId="1" applyNumberFormat="1" applyFont="1" applyBorder="1"/>
    <xf numFmtId="0" fontId="2" fillId="0" borderId="0" xfId="0" applyFont="1" applyFill="1"/>
    <xf numFmtId="0" fontId="12" fillId="0" borderId="0" xfId="0" applyFont="1"/>
    <xf numFmtId="0" fontId="13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right" wrapText="1" indent="1"/>
    </xf>
    <xf numFmtId="3" fontId="6" fillId="0" borderId="0" xfId="0" applyNumberFormat="1" applyFont="1" applyFill="1" applyBorder="1"/>
    <xf numFmtId="0" fontId="14" fillId="0" borderId="0" xfId="0" applyFont="1"/>
    <xf numFmtId="0" fontId="15" fillId="0" borderId="0" xfId="0" applyFont="1"/>
    <xf numFmtId="0" fontId="9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indent="1"/>
    </xf>
    <xf numFmtId="44" fontId="6" fillId="2" borderId="2" xfId="1" applyFont="1" applyFill="1" applyBorder="1"/>
    <xf numFmtId="44" fontId="6" fillId="2" borderId="1" xfId="1" applyFont="1" applyFill="1" applyBorder="1"/>
    <xf numFmtId="0" fontId="9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indent="1"/>
    </xf>
    <xf numFmtId="3" fontId="5" fillId="2" borderId="1" xfId="0" applyNumberFormat="1" applyFont="1" applyFill="1" applyBorder="1"/>
    <xf numFmtId="3" fontId="6" fillId="2" borderId="1" xfId="0" applyNumberFormat="1" applyFont="1" applyFill="1" applyBorder="1"/>
    <xf numFmtId="0" fontId="8" fillId="2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44" fontId="6" fillId="2" borderId="2" xfId="1" applyNumberFormat="1" applyFont="1" applyFill="1" applyBorder="1"/>
    <xf numFmtId="44" fontId="6" fillId="2" borderId="1" xfId="1" applyNumberFormat="1" applyFont="1" applyFill="1" applyBorder="1"/>
    <xf numFmtId="0" fontId="10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2" workbookViewId="0">
      <selection activeCell="B29" sqref="B29"/>
    </sheetView>
  </sheetViews>
  <sheetFormatPr baseColWidth="10" defaultRowHeight="15" x14ac:dyDescent="0.25"/>
  <cols>
    <col min="2" max="13" width="13.7109375" bestFit="1" customWidth="1"/>
    <col min="14" max="14" width="15" bestFit="1" customWidth="1"/>
  </cols>
  <sheetData>
    <row r="1" spans="1:14" ht="15.75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ht="38.25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4" t="s">
        <v>14</v>
      </c>
    </row>
    <row r="3" spans="1:14" x14ac:dyDescent="0.25">
      <c r="A3" s="5" t="s">
        <v>15</v>
      </c>
      <c r="B3" s="6">
        <v>476717</v>
      </c>
      <c r="C3" s="7">
        <v>496269</v>
      </c>
      <c r="D3" s="7">
        <v>495910</v>
      </c>
      <c r="E3" s="7">
        <v>534322</v>
      </c>
      <c r="F3" s="7">
        <v>552657</v>
      </c>
      <c r="G3" s="7">
        <v>576089</v>
      </c>
      <c r="H3" s="7">
        <v>600353</v>
      </c>
      <c r="I3" s="7">
        <v>597463</v>
      </c>
      <c r="J3" s="7">
        <v>586198</v>
      </c>
      <c r="K3" s="7">
        <v>532851</v>
      </c>
      <c r="L3" s="7">
        <v>535823</v>
      </c>
      <c r="M3" s="7">
        <v>481830</v>
      </c>
      <c r="N3" s="9">
        <f t="shared" ref="N3" si="0">SUM(B3:M3)</f>
        <v>6466482</v>
      </c>
    </row>
    <row r="4" spans="1:14" x14ac:dyDescent="0.25">
      <c r="N4" s="1"/>
    </row>
    <row r="5" spans="1:14" ht="15.75" x14ac:dyDescent="0.25">
      <c r="A5" s="49" t="s">
        <v>23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4" ht="33.75" x14ac:dyDescent="0.25">
      <c r="A6" s="10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4" t="s">
        <v>14</v>
      </c>
    </row>
    <row r="7" spans="1:14" x14ac:dyDescent="0.25">
      <c r="A7" s="5" t="s">
        <v>15</v>
      </c>
      <c r="B7" s="6">
        <v>17700</v>
      </c>
      <c r="C7" s="7">
        <v>17892</v>
      </c>
      <c r="D7" s="7">
        <v>15891</v>
      </c>
      <c r="E7" s="7">
        <v>17749</v>
      </c>
      <c r="F7" s="7">
        <v>21335</v>
      </c>
      <c r="G7" s="7">
        <v>21780</v>
      </c>
      <c r="H7" s="7">
        <v>25025</v>
      </c>
      <c r="I7" s="7">
        <v>26972</v>
      </c>
      <c r="J7" s="7">
        <v>21555</v>
      </c>
      <c r="K7" s="7">
        <v>19004</v>
      </c>
      <c r="L7" s="7">
        <v>26353</v>
      </c>
      <c r="M7" s="7">
        <v>25325</v>
      </c>
      <c r="N7" s="9"/>
    </row>
    <row r="8" spans="1:14" x14ac:dyDescent="0.25">
      <c r="N8" s="1"/>
    </row>
    <row r="9" spans="1:14" x14ac:dyDescent="0.25">
      <c r="N9" s="1"/>
    </row>
    <row r="10" spans="1:14" ht="15.75" x14ac:dyDescent="0.25">
      <c r="A10" s="50" t="s">
        <v>24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</row>
    <row r="11" spans="1:14" ht="33.75" x14ac:dyDescent="0.25">
      <c r="A11" s="44" t="s">
        <v>1</v>
      </c>
      <c r="B11" s="35" t="s">
        <v>2</v>
      </c>
      <c r="C11" s="35" t="s">
        <v>3</v>
      </c>
      <c r="D11" s="35" t="s">
        <v>4</v>
      </c>
      <c r="E11" s="35" t="s">
        <v>5</v>
      </c>
      <c r="F11" s="35" t="s">
        <v>6</v>
      </c>
      <c r="G11" s="35" t="s">
        <v>7</v>
      </c>
      <c r="H11" s="35" t="s">
        <v>8</v>
      </c>
      <c r="I11" s="35" t="s">
        <v>9</v>
      </c>
      <c r="J11" s="35" t="s">
        <v>10</v>
      </c>
      <c r="K11" s="35" t="s">
        <v>11</v>
      </c>
      <c r="L11" s="35" t="s">
        <v>12</v>
      </c>
      <c r="M11" s="35" t="s">
        <v>13</v>
      </c>
      <c r="N11" s="36" t="s">
        <v>14</v>
      </c>
    </row>
    <row r="12" spans="1:14" s="32" customFormat="1" x14ac:dyDescent="0.25">
      <c r="A12" s="37" t="s">
        <v>15</v>
      </c>
      <c r="B12" s="43">
        <f t="shared" ref="B12:M12" si="1">B3+B7</f>
        <v>494417</v>
      </c>
      <c r="C12" s="43">
        <f t="shared" si="1"/>
        <v>514161</v>
      </c>
      <c r="D12" s="43">
        <f t="shared" si="1"/>
        <v>511801</v>
      </c>
      <c r="E12" s="43">
        <f t="shared" si="1"/>
        <v>552071</v>
      </c>
      <c r="F12" s="43">
        <f t="shared" si="1"/>
        <v>573992</v>
      </c>
      <c r="G12" s="43">
        <f t="shared" si="1"/>
        <v>597869</v>
      </c>
      <c r="H12" s="43">
        <f t="shared" si="1"/>
        <v>625378</v>
      </c>
      <c r="I12" s="43">
        <f t="shared" si="1"/>
        <v>624435</v>
      </c>
      <c r="J12" s="43">
        <f t="shared" si="1"/>
        <v>607753</v>
      </c>
      <c r="K12" s="43">
        <f t="shared" si="1"/>
        <v>551855</v>
      </c>
      <c r="L12" s="43">
        <f t="shared" si="1"/>
        <v>562176</v>
      </c>
      <c r="M12" s="43">
        <f t="shared" si="1"/>
        <v>507155</v>
      </c>
      <c r="N12" s="43">
        <f>SUM(B12:M12)</f>
        <v>6723063</v>
      </c>
    </row>
    <row r="13" spans="1:14" x14ac:dyDescent="0.25">
      <c r="N13" s="1"/>
    </row>
    <row r="17" spans="1:14" x14ac:dyDescent="0.25">
      <c r="N17" s="1"/>
    </row>
    <row r="18" spans="1:14" ht="15.75" x14ac:dyDescent="0.25">
      <c r="A18" s="51" t="s">
        <v>25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spans="1:14" ht="33.75" x14ac:dyDescent="0.25">
      <c r="A19" s="11" t="s">
        <v>19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 t="s">
        <v>9</v>
      </c>
      <c r="J19" s="3" t="s">
        <v>10</v>
      </c>
      <c r="K19" s="3" t="s">
        <v>11</v>
      </c>
      <c r="L19" s="3" t="s">
        <v>12</v>
      </c>
      <c r="M19" s="3" t="s">
        <v>13</v>
      </c>
      <c r="N19" s="4" t="s">
        <v>14</v>
      </c>
    </row>
    <row r="20" spans="1:14" x14ac:dyDescent="0.25">
      <c r="A20" s="5" t="s">
        <v>15</v>
      </c>
      <c r="B20" s="12">
        <v>24522328</v>
      </c>
      <c r="C20" s="13">
        <v>25699985</v>
      </c>
      <c r="D20" s="13">
        <v>25968552</v>
      </c>
      <c r="E20" s="13">
        <v>28512241</v>
      </c>
      <c r="F20" s="13">
        <v>29894346</v>
      </c>
      <c r="G20" s="13">
        <v>31551677</v>
      </c>
      <c r="H20" s="14">
        <v>32871322</v>
      </c>
      <c r="I20" s="14">
        <v>32718641</v>
      </c>
      <c r="J20" s="14">
        <v>32154317</v>
      </c>
      <c r="K20" s="13">
        <v>29072487</v>
      </c>
      <c r="L20" s="13">
        <v>29213653</v>
      </c>
      <c r="M20" s="13">
        <v>26301646</v>
      </c>
      <c r="N20" s="15">
        <f t="shared" ref="N20" si="2">SUM(B20:M20)</f>
        <v>348481195</v>
      </c>
    </row>
    <row r="21" spans="1:14" x14ac:dyDescent="0.25">
      <c r="N21" s="1"/>
    </row>
    <row r="22" spans="1:14" ht="15.75" x14ac:dyDescent="0.25">
      <c r="A22" s="51" t="s">
        <v>26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</row>
    <row r="23" spans="1:14" ht="33.75" x14ac:dyDescent="0.25">
      <c r="A23" s="11" t="s">
        <v>19</v>
      </c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  <c r="N23" s="4" t="s">
        <v>14</v>
      </c>
    </row>
    <row r="24" spans="1:14" x14ac:dyDescent="0.25">
      <c r="A24" s="5" t="s">
        <v>15</v>
      </c>
      <c r="B24" s="12">
        <v>691033</v>
      </c>
      <c r="C24" s="13">
        <v>725191</v>
      </c>
      <c r="D24" s="13">
        <v>620877</v>
      </c>
      <c r="E24" s="13">
        <v>715871</v>
      </c>
      <c r="F24" s="13">
        <v>889364.79999999993</v>
      </c>
      <c r="G24" s="13">
        <v>903484</v>
      </c>
      <c r="H24" s="14">
        <v>1049096</v>
      </c>
      <c r="I24" s="14">
        <v>1124653</v>
      </c>
      <c r="J24" s="14">
        <v>910384</v>
      </c>
      <c r="K24" s="13">
        <v>804694</v>
      </c>
      <c r="L24" s="13">
        <v>1027537</v>
      </c>
      <c r="M24" s="13">
        <v>1000990</v>
      </c>
      <c r="N24" s="15">
        <f t="shared" ref="N24" si="3">SUM(B24:M24)</f>
        <v>10463174.800000001</v>
      </c>
    </row>
    <row r="25" spans="1:14" x14ac:dyDescent="0.25">
      <c r="N25" s="1"/>
    </row>
    <row r="26" spans="1:14" ht="15.75" x14ac:dyDescent="0.25">
      <c r="A26" s="48" t="s">
        <v>27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spans="1:14" ht="33.75" x14ac:dyDescent="0.25">
      <c r="A27" s="45" t="s">
        <v>19</v>
      </c>
      <c r="B27" s="35" t="s">
        <v>2</v>
      </c>
      <c r="C27" s="35" t="s">
        <v>3</v>
      </c>
      <c r="D27" s="35" t="s">
        <v>4</v>
      </c>
      <c r="E27" s="35" t="s">
        <v>5</v>
      </c>
      <c r="F27" s="35" t="s">
        <v>6</v>
      </c>
      <c r="G27" s="35" t="s">
        <v>7</v>
      </c>
      <c r="H27" s="35" t="s">
        <v>8</v>
      </c>
      <c r="I27" s="35" t="s">
        <v>9</v>
      </c>
      <c r="J27" s="35" t="s">
        <v>10</v>
      </c>
      <c r="K27" s="35" t="s">
        <v>11</v>
      </c>
      <c r="L27" s="35" t="s">
        <v>12</v>
      </c>
      <c r="M27" s="35" t="s">
        <v>13</v>
      </c>
      <c r="N27" s="36" t="s">
        <v>14</v>
      </c>
    </row>
    <row r="28" spans="1:14" s="32" customFormat="1" x14ac:dyDescent="0.25">
      <c r="A28" s="37" t="s">
        <v>15</v>
      </c>
      <c r="B28" s="38">
        <f>B20+B24</f>
        <v>25213361</v>
      </c>
      <c r="C28" s="39">
        <f t="shared" ref="B28:M28" si="4">C20+C24</f>
        <v>26425176</v>
      </c>
      <c r="D28" s="39">
        <f t="shared" si="4"/>
        <v>26589429</v>
      </c>
      <c r="E28" s="39">
        <f t="shared" si="4"/>
        <v>29228112</v>
      </c>
      <c r="F28" s="39">
        <f t="shared" si="4"/>
        <v>30783710.800000001</v>
      </c>
      <c r="G28" s="39">
        <f t="shared" si="4"/>
        <v>32455161</v>
      </c>
      <c r="H28" s="39">
        <f t="shared" si="4"/>
        <v>33920418</v>
      </c>
      <c r="I28" s="39">
        <f t="shared" si="4"/>
        <v>33843294</v>
      </c>
      <c r="J28" s="39">
        <f t="shared" si="4"/>
        <v>33064701</v>
      </c>
      <c r="K28" s="39">
        <f t="shared" si="4"/>
        <v>29877181</v>
      </c>
      <c r="L28" s="39">
        <f t="shared" si="4"/>
        <v>30241190</v>
      </c>
      <c r="M28" s="39">
        <f t="shared" si="4"/>
        <v>27302636</v>
      </c>
      <c r="N28" s="39">
        <f>SUM(B28:M28)</f>
        <v>358944369.80000001</v>
      </c>
    </row>
    <row r="29" spans="1:14" x14ac:dyDescent="0.25">
      <c r="N29" s="1"/>
    </row>
  </sheetData>
  <mergeCells count="6">
    <mergeCell ref="A26:N26"/>
    <mergeCell ref="A1:N1"/>
    <mergeCell ref="A5:N5"/>
    <mergeCell ref="A10:N10"/>
    <mergeCell ref="A18:N18"/>
    <mergeCell ref="A22:N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opLeftCell="A4" workbookViewId="0">
      <selection activeCell="A27" sqref="A27:N27"/>
    </sheetView>
  </sheetViews>
  <sheetFormatPr baseColWidth="10" defaultRowHeight="15" x14ac:dyDescent="0.25"/>
  <cols>
    <col min="1" max="1" width="14.5703125" customWidth="1"/>
    <col min="2" max="13" width="13.7109375" bestFit="1" customWidth="1"/>
    <col min="14" max="14" width="15" bestFit="1" customWidth="1"/>
  </cols>
  <sheetData>
    <row r="2" spans="1:14" ht="15.75" x14ac:dyDescent="0.25">
      <c r="A2" s="49" t="s">
        <v>28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38.25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</row>
    <row r="4" spans="1:14" x14ac:dyDescent="0.25">
      <c r="A4" s="5" t="s">
        <v>15</v>
      </c>
      <c r="B4" s="6">
        <v>479924</v>
      </c>
      <c r="C4" s="7">
        <v>491596</v>
      </c>
      <c r="D4" s="7">
        <v>474182</v>
      </c>
      <c r="E4" s="7">
        <v>562022</v>
      </c>
      <c r="F4" s="7">
        <v>545457</v>
      </c>
      <c r="G4" s="7">
        <v>547839</v>
      </c>
      <c r="H4" s="7">
        <v>539632</v>
      </c>
      <c r="I4" s="7">
        <v>575925</v>
      </c>
      <c r="J4" s="7">
        <v>538058</v>
      </c>
      <c r="K4" s="7">
        <v>479506</v>
      </c>
      <c r="L4" s="7">
        <v>511625</v>
      </c>
      <c r="M4" s="7">
        <v>459897</v>
      </c>
      <c r="N4" s="7">
        <f>SUM(B4:M4)</f>
        <v>6205663</v>
      </c>
    </row>
    <row r="6" spans="1:14" ht="15.75" x14ac:dyDescent="0.25">
      <c r="A6" s="49" t="s">
        <v>29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7" spans="1:14" ht="33.75" x14ac:dyDescent="0.25">
      <c r="A7" s="10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</row>
    <row r="8" spans="1:14" x14ac:dyDescent="0.25">
      <c r="A8" s="5" t="s">
        <v>15</v>
      </c>
      <c r="B8" s="6">
        <v>21152</v>
      </c>
      <c r="C8" s="7">
        <v>23306</v>
      </c>
      <c r="D8" s="7">
        <v>21554</v>
      </c>
      <c r="E8" s="7">
        <v>22873</v>
      </c>
      <c r="F8" s="7">
        <v>29751</v>
      </c>
      <c r="G8" s="7">
        <v>30919</v>
      </c>
      <c r="H8" s="7">
        <v>29678</v>
      </c>
      <c r="I8" s="7">
        <v>49049</v>
      </c>
      <c r="J8" s="7">
        <v>45178</v>
      </c>
      <c r="K8" s="7">
        <v>41696</v>
      </c>
      <c r="L8" s="7">
        <v>35689</v>
      </c>
      <c r="M8" s="7">
        <v>33478</v>
      </c>
      <c r="N8" s="7">
        <f>SUM(B8:M8)</f>
        <v>384323</v>
      </c>
    </row>
    <row r="11" spans="1:14" ht="15.75" x14ac:dyDescent="0.25">
      <c r="A11" s="50" t="s">
        <v>30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14" ht="33.75" x14ac:dyDescent="0.25">
      <c r="A12" s="44" t="s">
        <v>1</v>
      </c>
      <c r="B12" s="35" t="s">
        <v>2</v>
      </c>
      <c r="C12" s="35" t="s">
        <v>3</v>
      </c>
      <c r="D12" s="35" t="s">
        <v>4</v>
      </c>
      <c r="E12" s="35" t="s">
        <v>5</v>
      </c>
      <c r="F12" s="35" t="s">
        <v>6</v>
      </c>
      <c r="G12" s="35" t="s">
        <v>7</v>
      </c>
      <c r="H12" s="35" t="s">
        <v>8</v>
      </c>
      <c r="I12" s="35" t="s">
        <v>9</v>
      </c>
      <c r="J12" s="35" t="s">
        <v>10</v>
      </c>
      <c r="K12" s="35" t="s">
        <v>11</v>
      </c>
      <c r="L12" s="35" t="s">
        <v>12</v>
      </c>
      <c r="M12" s="35" t="s">
        <v>13</v>
      </c>
      <c r="N12" s="35" t="s">
        <v>14</v>
      </c>
    </row>
    <row r="13" spans="1:14" s="32" customFormat="1" x14ac:dyDescent="0.25">
      <c r="A13" s="37" t="s">
        <v>15</v>
      </c>
      <c r="B13" s="43">
        <f t="shared" ref="B13:M13" si="0">B4+B8</f>
        <v>501076</v>
      </c>
      <c r="C13" s="43">
        <f t="shared" si="0"/>
        <v>514902</v>
      </c>
      <c r="D13" s="43">
        <f t="shared" si="0"/>
        <v>495736</v>
      </c>
      <c r="E13" s="43">
        <f t="shared" si="0"/>
        <v>584895</v>
      </c>
      <c r="F13" s="43">
        <f t="shared" si="0"/>
        <v>575208</v>
      </c>
      <c r="G13" s="43">
        <f t="shared" si="0"/>
        <v>578758</v>
      </c>
      <c r="H13" s="43">
        <f t="shared" si="0"/>
        <v>569310</v>
      </c>
      <c r="I13" s="43">
        <f t="shared" si="0"/>
        <v>624974</v>
      </c>
      <c r="J13" s="43">
        <f t="shared" si="0"/>
        <v>583236</v>
      </c>
      <c r="K13" s="43">
        <f t="shared" si="0"/>
        <v>521202</v>
      </c>
      <c r="L13" s="43">
        <f t="shared" si="0"/>
        <v>547314</v>
      </c>
      <c r="M13" s="43">
        <f t="shared" si="0"/>
        <v>493375</v>
      </c>
      <c r="N13" s="43">
        <f>SUM(B13:M13)</f>
        <v>6589986</v>
      </c>
    </row>
    <row r="19" spans="1:14" ht="15.75" x14ac:dyDescent="0.25">
      <c r="A19" s="51" t="s">
        <v>28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4" ht="22.5" x14ac:dyDescent="0.25">
      <c r="A20" s="11" t="s">
        <v>19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12</v>
      </c>
      <c r="M20" s="3" t="s">
        <v>13</v>
      </c>
      <c r="N20" s="3" t="s">
        <v>14</v>
      </c>
    </row>
    <row r="21" spans="1:14" x14ac:dyDescent="0.25">
      <c r="A21" s="5" t="s">
        <v>15</v>
      </c>
      <c r="B21" s="21">
        <v>26232361</v>
      </c>
      <c r="C21" s="22">
        <v>26870832</v>
      </c>
      <c r="D21" s="22">
        <v>26050821</v>
      </c>
      <c r="E21" s="22">
        <v>31091684</v>
      </c>
      <c r="F21" s="22">
        <v>30178432</v>
      </c>
      <c r="G21" s="22">
        <v>30677242</v>
      </c>
      <c r="H21" s="24">
        <v>30396104</v>
      </c>
      <c r="I21" s="24">
        <v>32648085</v>
      </c>
      <c r="J21" s="24">
        <v>30555027</v>
      </c>
      <c r="K21" s="22">
        <v>27223630</v>
      </c>
      <c r="L21" s="22">
        <v>29229278</v>
      </c>
      <c r="M21" s="22">
        <v>26249566</v>
      </c>
      <c r="N21" s="22">
        <f>SUM(B21:M21)</f>
        <v>347403062</v>
      </c>
    </row>
    <row r="23" spans="1:14" ht="15.75" x14ac:dyDescent="0.25">
      <c r="A23" s="51" t="s">
        <v>29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 ht="22.5" x14ac:dyDescent="0.25">
      <c r="A24" s="11" t="s">
        <v>19</v>
      </c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  <c r="I24" s="3" t="s">
        <v>9</v>
      </c>
      <c r="J24" s="3" t="s">
        <v>10</v>
      </c>
      <c r="K24" s="3" t="s">
        <v>11</v>
      </c>
      <c r="L24" s="3" t="s">
        <v>12</v>
      </c>
      <c r="M24" s="3" t="s">
        <v>13</v>
      </c>
      <c r="N24" s="3" t="s">
        <v>14</v>
      </c>
    </row>
    <row r="25" spans="1:14" x14ac:dyDescent="0.25">
      <c r="A25" s="5" t="s">
        <v>15</v>
      </c>
      <c r="B25" s="21">
        <v>881497</v>
      </c>
      <c r="C25" s="22">
        <v>921616</v>
      </c>
      <c r="D25" s="22">
        <v>899366</v>
      </c>
      <c r="E25" s="22">
        <v>948074</v>
      </c>
      <c r="F25" s="22">
        <v>1253482</v>
      </c>
      <c r="G25" s="22">
        <v>1305169</v>
      </c>
      <c r="H25" s="24">
        <v>1260917</v>
      </c>
      <c r="I25" s="24">
        <v>2083773</v>
      </c>
      <c r="J25" s="24">
        <v>1880801</v>
      </c>
      <c r="K25" s="22">
        <v>1829623</v>
      </c>
      <c r="L25" s="22">
        <v>1572975</v>
      </c>
      <c r="M25" s="22">
        <v>1505157</v>
      </c>
      <c r="N25" s="22">
        <f>SUM(B25:M25)</f>
        <v>16342450</v>
      </c>
    </row>
    <row r="27" spans="1:14" ht="15.75" x14ac:dyDescent="0.25">
      <c r="A27" s="48" t="s">
        <v>31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1:14" ht="22.5" x14ac:dyDescent="0.25">
      <c r="A28" s="45" t="s">
        <v>19</v>
      </c>
      <c r="B28" s="35" t="s">
        <v>2</v>
      </c>
      <c r="C28" s="35" t="s">
        <v>3</v>
      </c>
      <c r="D28" s="35" t="s">
        <v>4</v>
      </c>
      <c r="E28" s="35" t="s">
        <v>5</v>
      </c>
      <c r="F28" s="35" t="s">
        <v>6</v>
      </c>
      <c r="G28" s="35" t="s">
        <v>7</v>
      </c>
      <c r="H28" s="35" t="s">
        <v>8</v>
      </c>
      <c r="I28" s="35" t="s">
        <v>9</v>
      </c>
      <c r="J28" s="35" t="s">
        <v>10</v>
      </c>
      <c r="K28" s="35" t="s">
        <v>11</v>
      </c>
      <c r="L28" s="35" t="s">
        <v>12</v>
      </c>
      <c r="M28" s="35" t="s">
        <v>13</v>
      </c>
      <c r="N28" s="35" t="s">
        <v>14</v>
      </c>
    </row>
    <row r="29" spans="1:14" s="32" customFormat="1" x14ac:dyDescent="0.25">
      <c r="A29" s="37" t="s">
        <v>15</v>
      </c>
      <c r="B29" s="46">
        <f t="shared" ref="B29:M29" si="1">B21+B25</f>
        <v>27113858</v>
      </c>
      <c r="C29" s="47">
        <f t="shared" si="1"/>
        <v>27792448</v>
      </c>
      <c r="D29" s="47">
        <f t="shared" si="1"/>
        <v>26950187</v>
      </c>
      <c r="E29" s="47">
        <f t="shared" si="1"/>
        <v>32039758</v>
      </c>
      <c r="F29" s="47">
        <f t="shared" si="1"/>
        <v>31431914</v>
      </c>
      <c r="G29" s="47">
        <f t="shared" si="1"/>
        <v>31982411</v>
      </c>
      <c r="H29" s="47">
        <f t="shared" si="1"/>
        <v>31657021</v>
      </c>
      <c r="I29" s="47">
        <f t="shared" si="1"/>
        <v>34731858</v>
      </c>
      <c r="J29" s="47">
        <f t="shared" si="1"/>
        <v>32435828</v>
      </c>
      <c r="K29" s="47">
        <f t="shared" si="1"/>
        <v>29053253</v>
      </c>
      <c r="L29" s="47">
        <f t="shared" si="1"/>
        <v>30802253</v>
      </c>
      <c r="M29" s="47">
        <f t="shared" si="1"/>
        <v>27754723</v>
      </c>
      <c r="N29" s="47">
        <f>SUM(B29:M29)</f>
        <v>363745512</v>
      </c>
    </row>
  </sheetData>
  <mergeCells count="6">
    <mergeCell ref="A27:N27"/>
    <mergeCell ref="A2:N2"/>
    <mergeCell ref="A6:N6"/>
    <mergeCell ref="A11:N11"/>
    <mergeCell ref="A19:N19"/>
    <mergeCell ref="A23:N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selection activeCell="A11" sqref="A11:N13"/>
    </sheetView>
  </sheetViews>
  <sheetFormatPr baseColWidth="10" defaultRowHeight="15" x14ac:dyDescent="0.25"/>
  <cols>
    <col min="1" max="1" width="11.42578125" style="26"/>
    <col min="2" max="10" width="13.7109375" style="26" bestFit="1" customWidth="1"/>
    <col min="11" max="13" width="11.42578125" style="26"/>
    <col min="14" max="14" width="15" style="26" bestFit="1" customWidth="1"/>
    <col min="15" max="16384" width="11.42578125" style="26"/>
  </cols>
  <sheetData>
    <row r="1" spans="1:14" x14ac:dyDescent="0.25">
      <c r="N1" s="1"/>
    </row>
    <row r="2" spans="1:14" ht="15.75" x14ac:dyDescent="0.2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38.25" x14ac:dyDescent="0.25">
      <c r="A3" s="27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4" t="s">
        <v>14</v>
      </c>
    </row>
    <row r="4" spans="1:14" x14ac:dyDescent="0.25">
      <c r="A4" s="5" t="s">
        <v>15</v>
      </c>
      <c r="B4" s="6">
        <v>478796</v>
      </c>
      <c r="C4" s="7">
        <v>460653</v>
      </c>
      <c r="D4" s="7">
        <v>432565</v>
      </c>
      <c r="E4" s="8">
        <v>469689</v>
      </c>
      <c r="F4" s="7">
        <v>535232</v>
      </c>
      <c r="G4" s="7">
        <v>505824</v>
      </c>
      <c r="H4" s="7">
        <v>530967</v>
      </c>
      <c r="I4" s="7">
        <v>587603</v>
      </c>
      <c r="J4" s="7">
        <v>538835</v>
      </c>
      <c r="K4" s="7"/>
      <c r="L4" s="7"/>
      <c r="M4" s="7"/>
      <c r="N4" s="9">
        <f t="shared" ref="N4" si="0">SUM(B4:M4)</f>
        <v>4540164</v>
      </c>
    </row>
    <row r="5" spans="1:14" x14ac:dyDescent="0.25">
      <c r="N5" s="1"/>
    </row>
    <row r="6" spans="1:14" ht="15.75" x14ac:dyDescent="0.25">
      <c r="A6" s="49" t="s">
        <v>16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7" spans="1:14" ht="33.75" x14ac:dyDescent="0.25">
      <c r="A7" s="28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4" t="s">
        <v>14</v>
      </c>
    </row>
    <row r="8" spans="1:14" x14ac:dyDescent="0.25">
      <c r="A8" s="5" t="s">
        <v>15</v>
      </c>
      <c r="B8" s="6">
        <v>53132</v>
      </c>
      <c r="C8" s="7">
        <v>31395</v>
      </c>
      <c r="D8" s="7">
        <v>25032</v>
      </c>
      <c r="E8" s="8">
        <v>30194</v>
      </c>
      <c r="F8" s="7">
        <v>35016</v>
      </c>
      <c r="G8" s="7">
        <v>42810</v>
      </c>
      <c r="H8" s="7">
        <v>40768</v>
      </c>
      <c r="I8" s="7">
        <v>38800</v>
      </c>
      <c r="J8" s="7">
        <v>39562</v>
      </c>
      <c r="K8" s="7"/>
      <c r="L8" s="7"/>
      <c r="M8" s="7"/>
      <c r="N8" s="9">
        <f t="shared" ref="N8" si="1">SUM(B8:M8)</f>
        <v>336709</v>
      </c>
    </row>
    <row r="9" spans="1:14" x14ac:dyDescent="0.25">
      <c r="N9" s="1"/>
    </row>
    <row r="10" spans="1:14" x14ac:dyDescent="0.25">
      <c r="N10" s="1"/>
    </row>
    <row r="11" spans="1:14" ht="15.75" x14ac:dyDescent="0.25">
      <c r="A11" s="50" t="s">
        <v>17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14" ht="33.75" x14ac:dyDescent="0.25">
      <c r="A12" s="40" t="s">
        <v>1</v>
      </c>
      <c r="B12" s="35" t="s">
        <v>2</v>
      </c>
      <c r="C12" s="35" t="s">
        <v>3</v>
      </c>
      <c r="D12" s="35" t="s">
        <v>4</v>
      </c>
      <c r="E12" s="35" t="s">
        <v>5</v>
      </c>
      <c r="F12" s="35" t="s">
        <v>6</v>
      </c>
      <c r="G12" s="35" t="s">
        <v>7</v>
      </c>
      <c r="H12" s="35" t="s">
        <v>8</v>
      </c>
      <c r="I12" s="35" t="s">
        <v>9</v>
      </c>
      <c r="J12" s="35" t="s">
        <v>10</v>
      </c>
      <c r="K12" s="35" t="s">
        <v>11</v>
      </c>
      <c r="L12" s="35" t="s">
        <v>12</v>
      </c>
      <c r="M12" s="35" t="s">
        <v>13</v>
      </c>
      <c r="N12" s="36" t="s">
        <v>14</v>
      </c>
    </row>
    <row r="13" spans="1:14" x14ac:dyDescent="0.25">
      <c r="A13" s="41" t="s">
        <v>15</v>
      </c>
      <c r="B13" s="42">
        <f t="shared" ref="B13:M13" si="2">B4+B8</f>
        <v>531928</v>
      </c>
      <c r="C13" s="42">
        <f t="shared" si="2"/>
        <v>492048</v>
      </c>
      <c r="D13" s="42">
        <f t="shared" si="2"/>
        <v>457597</v>
      </c>
      <c r="E13" s="42">
        <f t="shared" si="2"/>
        <v>499883</v>
      </c>
      <c r="F13" s="42">
        <f t="shared" si="2"/>
        <v>570248</v>
      </c>
      <c r="G13" s="42">
        <f t="shared" si="2"/>
        <v>548634</v>
      </c>
      <c r="H13" s="42">
        <f t="shared" si="2"/>
        <v>571735</v>
      </c>
      <c r="I13" s="42">
        <f t="shared" si="2"/>
        <v>626403</v>
      </c>
      <c r="J13" s="42">
        <f t="shared" si="2"/>
        <v>578397</v>
      </c>
      <c r="K13" s="42">
        <f t="shared" si="2"/>
        <v>0</v>
      </c>
      <c r="L13" s="42">
        <f t="shared" si="2"/>
        <v>0</v>
      </c>
      <c r="M13" s="42">
        <f t="shared" si="2"/>
        <v>0</v>
      </c>
      <c r="N13" s="43">
        <f>SUM(B13:M13)</f>
        <v>4876873</v>
      </c>
    </row>
    <row r="14" spans="1:14" s="25" customFormat="1" ht="12.75" x14ac:dyDescent="0.2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s="25" customFormat="1" ht="12.75" x14ac:dyDescent="0.2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s="25" customFormat="1" ht="12.7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s="25" customFormat="1" ht="12.75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s="25" customFormat="1" ht="12.75" x14ac:dyDescent="0.2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s="25" customFormat="1" ht="12.75" x14ac:dyDescent="0.2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25">
      <c r="N20" s="1"/>
    </row>
    <row r="21" spans="1:14" ht="15.75" x14ac:dyDescent="0.25">
      <c r="A21" s="49" t="s">
        <v>18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</row>
    <row r="22" spans="1:14" ht="33.75" x14ac:dyDescent="0.25">
      <c r="A22" s="29" t="s">
        <v>19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3" t="s">
        <v>8</v>
      </c>
      <c r="I22" s="3" t="s">
        <v>9</v>
      </c>
      <c r="J22" s="3" t="s">
        <v>10</v>
      </c>
      <c r="K22" s="3" t="s">
        <v>11</v>
      </c>
      <c r="L22" s="3" t="s">
        <v>12</v>
      </c>
      <c r="M22" s="3" t="s">
        <v>13</v>
      </c>
      <c r="N22" s="4" t="s">
        <v>14</v>
      </c>
    </row>
    <row r="23" spans="1:14" x14ac:dyDescent="0.25">
      <c r="A23" s="5" t="s">
        <v>15</v>
      </c>
      <c r="B23" s="21">
        <v>27465570</v>
      </c>
      <c r="C23" s="22">
        <v>26440471</v>
      </c>
      <c r="D23" s="22">
        <v>24851319</v>
      </c>
      <c r="E23" s="23">
        <v>26887265.349999998</v>
      </c>
      <c r="F23" s="22">
        <v>30808539.690000001</v>
      </c>
      <c r="G23" s="22">
        <v>29440976.52</v>
      </c>
      <c r="H23" s="24">
        <v>31967529.23</v>
      </c>
      <c r="I23" s="24">
        <v>35507090.18</v>
      </c>
      <c r="J23" s="22">
        <v>32561925.590000004</v>
      </c>
      <c r="K23" s="7"/>
      <c r="L23" s="7"/>
      <c r="M23" s="7"/>
      <c r="N23" s="20">
        <f t="shared" ref="N23" si="3">SUM(B23:M23)</f>
        <v>265930686.56</v>
      </c>
    </row>
    <row r="24" spans="1:14" x14ac:dyDescent="0.25">
      <c r="N24" s="1"/>
    </row>
    <row r="25" spans="1:14" ht="15.75" x14ac:dyDescent="0.25">
      <c r="A25" s="49" t="s">
        <v>20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 ht="33.75" x14ac:dyDescent="0.25">
      <c r="A26" s="29" t="s">
        <v>19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I26" s="3" t="s">
        <v>9</v>
      </c>
      <c r="J26" s="3" t="s">
        <v>10</v>
      </c>
      <c r="K26" s="3" t="s">
        <v>11</v>
      </c>
      <c r="L26" s="3" t="s">
        <v>12</v>
      </c>
      <c r="M26" s="3" t="s">
        <v>13</v>
      </c>
      <c r="N26" s="4" t="s">
        <v>14</v>
      </c>
    </row>
    <row r="27" spans="1:14" x14ac:dyDescent="0.25">
      <c r="A27" s="5" t="s">
        <v>15</v>
      </c>
      <c r="B27" s="16">
        <v>2074519</v>
      </c>
      <c r="C27" s="17">
        <v>1371660</v>
      </c>
      <c r="D27" s="17">
        <v>1090056</v>
      </c>
      <c r="E27" s="18">
        <v>1312589.8400000001</v>
      </c>
      <c r="F27" s="17">
        <v>1531052.21</v>
      </c>
      <c r="G27" s="17">
        <v>1869359.03</v>
      </c>
      <c r="H27" s="19">
        <v>1810845.7400000002</v>
      </c>
      <c r="I27" s="19">
        <v>1669301.5899999999</v>
      </c>
      <c r="J27" s="17">
        <v>1695107.54</v>
      </c>
      <c r="K27" s="17"/>
      <c r="L27" s="17"/>
      <c r="M27" s="17"/>
      <c r="N27" s="20">
        <f t="shared" ref="N27" si="4">SUM(B27:M27)</f>
        <v>14424490.949999999</v>
      </c>
    </row>
    <row r="28" spans="1:14" x14ac:dyDescent="0.25">
      <c r="N28" s="1"/>
    </row>
    <row r="29" spans="1:14" ht="15.75" x14ac:dyDescent="0.25">
      <c r="A29" s="50" t="s">
        <v>21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</row>
    <row r="30" spans="1:14" ht="33.75" x14ac:dyDescent="0.25">
      <c r="A30" s="34" t="s">
        <v>19</v>
      </c>
      <c r="B30" s="35" t="s">
        <v>2</v>
      </c>
      <c r="C30" s="35" t="s">
        <v>3</v>
      </c>
      <c r="D30" s="35" t="s">
        <v>4</v>
      </c>
      <c r="E30" s="35" t="s">
        <v>5</v>
      </c>
      <c r="F30" s="35" t="s">
        <v>6</v>
      </c>
      <c r="G30" s="35" t="s">
        <v>7</v>
      </c>
      <c r="H30" s="35" t="s">
        <v>8</v>
      </c>
      <c r="I30" s="35" t="s">
        <v>9</v>
      </c>
      <c r="J30" s="35" t="s">
        <v>10</v>
      </c>
      <c r="K30" s="35" t="s">
        <v>11</v>
      </c>
      <c r="L30" s="35" t="s">
        <v>12</v>
      </c>
      <c r="M30" s="35" t="s">
        <v>13</v>
      </c>
      <c r="N30" s="36" t="s">
        <v>14</v>
      </c>
    </row>
    <row r="31" spans="1:14" s="33" customFormat="1" x14ac:dyDescent="0.25">
      <c r="A31" s="37" t="s">
        <v>15</v>
      </c>
      <c r="B31" s="38">
        <f t="shared" ref="B31:M31" si="5">B23+B27</f>
        <v>29540089</v>
      </c>
      <c r="C31" s="39">
        <f t="shared" si="5"/>
        <v>27812131</v>
      </c>
      <c r="D31" s="39">
        <f t="shared" si="5"/>
        <v>25941375</v>
      </c>
      <c r="E31" s="39">
        <f t="shared" si="5"/>
        <v>28199855.189999998</v>
      </c>
      <c r="F31" s="39">
        <f t="shared" si="5"/>
        <v>32339591.900000002</v>
      </c>
      <c r="G31" s="39">
        <f t="shared" si="5"/>
        <v>31310335.550000001</v>
      </c>
      <c r="H31" s="39">
        <f t="shared" si="5"/>
        <v>33778374.969999999</v>
      </c>
      <c r="I31" s="39">
        <f t="shared" si="5"/>
        <v>37176391.769999996</v>
      </c>
      <c r="J31" s="39">
        <f t="shared" si="5"/>
        <v>34257033.130000003</v>
      </c>
      <c r="K31" s="39">
        <f t="shared" si="5"/>
        <v>0</v>
      </c>
      <c r="L31" s="39">
        <f t="shared" si="5"/>
        <v>0</v>
      </c>
      <c r="M31" s="39">
        <f t="shared" si="5"/>
        <v>0</v>
      </c>
      <c r="N31" s="39">
        <f>SUM(B31:M31)</f>
        <v>280355177.50999999</v>
      </c>
    </row>
  </sheetData>
  <mergeCells count="6">
    <mergeCell ref="A29:N29"/>
    <mergeCell ref="A2:N2"/>
    <mergeCell ref="A6:N6"/>
    <mergeCell ref="A11:N11"/>
    <mergeCell ref="A21:N21"/>
    <mergeCell ref="A25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Alfonso Torres Palau</dc:creator>
  <cp:lastModifiedBy>Aaron Alfonso Torres Palau</cp:lastModifiedBy>
  <dcterms:created xsi:type="dcterms:W3CDTF">2019-10-15T13:25:05Z</dcterms:created>
  <dcterms:modified xsi:type="dcterms:W3CDTF">2019-10-25T15:23:26Z</dcterms:modified>
</cp:coreProperties>
</file>