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indows HP\Documentos\TEC\9 Semestre\Spark Challenge\Agua y Drenaje Data\"/>
    </mc:Choice>
  </mc:AlternateContent>
  <xr:revisionPtr revIDLastSave="0" documentId="13_ncr:1_{81552CBB-EB7F-409B-BCBD-E8C1116BA68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MM 1940-203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2" l="1"/>
  <c r="K25" i="2" l="1"/>
  <c r="K26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24" i="2"/>
  <c r="D14" i="2"/>
  <c r="E14" i="2"/>
  <c r="F14" i="2"/>
  <c r="C14" i="2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<sst xmlns="http://schemas.openxmlformats.org/spreadsheetml/2006/main" count="50" uniqueCount="42">
  <si>
    <t>CRECIMIENTO DEL ÁREA METROPOLITANA DE MONTERREY 1940 - 2030 (miles de habitantes)</t>
  </si>
  <si>
    <t>Municipio</t>
  </si>
  <si>
    <t>Viviendas 2010</t>
  </si>
  <si>
    <t>Hab/Viv 2010</t>
  </si>
  <si>
    <t>Habitantes</t>
  </si>
  <si>
    <t xml:space="preserve">Monterrey                                    </t>
  </si>
  <si>
    <t xml:space="preserve">Guadalupe                                    </t>
  </si>
  <si>
    <t xml:space="preserve">San Nicolás de los Garza                     </t>
  </si>
  <si>
    <t xml:space="preserve">San Pedro Garza García                       </t>
  </si>
  <si>
    <t xml:space="preserve">Santa Catarina                               </t>
  </si>
  <si>
    <t xml:space="preserve">Apodaca                                      </t>
  </si>
  <si>
    <t xml:space="preserve">Gral. Escobedo                             </t>
  </si>
  <si>
    <t xml:space="preserve">Juárez                                       </t>
  </si>
  <si>
    <t xml:space="preserve">García                                       </t>
  </si>
  <si>
    <t xml:space="preserve">Cadereyta Jiménez                            </t>
  </si>
  <si>
    <t>MUNICIPIOS CONURBADOS</t>
  </si>
  <si>
    <t xml:space="preserve">Pesquería                                    </t>
  </si>
  <si>
    <t xml:space="preserve">Carmen                                       </t>
  </si>
  <si>
    <t xml:space="preserve">Salinas Victoria                             </t>
  </si>
  <si>
    <t xml:space="preserve">Ciénega de Flores                            </t>
  </si>
  <si>
    <t xml:space="preserve">Gral. Zuazua                               </t>
  </si>
  <si>
    <t xml:space="preserve">Santiago                                     </t>
  </si>
  <si>
    <t xml:space="preserve">Abasolo                                      </t>
  </si>
  <si>
    <t xml:space="preserve">Hidalgo                                      </t>
  </si>
  <si>
    <t>Fuentes:</t>
  </si>
  <si>
    <t xml:space="preserve">De 1940 a 1960 Gustavo Garza. “El Área Metropolitana de Monterrey y en el año 2020” file:///C:/Users/rmorga/Downloads/1035-1037-1-PB%20(1).pdf Cuadro 1
</t>
  </si>
  <si>
    <t>De 1970 a 2010 Censo General de Población y Vivienda 1970, 1980, 1990, 2000 y 2010</t>
  </si>
  <si>
    <t>Años 2020 y 2030 CONAPO. Proyecciones de la población de los municipios de Nuevo León 2020-2030</t>
  </si>
  <si>
    <t>Municipality</t>
  </si>
  <si>
    <t>Apodaca</t>
  </si>
  <si>
    <t>García</t>
  </si>
  <si>
    <t>General Escobedo</t>
  </si>
  <si>
    <t>Guadalupe</t>
  </si>
  <si>
    <t>Juárez</t>
  </si>
  <si>
    <t>Monterrey</t>
  </si>
  <si>
    <t>San Nicolás de los Garza</t>
  </si>
  <si>
    <t>San Pedro Garza García</t>
  </si>
  <si>
    <t>Santa Catarina</t>
  </si>
  <si>
    <t>Nuevo León</t>
  </si>
  <si>
    <t>State</t>
  </si>
  <si>
    <t>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</si>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</sst>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_-* #,##0_-;\-* #,##0_-;_-* &quot;-&quot;??_-;_-@"/>
    <numFmt numFmtId="167" formatCode="_-* #,##0.00_-;\-* #,##0.00_-;_-* &quot;-&quot;??_-;_-@"/>
  </numFmts>
  <fonts count="6" x14ac:knownFonts="1">
    <font>
      <sz val="10"/>
      <color rgb="FF000000"/>
      <name val="Arial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10" xfId="0" applyFont="1" applyFill="1" applyBorder="1" applyAlignment="1">
      <alignment horizontal="left" vertical="top" wrapText="1"/>
    </xf>
    <xf numFmtId="3" fontId="4" fillId="4" borderId="10" xfId="0" applyNumberFormat="1" applyFont="1" applyFill="1" applyBorder="1" applyAlignment="1">
      <alignment horizontal="right" vertical="top" wrapText="1"/>
    </xf>
    <xf numFmtId="3" fontId="0" fillId="0" borderId="0" xfId="0" applyNumberFormat="1" applyFont="1" applyAlignment="1"/>
    <xf numFmtId="0" fontId="5" fillId="5" borderId="10" xfId="2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161925</xdr:rowOff>
    </xdr:from>
    <xdr:to>
      <xdr:col>15</xdr:col>
      <xdr:colOff>447096</xdr:colOff>
      <xdr:row>9</xdr:row>
      <xdr:rowOff>37944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B44A2-C9E0-488C-987E-16487025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504825"/>
          <a:ext cx="4628571" cy="12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2</xdr:row>
      <xdr:rowOff>47625</xdr:rowOff>
    </xdr:from>
    <xdr:to>
      <xdr:col>26</xdr:col>
      <xdr:colOff>142875</xdr:colOff>
      <xdr:row>21</xdr:row>
      <xdr:rowOff>13335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5C9E6-7765-48AE-A62A-722CD6E7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390525"/>
          <a:ext cx="5486400" cy="3737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10</xdr:row>
      <xdr:rowOff>171450</xdr:rowOff>
    </xdr:from>
    <xdr:to>
      <xdr:col>15</xdr:col>
      <xdr:colOff>275675</xdr:colOff>
      <xdr:row>15</xdr:row>
      <xdr:rowOff>133226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C0D95F-35D2-420B-A501-A7250A169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0" y="2228850"/>
          <a:ext cx="4400000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'19019')" TargetMode="External"/><Relationship Id="rId3" Type="http://schemas.openxmlformats.org/officeDocument/2006/relationships/hyperlink" Target="javascript:sym('19021')" TargetMode="External"/><Relationship Id="rId7" Type="http://schemas.openxmlformats.org/officeDocument/2006/relationships/hyperlink" Target="javascript:sym('19046')" TargetMode="External"/><Relationship Id="rId2" Type="http://schemas.openxmlformats.org/officeDocument/2006/relationships/hyperlink" Target="javascript:sym('19018')" TargetMode="External"/><Relationship Id="rId1" Type="http://schemas.openxmlformats.org/officeDocument/2006/relationships/hyperlink" Target="javascript:sym('19006')" TargetMode="External"/><Relationship Id="rId6" Type="http://schemas.openxmlformats.org/officeDocument/2006/relationships/hyperlink" Target="javascript:sym('19039')" TargetMode="External"/><Relationship Id="rId5" Type="http://schemas.openxmlformats.org/officeDocument/2006/relationships/hyperlink" Target="javascript:sym('19031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sym('19026')" TargetMode="External"/><Relationship Id="rId9" Type="http://schemas.openxmlformats.org/officeDocument/2006/relationships/hyperlink" Target="javascript:sym('19048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A8"/>
    </sheetView>
  </sheetViews>
  <sheetFormatPr baseColWidth="10" defaultColWidth="14.42578125" defaultRowHeight="15" customHeight="1" x14ac:dyDescent="0.2"/>
  <cols>
    <col min="1" max="1" width="26.42578125" customWidth="1"/>
    <col min="2" max="4" width="11.85546875" customWidth="1"/>
    <col min="5" max="6" width="12" customWidth="1"/>
    <col min="7" max="16" width="11.85546875" customWidth="1"/>
    <col min="17" max="26" width="10.7109375" customWidth="1"/>
  </cols>
  <sheetData>
    <row r="1" spans="1:26" ht="12.75" customHeight="1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">
      <c r="A2" s="5" t="s">
        <v>1</v>
      </c>
      <c r="B2" s="5">
        <v>1940</v>
      </c>
      <c r="C2" s="5">
        <v>1950</v>
      </c>
      <c r="D2" s="5">
        <v>1960</v>
      </c>
      <c r="E2" s="5">
        <v>1970</v>
      </c>
      <c r="F2" s="5">
        <v>1980</v>
      </c>
      <c r="G2" s="5">
        <v>1990</v>
      </c>
      <c r="H2" s="5">
        <v>1995</v>
      </c>
      <c r="I2" s="5">
        <v>2000</v>
      </c>
      <c r="J2" s="5">
        <v>2005</v>
      </c>
      <c r="K2" s="5">
        <v>2010</v>
      </c>
      <c r="L2" s="5">
        <v>2015</v>
      </c>
      <c r="M2" s="5">
        <v>2020</v>
      </c>
      <c r="N2" s="5">
        <v>2030</v>
      </c>
      <c r="O2" s="6" t="s">
        <v>2</v>
      </c>
      <c r="P2" s="7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">
      <c r="A3" s="5" t="s">
        <v>4</v>
      </c>
      <c r="B3" s="8">
        <f>SUM(B4)</f>
        <v>190.1</v>
      </c>
      <c r="C3" s="9">
        <f>SUM(C4:C6)</f>
        <v>362.40000000000003</v>
      </c>
      <c r="D3" s="9">
        <f>SUM(D4:D7)</f>
        <v>695.40000000000009</v>
      </c>
      <c r="E3" s="9">
        <f>SUM(E4:E10)</f>
        <v>1240.5580000000002</v>
      </c>
      <c r="F3" s="9">
        <f>SUM(F4:F11)</f>
        <v>2001.502</v>
      </c>
      <c r="G3" s="9">
        <f>SUM(G4:G12)</f>
        <v>2573.5270000000005</v>
      </c>
      <c r="H3" s="9">
        <f>SUM(H4:H11)</f>
        <v>2964.1</v>
      </c>
      <c r="I3" s="9">
        <f>SUM(I4:I12)</f>
        <v>3243.4659999999999</v>
      </c>
      <c r="J3" s="9">
        <f>SUM(J4:J11)</f>
        <v>3546.9380000000006</v>
      </c>
      <c r="K3" s="9">
        <f>SUM(K4:K13)</f>
        <v>4007.4560000000006</v>
      </c>
      <c r="L3" s="9">
        <f>SUM(L4:L12)</f>
        <v>4280.3379470163864</v>
      </c>
      <c r="M3" s="9">
        <f>SUM(M4:M17)</f>
        <v>4774.3397729376784</v>
      </c>
      <c r="N3" s="9">
        <f>SUM(N4:N22)</f>
        <v>5570.8318029761276</v>
      </c>
      <c r="O3" s="6"/>
      <c r="P3" s="7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">
      <c r="A4" s="10" t="s">
        <v>5</v>
      </c>
      <c r="B4" s="11">
        <v>190.1</v>
      </c>
      <c r="C4" s="12">
        <v>339.3</v>
      </c>
      <c r="D4" s="13">
        <v>601.1</v>
      </c>
      <c r="E4" s="13">
        <v>858.10699999999997</v>
      </c>
      <c r="F4" s="13">
        <v>1090.009</v>
      </c>
      <c r="G4" s="13">
        <v>1069.2380000000001</v>
      </c>
      <c r="H4" s="13">
        <v>1088.143</v>
      </c>
      <c r="I4" s="13">
        <v>1110.9970000000001</v>
      </c>
      <c r="J4" s="13">
        <v>1133.8140000000001</v>
      </c>
      <c r="K4" s="13">
        <v>1130.96</v>
      </c>
      <c r="L4" s="13">
        <v>1183.1710414790318</v>
      </c>
      <c r="M4" s="13">
        <v>1239.8123168599866</v>
      </c>
      <c r="N4" s="13">
        <v>1352.7792963264321</v>
      </c>
      <c r="O4" s="14">
        <v>297415</v>
      </c>
      <c r="P4" s="15">
        <v>3.8026326849688146</v>
      </c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" customHeight="1" x14ac:dyDescent="0.2">
      <c r="A5" s="17" t="s">
        <v>6</v>
      </c>
      <c r="B5" s="18">
        <v>4.4000000000000004</v>
      </c>
      <c r="C5" s="13">
        <v>12.6</v>
      </c>
      <c r="D5" s="13">
        <v>38.200000000000003</v>
      </c>
      <c r="E5" s="13">
        <v>159.93</v>
      </c>
      <c r="F5" s="13">
        <v>370.90800000000002</v>
      </c>
      <c r="G5" s="13">
        <v>535.55999999999995</v>
      </c>
      <c r="H5" s="13">
        <v>618.93299999999999</v>
      </c>
      <c r="I5" s="13">
        <v>670.16200000000003</v>
      </c>
      <c r="J5" s="13">
        <v>691.93100000000004</v>
      </c>
      <c r="K5" s="13">
        <v>675.01499999999999</v>
      </c>
      <c r="L5" s="13">
        <v>700.86809978728627</v>
      </c>
      <c r="M5" s="13">
        <v>735.3841345110668</v>
      </c>
      <c r="N5" s="13">
        <v>806.20693359802931</v>
      </c>
      <c r="O5" s="14">
        <v>171581</v>
      </c>
      <c r="P5" s="15">
        <v>3.9340894388073271</v>
      </c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" customHeight="1" x14ac:dyDescent="0.2">
      <c r="A6" s="17" t="s">
        <v>7</v>
      </c>
      <c r="B6" s="13">
        <v>4.0999999999999996</v>
      </c>
      <c r="C6" s="19">
        <v>10.5</v>
      </c>
      <c r="D6" s="13">
        <v>41.2</v>
      </c>
      <c r="E6" s="13">
        <v>111.074</v>
      </c>
      <c r="F6" s="13">
        <v>280.69600000000003</v>
      </c>
      <c r="G6" s="13">
        <v>436.60300000000001</v>
      </c>
      <c r="H6" s="13">
        <v>487.92399999999998</v>
      </c>
      <c r="I6" s="13">
        <v>496.87799999999999</v>
      </c>
      <c r="J6" s="13">
        <v>476.76100000000002</v>
      </c>
      <c r="K6" s="13">
        <v>443.03100000000001</v>
      </c>
      <c r="L6" s="13">
        <v>449.55326051610848</v>
      </c>
      <c r="M6" s="13">
        <v>466.9128871498508</v>
      </c>
      <c r="N6" s="13">
        <v>499.41846343331713</v>
      </c>
      <c r="O6" s="14">
        <v>115355</v>
      </c>
      <c r="P6" s="15">
        <v>3.8405877508560531</v>
      </c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" customHeight="1" x14ac:dyDescent="0.2">
      <c r="A7" s="17" t="s">
        <v>8</v>
      </c>
      <c r="B7" s="13">
        <v>2.8</v>
      </c>
      <c r="C7" s="18">
        <v>5.2</v>
      </c>
      <c r="D7" s="19">
        <v>14.9</v>
      </c>
      <c r="E7" s="13">
        <v>45.982999999999997</v>
      </c>
      <c r="F7" s="13">
        <v>81.974000000000004</v>
      </c>
      <c r="G7" s="13">
        <v>113.04</v>
      </c>
      <c r="H7" s="13">
        <v>120.913</v>
      </c>
      <c r="I7" s="13">
        <v>125.97799999999999</v>
      </c>
      <c r="J7" s="13">
        <v>122.009</v>
      </c>
      <c r="K7" s="13">
        <v>123.376</v>
      </c>
      <c r="L7" s="13">
        <v>130.79929724153499</v>
      </c>
      <c r="M7" s="13">
        <v>138.28742786731112</v>
      </c>
      <c r="N7" s="13">
        <v>149.71879215688267</v>
      </c>
      <c r="O7" s="14">
        <v>32237</v>
      </c>
      <c r="P7" s="15">
        <v>3.8271551323013928</v>
      </c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" customHeight="1" x14ac:dyDescent="0.2">
      <c r="A8" s="17" t="s">
        <v>9</v>
      </c>
      <c r="B8" s="13">
        <v>4.8</v>
      </c>
      <c r="C8" s="13">
        <v>7.4</v>
      </c>
      <c r="D8" s="18">
        <v>12.9</v>
      </c>
      <c r="E8" s="13">
        <v>36.384999999999998</v>
      </c>
      <c r="F8" s="13">
        <v>89.488</v>
      </c>
      <c r="G8" s="13">
        <v>163.84800000000001</v>
      </c>
      <c r="H8" s="13">
        <v>202.15600000000001</v>
      </c>
      <c r="I8" s="13">
        <v>227.02600000000001</v>
      </c>
      <c r="J8" s="13">
        <v>259.89600000000002</v>
      </c>
      <c r="K8" s="13">
        <v>270.79000000000002</v>
      </c>
      <c r="L8" s="13">
        <v>285.54287620078867</v>
      </c>
      <c r="M8" s="13">
        <v>304.14762429192524</v>
      </c>
      <c r="N8" s="13">
        <v>341.44183760269101</v>
      </c>
      <c r="O8" s="14">
        <v>67678</v>
      </c>
      <c r="P8" s="15">
        <v>4.0011525163273145</v>
      </c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" customHeight="1" x14ac:dyDescent="0.2">
      <c r="A9" s="17" t="s">
        <v>10</v>
      </c>
      <c r="B9" s="13"/>
      <c r="C9" s="13"/>
      <c r="D9" s="13"/>
      <c r="E9" s="13">
        <v>18.564</v>
      </c>
      <c r="F9" s="13">
        <v>37.180999999999997</v>
      </c>
      <c r="G9" s="13">
        <v>115.913</v>
      </c>
      <c r="H9" s="13">
        <v>219.15299999999999</v>
      </c>
      <c r="I9" s="13">
        <v>283.49700000000001</v>
      </c>
      <c r="J9" s="13">
        <v>418.78399999999999</v>
      </c>
      <c r="K9" s="13">
        <v>520.56600000000003</v>
      </c>
      <c r="L9" s="13">
        <v>601.97108291383483</v>
      </c>
      <c r="M9" s="13">
        <v>657.91198914302765</v>
      </c>
      <c r="N9" s="13">
        <v>760.08937771925105</v>
      </c>
      <c r="O9" s="14">
        <v>132372</v>
      </c>
      <c r="P9" s="15">
        <v>3.9325990390717069</v>
      </c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" customHeight="1" x14ac:dyDescent="0.2">
      <c r="A10" s="17" t="s">
        <v>11</v>
      </c>
      <c r="B10" s="13"/>
      <c r="C10" s="13"/>
      <c r="D10" s="13"/>
      <c r="E10" s="19">
        <v>10.515000000000001</v>
      </c>
      <c r="F10" s="13">
        <v>37.756</v>
      </c>
      <c r="G10" s="13">
        <v>98.147000000000006</v>
      </c>
      <c r="H10" s="13">
        <v>176.869</v>
      </c>
      <c r="I10" s="13">
        <v>233.45699999999999</v>
      </c>
      <c r="J10" s="13">
        <v>299.36399999999998</v>
      </c>
      <c r="K10" s="13">
        <v>357.25599999999997</v>
      </c>
      <c r="L10" s="13">
        <v>404.1692565447986</v>
      </c>
      <c r="M10" s="13">
        <v>440.04453806203907</v>
      </c>
      <c r="N10" s="13">
        <v>508.30713401104578</v>
      </c>
      <c r="O10" s="14">
        <v>89152</v>
      </c>
      <c r="P10" s="15">
        <v>4.0072684852835607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" customHeight="1" x14ac:dyDescent="0.2">
      <c r="A11" s="17" t="s">
        <v>12</v>
      </c>
      <c r="B11" s="13"/>
      <c r="C11" s="13"/>
      <c r="D11" s="13"/>
      <c r="E11" s="18">
        <v>5.6559999999999997</v>
      </c>
      <c r="F11" s="19">
        <v>13.49</v>
      </c>
      <c r="G11" s="13">
        <v>28.013999999999999</v>
      </c>
      <c r="H11" s="13">
        <v>50.009</v>
      </c>
      <c r="I11" s="13">
        <v>66.497</v>
      </c>
      <c r="J11" s="13">
        <v>144.37899999999999</v>
      </c>
      <c r="K11" s="13">
        <v>256.45400000000001</v>
      </c>
      <c r="L11" s="13">
        <v>335.68268575281525</v>
      </c>
      <c r="M11" s="13">
        <v>379.74219362419831</v>
      </c>
      <c r="N11" s="13">
        <v>450.41007339555222</v>
      </c>
      <c r="O11" s="14">
        <v>65839</v>
      </c>
      <c r="P11" s="15">
        <v>3.8951685171402968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" customHeight="1" x14ac:dyDescent="0.2">
      <c r="A12" s="17" t="s">
        <v>13</v>
      </c>
      <c r="B12" s="13"/>
      <c r="C12" s="13"/>
      <c r="D12" s="13"/>
      <c r="E12" s="13">
        <v>6.4770000000000003</v>
      </c>
      <c r="F12" s="18">
        <v>10.433999999999999</v>
      </c>
      <c r="G12" s="19">
        <v>13.164</v>
      </c>
      <c r="H12" s="19">
        <v>23.981000000000002</v>
      </c>
      <c r="I12" s="19">
        <v>28.974</v>
      </c>
      <c r="J12" s="19">
        <v>51.658000000000001</v>
      </c>
      <c r="K12" s="13">
        <v>143.66999999999999</v>
      </c>
      <c r="L12" s="13">
        <v>188.58034658018744</v>
      </c>
      <c r="M12" s="13">
        <v>213.74356874275733</v>
      </c>
      <c r="N12" s="13">
        <v>253.4676733461902</v>
      </c>
      <c r="O12" s="14">
        <v>38790</v>
      </c>
      <c r="P12" s="15">
        <v>3.7037896365042537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" customHeight="1" x14ac:dyDescent="0.2">
      <c r="A13" s="17" t="s">
        <v>14</v>
      </c>
      <c r="B13" s="13"/>
      <c r="C13" s="13"/>
      <c r="D13" s="13"/>
      <c r="E13" s="13">
        <v>29.765000000000001</v>
      </c>
      <c r="F13" s="13">
        <v>45.146999999999998</v>
      </c>
      <c r="G13" s="18">
        <v>53.582000000000001</v>
      </c>
      <c r="H13" s="18">
        <v>62.44</v>
      </c>
      <c r="I13" s="18">
        <v>75.058999999999997</v>
      </c>
      <c r="J13" s="18">
        <v>73.745999999999995</v>
      </c>
      <c r="K13" s="19">
        <v>86.337999999999994</v>
      </c>
      <c r="L13" s="19">
        <v>96.417986431433988</v>
      </c>
      <c r="M13" s="13">
        <v>103.45906555051015</v>
      </c>
      <c r="N13" s="13">
        <v>116.53377291825227</v>
      </c>
      <c r="O13" s="14">
        <v>24053</v>
      </c>
      <c r="P13" s="15">
        <v>3.5894898765226793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" customHeight="1" x14ac:dyDescent="0.2">
      <c r="A14" s="20" t="s">
        <v>15</v>
      </c>
      <c r="B14" s="20"/>
      <c r="C14" s="20"/>
      <c r="D14" s="20"/>
      <c r="E14" s="20"/>
      <c r="F14" s="20"/>
      <c r="G14" s="21"/>
      <c r="H14" s="21"/>
      <c r="I14" s="20"/>
      <c r="J14" s="20"/>
      <c r="K14" s="22"/>
      <c r="L14" s="22"/>
      <c r="M14" s="20"/>
      <c r="N14" s="20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" customHeight="1" x14ac:dyDescent="0.2">
      <c r="A15" s="17" t="s">
        <v>16</v>
      </c>
      <c r="B15" s="17"/>
      <c r="C15" s="17"/>
      <c r="D15" s="17"/>
      <c r="E15" s="13">
        <v>5.181</v>
      </c>
      <c r="F15" s="13">
        <v>6.9630000000000001</v>
      </c>
      <c r="G15" s="13">
        <v>8.1880000000000006</v>
      </c>
      <c r="H15" s="13">
        <v>9.359</v>
      </c>
      <c r="I15" s="13">
        <v>11.321</v>
      </c>
      <c r="J15" s="13">
        <v>12.257999999999999</v>
      </c>
      <c r="K15" s="13">
        <v>21.036000000000001</v>
      </c>
      <c r="L15" s="13">
        <v>27.679705088560969</v>
      </c>
      <c r="M15" s="13">
        <v>31.420365516561173</v>
      </c>
      <c r="N15" s="13">
        <v>36.812617604384172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" customHeight="1" x14ac:dyDescent="0.2">
      <c r="A16" s="17" t="s">
        <v>17</v>
      </c>
      <c r="B16" s="17"/>
      <c r="C16" s="17"/>
      <c r="D16" s="17"/>
      <c r="E16" s="13">
        <v>2.15</v>
      </c>
      <c r="F16" s="13">
        <v>3.931</v>
      </c>
      <c r="G16" s="13">
        <v>4.9059999999999997</v>
      </c>
      <c r="H16" s="13">
        <v>6.1680000000000001</v>
      </c>
      <c r="I16" s="13">
        <v>6.6440000000000001</v>
      </c>
      <c r="J16" s="13">
        <v>6.9960000000000004</v>
      </c>
      <c r="K16" s="13">
        <v>15.813000000000001</v>
      </c>
      <c r="L16" s="13">
        <v>21.369589449007698</v>
      </c>
      <c r="M16" s="13">
        <v>24.226550184616766</v>
      </c>
      <c r="N16" s="13">
        <v>28.581407810115472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" customHeight="1" x14ac:dyDescent="0.2">
      <c r="A17" s="17" t="s">
        <v>18</v>
      </c>
      <c r="B17" s="17"/>
      <c r="C17" s="17"/>
      <c r="D17" s="17"/>
      <c r="E17" s="13">
        <v>5.5780000000000003</v>
      </c>
      <c r="F17" s="13">
        <v>9.1890000000000001</v>
      </c>
      <c r="G17" s="13">
        <v>9.5180000000000007</v>
      </c>
      <c r="H17" s="13">
        <v>15.925000000000001</v>
      </c>
      <c r="I17" s="13">
        <v>19.024000000000001</v>
      </c>
      <c r="J17" s="13">
        <v>27.847999999999999</v>
      </c>
      <c r="K17" s="13">
        <v>32.625</v>
      </c>
      <c r="L17" s="13">
        <v>36.312084174791444</v>
      </c>
      <c r="M17" s="19">
        <v>39.247111433827705</v>
      </c>
      <c r="N17" s="13">
        <v>45.061324913613348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" customHeight="1" x14ac:dyDescent="0.2">
      <c r="A18" s="17" t="s">
        <v>19</v>
      </c>
      <c r="B18" s="17"/>
      <c r="C18" s="17"/>
      <c r="D18" s="17"/>
      <c r="E18" s="13">
        <v>3.2730000000000001</v>
      </c>
      <c r="F18" s="13">
        <v>5.0750000000000002</v>
      </c>
      <c r="G18" s="13">
        <v>6.7080000000000002</v>
      </c>
      <c r="H18" s="13">
        <v>8.5860000000000003</v>
      </c>
      <c r="I18" s="13">
        <v>11.204000000000001</v>
      </c>
      <c r="J18" s="13">
        <v>14.268000000000001</v>
      </c>
      <c r="K18" s="13">
        <v>24.51</v>
      </c>
      <c r="L18" s="13">
        <v>32.291729461036013</v>
      </c>
      <c r="M18" s="18">
        <v>36.63109161901815</v>
      </c>
      <c r="N18" s="13">
        <v>43.340834995137733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" customHeight="1" x14ac:dyDescent="0.2">
      <c r="A19" s="17" t="s">
        <v>20</v>
      </c>
      <c r="B19" s="17"/>
      <c r="C19" s="17"/>
      <c r="D19" s="17"/>
      <c r="E19" s="13">
        <v>2.6869999999999998</v>
      </c>
      <c r="F19" s="13">
        <v>4.0449999999999999</v>
      </c>
      <c r="G19" s="13">
        <v>4.6470000000000002</v>
      </c>
      <c r="H19" s="13">
        <v>5.2759999999999998</v>
      </c>
      <c r="I19" s="13">
        <v>6.0330000000000004</v>
      </c>
      <c r="J19" s="13">
        <v>6.9850000000000003</v>
      </c>
      <c r="K19" s="13">
        <v>55.171999999999997</v>
      </c>
      <c r="L19" s="13">
        <v>75.505278845937752</v>
      </c>
      <c r="M19" s="13">
        <v>86.542764212214777</v>
      </c>
      <c r="N19" s="13">
        <v>103.87768949573903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" customHeight="1" x14ac:dyDescent="0.2">
      <c r="A20" s="17" t="s">
        <v>21</v>
      </c>
      <c r="B20" s="17"/>
      <c r="C20" s="17"/>
      <c r="D20" s="17"/>
      <c r="E20" s="13">
        <v>24.088999999999999</v>
      </c>
      <c r="F20" s="13">
        <v>28.585000000000001</v>
      </c>
      <c r="G20" s="13">
        <v>30.181999999999999</v>
      </c>
      <c r="H20" s="13">
        <v>34.186999999999998</v>
      </c>
      <c r="I20" s="13">
        <v>36.811999999999998</v>
      </c>
      <c r="J20" s="13">
        <v>37.886000000000003</v>
      </c>
      <c r="K20" s="13">
        <v>40.247999999999998</v>
      </c>
      <c r="L20" s="13">
        <v>43.17604655232806</v>
      </c>
      <c r="M20" s="13">
        <v>45.517700859164876</v>
      </c>
      <c r="N20" s="13">
        <v>50.170881578469633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" customHeight="1" x14ac:dyDescent="0.2">
      <c r="A21" s="17" t="s">
        <v>22</v>
      </c>
      <c r="B21" s="17"/>
      <c r="C21" s="17"/>
      <c r="D21" s="17"/>
      <c r="E21" s="13">
        <v>0.39800000000000002</v>
      </c>
      <c r="F21" s="13">
        <v>0.71199999999999997</v>
      </c>
      <c r="G21" s="13">
        <v>1.373</v>
      </c>
      <c r="H21" s="13">
        <v>1.9450000000000001</v>
      </c>
      <c r="I21" s="13">
        <v>2.5139999999999998</v>
      </c>
      <c r="J21" s="13">
        <v>2.746</v>
      </c>
      <c r="K21" s="13">
        <v>2.77</v>
      </c>
      <c r="L21" s="13">
        <v>2.9039999999999999</v>
      </c>
      <c r="M21" s="13">
        <v>3.0695794680319421</v>
      </c>
      <c r="N21" s="13">
        <v>3.4815263171606881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" customHeight="1" x14ac:dyDescent="0.2">
      <c r="A22" s="17" t="s">
        <v>23</v>
      </c>
      <c r="B22" s="17"/>
      <c r="C22" s="17"/>
      <c r="D22" s="17"/>
      <c r="E22" s="13">
        <v>7.0069999999999997</v>
      </c>
      <c r="F22" s="13">
        <v>10.949</v>
      </c>
      <c r="G22" s="13">
        <v>11.667999999999999</v>
      </c>
      <c r="H22" s="13">
        <v>13.553000000000001</v>
      </c>
      <c r="I22" s="13">
        <v>14.275</v>
      </c>
      <c r="J22" s="13">
        <v>15.48</v>
      </c>
      <c r="K22" s="13">
        <v>16.565999999999999</v>
      </c>
      <c r="L22" s="13">
        <v>17.794427435415084</v>
      </c>
      <c r="M22" s="13">
        <v>18.895022222092404</v>
      </c>
      <c r="N22" s="19">
        <v>21.132165753864449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" customHeight="1" x14ac:dyDescent="0.2">
      <c r="A23" s="23" t="s">
        <v>24</v>
      </c>
      <c r="B23" s="16" t="s">
        <v>25</v>
      </c>
      <c r="C23" s="24"/>
      <c r="D23" s="2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" customHeight="1" x14ac:dyDescent="0.2">
      <c r="A24" s="16"/>
      <c r="B24" s="16" t="s">
        <v>26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" customHeight="1" x14ac:dyDescent="0.2">
      <c r="A25" s="16"/>
      <c r="B25" s="25" t="s">
        <v>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16"/>
      <c r="P38" s="1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43307086614173229" right="0.31496062992125984" top="0.24" bottom="0.26" header="0" footer="0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DE7-9983-4A5F-9C7D-803351FF67D9}">
  <dimension ref="A2:N54"/>
  <sheetViews>
    <sheetView tabSelected="1" topLeftCell="G1" zoomScale="80" zoomScaleNormal="80" workbookViewId="0">
      <selection activeCell="K40" sqref="K40"/>
    </sheetView>
  </sheetViews>
  <sheetFormatPr baseColWidth="10" defaultColWidth="9.140625" defaultRowHeight="12.75" x14ac:dyDescent="0.2"/>
  <cols>
    <col min="1" max="1" width="13.7109375" customWidth="1"/>
    <col min="3" max="3" width="9.140625" bestFit="1" customWidth="1"/>
    <col min="11" max="11" width="17.28515625" customWidth="1"/>
  </cols>
  <sheetData>
    <row r="2" spans="1:6" x14ac:dyDescent="0.2">
      <c r="C2">
        <v>2000</v>
      </c>
      <c r="D2">
        <v>2005</v>
      </c>
      <c r="E2">
        <v>2010</v>
      </c>
      <c r="F2">
        <v>2015</v>
      </c>
    </row>
    <row r="3" spans="1:6" ht="13.5" thickBot="1" x14ac:dyDescent="0.25">
      <c r="A3" t="s">
        <v>38</v>
      </c>
      <c r="B3" t="s">
        <v>39</v>
      </c>
      <c r="C3" s="29">
        <v>3834141</v>
      </c>
      <c r="D3" s="29">
        <v>4199292</v>
      </c>
      <c r="E3" s="29">
        <v>4653458</v>
      </c>
      <c r="F3" s="29">
        <v>5119504</v>
      </c>
    </row>
    <row r="4" spans="1:6" ht="13.5" thickBot="1" x14ac:dyDescent="0.25">
      <c r="A4" s="30" t="s">
        <v>29</v>
      </c>
      <c r="B4" s="27" t="s">
        <v>28</v>
      </c>
      <c r="C4" s="28">
        <v>283497</v>
      </c>
      <c r="D4" s="28">
        <v>418784</v>
      </c>
      <c r="E4" s="28">
        <v>523370</v>
      </c>
      <c r="F4" s="28">
        <v>597207</v>
      </c>
    </row>
    <row r="5" spans="1:6" ht="13.5" thickBot="1" x14ac:dyDescent="0.25">
      <c r="A5" s="30" t="s">
        <v>30</v>
      </c>
      <c r="B5" s="27" t="s">
        <v>28</v>
      </c>
      <c r="C5" s="28">
        <v>28974</v>
      </c>
      <c r="D5" s="28">
        <v>51658</v>
      </c>
      <c r="E5" s="28">
        <v>143668</v>
      </c>
      <c r="F5" s="28">
        <v>247370</v>
      </c>
    </row>
    <row r="6" spans="1:6" ht="26.25" thickBot="1" x14ac:dyDescent="0.25">
      <c r="A6" s="30" t="s">
        <v>31</v>
      </c>
      <c r="B6" s="27" t="s">
        <v>28</v>
      </c>
      <c r="C6" s="28">
        <v>233457</v>
      </c>
      <c r="D6" s="28">
        <v>299364</v>
      </c>
      <c r="E6" s="28">
        <v>357937</v>
      </c>
      <c r="F6" s="28">
        <v>425148</v>
      </c>
    </row>
    <row r="7" spans="1:6" ht="13.5" thickBot="1" x14ac:dyDescent="0.25">
      <c r="A7" s="30" t="s">
        <v>32</v>
      </c>
      <c r="B7" s="27" t="s">
        <v>28</v>
      </c>
      <c r="C7" s="28">
        <v>670162</v>
      </c>
      <c r="D7" s="28">
        <v>691931</v>
      </c>
      <c r="E7" s="28">
        <v>678006</v>
      </c>
      <c r="F7" s="28">
        <v>682880</v>
      </c>
    </row>
    <row r="8" spans="1:6" ht="13.5" thickBot="1" x14ac:dyDescent="0.25">
      <c r="A8" s="30" t="s">
        <v>33</v>
      </c>
      <c r="B8" s="27" t="s">
        <v>28</v>
      </c>
      <c r="C8" s="28">
        <v>66497</v>
      </c>
      <c r="D8" s="28">
        <v>144380</v>
      </c>
      <c r="E8" s="28">
        <v>256970</v>
      </c>
      <c r="F8" s="28">
        <v>333481</v>
      </c>
    </row>
    <row r="9" spans="1:6" ht="13.5" thickBot="1" x14ac:dyDescent="0.25">
      <c r="A9" s="30" t="s">
        <v>34</v>
      </c>
      <c r="B9" s="27" t="s">
        <v>28</v>
      </c>
      <c r="C9" s="28">
        <v>1110997</v>
      </c>
      <c r="D9" s="28">
        <v>1133814</v>
      </c>
      <c r="E9" s="28">
        <v>1135550</v>
      </c>
      <c r="F9" s="28">
        <v>1109171</v>
      </c>
    </row>
    <row r="10" spans="1:6" ht="26.25" thickBot="1" x14ac:dyDescent="0.25">
      <c r="A10" s="30" t="s">
        <v>35</v>
      </c>
      <c r="B10" s="27" t="s">
        <v>28</v>
      </c>
      <c r="C10" s="28">
        <v>496878</v>
      </c>
      <c r="D10" s="28">
        <v>476761</v>
      </c>
      <c r="E10" s="28">
        <v>443273</v>
      </c>
      <c r="F10" s="28">
        <v>430143</v>
      </c>
    </row>
    <row r="11" spans="1:6" ht="26.25" thickBot="1" x14ac:dyDescent="0.25">
      <c r="A11" s="30" t="s">
        <v>36</v>
      </c>
      <c r="B11" s="27" t="s">
        <v>28</v>
      </c>
      <c r="C11" s="28">
        <v>125978</v>
      </c>
      <c r="D11" s="28">
        <v>122009</v>
      </c>
      <c r="E11" s="28">
        <v>122659</v>
      </c>
      <c r="F11" s="28">
        <v>123156</v>
      </c>
    </row>
    <row r="12" spans="1:6" ht="13.5" thickBot="1" x14ac:dyDescent="0.25">
      <c r="A12" s="30" t="s">
        <v>37</v>
      </c>
      <c r="B12" s="27" t="s">
        <v>28</v>
      </c>
      <c r="C12" s="28">
        <v>227026</v>
      </c>
      <c r="D12" s="28">
        <v>259896</v>
      </c>
      <c r="E12" s="28">
        <v>268955</v>
      </c>
      <c r="F12" s="28">
        <v>296954</v>
      </c>
    </row>
    <row r="14" spans="1:6" x14ac:dyDescent="0.2">
      <c r="C14" s="29">
        <f>SUM(C4:C12)</f>
        <v>3243466</v>
      </c>
      <c r="D14" s="29">
        <f t="shared" ref="D14:F14" si="0">SUM(D4:D12)</f>
        <v>3598597</v>
      </c>
      <c r="E14" s="29">
        <f t="shared" si="0"/>
        <v>3930388</v>
      </c>
      <c r="F14" s="29">
        <f t="shared" si="0"/>
        <v>4245510</v>
      </c>
    </row>
    <row r="23" spans="2:14" x14ac:dyDescent="0.2">
      <c r="B23">
        <v>2000</v>
      </c>
      <c r="C23">
        <v>3243466</v>
      </c>
      <c r="J23" s="31" t="s">
        <v>41</v>
      </c>
      <c r="K23" s="31" t="s">
        <v>40</v>
      </c>
    </row>
    <row r="24" spans="2:14" x14ac:dyDescent="0.2">
      <c r="B24">
        <v>2005</v>
      </c>
      <c r="C24">
        <v>3598597</v>
      </c>
      <c r="J24" s="32">
        <v>2000</v>
      </c>
      <c r="K24" s="33">
        <f>66758*J24-130263118</f>
        <v>3252882</v>
      </c>
    </row>
    <row r="25" spans="2:14" x14ac:dyDescent="0.2">
      <c r="B25">
        <v>2010</v>
      </c>
      <c r="C25">
        <v>3930388</v>
      </c>
      <c r="J25" s="32">
        <v>2001</v>
      </c>
      <c r="K25" s="33">
        <f t="shared" ref="K25:K54" si="1">66758*J25-130263118</f>
        <v>3319640</v>
      </c>
    </row>
    <row r="26" spans="2:14" x14ac:dyDescent="0.2">
      <c r="B26">
        <v>2015</v>
      </c>
      <c r="C26">
        <v>4245510</v>
      </c>
      <c r="J26" s="32">
        <v>2002</v>
      </c>
      <c r="K26" s="33">
        <f t="shared" si="1"/>
        <v>3386398</v>
      </c>
    </row>
    <row r="27" spans="2:14" x14ac:dyDescent="0.2">
      <c r="J27" s="34">
        <v>2003</v>
      </c>
      <c r="K27" s="33">
        <f t="shared" si="1"/>
        <v>3453156</v>
      </c>
      <c r="N27">
        <v>3453156</v>
      </c>
    </row>
    <row r="28" spans="2:14" x14ac:dyDescent="0.2">
      <c r="J28" s="34">
        <v>2004</v>
      </c>
      <c r="K28" s="33">
        <f t="shared" si="1"/>
        <v>3519914</v>
      </c>
    </row>
    <row r="29" spans="2:14" x14ac:dyDescent="0.2">
      <c r="J29" s="34">
        <v>2005</v>
      </c>
      <c r="K29" s="33">
        <f t="shared" si="1"/>
        <v>3586672</v>
      </c>
    </row>
    <row r="30" spans="2:14" x14ac:dyDescent="0.2">
      <c r="J30" s="34">
        <v>2006</v>
      </c>
      <c r="K30" s="33">
        <f t="shared" si="1"/>
        <v>3653430</v>
      </c>
    </row>
    <row r="31" spans="2:14" x14ac:dyDescent="0.2">
      <c r="J31" s="34">
        <v>2007</v>
      </c>
      <c r="K31" s="33">
        <f t="shared" si="1"/>
        <v>3720188</v>
      </c>
    </row>
    <row r="32" spans="2:14" x14ac:dyDescent="0.2">
      <c r="J32" s="34">
        <v>2008</v>
      </c>
      <c r="K32" s="33">
        <f t="shared" si="1"/>
        <v>3786946</v>
      </c>
    </row>
    <row r="33" spans="10:11" x14ac:dyDescent="0.2">
      <c r="J33" s="34">
        <v>2009</v>
      </c>
      <c r="K33" s="33">
        <f t="shared" si="1"/>
        <v>3853704</v>
      </c>
    </row>
    <row r="34" spans="10:11" x14ac:dyDescent="0.2">
      <c r="J34" s="34">
        <v>2010</v>
      </c>
      <c r="K34" s="33">
        <f t="shared" si="1"/>
        <v>3920462</v>
      </c>
    </row>
    <row r="35" spans="10:11" x14ac:dyDescent="0.2">
      <c r="J35" s="34">
        <v>2011</v>
      </c>
      <c r="K35" s="33">
        <f t="shared" si="1"/>
        <v>3987220</v>
      </c>
    </row>
    <row r="36" spans="10:11" x14ac:dyDescent="0.2">
      <c r="J36" s="34">
        <v>2012</v>
      </c>
      <c r="K36" s="33">
        <f t="shared" si="1"/>
        <v>4053978</v>
      </c>
    </row>
    <row r="37" spans="10:11" x14ac:dyDescent="0.2">
      <c r="J37" s="34">
        <v>2013</v>
      </c>
      <c r="K37" s="33">
        <f t="shared" si="1"/>
        <v>4120736</v>
      </c>
    </row>
    <row r="38" spans="10:11" x14ac:dyDescent="0.2">
      <c r="J38" s="34">
        <v>2014</v>
      </c>
      <c r="K38" s="33">
        <f t="shared" si="1"/>
        <v>4187494</v>
      </c>
    </row>
    <row r="39" spans="10:11" x14ac:dyDescent="0.2">
      <c r="J39" s="34">
        <v>2015</v>
      </c>
      <c r="K39" s="33">
        <f t="shared" si="1"/>
        <v>4254252</v>
      </c>
    </row>
    <row r="40" spans="10:11" x14ac:dyDescent="0.2">
      <c r="J40" s="34">
        <v>2016</v>
      </c>
      <c r="K40" s="33">
        <f t="shared" si="1"/>
        <v>4321010</v>
      </c>
    </row>
    <row r="41" spans="10:11" x14ac:dyDescent="0.2">
      <c r="J41" s="32">
        <v>2017</v>
      </c>
      <c r="K41" s="33">
        <f t="shared" si="1"/>
        <v>4387768</v>
      </c>
    </row>
    <row r="42" spans="10:11" x14ac:dyDescent="0.2">
      <c r="J42" s="32">
        <v>2018</v>
      </c>
      <c r="K42" s="33">
        <f t="shared" si="1"/>
        <v>4454526</v>
      </c>
    </row>
    <row r="43" spans="10:11" x14ac:dyDescent="0.2">
      <c r="J43" s="32">
        <v>2019</v>
      </c>
      <c r="K43" s="33">
        <f t="shared" si="1"/>
        <v>4521284</v>
      </c>
    </row>
    <row r="44" spans="10:11" x14ac:dyDescent="0.2">
      <c r="J44" s="32">
        <v>2020</v>
      </c>
      <c r="K44" s="33">
        <f t="shared" si="1"/>
        <v>4588042</v>
      </c>
    </row>
    <row r="45" spans="10:11" x14ac:dyDescent="0.2">
      <c r="J45" s="32">
        <v>2021</v>
      </c>
      <c r="K45" s="33">
        <f t="shared" si="1"/>
        <v>4654800</v>
      </c>
    </row>
    <row r="46" spans="10:11" x14ac:dyDescent="0.2">
      <c r="J46" s="32">
        <v>2022</v>
      </c>
      <c r="K46" s="33">
        <f t="shared" si="1"/>
        <v>4721558</v>
      </c>
    </row>
    <row r="47" spans="10:11" x14ac:dyDescent="0.2">
      <c r="J47" s="32">
        <v>2023</v>
      </c>
      <c r="K47" s="33">
        <f t="shared" si="1"/>
        <v>4788316</v>
      </c>
    </row>
    <row r="48" spans="10:11" x14ac:dyDescent="0.2">
      <c r="J48" s="32">
        <v>2024</v>
      </c>
      <c r="K48" s="33">
        <f t="shared" si="1"/>
        <v>4855074</v>
      </c>
    </row>
    <row r="49" spans="10:11" x14ac:dyDescent="0.2">
      <c r="J49" s="32">
        <v>2025</v>
      </c>
      <c r="K49" s="33">
        <f t="shared" si="1"/>
        <v>4921832</v>
      </c>
    </row>
    <row r="50" spans="10:11" x14ac:dyDescent="0.2">
      <c r="J50" s="32">
        <v>2026</v>
      </c>
      <c r="K50" s="33">
        <f t="shared" si="1"/>
        <v>4988590</v>
      </c>
    </row>
    <row r="51" spans="10:11" x14ac:dyDescent="0.2">
      <c r="J51" s="32">
        <v>2027</v>
      </c>
      <c r="K51" s="33">
        <f t="shared" si="1"/>
        <v>5055348</v>
      </c>
    </row>
    <row r="52" spans="10:11" x14ac:dyDescent="0.2">
      <c r="J52" s="32">
        <v>2028</v>
      </c>
      <c r="K52" s="33">
        <f t="shared" si="1"/>
        <v>5122106</v>
      </c>
    </row>
    <row r="53" spans="10:11" x14ac:dyDescent="0.2">
      <c r="J53" s="32">
        <v>2029</v>
      </c>
      <c r="K53" s="33">
        <f t="shared" si="1"/>
        <v>5188864</v>
      </c>
    </row>
    <row r="54" spans="10:11" x14ac:dyDescent="0.2">
      <c r="J54" s="32">
        <v>2030</v>
      </c>
      <c r="K54" s="33">
        <f t="shared" si="1"/>
        <v>5255622</v>
      </c>
    </row>
  </sheetData>
  <hyperlinks>
    <hyperlink ref="A4" r:id="rId1" display="javascript:sym('19006')" xr:uid="{5BD286EB-A611-4FB2-80C6-DBBF8C088F4B}"/>
    <hyperlink ref="A5" r:id="rId2" display="javascript:sym('19018')" xr:uid="{EA3A5137-5D5A-413E-822B-D27235DCCFF7}"/>
    <hyperlink ref="A6" r:id="rId3" display="javascript:sym('19021')" xr:uid="{E8A9D1A6-0F78-4966-9072-F67073E13F9E}"/>
    <hyperlink ref="A7" r:id="rId4" display="javascript:sym('19026')" xr:uid="{585E8DB6-D63C-4A10-8CE2-291FB94F8E6E}"/>
    <hyperlink ref="A8" r:id="rId5" display="javascript:sym('19031')" xr:uid="{80EB4D05-B11A-4D61-BC9C-59D022597AF2}"/>
    <hyperlink ref="A9" r:id="rId6" display="javascript:sym('19039')" xr:uid="{4CDBF8F8-8926-40FF-84B1-6FAEEBBDC3FE}"/>
    <hyperlink ref="A10" r:id="rId7" display="javascript:sym('19046')" xr:uid="{80766BD9-D11B-4094-9FEE-0F6C2FDC1A42}"/>
    <hyperlink ref="A11" r:id="rId8" display="javascript:sym('19019')" xr:uid="{3989F696-DFD3-4E83-A729-B7D173B746D9}"/>
    <hyperlink ref="A12" r:id="rId9" display="javascript:sym('19048')" xr:uid="{F21C39FF-3408-4646-A2BC-E10BB22634CE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AMM 1940-2030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dcterms:modified xsi:type="dcterms:W3CDTF">2019-11-02T22:26:41Z</dcterms:modified>
</cp:coreProperties>
</file>