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izael_oliveirajr_sptech_school/Documents/"/>
    </mc:Choice>
  </mc:AlternateContent>
  <xr:revisionPtr revIDLastSave="0" documentId="8_{993D43AD-5064-43EE-BAED-079361A9E22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acklog" sheetId="1" r:id="rId1"/>
    <sheet name="Risc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E6" i="2"/>
  <c r="E7" i="2"/>
  <c r="E19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4" i="2"/>
  <c r="E13" i="2"/>
  <c r="E12" i="2"/>
  <c r="E11" i="2"/>
  <c r="E10" i="2"/>
  <c r="E8" i="2"/>
  <c r="E9" i="2"/>
</calcChain>
</file>

<file path=xl/sharedStrings.xml><?xml version="1.0" encoding="utf-8"?>
<sst xmlns="http://schemas.openxmlformats.org/spreadsheetml/2006/main" count="1046" uniqueCount="277">
  <si>
    <t>Prioridade</t>
  </si>
  <si>
    <t>Pontuação</t>
  </si>
  <si>
    <t>Requisitos</t>
  </si>
  <si>
    <t>Descrição</t>
  </si>
  <si>
    <t>Responsável</t>
  </si>
  <si>
    <t>Essencialidade</t>
  </si>
  <si>
    <t>Numeração</t>
  </si>
  <si>
    <t>Tamanho</t>
  </si>
  <si>
    <t>Fibonacci</t>
  </si>
  <si>
    <t>Progresso</t>
  </si>
  <si>
    <t>Área</t>
  </si>
  <si>
    <t>Sprint</t>
  </si>
  <si>
    <t>Legenda</t>
  </si>
  <si>
    <t>Fábiam</t>
  </si>
  <si>
    <t>Izael</t>
  </si>
  <si>
    <t>Ricardo</t>
  </si>
  <si>
    <t>Natã</t>
  </si>
  <si>
    <t>João</t>
  </si>
  <si>
    <t>Igor</t>
  </si>
  <si>
    <t>Projeto criado e configurado no GitHub</t>
  </si>
  <si>
    <t>Upload do código do projeto no Github.</t>
  </si>
  <si>
    <t>Ricardo de Oliveira</t>
  </si>
  <si>
    <t>Essencial</t>
  </si>
  <si>
    <t>Pequeno</t>
  </si>
  <si>
    <t>Concluído</t>
  </si>
  <si>
    <t>Pesquisa e Inovação</t>
  </si>
  <si>
    <t>Sprint 1</t>
  </si>
  <si>
    <t>Feito</t>
  </si>
  <si>
    <t>P</t>
  </si>
  <si>
    <t>PP</t>
  </si>
  <si>
    <t>pp</t>
  </si>
  <si>
    <t>Projeto atualizado no Github</t>
  </si>
  <si>
    <t>Repositório remoto atualizando contendo: script banco de dados, código html, código css, código js, documentação atualizada, código API, entre outros.</t>
  </si>
  <si>
    <t>Médio</t>
  </si>
  <si>
    <t>Sprint 2</t>
  </si>
  <si>
    <t>Não feito</t>
  </si>
  <si>
    <t>GG</t>
  </si>
  <si>
    <t>G</t>
  </si>
  <si>
    <t>M</t>
  </si>
  <si>
    <t>Ferramenta de Gestão configurada</t>
  </si>
  <si>
    <t>Trello configurado, com todos os membros presentes na ferramenta, destacando prioridade e os responsáveis. E atualizá-lo com os novos requisitos.</t>
  </si>
  <si>
    <t>Izael Junior</t>
  </si>
  <si>
    <t>Tecnologia da Informação</t>
  </si>
  <si>
    <t>Em andamento</t>
  </si>
  <si>
    <t>Inserção dos colaboradores</t>
  </si>
  <si>
    <t>Entrada de todos os colabodores na plataforma de gestão.</t>
  </si>
  <si>
    <t>Requisitos Populados na Ferramenta</t>
  </si>
  <si>
    <t>Preenchimento dos requisitos na ferramenta de gestão do projeto (Trello).</t>
  </si>
  <si>
    <t>PP , P</t>
  </si>
  <si>
    <t>M , G</t>
  </si>
  <si>
    <t>Protótipo do site: Tela de Sobre Nós</t>
  </si>
  <si>
    <t>Protótipo de tela Sobre Nós.</t>
  </si>
  <si>
    <t>Natã Chaves</t>
  </si>
  <si>
    <t>Desejável</t>
  </si>
  <si>
    <t>3, 5</t>
  </si>
  <si>
    <t>8, 13</t>
  </si>
  <si>
    <t>Protótipo do site: Tela Serviços</t>
  </si>
  <si>
    <t>Protótipo de tela contendo os nossos serviços.</t>
  </si>
  <si>
    <t xml:space="preserve">Pequeno </t>
  </si>
  <si>
    <t>Grande</t>
  </si>
  <si>
    <t>Protótipo do site: Tela Fale Conosco</t>
  </si>
  <si>
    <t>Protótipo de tela Contato.</t>
  </si>
  <si>
    <t>Importante</t>
  </si>
  <si>
    <t>Protótipo do site: Tela Interna - Integrar com Dashboard</t>
  </si>
  <si>
    <t>Protótipo do ambiente dos Dashboards, integrar com as Dashboards</t>
  </si>
  <si>
    <t>Protótipo do site: Tela Dashboard - Cadastro e acesso com dashboard</t>
  </si>
  <si>
    <t>Protótipo do ambiente interno: cadastro e acesso para dashs</t>
  </si>
  <si>
    <t>Protótipo do site: Tela "Esqueci a Senha"</t>
  </si>
  <si>
    <t>No protótipo do site, adicionar recuperação de senha</t>
  </si>
  <si>
    <t>Instalação e Configuração IDE Arduino</t>
  </si>
  <si>
    <t>Montagem do sensor arduino.</t>
  </si>
  <si>
    <t>Arquitetura Computacional</t>
  </si>
  <si>
    <t>;</t>
  </si>
  <si>
    <t>Representação gráfica do simulador financeiro</t>
  </si>
  <si>
    <t>Inserir a representação financeira de forma personalizada no site institucional.</t>
  </si>
  <si>
    <t>Inserção e revisão dos textos do site</t>
  </si>
  <si>
    <t>Inserir e revisar textos escritos no site, considerando a ortografia e facilidade de leitura para o cliente.</t>
  </si>
  <si>
    <t>Setup de Cliente de Virtualização</t>
  </si>
  <si>
    <t>Instalação de máquina virtual.</t>
  </si>
  <si>
    <t>Introd. Sistemas Operacionais</t>
  </si>
  <si>
    <t>Linux VM Local</t>
  </si>
  <si>
    <t>Instalação do Linux na máquina virtual.</t>
  </si>
  <si>
    <t>Disco Lubuntu</t>
  </si>
  <si>
    <t>Baixar disco do Lubuntu na máquina.</t>
  </si>
  <si>
    <t>PPT da Apresentação do Projeto</t>
  </si>
  <si>
    <t>Criar a apresentação final do projeto</t>
  </si>
  <si>
    <t>Pesquisa &amp; Inovação</t>
  </si>
  <si>
    <t>Sprint 3</t>
  </si>
  <si>
    <t>Documento de contexto de negócio e justificativa do projeto</t>
  </si>
  <si>
    <t>Documento contendo: contexto, objetivo, justificativa, escopo e premissas/restrições.</t>
  </si>
  <si>
    <t>Fábiam Damaceno</t>
  </si>
  <si>
    <t>Visão de negócio (diagrama)</t>
  </si>
  <si>
    <t>Diagrama de negócio, esquemática da explicação da solução do problema.</t>
  </si>
  <si>
    <t>Protótipo do site: Tela Inicial (home)</t>
  </si>
  <si>
    <t>Protótipo da tela inicial do Site.</t>
  </si>
  <si>
    <t>Protótipo do site: Tela de Login</t>
  </si>
  <si>
    <t>Protótipo de tela de Login.</t>
  </si>
  <si>
    <t>Protótipo do site: Protótipo dos botões</t>
  </si>
  <si>
    <t>Protótipo dos botões conectando as diferentes páginas.</t>
  </si>
  <si>
    <t>Documentação do projeto atualizada</t>
  </si>
  <si>
    <t>Adequar a documentação com o intuito de torná-la mais completa e gramaticalmente correta.</t>
  </si>
  <si>
    <t>Planilha de Riscos do Projeto</t>
  </si>
  <si>
    <t xml:space="preserve">Criação da planilha de riscos, com possibilidade, impacto e solução </t>
  </si>
  <si>
    <t>Especificação do Dashboard</t>
  </si>
  <si>
    <t>Criação do Dashboard: criação dos gráficos e KPIs pelo ChartJs.</t>
  </si>
  <si>
    <t>Filtros e Colunas do Dashboard</t>
  </si>
  <si>
    <t>Levantar o tipo de dados a serem exibidos no Dashboard.</t>
  </si>
  <si>
    <t>Site Estático Dashboard (Gráfico com ChartJS) - Local</t>
  </si>
  <si>
    <t>Com base nas especificações do Dashboard, deve-se criar um site estático utilizando o ChartJS e hospedá-lo localmente (máquina).</t>
  </si>
  <si>
    <t>Algoritmos</t>
  </si>
  <si>
    <t>Layout da tela de Cadastro e Login</t>
  </si>
  <si>
    <t>Modelagem e criação da parte visual da tela de Login e da tela de Cadastro</t>
  </si>
  <si>
    <t>Backlog</t>
  </si>
  <si>
    <t>Backlog como documentação dos requisitos dos projetos, preencher requisitos e classificá-los com base em demanda, pontuação e prioridade.</t>
  </si>
  <si>
    <t>Subdivisões dos requisitos</t>
  </si>
  <si>
    <t>Destrinchar os requisitos em subrequisitos, para facilitar a visualização das tarefas.</t>
  </si>
  <si>
    <t>Detalhamento visual e interativo do site institucional</t>
  </si>
  <si>
    <t>Validar as interações dos botões na tela home, colocar as fotos maiores em um espaço antes da missão, visão e valores, colocar o placeholder da input mensagem no canto superior esquerdo</t>
  </si>
  <si>
    <t>Diagrama de Solução (Arquitetura Técnica do Projeto)</t>
  </si>
  <si>
    <t>Desenvolver como o nosso projeto irá progredir, traçar os caminhos que iremos atuar</t>
  </si>
  <si>
    <t>Igor Oliveira</t>
  </si>
  <si>
    <t>Banco de Dados</t>
  </si>
  <si>
    <t>Criação, inserção e consultas de tabelas em SQL, para armazenar os dados necessários ao projeto.</t>
  </si>
  <si>
    <t>Modelagem Lógica do Projeto v1</t>
  </si>
  <si>
    <t>Com base na regra de negócio, deve-se criar relações entre as tabelas do banco de dados.</t>
  </si>
  <si>
    <t>Banco de dados</t>
  </si>
  <si>
    <t>Regra de Negócio BD</t>
  </si>
  <si>
    <t>Entender a regra de negócio que guiará a construação e modelagem do banco de dados.</t>
  </si>
  <si>
    <t>Script de criação do Banco</t>
  </si>
  <si>
    <t>Script da criação do banco de dados no MySQL</t>
  </si>
  <si>
    <t>Tabelas criadas em BD local</t>
  </si>
  <si>
    <t>Criar as tabelas na modelagem</t>
  </si>
  <si>
    <t>Ligar e Executar código com 1 sensor</t>
  </si>
  <si>
    <t>Código do sensor arduino e execução.</t>
  </si>
  <si>
    <t>Simular a integração do Sistema ( utilização do Sensor + Gráfico )</t>
  </si>
  <si>
    <t>Utilizar os dados do sensor e exibir no gráfico</t>
  </si>
  <si>
    <t>Usar API Local / Sensor</t>
  </si>
  <si>
    <t>Captar os dados do sensor e inserir no banco de dados.</t>
  </si>
  <si>
    <t>MYSQL na Máquina Virtual e projeção de dados Arduino no BD local</t>
  </si>
  <si>
    <t>Instalar MYSQL na VMLinux e inserção de dados do Arduíno no MySQL na mesma máquina.</t>
  </si>
  <si>
    <t>Introdução aos Sistemas Operacionais</t>
  </si>
  <si>
    <t>Tabelas criadas no Banco de Dados (Final)</t>
  </si>
  <si>
    <t>Banco de dados criado na VM finalizado</t>
  </si>
  <si>
    <t>Manual de Instalação</t>
  </si>
  <si>
    <t>Criar um manual de instalação</t>
  </si>
  <si>
    <t>Documentação do Projeto Atualizada</t>
  </si>
  <si>
    <t>Atualizar a documentação final</t>
  </si>
  <si>
    <t>Dashboard (ChartJS) acessando o Banco</t>
  </si>
  <si>
    <t>Dashboard automatizado acessando e inserindo no banco de dados</t>
  </si>
  <si>
    <t>Site Institucional</t>
  </si>
  <si>
    <t xml:space="preserve">Site institucional finalizado </t>
  </si>
  <si>
    <t>Cadastro e Login acessando o Banco</t>
  </si>
  <si>
    <t>Conectar os dados inseridos nas telas de cadastro e login com o banco de dados</t>
  </si>
  <si>
    <t>Individualmente – Indicadores acessando o Banco</t>
  </si>
  <si>
    <t>Os indicadores conectados com o banco de dados</t>
  </si>
  <si>
    <t>Simulador Financeiro</t>
  </si>
  <si>
    <t>Simulador financeiro, que seria colocado no site. Calculará o prejuizo financeiro do problema.</t>
  </si>
  <si>
    <t>Funcionalidades do site institucional (Javascript)</t>
  </si>
  <si>
    <t>Com base na prototipação do site institucional, deve-se criar um site estático. Deve-se conter o conceito de laços de repetição.</t>
  </si>
  <si>
    <t>Funcionalidades do site institucional (Javascript): Estrutura de repetição</t>
  </si>
  <si>
    <t>Adicionar estrutura de repetição.</t>
  </si>
  <si>
    <t>Layout do site institucional (HTML e CSS)</t>
  </si>
  <si>
    <t>Modelagem e criação da parte visual do site institucional.</t>
  </si>
  <si>
    <t>Layout do site institucional (HTML e CSS): Manutenção</t>
  </si>
  <si>
    <t>Unificar código de CSS em uma página, merging classes e características</t>
  </si>
  <si>
    <t>Documentação do Projeto</t>
  </si>
  <si>
    <t>Documentação do projeto (contexto, objetivo, justificativa e detalhes) como fonte segura de informações do projeto.</t>
  </si>
  <si>
    <t>Validar a solução técnica</t>
  </si>
  <si>
    <t>Fluxograma do suporte</t>
  </si>
  <si>
    <t>Criar o fluxograma que irá dar suporte ao cliente</t>
  </si>
  <si>
    <t>Tecnologia da Informção</t>
  </si>
  <si>
    <t>Ferramenta de Help Desk</t>
  </si>
  <si>
    <t>Ferramenta que irá auxiliar o cliente a tirar dúvidas</t>
  </si>
  <si>
    <t>Documento de Mudança</t>
  </si>
  <si>
    <t>Documentação de todas as mudanças necessárias no projeto</t>
  </si>
  <si>
    <t>Teste integrado do analytics</t>
  </si>
  <si>
    <t>Análises de testes do projeto</t>
  </si>
  <si>
    <t>Teste integrado da solução de IoT</t>
  </si>
  <si>
    <t>Criação de validações de dados recebidos pelo arduíno</t>
  </si>
  <si>
    <t>Teste integrado (Arduíno + DB)</t>
  </si>
  <si>
    <t>Teste de arduíno integrado com o banco de dados</t>
  </si>
  <si>
    <t>Data Acqu Ino + BobIA (N3)</t>
  </si>
  <si>
    <t>API integrada com a inteligência artificial</t>
  </si>
  <si>
    <t>Infraestrutura simulada de cliente: servidores utilizando a VM Linux</t>
  </si>
  <si>
    <t>Infraestrutura simulada de cliente, disponibilizar acesso para outros computadores.</t>
  </si>
  <si>
    <t>Modelagem Lógica</t>
  </si>
  <si>
    <t>Modelagem lógica do banco de dados</t>
  </si>
  <si>
    <t>Script SQL Server</t>
  </si>
  <si>
    <t>Criar o script do banco de dados</t>
  </si>
  <si>
    <t>Planejamento</t>
  </si>
  <si>
    <t>Total de requisitos</t>
  </si>
  <si>
    <t xml:space="preserve"> </t>
  </si>
  <si>
    <t>Sprint 1 (Estimativa)</t>
  </si>
  <si>
    <t>Sprint 1 (Realizado)</t>
  </si>
  <si>
    <t>Sprint 2 (Estimativa)</t>
  </si>
  <si>
    <t>Sprint 2 (Realizado)</t>
  </si>
  <si>
    <t>Sprint 3 (Estimativa)</t>
  </si>
  <si>
    <t>Sprint 3 (Realizado)</t>
  </si>
  <si>
    <t>LUMINI</t>
  </si>
  <si>
    <t>INTEGRANTES</t>
  </si>
  <si>
    <t>MAPEAMENTO DE RISCOS</t>
  </si>
  <si>
    <t>GRUPO 3</t>
  </si>
  <si>
    <t>Fábiam Damaceno
Igor Oliveira
Izael Junior</t>
  </si>
  <si>
    <t>João Gabriel
Natã Chaves
Ricardo de Oliveira</t>
  </si>
  <si>
    <t>Descrição do Risco</t>
  </si>
  <si>
    <t>Probabilidade (P)
1 - Baixa
2 - Média
3 - Alta</t>
  </si>
  <si>
    <t>Impacto  (I)
1 - Baixo
2 - Médio
3 - Alto</t>
  </si>
  <si>
    <t>Fator de Risco
(P) x  (I)</t>
  </si>
  <si>
    <t>Ação:
Mitigar ou Eliminar</t>
  </si>
  <si>
    <t>Como?</t>
  </si>
  <si>
    <t>Nível do  Risco</t>
  </si>
  <si>
    <t>1. Falta de comunicação</t>
  </si>
  <si>
    <t>Mitigar</t>
  </si>
  <si>
    <t>Reuniões diárias para esclarecer as 
dificuldades.</t>
  </si>
  <si>
    <t>2. Falta de expertise de um intregrante</t>
  </si>
  <si>
    <t>Ajudando, incentivando a tirar dúvidas e 
contribuir solucionando as questões</t>
  </si>
  <si>
    <t>3. Integrante sair da equipe</t>
  </si>
  <si>
    <t>Distribuir as atividades que estavam em sua 
responsabilidade entre os outros integrantes.</t>
  </si>
  <si>
    <t>4. Perder os arquivos editados</t>
  </si>
  <si>
    <t>Possuir backup de todos os arquivos do 
projeto em mais de um desktop, e também
em mais de uma plataforma online.</t>
  </si>
  <si>
    <t>5. Entregar os arquivos sem revisar</t>
  </si>
  <si>
    <t>Eliminar</t>
  </si>
  <si>
    <t>Todos os integrantes da equipe devem 
revisar as atividades concluídas, e marcar em check a revisão dentro do card no trello.</t>
  </si>
  <si>
    <t>6. Troca de equipes</t>
  </si>
  <si>
    <t>Desenvolver uma ótima documentação.</t>
  </si>
  <si>
    <t>7. Notebook não funcionar no momento da 
apresentação</t>
  </si>
  <si>
    <t>Ter mais de uma forma de backup (desktop, 
armazenamento físico e em nuvem).</t>
  </si>
  <si>
    <t>8. Integrante ausente na apresentação</t>
  </si>
  <si>
    <t>Toda a equipe estar ciente, tendo 
propriedade no projeto total.</t>
  </si>
  <si>
    <t>9. Fugir do escopo em relação ao objetivo do
projeto</t>
  </si>
  <si>
    <t>Todos os integrantes estarem cientes da 
documentação e pesquisarem sobre o assunto, e fazer reuniões para
alinhar o objetivo e a direção do projeto.</t>
  </si>
  <si>
    <t>10 .Perder o prazo de entrega dos requisitos 
semanais</t>
  </si>
  <si>
    <t>Planejar as entregas de acordo com a 
expertise da equipe, fazer reuniões diárias 
para entender o andamento do projeto.</t>
  </si>
  <si>
    <t>11. Não conseguir dados para o desenvolvimento 
do projeto</t>
  </si>
  <si>
    <t>Buscar mais de uma fonte confiável sobre o mercado de lúpulo.</t>
  </si>
  <si>
    <t>12. Atraso do conteúdo das áreas técnicas</t>
  </si>
  <si>
    <t>Desenvolver todas as atividades que já temos conhecimento para que o atraso não
haja tanto impacto.</t>
  </si>
  <si>
    <t>13. Membros da equipe danificar o sensor da 
apresentação</t>
  </si>
  <si>
    <t>Todos os integrantes devem validar a montagem.</t>
  </si>
  <si>
    <t>14. Sensor ser danificado por terceiros</t>
  </si>
  <si>
    <t>Ter um novo arduino reserva.</t>
  </si>
  <si>
    <t>15. Intervenção externa</t>
  </si>
  <si>
    <t>Ter atenção ao ambiente e carregar os 
periféricos em segurança dentro da mochila.</t>
  </si>
  <si>
    <t>16. Problemas de relacionamento</t>
  </si>
  <si>
    <t xml:space="preserve">Ter reuniões em grupo sobre comunicação,
e reuniões particulares. </t>
  </si>
  <si>
    <t>17. Expectativa não alcançada</t>
  </si>
  <si>
    <t>Todos os integrantes devem entregar o seu 
melhor, e aprender com o feedback do 
cliente.</t>
  </si>
  <si>
    <t>18. Processos ou requisitos não documentados</t>
  </si>
  <si>
    <t>Toda a equipe deve estar ciente da 
documentação, e deve ser atualizada 
constantemente.</t>
  </si>
  <si>
    <t>19. Atividades extras que atrapalham o 
desenvolvimento do projeto</t>
  </si>
  <si>
    <t>Todas as atividades individuais devem ser
feitas o quanto antes para não atrapalhar 
o desenvolvimento do projeto.</t>
  </si>
  <si>
    <t>20. Má gestão do tempo</t>
  </si>
  <si>
    <t>O trello será acompanhado diariamente,
as atividades seraõ feitas de acordo com a 
prioridade estabelecida, e os integrantes 
terão controle sobre suas tarefas.</t>
  </si>
  <si>
    <t>21. Falta de conhecimento do mercado</t>
  </si>
  <si>
    <t>A documentação terá as informações 
necessárias para que todos tenham o 
conhecimento sobre o mercado, porém
também haverá reuniões internas para
discutirmos a peculiaridade do mercado.</t>
  </si>
  <si>
    <t>22. Regras não esclarecidas ou não obedecidas</t>
  </si>
  <si>
    <t>O planejamento da sprint contém todas as
regras estabelecidas pelo grupo, estando 
todos presentes na reunião para que todos
estejam cientes. Haverá reuniões diárias para reelembrá-las caso alguma regra não seja obedecida.</t>
  </si>
  <si>
    <t>23. Falta na reunião</t>
  </si>
  <si>
    <t>Todas as reuniões terão ata, para que 
mesmo que haja alguma falta, lendo o 
documento da reunião o integrante consiga
estar ciente do progresso e alinhamento.</t>
  </si>
  <si>
    <t xml:space="preserve">24. Ausência de documentação da reunião (ata) </t>
  </si>
  <si>
    <t>Para o preenchimento da ata, fica 
estabelecido 2 responsáveis fixos, caso um 
falte tenha o outro de apoio, e mesmo que os 2 responsáveis faltem, algum integrante deve fazer o preenchimento.</t>
  </si>
  <si>
    <t>25. Informações incompletas nas atividades, 
Falta de descrição para executar uma tarefa</t>
  </si>
  <si>
    <t>Antes que faça a atividade sem ter a certeza do que deve ser feito, o integrante se comunica com o grupo para
saber os detalhamentos da sua atividade, ou até mesmo revisando o planejamento.</t>
  </si>
  <si>
    <t>26. Senha de acessos vazadas</t>
  </si>
  <si>
    <t>A política de criação de senha exigira que 
cada senha contenha no mínimo uma letra 
maiúscula, um caractere especial, 
como comprimento mínimo e diversidade 
de caracteres.</t>
  </si>
  <si>
    <t>27. Deixar o notebook aberto na pagina do repositório 
do projeto sem estar perto</t>
  </si>
  <si>
    <t>Ao sair de perto do notebook, o mesmo deve
bloquear o acesso e até mesmo abaixar a 
tela.</t>
  </si>
  <si>
    <t>28. Inexistência de reuniões</t>
  </si>
  <si>
    <t>No planejamento da sprint, será determinado
os horários e dias que haverão reuniões,
com a colaboração e flexibilidade de todos,
para que os horários definidos estejam 
confortavelmente dentro do cronograma individual .</t>
  </si>
  <si>
    <t>Impacto</t>
  </si>
  <si>
    <t>Alto (3)</t>
  </si>
  <si>
    <t>Médio (2)</t>
  </si>
  <si>
    <t>Baixo (1)</t>
  </si>
  <si>
    <t>Pouco Provável 
(1)</t>
  </si>
  <si>
    <t>Provável 
(2)</t>
  </si>
  <si>
    <t>Muito Provável 
(3)</t>
  </si>
  <si>
    <t>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</si>
</sst>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rgb="FFFF9800"/>
      <name val="Aptos Narrow"/>
      <family val="2"/>
      <scheme val="minor"/>
    </font>
    <font>
      <sz val="14"/>
      <color rgb="FFFF9800"/>
      <name val="Aptos Narrow"/>
      <family val="2"/>
      <scheme val="minor"/>
    </font>
    <font>
      <sz val="11"/>
      <color rgb="FFFF9800"/>
      <name val="Aptos Narrow"/>
      <family val="2"/>
      <scheme val="minor"/>
    </font>
    <font>
      <sz val="36"/>
      <color rgb="FFFF9800"/>
      <name val="Aptos Narrow"/>
      <family val="2"/>
      <scheme val="minor"/>
    </font>
    <font>
      <b/>
      <sz val="32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13220"/>
        <bgColor indexed="64"/>
      </patternFill>
    </fill>
    <fill>
      <patternFill patternType="solid">
        <fgColor rgb="FF68A357"/>
        <bgColor indexed="64"/>
      </patternFill>
    </fill>
    <fill>
      <patternFill patternType="solid">
        <fgColor rgb="FFFAFAFF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FF9800"/>
      </right>
      <top/>
      <bottom/>
      <diagonal/>
    </border>
    <border>
      <left/>
      <right/>
      <top/>
      <bottom style="medium">
        <color rgb="FFFF9800"/>
      </bottom>
      <diagonal/>
    </border>
    <border>
      <left/>
      <right style="thick">
        <color rgb="FFFF9800"/>
      </right>
      <top/>
      <bottom style="medium">
        <color rgb="FFFF9800"/>
      </bottom>
      <diagonal/>
    </border>
    <border>
      <left style="medium">
        <color rgb="FFFF9800"/>
      </left>
      <right/>
      <top style="medium">
        <color rgb="FFFF9800"/>
      </top>
      <bottom/>
      <diagonal/>
    </border>
    <border>
      <left style="medium">
        <color rgb="FFFF9800"/>
      </left>
      <right/>
      <top/>
      <bottom/>
      <diagonal/>
    </border>
    <border>
      <left style="medium">
        <color rgb="FFFF9800"/>
      </left>
      <right/>
      <top/>
      <bottom style="medium">
        <color rgb="FFFF9800"/>
      </bottom>
      <diagonal/>
    </border>
    <border>
      <left/>
      <right/>
      <top style="medium">
        <color rgb="FFFF9800"/>
      </top>
      <bottom/>
      <diagonal/>
    </border>
    <border>
      <left/>
      <right style="thick">
        <color rgb="FFFF9800"/>
      </right>
      <top style="medium">
        <color rgb="FFFF98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8" borderId="0" xfId="0" applyFill="1"/>
    <xf numFmtId="0" fontId="2" fillId="5" borderId="2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4" fillId="8" borderId="0" xfId="0" applyFont="1" applyFill="1"/>
    <xf numFmtId="0" fontId="0" fillId="10" borderId="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wrapText="1"/>
    </xf>
    <xf numFmtId="0" fontId="1" fillId="2" borderId="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left" vertical="center" wrapText="1"/>
    </xf>
    <xf numFmtId="14" fontId="8" fillId="14" borderId="0" xfId="0" applyNumberFormat="1" applyFont="1" applyFill="1"/>
    <xf numFmtId="0" fontId="0" fillId="14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1" fillId="16" borderId="0" xfId="0" applyFont="1" applyFill="1" applyAlignment="1">
      <alignment vertical="center"/>
    </xf>
    <xf numFmtId="0" fontId="0" fillId="14" borderId="23" xfId="0" applyFill="1" applyBorder="1"/>
    <xf numFmtId="0" fontId="0" fillId="14" borderId="24" xfId="0" applyFill="1" applyBorder="1"/>
    <xf numFmtId="0" fontId="0" fillId="15" borderId="25" xfId="0" applyFill="1" applyBorder="1"/>
    <xf numFmtId="0" fontId="9" fillId="14" borderId="26" xfId="0" applyFont="1" applyFill="1" applyBorder="1" applyAlignment="1">
      <alignment horizontal="center" vertical="center"/>
    </xf>
    <xf numFmtId="0" fontId="0" fillId="14" borderId="26" xfId="0" applyFill="1" applyBorder="1"/>
    <xf numFmtId="0" fontId="0" fillId="14" borderId="27" xfId="0" applyFill="1" applyBorder="1"/>
    <xf numFmtId="0" fontId="0" fillId="8" borderId="30" xfId="0" applyFill="1" applyBorder="1"/>
    <xf numFmtId="0" fontId="0" fillId="8" borderId="32" xfId="0" applyFill="1" applyBorder="1"/>
    <xf numFmtId="0" fontId="0" fillId="8" borderId="33" xfId="0" applyFill="1" applyBorder="1"/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10" borderId="9" xfId="0" applyFill="1" applyBorder="1" applyAlignment="1">
      <alignment vertical="center"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6" borderId="38" xfId="0" applyFill="1" applyBorder="1"/>
    <xf numFmtId="0" fontId="0" fillId="7" borderId="38" xfId="0" applyFill="1" applyBorder="1"/>
    <xf numFmtId="0" fontId="1" fillId="8" borderId="0" xfId="0" applyFont="1" applyFill="1"/>
    <xf numFmtId="0" fontId="0" fillId="8" borderId="3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0" fillId="8" borderId="31" xfId="0" applyFill="1" applyBorder="1"/>
    <xf numFmtId="0" fontId="0" fillId="8" borderId="36" xfId="0" applyFill="1" applyBorder="1"/>
    <xf numFmtId="0" fontId="0" fillId="8" borderId="37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36" xfId="0" applyFill="1" applyBorder="1" applyAlignment="1">
      <alignment vertical="center"/>
    </xf>
    <xf numFmtId="0" fontId="0" fillId="8" borderId="37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39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8" borderId="42" xfId="0" applyFill="1" applyBorder="1"/>
    <xf numFmtId="0" fontId="0" fillId="8" borderId="44" xfId="0" applyFill="1" applyBorder="1"/>
    <xf numFmtId="0" fontId="0" fillId="8" borderId="41" xfId="0" applyFill="1" applyBorder="1" applyAlignment="1">
      <alignment horizontal="left"/>
    </xf>
    <xf numFmtId="0" fontId="0" fillId="8" borderId="43" xfId="0" applyFill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2" borderId="3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6" fillId="14" borderId="26" xfId="0" applyFont="1" applyFill="1" applyBorder="1" applyAlignment="1">
      <alignment horizontal="center" vertical="center" wrapText="1"/>
    </xf>
    <xf numFmtId="0" fontId="10" fillId="14" borderId="26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alignment horizontal="center" vertical="center"/>
    </dxf>
    <dxf>
      <alignment horizontal="left" vertical="center" wrapText="1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  <alignment horizontal="left" vertical="center" wrapText="1" relativeIndent="-1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/>
    </dxf>
    <dxf>
      <fill>
        <patternFill patternType="solid">
          <fgColor indexed="64"/>
          <bgColor theme="4" tint="0.59999389629810485"/>
        </patternFill>
      </fill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fill>
        <patternFill patternType="solid">
          <fgColor indexed="64"/>
          <bgColor theme="4" tint="0.59999389629810485"/>
        </patternFill>
      </fill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alignment vertical="center"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alignment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vertical="center"/>
      <border diagonalUp="0" diagonalDown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flat" cmpd="sng" algn="ctr">
              <a:solidFill>
                <a:srgbClr val="145F82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Backlog!$B$78:$B$81</c:f>
              <c:strCache>
                <c:ptCount val="4"/>
                <c:pt idx="0">
                  <c:v>Total de requisitos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Backlog!$C$71:$C$74</c:f>
              <c:numCache>
                <c:formatCode>General</c:formatCode>
                <c:ptCount val="4"/>
                <c:pt idx="0">
                  <c:v>746</c:v>
                </c:pt>
                <c:pt idx="1">
                  <c:v>229</c:v>
                </c:pt>
                <c:pt idx="2">
                  <c:v>231</c:v>
                </c:pt>
                <c:pt idx="3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B6-4EB5-8E38-F957A284186E}"/>
            </c:ext>
          </c:extLst>
        </c:ser>
        <c:ser>
          <c:idx val="1"/>
          <c:order val="1"/>
          <c:tx>
            <c:v>Realizado</c:v>
          </c:tx>
          <c:spPr>
            <a:ln w="25400" cap="flat" cmpd="sng" algn="ctr">
              <a:solidFill>
                <a:srgbClr val="E8733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Backlog!$B$78:$B$81</c:f>
              <c:strCache>
                <c:ptCount val="4"/>
                <c:pt idx="0">
                  <c:v>Total de requisitos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(Backlog!$C$78,Backlog!$C$79)</c:f>
              <c:numCache>
                <c:formatCode>General</c:formatCode>
                <c:ptCount val="2"/>
                <c:pt idx="0">
                  <c:v>746</c:v>
                </c:pt>
                <c:pt idx="1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BC4-9E8E-833B726316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634312"/>
        <c:axId val="1545636360"/>
      </c:lineChart>
      <c:catAx>
        <c:axId val="154563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36360"/>
        <c:crosses val="autoZero"/>
        <c:auto val="1"/>
        <c:lblAlgn val="ctr"/>
        <c:lblOffset val="100"/>
        <c:noMultiLvlLbl val="0"/>
      </c:catAx>
      <c:valAx>
        <c:axId val="15456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3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Requisitos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Backlog!$B$71:$B$74</c:f>
              <c:strCache>
                <c:ptCount val="4"/>
                <c:pt idx="0">
                  <c:v>Total de requisitos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Backlog!$C$71:$C$74</c:f>
              <c:numCache>
                <c:formatCode>General</c:formatCode>
                <c:ptCount val="4"/>
                <c:pt idx="0">
                  <c:v>746</c:v>
                </c:pt>
                <c:pt idx="1">
                  <c:v>229</c:v>
                </c:pt>
                <c:pt idx="2">
                  <c:v>231</c:v>
                </c:pt>
                <c:pt idx="3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42EF-B157-B2AD189C60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640287"/>
        <c:axId val="215640767"/>
      </c:lineChart>
      <c:catAx>
        <c:axId val="2156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0767"/>
        <c:crosses val="autoZero"/>
        <c:auto val="1"/>
        <c:lblAlgn val="ctr"/>
        <c:lblOffset val="100"/>
        <c:noMultiLvlLbl val="0"/>
      </c:catAx>
      <c:valAx>
        <c:axId val="215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Fibonacci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Estimativa da Sprint 1</c:v>
          </c:tx>
          <c:spPr>
            <a:ln w="28575" cap="flat" cmpd="sng" algn="ctr">
              <a:solidFill>
                <a:srgbClr val="145F82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(Backlog!$B$92,Backlog!$B$92:$B$95)</c15:sqref>
                  </c15:fullRef>
                </c:ext>
              </c:extLst>
              <c:f>Backlog!$B$92:$B$95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(Backlog!$C$86,Backlog!$C$86:$C$89)</c15:sqref>
                  </c15:fullRef>
                </c:ext>
              </c:extLst>
              <c:f>Backlog!$C$86:$C$89</c:f>
              <c:numCache>
                <c:formatCode>General</c:formatCode>
                <c:ptCount val="4"/>
                <c:pt idx="0">
                  <c:v>229</c:v>
                </c:pt>
                <c:pt idx="1">
                  <c:v>171.25</c:v>
                </c:pt>
                <c:pt idx="2">
                  <c:v>114.5</c:v>
                </c:pt>
                <c:pt idx="3">
                  <c:v>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F-454B-8746-0D50D17D1425}"/>
            </c:ext>
          </c:extLst>
        </c:ser>
        <c:ser>
          <c:idx val="1"/>
          <c:order val="1"/>
          <c:tx>
            <c:v>Desempenho da Sprint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(Backlog!$B$92,Backlog!$B$92:$B$95)</c15:sqref>
                  </c15:fullRef>
                </c:ext>
              </c:extLst>
              <c:f>Backlog!$B$92:$B$95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(Backlog!$C$92,Backlog!$C$92:$C$95)</c15:sqref>
                  </c15:fullRef>
                </c:ext>
              </c:extLst>
              <c:f>Backlog!$C$92:$C$95</c:f>
              <c:numCache>
                <c:formatCode>General</c:formatCode>
                <c:ptCount val="4"/>
                <c:pt idx="0">
                  <c:v>229</c:v>
                </c:pt>
                <c:pt idx="1">
                  <c:v>171.25</c:v>
                </c:pt>
                <c:pt idx="2">
                  <c:v>114.5</c:v>
                </c:pt>
                <c:pt idx="3">
                  <c:v>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F-454B-8746-0D50D17D1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5624383"/>
        <c:axId val="445623423"/>
      </c:lineChart>
      <c:catAx>
        <c:axId val="445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3423"/>
        <c:crosses val="autoZero"/>
        <c:auto val="1"/>
        <c:lblAlgn val="ctr"/>
        <c:lblOffset val="100"/>
        <c:noMultiLvlLbl val="0"/>
      </c:catAx>
      <c:valAx>
        <c:axId val="4456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Total</a:t>
                </a:r>
                <a:r>
                  <a:rPr lang="pt-BR" sz="1400" baseline="0"/>
                  <a:t> de Requisitos (Fibonacci)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Estimativa da Sprint 2</c:v>
          </c:tx>
          <c:spPr>
            <a:ln w="28575" cap="flat" cmpd="sng" algn="ctr">
              <a:solidFill>
                <a:srgbClr val="145F82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Backlog!$B$110:$B$113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Backlog!$C$104:$C$107</c:f>
              <c:numCache>
                <c:formatCode>General</c:formatCode>
                <c:ptCount val="4"/>
                <c:pt idx="0">
                  <c:v>231</c:v>
                </c:pt>
                <c:pt idx="1">
                  <c:v>173.25</c:v>
                </c:pt>
                <c:pt idx="2">
                  <c:v>115.5</c:v>
                </c:pt>
                <c:pt idx="3">
                  <c:v>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3-4D31-8DA1-0B9CA87360F6}"/>
            </c:ext>
          </c:extLst>
        </c:ser>
        <c:ser>
          <c:idx val="0"/>
          <c:order val="1"/>
          <c:tx>
            <c:v>Desempenho da Sprint 2</c:v>
          </c:tx>
          <c:spPr>
            <a:ln w="28575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Backlog!$B$110:$B$113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Backlog!$C$110:$C$113</c:f>
              <c:numCache>
                <c:formatCode>General</c:formatCode>
                <c:ptCount val="4"/>
                <c:pt idx="0">
                  <c:v>231</c:v>
                </c:pt>
                <c:pt idx="1">
                  <c:v>160</c:v>
                </c:pt>
                <c:pt idx="2">
                  <c:v>71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3-4D31-8DA1-0B9CA8736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4701023"/>
        <c:axId val="454687583"/>
      </c:lineChart>
      <c:catAx>
        <c:axId val="4547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7583"/>
        <c:crosses val="autoZero"/>
        <c:auto val="1"/>
        <c:lblAlgn val="ctr"/>
        <c:lblOffset val="100"/>
        <c:noMultiLvlLbl val="0"/>
      </c:catAx>
      <c:valAx>
        <c:axId val="4546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Total</a:t>
                </a:r>
                <a:r>
                  <a:rPr lang="pt-BR" sz="1400" baseline="0"/>
                  <a:t> de Requisitos (Fibonacci)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Estimativa da Sprint 3</c:v>
          </c:tx>
          <c:spPr>
            <a:ln w="28575" cap="flat" cmpd="sng" algn="ctr">
              <a:solidFill>
                <a:srgbClr val="145F82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Backlog!$C$122:$C$125</c:f>
              <c:numCache>
                <c:formatCode>General</c:formatCode>
                <c:ptCount val="4"/>
                <c:pt idx="0">
                  <c:v>286</c:v>
                </c:pt>
                <c:pt idx="1">
                  <c:v>214.5</c:v>
                </c:pt>
                <c:pt idx="2">
                  <c:v>143</c:v>
                </c:pt>
                <c:pt idx="3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A-487B-89D6-2887522ED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40207"/>
        <c:axId val="209253167"/>
      </c:lineChart>
      <c:catAx>
        <c:axId val="20924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3167"/>
        <c:crosses val="autoZero"/>
        <c:auto val="1"/>
        <c:lblAlgn val="ctr"/>
        <c:lblOffset val="100"/>
        <c:noMultiLvlLbl val="0"/>
      </c:catAx>
      <c:valAx>
        <c:axId val="2092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Total</a:t>
                </a:r>
                <a:r>
                  <a:rPr lang="pt-BR" sz="1400" baseline="0"/>
                  <a:t> de Requisitos (Fibonacci)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69</xdr:row>
      <xdr:rowOff>171449</xdr:rowOff>
    </xdr:from>
    <xdr:to>
      <xdr:col>20</xdr:col>
      <xdr:colOff>466725</xdr:colOff>
      <xdr:row>81</xdr:row>
      <xdr:rowOff>171449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2B10DC91-0D77-E643-97BA-016CD2B1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552449</xdr:colOff>
      <xdr:row>69</xdr:row>
      <xdr:rowOff>138111</xdr:rowOff>
    </xdr:from>
    <xdr:to>
      <xdr:col>11</xdr:col>
      <xdr:colOff>314325</xdr:colOff>
      <xdr:row>82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5C8652-BBD0-4B13-9B91-F64C13B3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83</xdr:row>
      <xdr:rowOff>185737</xdr:rowOff>
    </xdr:from>
    <xdr:to>
      <xdr:col>11</xdr:col>
      <xdr:colOff>257176</xdr:colOff>
      <xdr:row>100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8A239-640E-6A7A-63F6-E39DD54726CA}"/>
            </a:ext>
            <a:ext uri="{147F2762-F138-4A5C-976F-8EAC2B608ADB}">
              <a16:predDERef xmlns:a16="http://schemas.microsoft.com/office/drawing/2014/main" pred="{F05C8652-BBD0-4B13-9B91-F64C13B3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101</xdr:row>
      <xdr:rowOff>119061</xdr:rowOff>
    </xdr:from>
    <xdr:to>
      <xdr:col>11</xdr:col>
      <xdr:colOff>295275</xdr:colOff>
      <xdr:row>117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889C8A-E6A9-DA3F-1CEC-8B88332FECB6}"/>
            </a:ext>
            <a:ext uri="{147F2762-F138-4A5C-976F-8EAC2B608ADB}">
              <a16:predDERef xmlns:a16="http://schemas.microsoft.com/office/drawing/2014/main" pred="{B948A239-640E-6A7A-63F6-E39DD547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119</xdr:row>
      <xdr:rowOff>42862</xdr:rowOff>
    </xdr:from>
    <xdr:to>
      <xdr:col>11</xdr:col>
      <xdr:colOff>304799</xdr:colOff>
      <xdr:row>135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1FF7F1-F652-C6AE-BD75-D9F51FB00955}"/>
            </a:ext>
            <a:ext uri="{147F2762-F138-4A5C-976F-8EAC2B608ADB}">
              <a16:predDERef xmlns:a16="http://schemas.microsoft.com/office/drawing/2014/main" pred="{EA889C8A-E6A9-DA3F-1CEC-8B88332FE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0F982-0F30-41F5-8E07-5C730EFAFA18}" name="Tabela3" displayName="Tabela3" ref="B3:K69" totalsRowShown="0" headerRowDxfId="22" dataDxfId="21" headerRowBorderDxfId="19" tableBorderDxfId="20">
  <autoFilter ref="B3:K69" xr:uid="{7780F982-0F30-41F5-8E07-5C730EFAFA18}"/>
  <sortState xmlns:xlrd2="http://schemas.microsoft.com/office/spreadsheetml/2017/richdata2" ref="B4:K69">
    <sortCondition descending="1" ref="G3:G69"/>
  </sortState>
  <tableColumns count="10">
    <tableColumn id="2" xr3:uid="{F3FCBAB5-305A-4F90-93CB-89A288A86D47}" name="Requisitos" dataDxfId="18"/>
    <tableColumn id="3" xr3:uid="{A66372DD-2100-488C-83A8-38C559245AD2}" name="Descrição" dataDxfId="17"/>
    <tableColumn id="6" xr3:uid="{EE6E7C9C-2873-4CCC-B801-829A558829B5}" name="Responsável" dataDxfId="16"/>
    <tableColumn id="8" xr3:uid="{32AC1424-968C-4502-8ABE-F02D866ECA28}" name="Essencialidade" dataDxfId="15"/>
    <tableColumn id="1" xr3:uid="{087EB296-A433-4736-AB25-DD8C6FB9C121}" name="Numeração" dataDxfId="14"/>
    <tableColumn id="5" xr3:uid="{7EEEA7C1-1B0B-4F25-B852-0EEE12F701CC}" name="Tamanho" dataDxfId="13"/>
    <tableColumn id="9" xr3:uid="{A1DFB9B1-C009-44D2-9362-D4AF54357384}" name="Fibonacci" dataDxfId="12"/>
    <tableColumn id="11" xr3:uid="{0A49AB93-24A1-4F7D-ACB3-6D157A195FD0}" name="Progresso" dataDxfId="11"/>
    <tableColumn id="10" xr3:uid="{2BB9C6F5-9462-4AD9-BD32-9289F5E01D0E}" name="Área" dataDxfId="10"/>
    <tableColumn id="4" xr3:uid="{616EE6B0-D0F3-4D17-BA99-22298FD7D4D4}" name="Sprint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F1AA0-BDB1-4AAD-A39E-28CB93A1F831}" name="Tabela1" displayName="Tabela1" ref="B5:H33" totalsRowShown="0" headerRowDxfId="8" dataDxfId="7">
  <autoFilter ref="B5:H33" xr:uid="{339F1AA0-BDB1-4AAD-A39E-28CB93A1F831}"/>
  <tableColumns count="7">
    <tableColumn id="1" xr3:uid="{6BE1C17C-F56D-4C6F-B0D2-762684E7AA52}" name="Descrição do Risco" dataDxfId="6"/>
    <tableColumn id="2" xr3:uid="{05C9986F-2B78-4232-AFB3-194960C120E3}" name="Probabilidade (P)_x000a_1 - Baixa_x000a_2 - Média_x000a_3 - Alta" dataDxfId="5"/>
    <tableColumn id="3" xr3:uid="{DD6E8AF0-4275-4155-B010-9BFD677773CD}" name="Impacto  (I)_x000a_1 - Baixo_x000a_2 - Médio_x000a_3 - Alto" dataDxfId="4"/>
    <tableColumn id="4" xr3:uid="{926D3A7D-9432-4A14-B3F5-140929BEEBC8}" name="Fator de Risco_x000a_(P) x  (I)" dataDxfId="3">
      <calculatedColumnFormula>Tabela1[[#This Row],[Probabilidade (P)
1 - Baixa
2 - Média
3 - Alta]]*Tabela1[[#This Row],[Impacto  (I)
1 - Baixo
2 - Médio
3 - Alto]]</calculatedColumnFormula>
    </tableColumn>
    <tableColumn id="5" xr3:uid="{479BBB73-8763-451D-9AD1-4EFA67F7B5AD}" name="Ação:_x000a_Mitigar ou Eliminar" dataDxfId="2"/>
    <tableColumn id="6" xr3:uid="{990F0C66-CC91-4E81-BC38-50D8120B5751}" name="Como?" dataDxfId="1"/>
    <tableColumn id="7" xr3:uid="{88BAD891-262F-441C-843B-8095C37A4A63}" name="Nível do  Risc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7"/>
  <sheetViews>
    <sheetView tabSelected="1" topLeftCell="A66" workbookViewId="0">
      <selection activeCell="A70" sqref="A70:XFD70"/>
    </sheetView>
  </sheetViews>
  <sheetFormatPr defaultRowHeight="15"/>
  <cols>
    <col min="1" max="1" width="3.28515625" customWidth="1"/>
    <col min="2" max="2" width="29.85546875" customWidth="1"/>
    <col min="3" max="3" width="47.28515625" customWidth="1"/>
    <col min="4" max="4" width="14.5703125" bestFit="1" customWidth="1"/>
    <col min="5" max="5" width="17" bestFit="1" customWidth="1"/>
    <col min="6" max="6" width="13.7109375" bestFit="1" customWidth="1"/>
    <col min="7" max="7" width="11.5703125" bestFit="1" customWidth="1"/>
    <col min="8" max="8" width="12.140625" bestFit="1" customWidth="1"/>
    <col min="9" max="9" width="12.28515625" bestFit="1" customWidth="1"/>
    <col min="10" max="10" width="14.42578125" customWidth="1"/>
    <col min="12" max="13" width="8.5703125" customWidth="1"/>
    <col min="14" max="14" width="12.140625" customWidth="1"/>
    <col min="15" max="15" width="14.28515625" bestFit="1" customWidth="1"/>
    <col min="16" max="16" width="13.28515625" customWidth="1"/>
    <col min="17" max="17" width="38.42578125" customWidth="1"/>
    <col min="18" max="22" width="0" hidden="1" customWidth="1"/>
    <col min="23" max="23" width="3.7109375" hidden="1" customWidth="1"/>
  </cols>
  <sheetData>
    <row r="1" spans="1: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7"/>
      <c r="V1" s="14"/>
      <c r="W1" s="14"/>
    </row>
    <row r="2" spans="1:25" ht="31.5" customHeight="1">
      <c r="A2" s="17"/>
      <c r="B2" s="14"/>
      <c r="C2" s="14"/>
      <c r="D2" s="14"/>
      <c r="E2" s="113" t="s">
        <v>0</v>
      </c>
      <c r="F2" s="114"/>
      <c r="G2" s="113" t="s">
        <v>1</v>
      </c>
      <c r="H2" s="11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5" ht="45.75" customHeight="1">
      <c r="A3" s="14"/>
      <c r="B3" s="1" t="s">
        <v>2</v>
      </c>
      <c r="C3" s="1" t="s">
        <v>3</v>
      </c>
      <c r="D3" s="1" t="s">
        <v>4</v>
      </c>
      <c r="E3" s="21" t="s">
        <v>5</v>
      </c>
      <c r="F3" s="23" t="s">
        <v>6</v>
      </c>
      <c r="G3" s="24" t="s">
        <v>7</v>
      </c>
      <c r="H3" s="22" t="s">
        <v>8</v>
      </c>
      <c r="I3" s="2" t="s">
        <v>9</v>
      </c>
      <c r="J3" s="1" t="s">
        <v>10</v>
      </c>
      <c r="K3" s="1" t="s">
        <v>11</v>
      </c>
      <c r="L3" s="14"/>
      <c r="M3" s="14"/>
      <c r="N3" s="112" t="s">
        <v>12</v>
      </c>
      <c r="O3" s="112"/>
      <c r="P3" s="14"/>
      <c r="Q3" s="14"/>
      <c r="R3" s="70" t="s">
        <v>13</v>
      </c>
      <c r="S3" s="71" t="s">
        <v>14</v>
      </c>
      <c r="T3" s="71" t="s">
        <v>15</v>
      </c>
      <c r="U3" s="71" t="s">
        <v>16</v>
      </c>
      <c r="V3" s="71" t="s">
        <v>17</v>
      </c>
      <c r="W3" s="93" t="s">
        <v>18</v>
      </c>
    </row>
    <row r="4" spans="1:25" ht="45.75" customHeight="1">
      <c r="A4" s="14"/>
      <c r="B4" s="3" t="s">
        <v>19</v>
      </c>
      <c r="C4" s="4" t="s">
        <v>20</v>
      </c>
      <c r="D4" s="8" t="s">
        <v>21</v>
      </c>
      <c r="E4" s="6" t="s">
        <v>22</v>
      </c>
      <c r="F4" s="72">
        <v>1</v>
      </c>
      <c r="G4" s="72" t="s">
        <v>23</v>
      </c>
      <c r="H4" s="72">
        <v>5</v>
      </c>
      <c r="I4" s="109" t="s">
        <v>24</v>
      </c>
      <c r="J4" s="6" t="s">
        <v>25</v>
      </c>
      <c r="K4" s="15" t="s">
        <v>26</v>
      </c>
      <c r="L4" s="14"/>
      <c r="M4" s="14"/>
      <c r="N4" s="83"/>
      <c r="O4" s="81" t="s">
        <v>27</v>
      </c>
      <c r="P4" s="14"/>
      <c r="Q4" s="14"/>
      <c r="R4" s="67" t="s">
        <v>28</v>
      </c>
      <c r="S4" s="14" t="s">
        <v>28</v>
      </c>
      <c r="T4" s="14" t="s">
        <v>29</v>
      </c>
      <c r="U4" s="14" t="s">
        <v>28</v>
      </c>
      <c r="V4" s="14" t="s">
        <v>30</v>
      </c>
      <c r="W4" s="94" t="s">
        <v>28</v>
      </c>
    </row>
    <row r="5" spans="1:25" ht="45.75" customHeight="1">
      <c r="A5" s="14"/>
      <c r="B5" s="3" t="s">
        <v>31</v>
      </c>
      <c r="C5" s="5" t="s">
        <v>32</v>
      </c>
      <c r="D5" s="12" t="s">
        <v>21</v>
      </c>
      <c r="E5" s="3" t="s">
        <v>22</v>
      </c>
      <c r="F5" s="72">
        <v>1</v>
      </c>
      <c r="G5" s="72" t="s">
        <v>33</v>
      </c>
      <c r="H5" s="72">
        <v>5</v>
      </c>
      <c r="I5" s="109" t="s">
        <v>24</v>
      </c>
      <c r="J5" s="3" t="s">
        <v>25</v>
      </c>
      <c r="K5" s="16" t="s">
        <v>34</v>
      </c>
      <c r="L5" s="14"/>
      <c r="M5" s="14"/>
      <c r="N5" s="82"/>
      <c r="O5" s="81" t="s">
        <v>35</v>
      </c>
      <c r="P5" s="14"/>
      <c r="Q5" s="85"/>
      <c r="R5" s="67" t="s">
        <v>36</v>
      </c>
      <c r="S5" s="14" t="s">
        <v>37</v>
      </c>
      <c r="T5" s="14" t="s">
        <v>36</v>
      </c>
      <c r="U5" s="14" t="s">
        <v>37</v>
      </c>
      <c r="V5" s="14" t="s">
        <v>38</v>
      </c>
      <c r="W5" s="94" t="s">
        <v>38</v>
      </c>
    </row>
    <row r="6" spans="1:25" ht="45.75" customHeight="1">
      <c r="A6" s="14"/>
      <c r="B6" s="3" t="s">
        <v>39</v>
      </c>
      <c r="C6" s="5" t="s">
        <v>40</v>
      </c>
      <c r="D6" s="8" t="s">
        <v>41</v>
      </c>
      <c r="E6" s="3" t="s">
        <v>22</v>
      </c>
      <c r="F6" s="72">
        <v>2</v>
      </c>
      <c r="G6" s="72" t="s">
        <v>33</v>
      </c>
      <c r="H6" s="72">
        <v>8</v>
      </c>
      <c r="I6" s="109" t="s">
        <v>24</v>
      </c>
      <c r="J6" s="3" t="s">
        <v>42</v>
      </c>
      <c r="K6" s="9" t="s">
        <v>26</v>
      </c>
      <c r="L6" s="14"/>
      <c r="M6" s="14"/>
      <c r="N6" s="84"/>
      <c r="O6" s="82" t="s">
        <v>43</v>
      </c>
      <c r="P6" s="14"/>
      <c r="Q6" s="14"/>
      <c r="R6" s="67" t="s">
        <v>38</v>
      </c>
      <c r="S6" s="14" t="s">
        <v>38</v>
      </c>
      <c r="T6" s="14" t="s">
        <v>37</v>
      </c>
      <c r="U6" s="14" t="s">
        <v>38</v>
      </c>
      <c r="V6" s="14" t="s">
        <v>29</v>
      </c>
      <c r="W6" s="94" t="s">
        <v>37</v>
      </c>
    </row>
    <row r="7" spans="1:25" ht="45.75" customHeight="1">
      <c r="A7" s="14"/>
      <c r="B7" s="3" t="s">
        <v>44</v>
      </c>
      <c r="C7" s="4" t="s">
        <v>45</v>
      </c>
      <c r="D7" s="8" t="s">
        <v>41</v>
      </c>
      <c r="E7" s="3" t="s">
        <v>22</v>
      </c>
      <c r="F7" s="72">
        <v>2</v>
      </c>
      <c r="G7" s="73" t="s">
        <v>33</v>
      </c>
      <c r="H7" s="73">
        <v>13</v>
      </c>
      <c r="I7" s="109" t="s">
        <v>24</v>
      </c>
      <c r="J7" s="3" t="s">
        <v>42</v>
      </c>
      <c r="K7" s="9" t="s">
        <v>26</v>
      </c>
      <c r="L7" s="14"/>
      <c r="M7" s="14"/>
      <c r="N7" s="19"/>
      <c r="O7" s="20"/>
      <c r="P7" s="14"/>
      <c r="Q7" s="14"/>
      <c r="R7" s="67" t="s">
        <v>37</v>
      </c>
      <c r="S7" s="14" t="s">
        <v>37</v>
      </c>
      <c r="T7" s="14" t="s">
        <v>38</v>
      </c>
      <c r="U7" s="14" t="s">
        <v>37</v>
      </c>
      <c r="V7" s="14" t="s">
        <v>37</v>
      </c>
      <c r="W7" s="94" t="s">
        <v>37</v>
      </c>
    </row>
    <row r="8" spans="1:25" ht="45.75" customHeight="1">
      <c r="A8" s="14"/>
      <c r="B8" s="3" t="s">
        <v>46</v>
      </c>
      <c r="C8" s="4" t="s">
        <v>47</v>
      </c>
      <c r="D8" s="8" t="s">
        <v>41</v>
      </c>
      <c r="E8" s="3" t="s">
        <v>22</v>
      </c>
      <c r="F8" s="72">
        <v>2</v>
      </c>
      <c r="G8" s="73" t="s">
        <v>33</v>
      </c>
      <c r="H8" s="73">
        <v>13</v>
      </c>
      <c r="I8" s="109" t="s">
        <v>24</v>
      </c>
      <c r="J8" s="3" t="s">
        <v>42</v>
      </c>
      <c r="K8" s="9" t="s">
        <v>26</v>
      </c>
      <c r="L8" s="14"/>
      <c r="M8" s="14"/>
      <c r="N8" s="88" t="s">
        <v>48</v>
      </c>
      <c r="O8" s="89" t="s">
        <v>49</v>
      </c>
      <c r="P8" s="89" t="s">
        <v>36</v>
      </c>
      <c r="Q8" s="14"/>
      <c r="R8" s="67" t="s">
        <v>37</v>
      </c>
      <c r="S8" s="14" t="s">
        <v>37</v>
      </c>
      <c r="T8" s="14" t="s">
        <v>38</v>
      </c>
      <c r="U8" s="14" t="s">
        <v>37</v>
      </c>
      <c r="V8" s="14" t="s">
        <v>36</v>
      </c>
      <c r="W8" s="94" t="s">
        <v>36</v>
      </c>
    </row>
    <row r="9" spans="1:25" ht="45.75" customHeight="1">
      <c r="A9" s="14"/>
      <c r="B9" s="3" t="s">
        <v>50</v>
      </c>
      <c r="C9" s="4" t="s">
        <v>51</v>
      </c>
      <c r="D9" s="8" t="s">
        <v>52</v>
      </c>
      <c r="E9" s="3" t="s">
        <v>53</v>
      </c>
      <c r="F9" s="73">
        <v>2</v>
      </c>
      <c r="G9" s="73" t="s">
        <v>33</v>
      </c>
      <c r="H9" s="73">
        <v>13</v>
      </c>
      <c r="I9" s="109" t="s">
        <v>24</v>
      </c>
      <c r="J9" s="3" t="s">
        <v>25</v>
      </c>
      <c r="K9" s="9" t="s">
        <v>26</v>
      </c>
      <c r="L9" s="14"/>
      <c r="M9" s="14"/>
      <c r="N9" s="91" t="s">
        <v>54</v>
      </c>
      <c r="O9" s="79" t="s">
        <v>55</v>
      </c>
      <c r="P9" s="86">
        <v>21</v>
      </c>
      <c r="Q9" s="14"/>
      <c r="R9" s="67" t="s">
        <v>37</v>
      </c>
      <c r="S9" s="14" t="s">
        <v>37</v>
      </c>
      <c r="T9" s="14" t="s">
        <v>38</v>
      </c>
      <c r="U9" s="14" t="s">
        <v>37</v>
      </c>
      <c r="V9" s="14" t="s">
        <v>37</v>
      </c>
      <c r="W9" s="94" t="s">
        <v>37</v>
      </c>
    </row>
    <row r="10" spans="1:25" ht="45.75" customHeight="1">
      <c r="A10" s="14"/>
      <c r="B10" s="3" t="s">
        <v>56</v>
      </c>
      <c r="C10" s="4" t="s">
        <v>57</v>
      </c>
      <c r="D10" s="8" t="s">
        <v>52</v>
      </c>
      <c r="E10" s="3" t="s">
        <v>53</v>
      </c>
      <c r="F10" s="73">
        <v>2</v>
      </c>
      <c r="G10" s="73" t="s">
        <v>33</v>
      </c>
      <c r="H10" s="73">
        <v>13</v>
      </c>
      <c r="I10" s="109" t="s">
        <v>24</v>
      </c>
      <c r="J10" s="3" t="s">
        <v>25</v>
      </c>
      <c r="K10" s="9" t="s">
        <v>26</v>
      </c>
      <c r="L10" s="14"/>
      <c r="M10" s="14"/>
      <c r="N10" s="92" t="s">
        <v>58</v>
      </c>
      <c r="O10" s="78" t="s">
        <v>33</v>
      </c>
      <c r="P10" s="87" t="s">
        <v>59</v>
      </c>
      <c r="Q10" s="14"/>
      <c r="R10" s="67" t="s">
        <v>37</v>
      </c>
      <c r="S10" s="14" t="s">
        <v>37</v>
      </c>
      <c r="T10" s="14" t="s">
        <v>38</v>
      </c>
      <c r="U10" s="14" t="s">
        <v>37</v>
      </c>
      <c r="V10" s="14" t="s">
        <v>37</v>
      </c>
      <c r="W10" s="94" t="s">
        <v>37</v>
      </c>
    </row>
    <row r="11" spans="1:25" ht="45.75" customHeight="1">
      <c r="A11" s="14"/>
      <c r="B11" s="3" t="s">
        <v>60</v>
      </c>
      <c r="C11" s="4" t="s">
        <v>61</v>
      </c>
      <c r="D11" s="8" t="s">
        <v>52</v>
      </c>
      <c r="E11" s="3" t="s">
        <v>62</v>
      </c>
      <c r="F11" s="73">
        <v>1</v>
      </c>
      <c r="G11" s="73" t="s">
        <v>33</v>
      </c>
      <c r="H11" s="73">
        <v>13</v>
      </c>
      <c r="I11" s="109" t="s">
        <v>24</v>
      </c>
      <c r="J11" s="3" t="s">
        <v>25</v>
      </c>
      <c r="K11" s="9" t="s">
        <v>26</v>
      </c>
      <c r="L11" s="14"/>
      <c r="M11" s="14"/>
      <c r="N11" s="14"/>
      <c r="O11" s="14"/>
      <c r="P11" s="14"/>
      <c r="Q11" s="14"/>
      <c r="R11" s="67" t="s">
        <v>37</v>
      </c>
      <c r="S11" s="14" t="s">
        <v>37</v>
      </c>
      <c r="T11" s="14" t="s">
        <v>38</v>
      </c>
      <c r="U11" s="14" t="s">
        <v>37</v>
      </c>
      <c r="V11" s="14" t="s">
        <v>38</v>
      </c>
      <c r="W11" s="94" t="s">
        <v>37</v>
      </c>
    </row>
    <row r="12" spans="1:25" ht="45.75" customHeight="1">
      <c r="A12" s="14"/>
      <c r="B12" s="3" t="s">
        <v>63</v>
      </c>
      <c r="C12" s="4" t="s">
        <v>64</v>
      </c>
      <c r="D12" s="8" t="s">
        <v>52</v>
      </c>
      <c r="E12" s="3" t="s">
        <v>62</v>
      </c>
      <c r="F12" s="73">
        <v>2</v>
      </c>
      <c r="G12" s="73" t="s">
        <v>33</v>
      </c>
      <c r="H12" s="73">
        <v>15</v>
      </c>
      <c r="I12" s="109" t="s">
        <v>24</v>
      </c>
      <c r="J12" s="3" t="s">
        <v>25</v>
      </c>
      <c r="K12" s="16" t="s">
        <v>34</v>
      </c>
      <c r="L12" s="14"/>
      <c r="M12" s="14"/>
      <c r="N12" s="14"/>
      <c r="O12" s="14"/>
      <c r="P12" s="14"/>
      <c r="Q12" s="14"/>
      <c r="R12" s="67"/>
      <c r="S12" s="14"/>
      <c r="T12" s="14"/>
      <c r="U12" s="14"/>
      <c r="V12" s="14"/>
      <c r="W12" s="94"/>
    </row>
    <row r="13" spans="1:25" ht="45.75" customHeight="1">
      <c r="A13" s="14"/>
      <c r="B13" s="3" t="s">
        <v>65</v>
      </c>
      <c r="C13" s="4" t="s">
        <v>66</v>
      </c>
      <c r="D13" s="8" t="s">
        <v>52</v>
      </c>
      <c r="E13" s="3" t="s">
        <v>62</v>
      </c>
      <c r="F13" s="73">
        <v>1</v>
      </c>
      <c r="G13" s="73" t="s">
        <v>33</v>
      </c>
      <c r="H13" s="73">
        <v>15</v>
      </c>
      <c r="I13" s="109" t="s">
        <v>24</v>
      </c>
      <c r="J13" s="3" t="s">
        <v>25</v>
      </c>
      <c r="K13" s="16" t="s">
        <v>34</v>
      </c>
      <c r="L13" s="14"/>
      <c r="M13" s="14"/>
      <c r="O13" s="14"/>
      <c r="P13" s="14"/>
      <c r="Q13" s="14"/>
      <c r="R13" s="67"/>
      <c r="S13" s="14"/>
      <c r="T13" s="14"/>
      <c r="U13" s="14"/>
      <c r="V13" s="14"/>
      <c r="W13" s="94"/>
    </row>
    <row r="14" spans="1:25" ht="45.75" customHeight="1">
      <c r="A14" s="14"/>
      <c r="B14" s="3" t="s">
        <v>67</v>
      </c>
      <c r="C14" s="4" t="s">
        <v>68</v>
      </c>
      <c r="D14" s="8" t="s">
        <v>52</v>
      </c>
      <c r="E14" s="3" t="s">
        <v>62</v>
      </c>
      <c r="F14" s="73">
        <v>2</v>
      </c>
      <c r="G14" s="73" t="s">
        <v>33</v>
      </c>
      <c r="H14" s="73">
        <v>16</v>
      </c>
      <c r="I14" s="109" t="s">
        <v>24</v>
      </c>
      <c r="J14" s="3" t="s">
        <v>25</v>
      </c>
      <c r="K14" s="16" t="s">
        <v>34</v>
      </c>
      <c r="L14" s="14"/>
      <c r="M14" s="14"/>
      <c r="N14" s="14"/>
      <c r="O14" s="14"/>
      <c r="P14" s="14"/>
      <c r="Q14" s="14"/>
      <c r="R14" s="67"/>
      <c r="S14" s="14"/>
      <c r="T14" s="14"/>
      <c r="U14" s="14"/>
      <c r="V14" s="14"/>
      <c r="W14" s="94"/>
    </row>
    <row r="15" spans="1:25" ht="45.75" customHeight="1">
      <c r="A15" s="14"/>
      <c r="B15" s="3" t="s">
        <v>69</v>
      </c>
      <c r="C15" s="4" t="s">
        <v>70</v>
      </c>
      <c r="D15" s="8" t="s">
        <v>52</v>
      </c>
      <c r="E15" s="3" t="s">
        <v>22</v>
      </c>
      <c r="F15" s="72">
        <v>2</v>
      </c>
      <c r="G15" s="73" t="s">
        <v>33</v>
      </c>
      <c r="H15" s="73">
        <v>8</v>
      </c>
      <c r="I15" s="109" t="s">
        <v>24</v>
      </c>
      <c r="J15" s="3" t="s">
        <v>71</v>
      </c>
      <c r="K15" s="9" t="s">
        <v>26</v>
      </c>
      <c r="L15" s="14"/>
      <c r="M15" s="14"/>
      <c r="N15" s="90"/>
      <c r="O15" s="90"/>
      <c r="P15" s="90"/>
      <c r="Q15" s="14"/>
      <c r="R15" s="67" t="s">
        <v>38</v>
      </c>
      <c r="S15" s="14" t="s">
        <v>38</v>
      </c>
      <c r="T15" s="14" t="s">
        <v>38</v>
      </c>
      <c r="U15" s="14" t="s">
        <v>38</v>
      </c>
      <c r="V15" s="14" t="s">
        <v>36</v>
      </c>
      <c r="W15" s="94" t="s">
        <v>37</v>
      </c>
      <c r="Y15" t="s">
        <v>72</v>
      </c>
    </row>
    <row r="16" spans="1:25" ht="45.75" customHeight="1">
      <c r="A16" s="14"/>
      <c r="B16" s="3" t="s">
        <v>73</v>
      </c>
      <c r="C16" s="4" t="s">
        <v>74</v>
      </c>
      <c r="D16" s="8" t="s">
        <v>52</v>
      </c>
      <c r="E16" s="3" t="s">
        <v>53</v>
      </c>
      <c r="F16" s="73">
        <v>2</v>
      </c>
      <c r="G16" s="73" t="s">
        <v>33</v>
      </c>
      <c r="H16" s="73">
        <v>13</v>
      </c>
      <c r="I16" s="109" t="s">
        <v>24</v>
      </c>
      <c r="J16" s="3" t="s">
        <v>25</v>
      </c>
      <c r="K16" s="9" t="s">
        <v>26</v>
      </c>
      <c r="L16" s="14"/>
      <c r="M16" s="14"/>
      <c r="N16" s="14"/>
      <c r="O16" s="14"/>
      <c r="P16" s="14"/>
      <c r="Q16" s="14"/>
      <c r="R16" s="67" t="s">
        <v>38</v>
      </c>
      <c r="S16" s="14" t="s">
        <v>37</v>
      </c>
      <c r="T16" s="14" t="s">
        <v>37</v>
      </c>
      <c r="U16" s="14" t="s">
        <v>37</v>
      </c>
      <c r="V16" s="14" t="s">
        <v>37</v>
      </c>
      <c r="W16" s="94" t="s">
        <v>37</v>
      </c>
    </row>
    <row r="17" spans="1:23" ht="45.75" customHeight="1">
      <c r="A17" s="14"/>
      <c r="B17" s="3" t="s">
        <v>75</v>
      </c>
      <c r="C17" s="4" t="s">
        <v>76</v>
      </c>
      <c r="D17" s="8" t="s">
        <v>21</v>
      </c>
      <c r="E17" s="3" t="s">
        <v>53</v>
      </c>
      <c r="F17" s="73">
        <v>1</v>
      </c>
      <c r="G17" s="73" t="s">
        <v>33</v>
      </c>
      <c r="H17" s="73">
        <v>8</v>
      </c>
      <c r="I17" s="109" t="s">
        <v>24</v>
      </c>
      <c r="J17" s="3" t="s">
        <v>25</v>
      </c>
      <c r="K17" s="9" t="s">
        <v>26</v>
      </c>
      <c r="L17" s="14"/>
      <c r="M17" s="14"/>
      <c r="N17" s="14"/>
      <c r="O17" s="14"/>
      <c r="P17" s="14"/>
      <c r="Q17" s="14"/>
      <c r="R17" s="67" t="s">
        <v>38</v>
      </c>
      <c r="S17" s="14" t="s">
        <v>38</v>
      </c>
      <c r="T17" s="14" t="s">
        <v>28</v>
      </c>
      <c r="U17" s="14" t="s">
        <v>28</v>
      </c>
      <c r="V17" s="14" t="s">
        <v>28</v>
      </c>
      <c r="W17" s="94" t="s">
        <v>38</v>
      </c>
    </row>
    <row r="18" spans="1:23" ht="45.75" customHeight="1">
      <c r="A18" s="14"/>
      <c r="B18" s="6" t="s">
        <v>77</v>
      </c>
      <c r="C18" s="10" t="s">
        <v>78</v>
      </c>
      <c r="D18" s="13" t="s">
        <v>52</v>
      </c>
      <c r="E18" s="6" t="s">
        <v>22</v>
      </c>
      <c r="F18" s="72">
        <v>1</v>
      </c>
      <c r="G18" s="74" t="s">
        <v>23</v>
      </c>
      <c r="H18" s="74">
        <v>5</v>
      </c>
      <c r="I18" s="109" t="s">
        <v>24</v>
      </c>
      <c r="J18" s="3" t="s">
        <v>79</v>
      </c>
      <c r="K18" s="9" t="s">
        <v>26</v>
      </c>
      <c r="L18" s="14"/>
      <c r="M18" s="14"/>
      <c r="N18" s="90"/>
      <c r="O18" s="90"/>
      <c r="P18" s="90"/>
      <c r="Q18" s="14"/>
      <c r="R18" s="67" t="s">
        <v>28</v>
      </c>
      <c r="S18" s="14" t="s">
        <v>28</v>
      </c>
      <c r="T18" s="14" t="s">
        <v>29</v>
      </c>
      <c r="U18" s="14" t="s">
        <v>28</v>
      </c>
      <c r="V18" s="14" t="s">
        <v>38</v>
      </c>
      <c r="W18" s="94" t="s">
        <v>28</v>
      </c>
    </row>
    <row r="19" spans="1:23" ht="45.75" customHeight="1">
      <c r="A19" s="14"/>
      <c r="B19" s="3" t="s">
        <v>80</v>
      </c>
      <c r="C19" s="4" t="s">
        <v>81</v>
      </c>
      <c r="D19" s="8" t="s">
        <v>52</v>
      </c>
      <c r="E19" s="3" t="s">
        <v>22</v>
      </c>
      <c r="F19" s="72">
        <v>3</v>
      </c>
      <c r="G19" s="75" t="s">
        <v>33</v>
      </c>
      <c r="H19" s="75">
        <v>13</v>
      </c>
      <c r="I19" s="109" t="s">
        <v>24</v>
      </c>
      <c r="J19" s="3" t="s">
        <v>79</v>
      </c>
      <c r="K19" s="9" t="s">
        <v>26</v>
      </c>
      <c r="L19" s="14"/>
      <c r="M19" s="14"/>
      <c r="N19" s="14"/>
      <c r="O19" s="14"/>
      <c r="P19" s="14"/>
      <c r="Q19" s="14"/>
      <c r="R19" s="67" t="s">
        <v>36</v>
      </c>
      <c r="S19" s="14" t="s">
        <v>37</v>
      </c>
      <c r="T19" s="14" t="s">
        <v>37</v>
      </c>
      <c r="U19" s="14" t="s">
        <v>37</v>
      </c>
      <c r="V19" s="14" t="s">
        <v>36</v>
      </c>
      <c r="W19" s="94" t="s">
        <v>29</v>
      </c>
    </row>
    <row r="20" spans="1:23" ht="45.75" customHeight="1">
      <c r="A20" s="14"/>
      <c r="B20" s="3" t="s">
        <v>82</v>
      </c>
      <c r="C20" s="4" t="s">
        <v>83</v>
      </c>
      <c r="D20" s="8" t="s">
        <v>52</v>
      </c>
      <c r="E20" s="3" t="s">
        <v>22</v>
      </c>
      <c r="F20" s="72">
        <v>3</v>
      </c>
      <c r="G20" s="75" t="s">
        <v>33</v>
      </c>
      <c r="H20" s="75">
        <v>8</v>
      </c>
      <c r="I20" s="109" t="s">
        <v>24</v>
      </c>
      <c r="J20" s="3" t="s">
        <v>79</v>
      </c>
      <c r="K20" s="9" t="s">
        <v>26</v>
      </c>
      <c r="L20" s="14"/>
      <c r="M20" s="14"/>
      <c r="N20" s="14"/>
      <c r="O20" s="14"/>
      <c r="P20" s="14"/>
      <c r="Q20" s="14"/>
      <c r="R20" s="67" t="s">
        <v>38</v>
      </c>
      <c r="S20" s="14" t="s">
        <v>38</v>
      </c>
      <c r="T20" s="14" t="s">
        <v>38</v>
      </c>
      <c r="U20" s="14" t="s">
        <v>38</v>
      </c>
      <c r="V20" s="14" t="s">
        <v>37</v>
      </c>
      <c r="W20" s="94" t="s">
        <v>37</v>
      </c>
    </row>
    <row r="21" spans="1:23" ht="45.75" customHeight="1">
      <c r="A21" s="14"/>
      <c r="B21" s="3" t="s">
        <v>84</v>
      </c>
      <c r="C21" s="4" t="s">
        <v>85</v>
      </c>
      <c r="D21" s="8" t="s">
        <v>52</v>
      </c>
      <c r="E21" s="3" t="s">
        <v>22</v>
      </c>
      <c r="F21" s="75">
        <v>1</v>
      </c>
      <c r="G21" s="75" t="s">
        <v>33</v>
      </c>
      <c r="H21" s="75">
        <v>13</v>
      </c>
      <c r="I21" s="110" t="s">
        <v>24</v>
      </c>
      <c r="J21" s="3" t="s">
        <v>86</v>
      </c>
      <c r="K21" s="18" t="s">
        <v>87</v>
      </c>
      <c r="L21" s="14"/>
      <c r="M21" s="14"/>
      <c r="N21" s="14"/>
      <c r="O21" s="14"/>
      <c r="P21" s="14"/>
      <c r="Q21" s="14"/>
      <c r="R21" s="67" t="s">
        <v>37</v>
      </c>
      <c r="S21" s="14" t="s">
        <v>38</v>
      </c>
      <c r="T21" s="14" t="s">
        <v>37</v>
      </c>
      <c r="U21" s="14" t="s">
        <v>37</v>
      </c>
      <c r="V21" s="14" t="s">
        <v>37</v>
      </c>
      <c r="W21" s="94" t="s">
        <v>38</v>
      </c>
    </row>
    <row r="22" spans="1:23" ht="45.75" customHeight="1">
      <c r="A22" s="14"/>
      <c r="B22" s="3" t="s">
        <v>88</v>
      </c>
      <c r="C22" s="4" t="s">
        <v>89</v>
      </c>
      <c r="D22" s="8" t="s">
        <v>90</v>
      </c>
      <c r="E22" s="3" t="s">
        <v>22</v>
      </c>
      <c r="F22" s="73">
        <v>2</v>
      </c>
      <c r="G22" s="73" t="s">
        <v>33</v>
      </c>
      <c r="H22" s="73">
        <v>8</v>
      </c>
      <c r="I22" s="109" t="s">
        <v>24</v>
      </c>
      <c r="J22" s="3" t="s">
        <v>25</v>
      </c>
      <c r="K22" s="9" t="s">
        <v>26</v>
      </c>
      <c r="L22" s="14"/>
      <c r="M22" s="14"/>
      <c r="N22" s="14"/>
      <c r="O22" s="14"/>
      <c r="P22" s="14"/>
      <c r="Q22" s="14"/>
      <c r="R22" s="67" t="s">
        <v>38</v>
      </c>
      <c r="S22" s="14" t="s">
        <v>38</v>
      </c>
      <c r="T22" s="14" t="s">
        <v>37</v>
      </c>
      <c r="U22" s="14" t="s">
        <v>38</v>
      </c>
      <c r="V22" s="14" t="s">
        <v>38</v>
      </c>
      <c r="W22" s="94" t="s">
        <v>38</v>
      </c>
    </row>
    <row r="23" spans="1:23" ht="45.75" customHeight="1">
      <c r="A23" s="14"/>
      <c r="B23" s="3" t="s">
        <v>91</v>
      </c>
      <c r="C23" s="4" t="s">
        <v>92</v>
      </c>
      <c r="D23" s="8" t="s">
        <v>90</v>
      </c>
      <c r="E23" s="3" t="s">
        <v>22</v>
      </c>
      <c r="F23" s="73">
        <v>3</v>
      </c>
      <c r="G23" s="72" t="s">
        <v>59</v>
      </c>
      <c r="H23" s="72">
        <v>21</v>
      </c>
      <c r="I23" s="109" t="s">
        <v>24</v>
      </c>
      <c r="J23" s="3" t="s">
        <v>25</v>
      </c>
      <c r="K23" s="9" t="s">
        <v>26</v>
      </c>
      <c r="L23" s="14"/>
      <c r="M23" s="14"/>
      <c r="N23" s="14"/>
      <c r="O23" s="14"/>
      <c r="P23" s="14"/>
      <c r="Q23" s="14"/>
      <c r="R23" s="67" t="s">
        <v>36</v>
      </c>
      <c r="S23" s="14" t="s">
        <v>36</v>
      </c>
      <c r="T23" s="14" t="s">
        <v>36</v>
      </c>
      <c r="U23" s="14" t="s">
        <v>37</v>
      </c>
      <c r="V23" s="14" t="s">
        <v>37</v>
      </c>
      <c r="W23" s="94" t="s">
        <v>37</v>
      </c>
    </row>
    <row r="24" spans="1:23" ht="45.75" customHeight="1">
      <c r="A24" s="14"/>
      <c r="B24" s="3" t="s">
        <v>93</v>
      </c>
      <c r="C24" s="4" t="s">
        <v>94</v>
      </c>
      <c r="D24" s="8" t="s">
        <v>52</v>
      </c>
      <c r="E24" s="3" t="s">
        <v>22</v>
      </c>
      <c r="F24" s="73">
        <v>3</v>
      </c>
      <c r="G24" s="75" t="s">
        <v>59</v>
      </c>
      <c r="H24" s="75">
        <v>21</v>
      </c>
      <c r="I24" s="109" t="s">
        <v>24</v>
      </c>
      <c r="J24" s="3" t="s">
        <v>25</v>
      </c>
      <c r="K24" s="9" t="s">
        <v>26</v>
      </c>
      <c r="L24" s="14"/>
      <c r="M24" s="14"/>
      <c r="N24" s="14"/>
      <c r="O24" s="14"/>
      <c r="P24" s="14"/>
      <c r="Q24" s="14"/>
      <c r="R24" s="67" t="s">
        <v>38</v>
      </c>
      <c r="S24" s="14" t="s">
        <v>36</v>
      </c>
      <c r="T24" s="14" t="s">
        <v>36</v>
      </c>
      <c r="U24" s="14" t="s">
        <v>37</v>
      </c>
      <c r="V24" s="14" t="s">
        <v>36</v>
      </c>
      <c r="W24" s="94" t="s">
        <v>36</v>
      </c>
    </row>
    <row r="25" spans="1:23" ht="45.75" customHeight="1">
      <c r="A25" s="14"/>
      <c r="B25" s="3" t="s">
        <v>95</v>
      </c>
      <c r="C25" s="4" t="s">
        <v>96</v>
      </c>
      <c r="D25" s="8" t="s">
        <v>41</v>
      </c>
      <c r="E25" s="3" t="s">
        <v>22</v>
      </c>
      <c r="F25" s="73">
        <v>3</v>
      </c>
      <c r="G25" s="73" t="s">
        <v>59</v>
      </c>
      <c r="H25" s="73">
        <v>21</v>
      </c>
      <c r="I25" s="109" t="s">
        <v>24</v>
      </c>
      <c r="J25" s="3" t="s">
        <v>25</v>
      </c>
      <c r="K25" s="9" t="s">
        <v>26</v>
      </c>
      <c r="L25" s="14"/>
      <c r="M25" s="14"/>
      <c r="N25" s="14"/>
      <c r="O25" s="14"/>
      <c r="P25" s="14"/>
      <c r="Q25" s="14"/>
      <c r="R25" s="67" t="s">
        <v>36</v>
      </c>
      <c r="S25" s="14" t="s">
        <v>38</v>
      </c>
      <c r="T25" s="14" t="s">
        <v>36</v>
      </c>
      <c r="U25" s="14" t="s">
        <v>37</v>
      </c>
      <c r="V25" s="14" t="s">
        <v>38</v>
      </c>
      <c r="W25" s="94" t="s">
        <v>36</v>
      </c>
    </row>
    <row r="26" spans="1:23" ht="45.75" customHeight="1">
      <c r="A26" s="14"/>
      <c r="B26" s="3" t="s">
        <v>97</v>
      </c>
      <c r="C26" s="4" t="s">
        <v>98</v>
      </c>
      <c r="D26" s="8" t="s">
        <v>52</v>
      </c>
      <c r="E26" s="3" t="s">
        <v>22</v>
      </c>
      <c r="F26" s="73">
        <v>2</v>
      </c>
      <c r="G26" s="75" t="s">
        <v>33</v>
      </c>
      <c r="H26" s="75">
        <v>13</v>
      </c>
      <c r="I26" s="109" t="s">
        <v>24</v>
      </c>
      <c r="J26" s="3" t="s">
        <v>25</v>
      </c>
      <c r="K26" s="9" t="s">
        <v>26</v>
      </c>
      <c r="L26" s="14"/>
      <c r="M26" s="14"/>
      <c r="N26" s="14"/>
      <c r="O26" s="14"/>
      <c r="P26" s="14"/>
      <c r="Q26" s="14"/>
      <c r="R26" s="67" t="s">
        <v>37</v>
      </c>
      <c r="S26" s="14" t="s">
        <v>37</v>
      </c>
      <c r="T26" s="14" t="s">
        <v>37</v>
      </c>
      <c r="U26" s="14" t="s">
        <v>37</v>
      </c>
      <c r="V26" s="14" t="s">
        <v>36</v>
      </c>
      <c r="W26" s="94" t="s">
        <v>37</v>
      </c>
    </row>
    <row r="27" spans="1:23" ht="45.75" customHeight="1">
      <c r="A27" s="14"/>
      <c r="B27" s="3" t="s">
        <v>99</v>
      </c>
      <c r="C27" s="4" t="s">
        <v>100</v>
      </c>
      <c r="D27" s="12" t="s">
        <v>90</v>
      </c>
      <c r="E27" s="3" t="s">
        <v>22</v>
      </c>
      <c r="F27" s="73">
        <v>2</v>
      </c>
      <c r="G27" s="73" t="s">
        <v>33</v>
      </c>
      <c r="H27" s="73">
        <v>13</v>
      </c>
      <c r="I27" s="109" t="s">
        <v>24</v>
      </c>
      <c r="J27" s="3" t="s">
        <v>25</v>
      </c>
      <c r="K27" s="16" t="s">
        <v>34</v>
      </c>
      <c r="L27" s="14"/>
      <c r="M27" s="14"/>
      <c r="N27" s="14"/>
      <c r="O27" s="14"/>
      <c r="P27" s="14"/>
      <c r="Q27" s="14"/>
      <c r="R27" s="67" t="s">
        <v>37</v>
      </c>
      <c r="S27" s="14" t="s">
        <v>38</v>
      </c>
      <c r="T27" s="14" t="s">
        <v>37</v>
      </c>
      <c r="U27" s="14" t="s">
        <v>38</v>
      </c>
      <c r="V27" s="14" t="s">
        <v>37</v>
      </c>
      <c r="W27" s="94" t="s">
        <v>38</v>
      </c>
    </row>
    <row r="28" spans="1:23" ht="45.75" customHeight="1">
      <c r="A28" s="14"/>
      <c r="B28" s="3" t="s">
        <v>101</v>
      </c>
      <c r="C28" s="4" t="s">
        <v>102</v>
      </c>
      <c r="D28" s="8" t="s">
        <v>41</v>
      </c>
      <c r="E28" s="3" t="s">
        <v>22</v>
      </c>
      <c r="F28" s="72">
        <v>2</v>
      </c>
      <c r="G28" s="72" t="s">
        <v>23</v>
      </c>
      <c r="H28" s="72">
        <v>5</v>
      </c>
      <c r="I28" s="109" t="s">
        <v>24</v>
      </c>
      <c r="J28" s="3" t="s">
        <v>25</v>
      </c>
      <c r="K28" s="16" t="s">
        <v>34</v>
      </c>
      <c r="L28" s="14"/>
      <c r="M28" s="14"/>
      <c r="N28" s="14"/>
      <c r="O28" s="14"/>
      <c r="P28" s="14"/>
      <c r="Q28" s="14"/>
      <c r="R28" s="67" t="s">
        <v>38</v>
      </c>
      <c r="S28" s="14" t="s">
        <v>29</v>
      </c>
      <c r="T28" s="14" t="s">
        <v>28</v>
      </c>
      <c r="U28" s="14" t="s">
        <v>28</v>
      </c>
      <c r="V28" s="14" t="s">
        <v>28</v>
      </c>
      <c r="W28" s="94" t="s">
        <v>29</v>
      </c>
    </row>
    <row r="29" spans="1:23" ht="45.75" customHeight="1">
      <c r="A29" s="14"/>
      <c r="B29" s="3" t="s">
        <v>103</v>
      </c>
      <c r="C29" s="4" t="s">
        <v>104</v>
      </c>
      <c r="D29" s="8" t="s">
        <v>90</v>
      </c>
      <c r="E29" s="3" t="s">
        <v>22</v>
      </c>
      <c r="F29" s="72">
        <v>2</v>
      </c>
      <c r="G29" s="72" t="s">
        <v>23</v>
      </c>
      <c r="H29" s="72">
        <v>3</v>
      </c>
      <c r="I29" s="109" t="s">
        <v>24</v>
      </c>
      <c r="J29" s="3" t="s">
        <v>25</v>
      </c>
      <c r="K29" s="16" t="s">
        <v>34</v>
      </c>
      <c r="L29" s="14"/>
      <c r="M29" s="14"/>
      <c r="N29" s="14"/>
      <c r="O29" s="14"/>
      <c r="P29" s="14"/>
      <c r="Q29" s="14"/>
      <c r="R29" s="67" t="s">
        <v>29</v>
      </c>
      <c r="S29" s="14" t="s">
        <v>29</v>
      </c>
      <c r="T29" s="14" t="s">
        <v>29</v>
      </c>
      <c r="U29" s="14" t="s">
        <v>29</v>
      </c>
      <c r="V29" s="14" t="s">
        <v>29</v>
      </c>
      <c r="W29" s="94" t="s">
        <v>29</v>
      </c>
    </row>
    <row r="30" spans="1:23" ht="45.75" customHeight="1">
      <c r="A30" s="14"/>
      <c r="B30" s="3" t="s">
        <v>105</v>
      </c>
      <c r="C30" s="4" t="s">
        <v>106</v>
      </c>
      <c r="D30" s="8" t="s">
        <v>41</v>
      </c>
      <c r="E30" s="3" t="s">
        <v>22</v>
      </c>
      <c r="F30" s="72">
        <v>2</v>
      </c>
      <c r="G30" s="72" t="s">
        <v>23</v>
      </c>
      <c r="H30" s="72">
        <v>3</v>
      </c>
      <c r="I30" s="109" t="s">
        <v>24</v>
      </c>
      <c r="J30" s="3" t="s">
        <v>25</v>
      </c>
      <c r="K30" s="16" t="s">
        <v>34</v>
      </c>
      <c r="L30" s="14"/>
      <c r="M30" s="14"/>
      <c r="N30" s="14"/>
      <c r="O30" s="14"/>
      <c r="P30" s="14"/>
      <c r="Q30" s="14"/>
      <c r="R30" s="67" t="s">
        <v>28</v>
      </c>
      <c r="S30" s="14" t="s">
        <v>29</v>
      </c>
      <c r="T30" s="14" t="s">
        <v>28</v>
      </c>
      <c r="U30" s="14" t="s">
        <v>28</v>
      </c>
      <c r="V30" s="14" t="s">
        <v>29</v>
      </c>
      <c r="W30" s="94" t="s">
        <v>29</v>
      </c>
    </row>
    <row r="31" spans="1:23" ht="45.75" customHeight="1">
      <c r="A31" s="14"/>
      <c r="B31" s="3" t="s">
        <v>107</v>
      </c>
      <c r="C31" s="4" t="s">
        <v>108</v>
      </c>
      <c r="D31" s="8" t="s">
        <v>90</v>
      </c>
      <c r="E31" s="3" t="s">
        <v>22</v>
      </c>
      <c r="F31" s="72">
        <v>2</v>
      </c>
      <c r="G31" s="72" t="s">
        <v>59</v>
      </c>
      <c r="H31" s="72">
        <v>21</v>
      </c>
      <c r="I31" s="109" t="s">
        <v>24</v>
      </c>
      <c r="J31" s="3" t="s">
        <v>109</v>
      </c>
      <c r="K31" s="16" t="s">
        <v>34</v>
      </c>
      <c r="L31" s="14"/>
      <c r="M31" s="14"/>
      <c r="N31" s="14"/>
      <c r="O31" s="14"/>
      <c r="P31" s="14"/>
      <c r="Q31" s="14"/>
      <c r="R31" s="67" t="s">
        <v>36</v>
      </c>
      <c r="S31" s="14" t="s">
        <v>37</v>
      </c>
      <c r="T31" s="14" t="s">
        <v>36</v>
      </c>
      <c r="U31" s="14" t="s">
        <v>37</v>
      </c>
      <c r="V31" s="14" t="s">
        <v>36</v>
      </c>
      <c r="W31" s="94" t="s">
        <v>38</v>
      </c>
    </row>
    <row r="32" spans="1:23" ht="45.75" customHeight="1">
      <c r="A32" s="14"/>
      <c r="B32" s="3" t="s">
        <v>110</v>
      </c>
      <c r="C32" s="4" t="s">
        <v>111</v>
      </c>
      <c r="D32" s="8" t="s">
        <v>41</v>
      </c>
      <c r="E32" s="3" t="s">
        <v>22</v>
      </c>
      <c r="F32" s="72">
        <v>2</v>
      </c>
      <c r="G32" s="72" t="s">
        <v>33</v>
      </c>
      <c r="H32" s="72">
        <v>13</v>
      </c>
      <c r="I32" s="109" t="s">
        <v>24</v>
      </c>
      <c r="J32" s="3" t="s">
        <v>109</v>
      </c>
      <c r="K32" s="16" t="s">
        <v>34</v>
      </c>
      <c r="L32" s="14"/>
      <c r="M32" s="14"/>
      <c r="N32" s="14"/>
      <c r="O32" s="14"/>
      <c r="P32" s="14"/>
      <c r="Q32" s="14"/>
      <c r="R32" s="67" t="s">
        <v>37</v>
      </c>
      <c r="S32" s="14" t="s">
        <v>37</v>
      </c>
      <c r="T32" s="14" t="s">
        <v>37</v>
      </c>
      <c r="U32" s="14" t="s">
        <v>37</v>
      </c>
      <c r="V32" s="14" t="s">
        <v>36</v>
      </c>
      <c r="W32" s="94" t="s">
        <v>37</v>
      </c>
    </row>
    <row r="33" spans="1:23" ht="45.75" customHeight="1">
      <c r="A33" s="14"/>
      <c r="B33" s="3" t="s">
        <v>112</v>
      </c>
      <c r="C33" s="4" t="s">
        <v>113</v>
      </c>
      <c r="D33" s="8" t="s">
        <v>90</v>
      </c>
      <c r="E33" s="3" t="s">
        <v>22</v>
      </c>
      <c r="F33" s="73">
        <v>2</v>
      </c>
      <c r="G33" s="72" t="s">
        <v>33</v>
      </c>
      <c r="H33" s="75">
        <v>8</v>
      </c>
      <c r="I33" s="109" t="s">
        <v>24</v>
      </c>
      <c r="J33" s="3" t="s">
        <v>42</v>
      </c>
      <c r="K33" s="9" t="s">
        <v>26</v>
      </c>
      <c r="L33" s="14"/>
      <c r="M33" s="14"/>
      <c r="N33" s="14"/>
      <c r="O33" s="14"/>
      <c r="P33" s="14"/>
      <c r="Q33" s="14"/>
      <c r="R33" s="67" t="s">
        <v>38</v>
      </c>
      <c r="S33" s="14" t="s">
        <v>38</v>
      </c>
      <c r="T33" s="14" t="s">
        <v>37</v>
      </c>
      <c r="U33" s="14" t="s">
        <v>38</v>
      </c>
      <c r="V33" s="14" t="s">
        <v>37</v>
      </c>
      <c r="W33" s="94" t="s">
        <v>38</v>
      </c>
    </row>
    <row r="34" spans="1:23" ht="57" customHeight="1">
      <c r="A34" s="14"/>
      <c r="B34" s="3" t="s">
        <v>114</v>
      </c>
      <c r="C34" s="4" t="s">
        <v>115</v>
      </c>
      <c r="D34" s="8" t="s">
        <v>21</v>
      </c>
      <c r="E34" s="3" t="s">
        <v>62</v>
      </c>
      <c r="F34" s="73">
        <v>1</v>
      </c>
      <c r="G34" s="72" t="s">
        <v>33</v>
      </c>
      <c r="H34" s="73">
        <v>8</v>
      </c>
      <c r="I34" s="109" t="s">
        <v>24</v>
      </c>
      <c r="J34" s="3" t="s">
        <v>42</v>
      </c>
      <c r="K34" s="16" t="s">
        <v>34</v>
      </c>
      <c r="L34" s="14"/>
      <c r="M34" s="14"/>
      <c r="N34" s="14"/>
      <c r="O34" s="14"/>
      <c r="P34" s="14"/>
      <c r="Q34" s="14"/>
      <c r="R34" s="67" t="s">
        <v>38</v>
      </c>
      <c r="S34" s="14" t="s">
        <v>38</v>
      </c>
      <c r="T34" s="14" t="s">
        <v>38</v>
      </c>
      <c r="U34" s="14" t="s">
        <v>38</v>
      </c>
      <c r="V34" s="14" t="s">
        <v>36</v>
      </c>
      <c r="W34" s="94" t="s">
        <v>37</v>
      </c>
    </row>
    <row r="35" spans="1:23" ht="61.5" customHeight="1">
      <c r="A35" s="14"/>
      <c r="B35" s="3" t="s">
        <v>116</v>
      </c>
      <c r="C35" s="4" t="s">
        <v>117</v>
      </c>
      <c r="D35" s="8" t="s">
        <v>41</v>
      </c>
      <c r="E35" s="3" t="s">
        <v>62</v>
      </c>
      <c r="F35" s="73">
        <v>1</v>
      </c>
      <c r="G35" s="73" t="s">
        <v>33</v>
      </c>
      <c r="H35" s="73">
        <v>8</v>
      </c>
      <c r="I35" s="109" t="s">
        <v>24</v>
      </c>
      <c r="J35" s="3" t="s">
        <v>86</v>
      </c>
      <c r="K35" s="16" t="s">
        <v>34</v>
      </c>
      <c r="L35" s="14"/>
      <c r="M35" s="14"/>
      <c r="N35" s="14"/>
      <c r="O35" s="14"/>
      <c r="P35" s="14"/>
      <c r="Q35" s="14"/>
      <c r="R35" s="67" t="s">
        <v>38</v>
      </c>
      <c r="S35" s="14" t="s">
        <v>38</v>
      </c>
      <c r="T35" s="14" t="s">
        <v>37</v>
      </c>
      <c r="U35" s="14" t="s">
        <v>38</v>
      </c>
      <c r="V35" s="14" t="s">
        <v>38</v>
      </c>
      <c r="W35" s="94" t="s">
        <v>38</v>
      </c>
    </row>
    <row r="36" spans="1:23" ht="45.75" customHeight="1">
      <c r="A36" s="14"/>
      <c r="B36" s="3" t="s">
        <v>118</v>
      </c>
      <c r="C36" s="4" t="s">
        <v>119</v>
      </c>
      <c r="D36" s="8" t="s">
        <v>120</v>
      </c>
      <c r="E36" s="3" t="s">
        <v>22</v>
      </c>
      <c r="F36" s="72">
        <v>2</v>
      </c>
      <c r="G36" s="73" t="s">
        <v>33</v>
      </c>
      <c r="H36" s="72">
        <v>8</v>
      </c>
      <c r="I36" s="109" t="s">
        <v>24</v>
      </c>
      <c r="J36" s="3" t="s">
        <v>42</v>
      </c>
      <c r="K36" s="16" t="s">
        <v>34</v>
      </c>
      <c r="L36" s="14"/>
      <c r="M36" s="14"/>
      <c r="N36" s="14"/>
      <c r="O36" s="14"/>
      <c r="P36" s="14"/>
      <c r="Q36" s="14"/>
      <c r="R36" s="67" t="s">
        <v>37</v>
      </c>
      <c r="S36" s="14" t="s">
        <v>28</v>
      </c>
      <c r="T36" s="14" t="s">
        <v>36</v>
      </c>
      <c r="U36" s="14" t="s">
        <v>36</v>
      </c>
      <c r="V36" s="14" t="s">
        <v>37</v>
      </c>
      <c r="W36" s="94" t="s">
        <v>28</v>
      </c>
    </row>
    <row r="37" spans="1:23" ht="45.75" customHeight="1">
      <c r="A37" s="14"/>
      <c r="B37" s="3" t="s">
        <v>121</v>
      </c>
      <c r="C37" s="4" t="s">
        <v>122</v>
      </c>
      <c r="D37" s="8" t="s">
        <v>90</v>
      </c>
      <c r="E37" s="3" t="s">
        <v>22</v>
      </c>
      <c r="F37" s="73">
        <v>2</v>
      </c>
      <c r="G37" s="73" t="s">
        <v>33</v>
      </c>
      <c r="H37" s="75">
        <v>13</v>
      </c>
      <c r="I37" s="109" t="s">
        <v>24</v>
      </c>
      <c r="J37" s="3" t="s">
        <v>121</v>
      </c>
      <c r="K37" s="9" t="s">
        <v>26</v>
      </c>
      <c r="L37" s="14"/>
      <c r="M37" s="14"/>
      <c r="N37" s="14"/>
      <c r="O37" s="14"/>
      <c r="P37" s="14"/>
      <c r="Q37" s="14"/>
      <c r="R37" s="67" t="s">
        <v>38</v>
      </c>
      <c r="S37" s="14" t="s">
        <v>36</v>
      </c>
      <c r="T37" s="14" t="s">
        <v>36</v>
      </c>
      <c r="U37" s="14" t="s">
        <v>38</v>
      </c>
      <c r="V37" s="14" t="s">
        <v>38</v>
      </c>
      <c r="W37" s="94" t="s">
        <v>37</v>
      </c>
    </row>
    <row r="38" spans="1:23" ht="45.75" customHeight="1">
      <c r="A38" s="14"/>
      <c r="B38" s="3" t="s">
        <v>123</v>
      </c>
      <c r="C38" s="4" t="s">
        <v>124</v>
      </c>
      <c r="D38" s="8" t="s">
        <v>90</v>
      </c>
      <c r="E38" s="3" t="s">
        <v>22</v>
      </c>
      <c r="F38" s="72">
        <v>2</v>
      </c>
      <c r="G38" s="73" t="s">
        <v>33</v>
      </c>
      <c r="H38" s="73">
        <v>13</v>
      </c>
      <c r="I38" s="109" t="s">
        <v>24</v>
      </c>
      <c r="J38" s="3" t="s">
        <v>125</v>
      </c>
      <c r="K38" s="16" t="s">
        <v>34</v>
      </c>
      <c r="L38" s="14"/>
      <c r="M38" s="14"/>
      <c r="N38" s="14"/>
      <c r="O38" s="14"/>
      <c r="P38" s="14"/>
      <c r="Q38" s="14"/>
      <c r="R38" s="67" t="s">
        <v>37</v>
      </c>
      <c r="S38" s="14" t="s">
        <v>36</v>
      </c>
      <c r="T38" s="14" t="s">
        <v>36</v>
      </c>
      <c r="U38" s="14" t="s">
        <v>37</v>
      </c>
      <c r="V38" s="14" t="s">
        <v>37</v>
      </c>
      <c r="W38" s="94" t="s">
        <v>37</v>
      </c>
    </row>
    <row r="39" spans="1:23" ht="45.75" customHeight="1">
      <c r="A39" s="14"/>
      <c r="B39" s="3" t="s">
        <v>126</v>
      </c>
      <c r="C39" s="4" t="s">
        <v>127</v>
      </c>
      <c r="D39" s="8" t="s">
        <v>90</v>
      </c>
      <c r="E39" s="3" t="s">
        <v>22</v>
      </c>
      <c r="F39" s="72">
        <v>2</v>
      </c>
      <c r="G39" s="73" t="s">
        <v>33</v>
      </c>
      <c r="H39" s="75">
        <v>8</v>
      </c>
      <c r="I39" s="109" t="s">
        <v>24</v>
      </c>
      <c r="J39" s="3" t="s">
        <v>121</v>
      </c>
      <c r="K39" s="16" t="s">
        <v>34</v>
      </c>
      <c r="L39" s="14"/>
      <c r="M39" s="14"/>
      <c r="N39" s="14"/>
      <c r="O39" s="14"/>
      <c r="P39" s="14"/>
      <c r="Q39" s="14"/>
      <c r="R39" s="67" t="s">
        <v>38</v>
      </c>
      <c r="S39" s="14" t="s">
        <v>38</v>
      </c>
      <c r="T39" s="14" t="s">
        <v>38</v>
      </c>
      <c r="U39" s="14" t="s">
        <v>38</v>
      </c>
      <c r="V39" s="14" t="s">
        <v>37</v>
      </c>
      <c r="W39" s="94" t="s">
        <v>37</v>
      </c>
    </row>
    <row r="40" spans="1:23" ht="45.75" customHeight="1">
      <c r="A40" s="14"/>
      <c r="B40" s="3" t="s">
        <v>128</v>
      </c>
      <c r="C40" s="4" t="s">
        <v>129</v>
      </c>
      <c r="D40" s="8" t="s">
        <v>90</v>
      </c>
      <c r="E40" s="3" t="s">
        <v>22</v>
      </c>
      <c r="F40" s="72">
        <v>2</v>
      </c>
      <c r="G40" s="73" t="s">
        <v>33</v>
      </c>
      <c r="H40" s="75">
        <v>8</v>
      </c>
      <c r="I40" s="109" t="s">
        <v>24</v>
      </c>
      <c r="J40" s="3" t="s">
        <v>125</v>
      </c>
      <c r="K40" s="16" t="s">
        <v>34</v>
      </c>
      <c r="L40" s="14"/>
      <c r="M40" s="14"/>
      <c r="N40" s="14"/>
      <c r="O40" s="14"/>
      <c r="P40" s="14"/>
      <c r="Q40" s="14"/>
      <c r="R40" s="67" t="s">
        <v>38</v>
      </c>
      <c r="S40" s="14" t="s">
        <v>28</v>
      </c>
      <c r="T40" s="14" t="s">
        <v>28</v>
      </c>
      <c r="U40" s="14" t="s">
        <v>38</v>
      </c>
      <c r="V40" s="14" t="s">
        <v>28</v>
      </c>
      <c r="W40" s="94" t="s">
        <v>37</v>
      </c>
    </row>
    <row r="41" spans="1:23" ht="45.75" customHeight="1">
      <c r="A41" s="14"/>
      <c r="B41" s="3" t="s">
        <v>130</v>
      </c>
      <c r="C41" s="4" t="s">
        <v>131</v>
      </c>
      <c r="D41" s="8" t="s">
        <v>90</v>
      </c>
      <c r="E41" s="3" t="s">
        <v>22</v>
      </c>
      <c r="F41" s="72">
        <v>2</v>
      </c>
      <c r="G41" s="72" t="s">
        <v>23</v>
      </c>
      <c r="H41" s="72">
        <v>5</v>
      </c>
      <c r="I41" s="109" t="s">
        <v>24</v>
      </c>
      <c r="J41" s="3" t="s">
        <v>125</v>
      </c>
      <c r="K41" s="16" t="s">
        <v>34</v>
      </c>
      <c r="L41" s="14"/>
      <c r="M41" s="14"/>
      <c r="N41" s="14"/>
      <c r="O41" s="14"/>
      <c r="P41" s="14"/>
      <c r="Q41" s="14"/>
      <c r="R41" s="67" t="s">
        <v>38</v>
      </c>
      <c r="S41" s="14" t="s">
        <v>28</v>
      </c>
      <c r="T41" s="14" t="s">
        <v>28</v>
      </c>
      <c r="U41" s="14" t="s">
        <v>28</v>
      </c>
      <c r="V41" s="14" t="s">
        <v>29</v>
      </c>
      <c r="W41" s="94" t="s">
        <v>29</v>
      </c>
    </row>
    <row r="42" spans="1:23" ht="45.75" customHeight="1">
      <c r="A42" s="14"/>
      <c r="B42" s="3" t="s">
        <v>132</v>
      </c>
      <c r="C42" s="4" t="s">
        <v>133</v>
      </c>
      <c r="D42" s="8" t="s">
        <v>21</v>
      </c>
      <c r="E42" s="3" t="s">
        <v>22</v>
      </c>
      <c r="F42" s="73">
        <v>2</v>
      </c>
      <c r="G42" s="72" t="s">
        <v>33</v>
      </c>
      <c r="H42" s="72">
        <v>8</v>
      </c>
      <c r="I42" s="109" t="s">
        <v>24</v>
      </c>
      <c r="J42" s="3" t="s">
        <v>71</v>
      </c>
      <c r="K42" s="9" t="s">
        <v>26</v>
      </c>
      <c r="L42" s="14"/>
      <c r="M42" s="14"/>
      <c r="N42" s="14"/>
      <c r="O42" s="14"/>
      <c r="P42" s="14"/>
      <c r="Q42" s="14"/>
      <c r="R42" s="67" t="s">
        <v>38</v>
      </c>
      <c r="S42" s="14" t="s">
        <v>28</v>
      </c>
      <c r="T42" s="14" t="s">
        <v>28</v>
      </c>
      <c r="U42" s="14" t="s">
        <v>38</v>
      </c>
      <c r="V42" s="14" t="s">
        <v>29</v>
      </c>
      <c r="W42" s="94" t="s">
        <v>38</v>
      </c>
    </row>
    <row r="43" spans="1:23" ht="51.75" customHeight="1">
      <c r="A43" s="14"/>
      <c r="B43" s="3" t="s">
        <v>134</v>
      </c>
      <c r="C43" s="4" t="s">
        <v>135</v>
      </c>
      <c r="D43" s="8" t="s">
        <v>41</v>
      </c>
      <c r="E43" s="3" t="s">
        <v>22</v>
      </c>
      <c r="F43" s="72">
        <v>2</v>
      </c>
      <c r="G43" s="75" t="s">
        <v>33</v>
      </c>
      <c r="H43" s="75">
        <v>8</v>
      </c>
      <c r="I43" s="109" t="s">
        <v>24</v>
      </c>
      <c r="J43" s="3" t="s">
        <v>71</v>
      </c>
      <c r="K43" s="16" t="s">
        <v>34</v>
      </c>
      <c r="L43" s="14"/>
      <c r="M43" s="14"/>
      <c r="N43" s="14"/>
      <c r="O43" s="14"/>
      <c r="P43" s="14"/>
      <c r="Q43" s="14"/>
      <c r="R43" s="67" t="s">
        <v>38</v>
      </c>
      <c r="S43" s="14" t="s">
        <v>38</v>
      </c>
      <c r="T43" s="14" t="s">
        <v>38</v>
      </c>
      <c r="U43" s="14" t="s">
        <v>38</v>
      </c>
      <c r="V43" s="14" t="s">
        <v>37</v>
      </c>
      <c r="W43" s="94" t="s">
        <v>37</v>
      </c>
    </row>
    <row r="44" spans="1:23" ht="45.75" customHeight="1">
      <c r="A44" s="14"/>
      <c r="B44" s="3" t="s">
        <v>136</v>
      </c>
      <c r="C44" s="4" t="s">
        <v>137</v>
      </c>
      <c r="D44" s="8" t="s">
        <v>21</v>
      </c>
      <c r="E44" s="3" t="s">
        <v>22</v>
      </c>
      <c r="F44" s="75">
        <v>2</v>
      </c>
      <c r="G44" s="75" t="s">
        <v>33</v>
      </c>
      <c r="H44" s="75">
        <v>8</v>
      </c>
      <c r="I44" s="109" t="s">
        <v>24</v>
      </c>
      <c r="J44" s="3" t="s">
        <v>71</v>
      </c>
      <c r="K44" s="16" t="s">
        <v>34</v>
      </c>
      <c r="L44" s="14"/>
      <c r="M44" s="14"/>
      <c r="N44" s="14"/>
      <c r="O44" s="14"/>
      <c r="P44" s="14"/>
      <c r="Q44" s="14"/>
      <c r="R44" s="67" t="s">
        <v>38</v>
      </c>
      <c r="S44" s="14" t="s">
        <v>36</v>
      </c>
      <c r="T44" s="14" t="s">
        <v>38</v>
      </c>
      <c r="U44" s="14" t="s">
        <v>28</v>
      </c>
      <c r="V44" s="14" t="s">
        <v>28</v>
      </c>
      <c r="W44" s="94" t="s">
        <v>28</v>
      </c>
    </row>
    <row r="45" spans="1:23" ht="45.75" customHeight="1">
      <c r="A45" s="14"/>
      <c r="B45" s="3" t="s">
        <v>138</v>
      </c>
      <c r="C45" s="4" t="s">
        <v>139</v>
      </c>
      <c r="D45" s="8" t="s">
        <v>52</v>
      </c>
      <c r="E45" s="3" t="s">
        <v>22</v>
      </c>
      <c r="F45" s="72">
        <v>2</v>
      </c>
      <c r="G45" s="72" t="s">
        <v>23</v>
      </c>
      <c r="H45" s="72">
        <v>5</v>
      </c>
      <c r="I45" s="109" t="s">
        <v>24</v>
      </c>
      <c r="J45" s="3" t="s">
        <v>140</v>
      </c>
      <c r="K45" s="16" t="s">
        <v>34</v>
      </c>
      <c r="L45" s="14"/>
      <c r="M45" s="14"/>
      <c r="N45" s="14"/>
      <c r="O45" s="14"/>
      <c r="P45" s="14"/>
      <c r="Q45" s="14"/>
      <c r="R45" s="67" t="s">
        <v>38</v>
      </c>
      <c r="S45" s="14" t="s">
        <v>29</v>
      </c>
      <c r="T45" s="14" t="s">
        <v>28</v>
      </c>
      <c r="U45" s="14" t="s">
        <v>28</v>
      </c>
      <c r="V45" s="14" t="s">
        <v>29</v>
      </c>
      <c r="W45" s="94" t="s">
        <v>28</v>
      </c>
    </row>
    <row r="46" spans="1:23" ht="45.75" customHeight="1">
      <c r="A46" s="14"/>
      <c r="B46" s="3" t="s">
        <v>141</v>
      </c>
      <c r="C46" s="4" t="s">
        <v>142</v>
      </c>
      <c r="D46" s="8" t="s">
        <v>52</v>
      </c>
      <c r="E46" s="3" t="s">
        <v>22</v>
      </c>
      <c r="F46" s="72">
        <v>2</v>
      </c>
      <c r="G46" s="72" t="s">
        <v>23</v>
      </c>
      <c r="H46" s="72">
        <v>5</v>
      </c>
      <c r="I46" s="110" t="s">
        <v>24</v>
      </c>
      <c r="J46" s="3" t="s">
        <v>86</v>
      </c>
      <c r="K46" s="18" t="s">
        <v>87</v>
      </c>
      <c r="L46" s="14"/>
      <c r="M46" s="14"/>
      <c r="N46" s="14"/>
      <c r="O46" s="14"/>
      <c r="P46" s="14"/>
      <c r="Q46" s="14"/>
      <c r="R46" s="67" t="s">
        <v>28</v>
      </c>
      <c r="S46" s="14" t="s">
        <v>29</v>
      </c>
      <c r="T46" s="14" t="s">
        <v>28</v>
      </c>
      <c r="U46" s="14" t="s">
        <v>28</v>
      </c>
      <c r="V46" s="14" t="s">
        <v>29</v>
      </c>
      <c r="W46" s="94" t="s">
        <v>28</v>
      </c>
    </row>
    <row r="47" spans="1:23" ht="45.75" customHeight="1">
      <c r="A47" s="14"/>
      <c r="B47" s="3" t="s">
        <v>143</v>
      </c>
      <c r="C47" s="4" t="s">
        <v>144</v>
      </c>
      <c r="D47" s="8" t="s">
        <v>120</v>
      </c>
      <c r="E47" s="3" t="s">
        <v>22</v>
      </c>
      <c r="F47" s="72">
        <v>2</v>
      </c>
      <c r="G47" s="72" t="s">
        <v>23</v>
      </c>
      <c r="H47" s="72">
        <v>5</v>
      </c>
      <c r="I47" s="110" t="s">
        <v>24</v>
      </c>
      <c r="J47" s="3" t="s">
        <v>86</v>
      </c>
      <c r="K47" s="18" t="s">
        <v>87</v>
      </c>
      <c r="L47" s="14"/>
      <c r="M47" s="14"/>
      <c r="N47" s="14"/>
      <c r="O47" s="14"/>
      <c r="P47" s="14"/>
      <c r="Q47" s="14"/>
      <c r="R47" s="67" t="s">
        <v>28</v>
      </c>
      <c r="S47" s="14" t="s">
        <v>29</v>
      </c>
      <c r="T47" s="14" t="s">
        <v>28</v>
      </c>
      <c r="U47" s="14" t="s">
        <v>28</v>
      </c>
      <c r="V47" s="14" t="s">
        <v>28</v>
      </c>
      <c r="W47" s="94" t="s">
        <v>28</v>
      </c>
    </row>
    <row r="48" spans="1:23" ht="45.75" customHeight="1">
      <c r="A48" s="14"/>
      <c r="B48" s="3" t="s">
        <v>145</v>
      </c>
      <c r="C48" s="4" t="s">
        <v>146</v>
      </c>
      <c r="D48" s="8" t="s">
        <v>90</v>
      </c>
      <c r="E48" s="3" t="s">
        <v>22</v>
      </c>
      <c r="F48" s="75">
        <v>2</v>
      </c>
      <c r="G48" s="75" t="s">
        <v>33</v>
      </c>
      <c r="H48" s="75">
        <v>13</v>
      </c>
      <c r="I48" s="110" t="s">
        <v>24</v>
      </c>
      <c r="J48" s="3" t="s">
        <v>86</v>
      </c>
      <c r="K48" s="18" t="s">
        <v>87</v>
      </c>
      <c r="L48" s="14"/>
      <c r="M48" s="14"/>
      <c r="N48" s="14"/>
      <c r="O48" s="14"/>
      <c r="P48" s="14"/>
      <c r="Q48" s="14"/>
      <c r="R48" s="67" t="s">
        <v>37</v>
      </c>
      <c r="S48" s="14" t="s">
        <v>36</v>
      </c>
      <c r="T48" s="14" t="s">
        <v>38</v>
      </c>
      <c r="U48" s="14" t="s">
        <v>37</v>
      </c>
      <c r="V48" s="14" t="s">
        <v>38</v>
      </c>
      <c r="W48" s="94" t="s">
        <v>36</v>
      </c>
    </row>
    <row r="49" spans="1:23" ht="45.75" customHeight="1">
      <c r="A49" s="14"/>
      <c r="B49" s="7" t="s">
        <v>147</v>
      </c>
      <c r="C49" s="5" t="s">
        <v>148</v>
      </c>
      <c r="D49" s="11" t="s">
        <v>41</v>
      </c>
      <c r="E49" s="3" t="s">
        <v>22</v>
      </c>
      <c r="F49" s="75">
        <v>2</v>
      </c>
      <c r="G49" s="76" t="s">
        <v>59</v>
      </c>
      <c r="H49" s="76">
        <v>21</v>
      </c>
      <c r="I49" s="110" t="s">
        <v>24</v>
      </c>
      <c r="J49" s="7" t="s">
        <v>86</v>
      </c>
      <c r="K49" s="80" t="s">
        <v>87</v>
      </c>
      <c r="L49" s="14"/>
      <c r="M49" s="14"/>
      <c r="N49" s="14"/>
      <c r="O49" s="14"/>
      <c r="P49" s="14"/>
      <c r="Q49" s="14"/>
      <c r="R49" s="67" t="s">
        <v>36</v>
      </c>
      <c r="S49" s="14" t="s">
        <v>36</v>
      </c>
      <c r="T49" s="14" t="s">
        <v>36</v>
      </c>
      <c r="U49" s="14" t="s">
        <v>37</v>
      </c>
      <c r="V49" s="14" t="s">
        <v>36</v>
      </c>
      <c r="W49" s="94" t="s">
        <v>37</v>
      </c>
    </row>
    <row r="50" spans="1:23" ht="45.75" customHeight="1">
      <c r="A50" s="14"/>
      <c r="B50" s="3" t="s">
        <v>149</v>
      </c>
      <c r="C50" s="4" t="s">
        <v>150</v>
      </c>
      <c r="D50" s="8" t="s">
        <v>52</v>
      </c>
      <c r="E50" s="3" t="s">
        <v>22</v>
      </c>
      <c r="F50" s="75">
        <v>2</v>
      </c>
      <c r="G50" s="73" t="s">
        <v>59</v>
      </c>
      <c r="H50" s="76">
        <v>21</v>
      </c>
      <c r="I50" s="110" t="s">
        <v>24</v>
      </c>
      <c r="J50" s="3" t="s">
        <v>109</v>
      </c>
      <c r="K50" s="18" t="s">
        <v>87</v>
      </c>
      <c r="L50" s="14"/>
      <c r="M50" s="14"/>
      <c r="N50" s="14"/>
      <c r="O50" s="14"/>
      <c r="P50" s="14"/>
      <c r="Q50" s="14"/>
      <c r="R50" s="67" t="s">
        <v>37</v>
      </c>
      <c r="S50" s="14" t="s">
        <v>36</v>
      </c>
      <c r="T50" s="14" t="s">
        <v>36</v>
      </c>
      <c r="U50" s="14" t="s">
        <v>37</v>
      </c>
      <c r="V50" s="14" t="s">
        <v>36</v>
      </c>
      <c r="W50" s="94" t="s">
        <v>37</v>
      </c>
    </row>
    <row r="51" spans="1:23" ht="45.75" customHeight="1">
      <c r="A51" s="14"/>
      <c r="B51" s="3" t="s">
        <v>151</v>
      </c>
      <c r="C51" s="4" t="s">
        <v>152</v>
      </c>
      <c r="D51" s="8" t="s">
        <v>21</v>
      </c>
      <c r="E51" s="3" t="s">
        <v>22</v>
      </c>
      <c r="F51" s="75">
        <v>2</v>
      </c>
      <c r="G51" s="73" t="s">
        <v>59</v>
      </c>
      <c r="H51" s="76">
        <v>21</v>
      </c>
      <c r="I51" s="110" t="s">
        <v>24</v>
      </c>
      <c r="J51" s="3" t="s">
        <v>109</v>
      </c>
      <c r="K51" s="18" t="s">
        <v>87</v>
      </c>
      <c r="L51" s="14"/>
      <c r="M51" s="14"/>
      <c r="N51" s="14"/>
      <c r="O51" s="14"/>
      <c r="P51" s="14"/>
      <c r="Q51" s="14"/>
      <c r="R51" s="67" t="s">
        <v>37</v>
      </c>
      <c r="S51" s="14" t="s">
        <v>36</v>
      </c>
      <c r="T51" s="14" t="s">
        <v>36</v>
      </c>
      <c r="U51" s="14" t="s">
        <v>37</v>
      </c>
      <c r="V51" s="14" t="s">
        <v>36</v>
      </c>
      <c r="W51" s="94" t="s">
        <v>38</v>
      </c>
    </row>
    <row r="52" spans="1:23" ht="45.75" customHeight="1">
      <c r="A52" s="14"/>
      <c r="B52" s="3" t="s">
        <v>153</v>
      </c>
      <c r="C52" s="4" t="s">
        <v>154</v>
      </c>
      <c r="D52" s="8" t="s">
        <v>41</v>
      </c>
      <c r="E52" s="3" t="s">
        <v>22</v>
      </c>
      <c r="F52" s="75">
        <v>2</v>
      </c>
      <c r="G52" s="73" t="s">
        <v>59</v>
      </c>
      <c r="H52" s="76">
        <v>21</v>
      </c>
      <c r="I52" s="110" t="s">
        <v>24</v>
      </c>
      <c r="J52" s="3" t="s">
        <v>109</v>
      </c>
      <c r="K52" s="18" t="s">
        <v>87</v>
      </c>
      <c r="L52" s="14"/>
      <c r="M52" s="14"/>
      <c r="N52" s="14"/>
      <c r="O52" s="14"/>
      <c r="P52" s="14"/>
      <c r="Q52" s="14"/>
      <c r="R52" s="67" t="s">
        <v>37</v>
      </c>
      <c r="S52" s="14" t="s">
        <v>36</v>
      </c>
      <c r="T52" s="14" t="s">
        <v>36</v>
      </c>
      <c r="U52" s="14" t="s">
        <v>37</v>
      </c>
      <c r="V52" s="14" t="s">
        <v>36</v>
      </c>
      <c r="W52" s="94" t="s">
        <v>38</v>
      </c>
    </row>
    <row r="53" spans="1:23" ht="45.75" customHeight="1">
      <c r="A53" s="14"/>
      <c r="B53" s="3" t="s">
        <v>155</v>
      </c>
      <c r="C53" s="4" t="s">
        <v>156</v>
      </c>
      <c r="D53" s="8" t="s">
        <v>120</v>
      </c>
      <c r="E53" s="3" t="s">
        <v>22</v>
      </c>
      <c r="F53" s="73">
        <v>3</v>
      </c>
      <c r="G53" s="73" t="s">
        <v>59</v>
      </c>
      <c r="H53" s="76">
        <v>21</v>
      </c>
      <c r="I53" s="109" t="s">
        <v>24</v>
      </c>
      <c r="J53" s="3" t="s">
        <v>109</v>
      </c>
      <c r="K53" s="9" t="s">
        <v>26</v>
      </c>
      <c r="L53" s="14"/>
      <c r="M53" s="14"/>
      <c r="N53" s="14"/>
      <c r="O53" s="14"/>
      <c r="P53" s="14"/>
      <c r="Q53" s="14"/>
      <c r="R53" s="67" t="s">
        <v>36</v>
      </c>
      <c r="S53" s="14" t="s">
        <v>36</v>
      </c>
      <c r="T53" s="14" t="s">
        <v>36</v>
      </c>
      <c r="U53" s="14" t="s">
        <v>37</v>
      </c>
      <c r="V53" s="14" t="s">
        <v>36</v>
      </c>
      <c r="W53" s="94" t="s">
        <v>38</v>
      </c>
    </row>
    <row r="54" spans="1:23" ht="45.75" customHeight="1">
      <c r="A54" s="14"/>
      <c r="B54" s="3" t="s">
        <v>157</v>
      </c>
      <c r="C54" s="4" t="s">
        <v>158</v>
      </c>
      <c r="D54" s="8" t="s">
        <v>41</v>
      </c>
      <c r="E54" s="3" t="s">
        <v>22</v>
      </c>
      <c r="F54" s="73">
        <v>3</v>
      </c>
      <c r="G54" s="73" t="s">
        <v>59</v>
      </c>
      <c r="H54" s="76">
        <v>21</v>
      </c>
      <c r="I54" s="109" t="s">
        <v>24</v>
      </c>
      <c r="J54" s="3" t="s">
        <v>109</v>
      </c>
      <c r="K54" s="16" t="s">
        <v>34</v>
      </c>
      <c r="L54" s="14"/>
      <c r="M54" s="14"/>
      <c r="N54" s="14"/>
      <c r="O54" s="14"/>
      <c r="P54" s="14"/>
      <c r="Q54" s="14"/>
      <c r="R54" s="67" t="s">
        <v>36</v>
      </c>
      <c r="S54" s="14" t="s">
        <v>36</v>
      </c>
      <c r="T54" s="14" t="s">
        <v>36</v>
      </c>
      <c r="U54" s="14" t="s">
        <v>37</v>
      </c>
      <c r="V54" s="14" t="s">
        <v>36</v>
      </c>
      <c r="W54" s="94" t="s">
        <v>38</v>
      </c>
    </row>
    <row r="55" spans="1:23" ht="45.75" customHeight="1">
      <c r="A55" s="14"/>
      <c r="B55" s="3" t="s">
        <v>159</v>
      </c>
      <c r="C55" s="4" t="s">
        <v>160</v>
      </c>
      <c r="D55" s="8" t="s">
        <v>21</v>
      </c>
      <c r="E55" s="3" t="s">
        <v>22</v>
      </c>
      <c r="F55" s="73">
        <v>1</v>
      </c>
      <c r="G55" s="73" t="s">
        <v>23</v>
      </c>
      <c r="H55" s="73">
        <v>3</v>
      </c>
      <c r="I55" s="109" t="s">
        <v>24</v>
      </c>
      <c r="J55" s="3" t="s">
        <v>109</v>
      </c>
      <c r="K55" s="16" t="s">
        <v>34</v>
      </c>
      <c r="L55" s="14"/>
      <c r="M55" s="14"/>
      <c r="N55" s="14"/>
      <c r="O55" s="14"/>
      <c r="P55" s="14"/>
      <c r="Q55" s="14"/>
      <c r="R55" s="67"/>
      <c r="S55" s="14"/>
      <c r="T55" s="14"/>
      <c r="U55" s="14"/>
      <c r="V55" s="14"/>
      <c r="W55" s="94"/>
    </row>
    <row r="56" spans="1:23" ht="45.75" customHeight="1">
      <c r="A56" s="14"/>
      <c r="B56" s="3" t="s">
        <v>161</v>
      </c>
      <c r="C56" s="4" t="s">
        <v>162</v>
      </c>
      <c r="D56" s="12" t="s">
        <v>41</v>
      </c>
      <c r="E56" s="3" t="s">
        <v>22</v>
      </c>
      <c r="F56" s="73">
        <v>3</v>
      </c>
      <c r="G56" s="73" t="s">
        <v>59</v>
      </c>
      <c r="H56" s="76">
        <v>21</v>
      </c>
      <c r="I56" s="109" t="s">
        <v>24</v>
      </c>
      <c r="J56" s="3" t="s">
        <v>109</v>
      </c>
      <c r="K56" s="16" t="s">
        <v>34</v>
      </c>
      <c r="L56" s="14"/>
      <c r="M56" s="14"/>
      <c r="N56" s="14"/>
      <c r="O56" s="14"/>
      <c r="P56" s="14"/>
      <c r="Q56" s="14"/>
      <c r="R56" s="67" t="s">
        <v>38</v>
      </c>
      <c r="S56" s="14" t="s">
        <v>36</v>
      </c>
      <c r="T56" s="14" t="s">
        <v>36</v>
      </c>
      <c r="U56" s="14" t="s">
        <v>37</v>
      </c>
      <c r="V56" s="14" t="s">
        <v>38</v>
      </c>
      <c r="W56" s="94" t="s">
        <v>38</v>
      </c>
    </row>
    <row r="57" spans="1:23" ht="45.75" customHeight="1">
      <c r="A57" s="14"/>
      <c r="B57" s="3" t="s">
        <v>163</v>
      </c>
      <c r="C57" s="4" t="s">
        <v>164</v>
      </c>
      <c r="D57" s="12" t="s">
        <v>52</v>
      </c>
      <c r="E57" s="3" t="s">
        <v>53</v>
      </c>
      <c r="F57" s="73">
        <v>1</v>
      </c>
      <c r="G57" s="73" t="s">
        <v>33</v>
      </c>
      <c r="H57" s="73">
        <v>15</v>
      </c>
      <c r="I57" s="109" t="s">
        <v>24</v>
      </c>
      <c r="J57" s="3" t="s">
        <v>109</v>
      </c>
      <c r="K57" s="16" t="s">
        <v>34</v>
      </c>
      <c r="L57" s="14"/>
      <c r="M57" s="14"/>
      <c r="N57" s="14"/>
      <c r="O57" s="14"/>
      <c r="P57" s="14"/>
      <c r="Q57" s="14"/>
      <c r="R57" s="67"/>
      <c r="S57" s="14"/>
      <c r="T57" s="14"/>
      <c r="U57" s="14"/>
      <c r="V57" s="14"/>
      <c r="W57" s="94"/>
    </row>
    <row r="58" spans="1:23" ht="45.75" customHeight="1">
      <c r="A58" s="14"/>
      <c r="B58" s="3" t="s">
        <v>165</v>
      </c>
      <c r="C58" s="4" t="s">
        <v>166</v>
      </c>
      <c r="D58" s="8" t="s">
        <v>90</v>
      </c>
      <c r="E58" s="3" t="s">
        <v>22</v>
      </c>
      <c r="F58" s="73">
        <v>3</v>
      </c>
      <c r="G58" s="73" t="s">
        <v>59</v>
      </c>
      <c r="H58" s="76">
        <v>21</v>
      </c>
      <c r="I58" s="109" t="s">
        <v>24</v>
      </c>
      <c r="J58" s="3" t="s">
        <v>42</v>
      </c>
      <c r="K58" s="9" t="s">
        <v>26</v>
      </c>
      <c r="L58" s="14"/>
      <c r="M58" s="14"/>
      <c r="N58" s="14"/>
      <c r="O58" s="14"/>
      <c r="P58" s="14"/>
      <c r="Q58" s="14"/>
      <c r="R58" s="67" t="s">
        <v>37</v>
      </c>
      <c r="S58" s="14" t="s">
        <v>36</v>
      </c>
      <c r="T58" s="14" t="s">
        <v>36</v>
      </c>
      <c r="U58" s="14" t="s">
        <v>37</v>
      </c>
      <c r="V58" s="14" t="s">
        <v>36</v>
      </c>
      <c r="W58" s="94" t="s">
        <v>38</v>
      </c>
    </row>
    <row r="59" spans="1:23" ht="45.75" customHeight="1">
      <c r="A59" s="14"/>
      <c r="B59" s="3" t="s">
        <v>167</v>
      </c>
      <c r="C59" s="4" t="s">
        <v>167</v>
      </c>
      <c r="D59" s="8" t="s">
        <v>120</v>
      </c>
      <c r="E59" s="3" t="s">
        <v>22</v>
      </c>
      <c r="F59" s="73">
        <v>3</v>
      </c>
      <c r="G59" s="73" t="s">
        <v>59</v>
      </c>
      <c r="H59" s="76">
        <v>21</v>
      </c>
      <c r="I59" s="109" t="s">
        <v>24</v>
      </c>
      <c r="J59" s="3" t="s">
        <v>140</v>
      </c>
      <c r="K59" s="16" t="s">
        <v>34</v>
      </c>
      <c r="L59" s="14"/>
      <c r="M59" s="14"/>
      <c r="N59" s="14"/>
      <c r="O59" s="14"/>
      <c r="P59" s="14"/>
      <c r="Q59" s="14"/>
      <c r="R59" s="67" t="s">
        <v>38</v>
      </c>
      <c r="S59" s="14" t="s">
        <v>36</v>
      </c>
      <c r="T59" s="14" t="s">
        <v>36</v>
      </c>
      <c r="U59" s="14" t="s">
        <v>37</v>
      </c>
      <c r="V59" s="14" t="s">
        <v>36</v>
      </c>
      <c r="W59" s="94" t="s">
        <v>38</v>
      </c>
    </row>
    <row r="60" spans="1:23" ht="45.75" customHeight="1">
      <c r="A60" s="14"/>
      <c r="B60" s="3" t="s">
        <v>168</v>
      </c>
      <c r="C60" s="4" t="s">
        <v>169</v>
      </c>
      <c r="D60" s="8" t="s">
        <v>120</v>
      </c>
      <c r="E60" s="3" t="s">
        <v>22</v>
      </c>
      <c r="F60" s="73">
        <v>3</v>
      </c>
      <c r="G60" s="73" t="s">
        <v>59</v>
      </c>
      <c r="H60" s="76">
        <v>21</v>
      </c>
      <c r="I60" s="111" t="s">
        <v>24</v>
      </c>
      <c r="J60" s="3" t="s">
        <v>170</v>
      </c>
      <c r="K60" s="18" t="s">
        <v>87</v>
      </c>
      <c r="L60" s="14"/>
      <c r="M60" s="14"/>
      <c r="N60" s="14"/>
      <c r="O60" s="14"/>
      <c r="P60" s="14"/>
      <c r="Q60" s="14"/>
      <c r="R60" s="67" t="s">
        <v>37</v>
      </c>
      <c r="S60" s="14" t="s">
        <v>36</v>
      </c>
      <c r="T60" s="14" t="s">
        <v>36</v>
      </c>
      <c r="U60" s="14" t="s">
        <v>37</v>
      </c>
      <c r="V60" s="14" t="s">
        <v>37</v>
      </c>
      <c r="W60" s="94" t="s">
        <v>37</v>
      </c>
    </row>
    <row r="61" spans="1:23" ht="45.75" customHeight="1">
      <c r="A61" s="14"/>
      <c r="B61" s="3" t="s">
        <v>171</v>
      </c>
      <c r="C61" s="4" t="s">
        <v>172</v>
      </c>
      <c r="D61" s="8" t="s">
        <v>120</v>
      </c>
      <c r="E61" s="3" t="s">
        <v>22</v>
      </c>
      <c r="F61" s="73">
        <v>3</v>
      </c>
      <c r="G61" s="73" t="s">
        <v>59</v>
      </c>
      <c r="H61" s="76">
        <v>21</v>
      </c>
      <c r="I61" s="111" t="s">
        <v>24</v>
      </c>
      <c r="J61" s="3" t="s">
        <v>170</v>
      </c>
      <c r="K61" s="18" t="s">
        <v>87</v>
      </c>
      <c r="L61" s="14"/>
      <c r="M61" s="14"/>
      <c r="N61" s="14"/>
      <c r="O61" s="14"/>
      <c r="P61" s="14"/>
      <c r="Q61" s="14"/>
      <c r="R61" s="67" t="s">
        <v>37</v>
      </c>
      <c r="S61" s="14" t="s">
        <v>37</v>
      </c>
      <c r="T61" s="14" t="s">
        <v>36</v>
      </c>
      <c r="U61" s="14" t="s">
        <v>37</v>
      </c>
      <c r="V61" s="14" t="s">
        <v>37</v>
      </c>
      <c r="W61" s="94" t="s">
        <v>36</v>
      </c>
    </row>
    <row r="62" spans="1:23" ht="45.75" customHeight="1">
      <c r="A62" s="14"/>
      <c r="B62" s="7" t="s">
        <v>173</v>
      </c>
      <c r="C62" s="5" t="s">
        <v>174</v>
      </c>
      <c r="D62" s="8" t="s">
        <v>90</v>
      </c>
      <c r="E62" s="3" t="s">
        <v>22</v>
      </c>
      <c r="F62" s="73">
        <v>3</v>
      </c>
      <c r="G62" s="77" t="s">
        <v>33</v>
      </c>
      <c r="H62" s="77">
        <v>8</v>
      </c>
      <c r="I62" s="110" t="s">
        <v>24</v>
      </c>
      <c r="J62" s="7" t="s">
        <v>170</v>
      </c>
      <c r="K62" s="18" t="s">
        <v>87</v>
      </c>
      <c r="L62" s="14"/>
      <c r="M62" s="14"/>
      <c r="N62" s="14"/>
      <c r="O62" s="14"/>
      <c r="P62" s="14"/>
      <c r="Q62" s="14"/>
      <c r="R62" s="67" t="s">
        <v>38</v>
      </c>
      <c r="S62" s="14" t="s">
        <v>38</v>
      </c>
      <c r="T62" s="14" t="s">
        <v>38</v>
      </c>
      <c r="U62" s="14" t="s">
        <v>38</v>
      </c>
      <c r="V62" s="14" t="s">
        <v>37</v>
      </c>
      <c r="W62" s="94" t="s">
        <v>36</v>
      </c>
    </row>
    <row r="63" spans="1:23" ht="45.75" customHeight="1">
      <c r="A63" s="14"/>
      <c r="B63" s="7" t="s">
        <v>175</v>
      </c>
      <c r="C63" s="5" t="s">
        <v>176</v>
      </c>
      <c r="D63" s="11" t="s">
        <v>21</v>
      </c>
      <c r="E63" s="3" t="s">
        <v>22</v>
      </c>
      <c r="F63" s="73">
        <v>3</v>
      </c>
      <c r="G63" s="77" t="s">
        <v>33</v>
      </c>
      <c r="H63" s="77">
        <v>8</v>
      </c>
      <c r="I63" s="110" t="s">
        <v>24</v>
      </c>
      <c r="J63" s="7" t="s">
        <v>71</v>
      </c>
      <c r="K63" s="18" t="s">
        <v>87</v>
      </c>
      <c r="L63" s="14"/>
      <c r="M63" s="14"/>
      <c r="N63" s="14"/>
      <c r="O63" s="14"/>
      <c r="P63" s="14"/>
      <c r="Q63" s="14"/>
      <c r="R63" s="67" t="s">
        <v>38</v>
      </c>
      <c r="S63" s="14" t="s">
        <v>38</v>
      </c>
      <c r="T63" s="14" t="s">
        <v>38</v>
      </c>
      <c r="U63" s="14" t="s">
        <v>38</v>
      </c>
      <c r="V63" s="14" t="s">
        <v>38</v>
      </c>
      <c r="W63" s="94" t="s">
        <v>36</v>
      </c>
    </row>
    <row r="64" spans="1:23" ht="45.75" customHeight="1">
      <c r="A64" s="14"/>
      <c r="B64" s="7" t="s">
        <v>177</v>
      </c>
      <c r="C64" s="5" t="s">
        <v>178</v>
      </c>
      <c r="D64" s="11" t="s">
        <v>21</v>
      </c>
      <c r="E64" s="3" t="s">
        <v>22</v>
      </c>
      <c r="F64" s="73">
        <v>3</v>
      </c>
      <c r="G64" s="77" t="s">
        <v>59</v>
      </c>
      <c r="H64" s="77">
        <v>21</v>
      </c>
      <c r="I64" s="111" t="s">
        <v>24</v>
      </c>
      <c r="J64" s="7" t="s">
        <v>71</v>
      </c>
      <c r="K64" s="18" t="s">
        <v>87</v>
      </c>
      <c r="L64" s="14"/>
      <c r="M64" s="14"/>
      <c r="N64" s="14"/>
      <c r="O64" s="14"/>
      <c r="P64" s="14"/>
      <c r="Q64" s="14"/>
      <c r="R64" s="67" t="s">
        <v>37</v>
      </c>
      <c r="S64" s="14" t="s">
        <v>38</v>
      </c>
      <c r="T64" s="14" t="s">
        <v>37</v>
      </c>
      <c r="U64" s="14" t="s">
        <v>38</v>
      </c>
      <c r="V64" s="14" t="s">
        <v>37</v>
      </c>
      <c r="W64" s="94" t="s">
        <v>36</v>
      </c>
    </row>
    <row r="65" spans="1:23" ht="45.75" customHeight="1">
      <c r="A65" s="14"/>
      <c r="B65" s="7" t="s">
        <v>179</v>
      </c>
      <c r="C65" s="5" t="s">
        <v>180</v>
      </c>
      <c r="D65" s="11" t="s">
        <v>21</v>
      </c>
      <c r="E65" s="3" t="s">
        <v>22</v>
      </c>
      <c r="F65" s="73">
        <v>3</v>
      </c>
      <c r="G65" s="77" t="s">
        <v>33</v>
      </c>
      <c r="H65" s="77">
        <v>8</v>
      </c>
      <c r="I65" s="111" t="s">
        <v>24</v>
      </c>
      <c r="J65" s="7" t="s">
        <v>71</v>
      </c>
      <c r="K65" s="18" t="s">
        <v>87</v>
      </c>
      <c r="L65" s="14"/>
      <c r="M65" s="14"/>
      <c r="N65" s="14"/>
      <c r="O65" s="14"/>
      <c r="P65" s="14"/>
      <c r="Q65" s="14"/>
      <c r="R65" s="67" t="s">
        <v>28</v>
      </c>
      <c r="S65" s="14" t="s">
        <v>28</v>
      </c>
      <c r="T65" s="14" t="s">
        <v>38</v>
      </c>
      <c r="U65" s="14" t="s">
        <v>28</v>
      </c>
      <c r="V65" s="14" t="s">
        <v>38</v>
      </c>
      <c r="W65" s="94" t="s">
        <v>36</v>
      </c>
    </row>
    <row r="66" spans="1:23" ht="45.75" customHeight="1">
      <c r="A66" s="14"/>
      <c r="B66" s="7" t="s">
        <v>181</v>
      </c>
      <c r="C66" s="5" t="s">
        <v>182</v>
      </c>
      <c r="D66" s="11" t="s">
        <v>52</v>
      </c>
      <c r="E66" s="3" t="s">
        <v>22</v>
      </c>
      <c r="F66" s="73">
        <v>3</v>
      </c>
      <c r="G66" s="77" t="s">
        <v>33</v>
      </c>
      <c r="H66" s="77">
        <v>13</v>
      </c>
      <c r="I66" s="111" t="s">
        <v>24</v>
      </c>
      <c r="J66" s="7" t="s">
        <v>71</v>
      </c>
      <c r="K66" s="18" t="s">
        <v>87</v>
      </c>
      <c r="L66" s="14"/>
      <c r="M66" s="14"/>
      <c r="N66" s="14"/>
      <c r="O66" s="14"/>
      <c r="P66" s="14"/>
      <c r="Q66" s="14"/>
      <c r="R66" s="67" t="s">
        <v>38</v>
      </c>
      <c r="S66" s="14" t="s">
        <v>37</v>
      </c>
      <c r="T66" s="14" t="s">
        <v>38</v>
      </c>
      <c r="U66" s="14" t="s">
        <v>38</v>
      </c>
      <c r="V66" s="14" t="s">
        <v>37</v>
      </c>
      <c r="W66" s="94" t="s">
        <v>36</v>
      </c>
    </row>
    <row r="67" spans="1:23" ht="45.75" customHeight="1">
      <c r="A67" s="14"/>
      <c r="B67" s="7" t="s">
        <v>183</v>
      </c>
      <c r="C67" s="5" t="s">
        <v>184</v>
      </c>
      <c r="D67" s="8" t="s">
        <v>21</v>
      </c>
      <c r="E67" s="3" t="s">
        <v>22</v>
      </c>
      <c r="F67" s="73">
        <v>3</v>
      </c>
      <c r="G67" s="77" t="s">
        <v>33</v>
      </c>
      <c r="H67" s="77">
        <v>13</v>
      </c>
      <c r="I67" s="111" t="s">
        <v>24</v>
      </c>
      <c r="J67" s="7" t="s">
        <v>79</v>
      </c>
      <c r="K67" s="18" t="s">
        <v>87</v>
      </c>
      <c r="L67" s="14"/>
      <c r="M67" s="14"/>
      <c r="N67" s="14"/>
      <c r="O67" s="14"/>
      <c r="P67" s="14"/>
      <c r="Q67" s="14"/>
      <c r="R67" s="67" t="s">
        <v>37</v>
      </c>
      <c r="S67" s="14" t="s">
        <v>38</v>
      </c>
      <c r="T67" s="14" t="s">
        <v>37</v>
      </c>
      <c r="U67" s="14" t="s">
        <v>37</v>
      </c>
      <c r="V67" s="14" t="s">
        <v>37</v>
      </c>
      <c r="W67" s="94" t="s">
        <v>36</v>
      </c>
    </row>
    <row r="68" spans="1:23" ht="45.75" customHeight="1">
      <c r="A68" s="14"/>
      <c r="B68" s="7" t="s">
        <v>185</v>
      </c>
      <c r="C68" s="5" t="s">
        <v>186</v>
      </c>
      <c r="D68" s="11" t="s">
        <v>90</v>
      </c>
      <c r="E68" s="3" t="s">
        <v>22</v>
      </c>
      <c r="F68" s="73">
        <v>3</v>
      </c>
      <c r="G68" s="77" t="s">
        <v>33</v>
      </c>
      <c r="H68" s="77">
        <v>8</v>
      </c>
      <c r="I68" s="111" t="s">
        <v>24</v>
      </c>
      <c r="J68" s="7" t="s">
        <v>125</v>
      </c>
      <c r="K68" s="18" t="s">
        <v>87</v>
      </c>
      <c r="L68" s="14"/>
      <c r="M68" s="14"/>
      <c r="N68" s="14"/>
      <c r="O68" s="14"/>
      <c r="P68" s="14"/>
      <c r="Q68" s="14"/>
      <c r="R68" s="67" t="s">
        <v>28</v>
      </c>
      <c r="S68" s="14" t="s">
        <v>38</v>
      </c>
      <c r="T68" s="14" t="s">
        <v>38</v>
      </c>
      <c r="U68" s="14" t="s">
        <v>38</v>
      </c>
      <c r="V68" s="14" t="s">
        <v>38</v>
      </c>
      <c r="W68" s="94" t="s">
        <v>36</v>
      </c>
    </row>
    <row r="69" spans="1:23" ht="45.75" customHeight="1">
      <c r="A69" s="14"/>
      <c r="B69" s="7" t="s">
        <v>187</v>
      </c>
      <c r="C69" s="5" t="s">
        <v>188</v>
      </c>
      <c r="D69" s="11" t="s">
        <v>52</v>
      </c>
      <c r="E69" s="3" t="s">
        <v>22</v>
      </c>
      <c r="F69" s="77">
        <v>3</v>
      </c>
      <c r="G69" s="77" t="s">
        <v>33</v>
      </c>
      <c r="H69" s="77">
        <v>13</v>
      </c>
      <c r="I69" s="111" t="s">
        <v>24</v>
      </c>
      <c r="J69" s="7" t="s">
        <v>125</v>
      </c>
      <c r="K69" s="18" t="s">
        <v>87</v>
      </c>
      <c r="L69" s="14"/>
      <c r="M69" s="14"/>
      <c r="N69" s="14"/>
      <c r="O69" s="14"/>
      <c r="P69" s="14"/>
      <c r="Q69" s="14"/>
      <c r="R69" s="68" t="s">
        <v>38</v>
      </c>
      <c r="S69" s="69" t="s">
        <v>37</v>
      </c>
      <c r="T69" s="69" t="s">
        <v>37</v>
      </c>
      <c r="U69" s="69" t="s">
        <v>38</v>
      </c>
      <c r="V69" s="69" t="s">
        <v>37</v>
      </c>
      <c r="W69" s="94" t="s">
        <v>36</v>
      </c>
    </row>
    <row r="70" spans="1:23" ht="35.25" customHeight="1">
      <c r="A70" s="14"/>
      <c r="B70" s="116" t="s">
        <v>189</v>
      </c>
      <c r="C70" s="11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25.5" customHeight="1">
      <c r="A71" s="14"/>
      <c r="B71" s="99" t="s">
        <v>190</v>
      </c>
      <c r="C71" s="100">
        <f>SUM(C72,C73,C74)</f>
        <v>746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21" customHeight="1">
      <c r="A72" s="14"/>
      <c r="B72" s="99" t="s">
        <v>26</v>
      </c>
      <c r="C72" s="100">
        <v>229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>
      <c r="A73" s="14"/>
      <c r="B73" s="99" t="s">
        <v>34</v>
      </c>
      <c r="C73" s="100">
        <v>231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>
      <c r="A74" s="14"/>
      <c r="B74" s="101" t="s">
        <v>87</v>
      </c>
      <c r="C74" s="102">
        <v>286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21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42.75" customHeight="1">
      <c r="A77" s="14"/>
      <c r="B77" s="116" t="s">
        <v>191</v>
      </c>
      <c r="C77" s="117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>
      <c r="A78" s="14"/>
      <c r="B78" s="95" t="s">
        <v>190</v>
      </c>
      <c r="C78" s="96">
        <v>746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>
      <c r="A79" s="14"/>
      <c r="B79" s="95" t="s">
        <v>26</v>
      </c>
      <c r="C79" s="96">
        <v>229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>
      <c r="A80" s="14"/>
      <c r="B80" s="95" t="s">
        <v>34</v>
      </c>
      <c r="C80" s="96">
        <v>160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>
      <c r="A81" s="14"/>
      <c r="B81" s="97" t="s">
        <v>87</v>
      </c>
      <c r="C81" s="98">
        <v>0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>
      <c r="A85" s="14"/>
      <c r="B85" s="118" t="s">
        <v>192</v>
      </c>
      <c r="C85" s="119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>
      <c r="A86" s="14"/>
      <c r="B86" s="107">
        <v>1</v>
      </c>
      <c r="C86" s="105">
        <v>229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>
      <c r="A87" s="14"/>
      <c r="B87" s="107">
        <v>2</v>
      </c>
      <c r="C87" s="105">
        <v>171.25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>
      <c r="A88" s="14"/>
      <c r="B88" s="107">
        <v>3</v>
      </c>
      <c r="C88" s="105">
        <v>114.5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>
      <c r="A89" s="14"/>
      <c r="B89" s="108">
        <v>4</v>
      </c>
      <c r="C89" s="106">
        <v>57.25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>
      <c r="A91" s="14"/>
      <c r="B91" s="103" t="s">
        <v>193</v>
      </c>
      <c r="C91" s="10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>
      <c r="A92" s="14"/>
      <c r="B92" s="107">
        <v>1</v>
      </c>
      <c r="C92" s="105">
        <v>229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>
      <c r="A93" s="14"/>
      <c r="B93" s="107">
        <v>2</v>
      </c>
      <c r="C93" s="105">
        <v>171.25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>
      <c r="A94" s="14"/>
      <c r="B94" s="107">
        <v>3</v>
      </c>
      <c r="C94" s="105">
        <v>114.5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>
      <c r="A95" s="14"/>
      <c r="B95" s="108">
        <v>4</v>
      </c>
      <c r="C95" s="106">
        <v>57.25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>
      <c r="A103" s="14"/>
      <c r="B103" s="118" t="s">
        <v>194</v>
      </c>
      <c r="C103" s="11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>
      <c r="A104" s="14"/>
      <c r="B104" s="107">
        <v>1</v>
      </c>
      <c r="C104" s="100">
        <v>231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>
      <c r="A105" s="14"/>
      <c r="B105" s="107">
        <v>2</v>
      </c>
      <c r="C105" s="105">
        <v>173.25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>
      <c r="A106" s="14"/>
      <c r="B106" s="107">
        <v>3</v>
      </c>
      <c r="C106" s="105">
        <v>115.5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>
      <c r="A107" s="14"/>
      <c r="B107" s="108">
        <v>4</v>
      </c>
      <c r="C107" s="106">
        <v>57.75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>
      <c r="A109" s="14"/>
      <c r="B109" s="118" t="s">
        <v>195</v>
      </c>
      <c r="C109" s="11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>
      <c r="A110" s="14"/>
      <c r="B110" s="107">
        <v>1</v>
      </c>
      <c r="C110" s="100">
        <v>231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>
      <c r="A111" s="14"/>
      <c r="B111" s="107">
        <v>2</v>
      </c>
      <c r="C111" s="105">
        <v>160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>
      <c r="A112" s="14"/>
      <c r="B112" s="107">
        <v>3</v>
      </c>
      <c r="C112" s="105">
        <v>71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>
      <c r="A113" s="14"/>
      <c r="B113" s="108">
        <v>4</v>
      </c>
      <c r="C113" s="106">
        <v>0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>
      <c r="A121" s="14"/>
      <c r="B121" s="118" t="s">
        <v>196</v>
      </c>
      <c r="C121" s="11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>
      <c r="A122" s="14"/>
      <c r="B122" s="107">
        <v>1</v>
      </c>
      <c r="C122" s="100">
        <v>286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>
      <c r="A123" s="14"/>
      <c r="B123" s="107">
        <v>2</v>
      </c>
      <c r="C123" s="105">
        <v>214.5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>
      <c r="A124" s="14"/>
      <c r="B124" s="107">
        <v>3</v>
      </c>
      <c r="C124" s="105">
        <v>143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>
      <c r="A125" s="14"/>
      <c r="B125" s="108">
        <v>4</v>
      </c>
      <c r="C125" s="106">
        <v>71.5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>
      <c r="A127" s="14"/>
      <c r="B127" s="118" t="s">
        <v>197</v>
      </c>
      <c r="C127" s="11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>
      <c r="A128" s="14"/>
      <c r="B128" s="107">
        <v>1</v>
      </c>
      <c r="C128" s="100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>
      <c r="A129" s="14"/>
      <c r="B129" s="107">
        <v>2</v>
      </c>
      <c r="C129" s="10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>
      <c r="A130" s="14"/>
      <c r="B130" s="107">
        <v>3</v>
      </c>
      <c r="C130" s="10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>
      <c r="A131" s="14"/>
      <c r="B131" s="108">
        <v>4</v>
      </c>
      <c r="C131" s="10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</sheetData>
  <mergeCells count="10">
    <mergeCell ref="B121:C121"/>
    <mergeCell ref="B127:C127"/>
    <mergeCell ref="B85:C85"/>
    <mergeCell ref="B103:C103"/>
    <mergeCell ref="B109:C109"/>
    <mergeCell ref="N3:O3"/>
    <mergeCell ref="E2:F2"/>
    <mergeCell ref="G2:H2"/>
    <mergeCell ref="B70:C70"/>
    <mergeCell ref="B77:C7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9B62-8D3C-49CF-A473-FAC0BDC474FE}">
  <dimension ref="A1:J40"/>
  <sheetViews>
    <sheetView workbookViewId="0">
      <selection activeCell="O8" sqref="O8"/>
    </sheetView>
  </sheetViews>
  <sheetFormatPr defaultRowHeight="15"/>
  <cols>
    <col min="1" max="1" width="2.85546875" customWidth="1"/>
    <col min="2" max="2" width="26.42578125" customWidth="1"/>
    <col min="3" max="5" width="18.140625" customWidth="1"/>
    <col min="6" max="6" width="19.7109375" bestFit="1" customWidth="1"/>
    <col min="7" max="7" width="46.42578125" customWidth="1"/>
    <col min="8" max="8" width="21.5703125" customWidth="1"/>
    <col min="9" max="9" width="2" customWidth="1"/>
  </cols>
  <sheetData>
    <row r="1" spans="1:10" ht="102.75" customHeight="1">
      <c r="A1" s="61"/>
      <c r="B1" s="64" t="s">
        <v>198</v>
      </c>
      <c r="C1" s="121" t="s">
        <v>199</v>
      </c>
      <c r="D1" s="121"/>
      <c r="E1" s="122" t="s">
        <v>200</v>
      </c>
      <c r="F1" s="122"/>
      <c r="G1" s="122"/>
      <c r="H1" s="65"/>
      <c r="I1" s="66"/>
    </row>
    <row r="2" spans="1:10" ht="54.75" customHeight="1">
      <c r="A2" s="62"/>
      <c r="B2" s="54" t="s">
        <v>201</v>
      </c>
      <c r="C2" s="55" t="s">
        <v>202</v>
      </c>
      <c r="D2" s="55" t="s">
        <v>203</v>
      </c>
      <c r="E2" s="123"/>
      <c r="F2" s="123"/>
      <c r="G2" s="123"/>
      <c r="H2" s="56">
        <v>45453</v>
      </c>
      <c r="I2" s="57"/>
    </row>
    <row r="3" spans="1:10" ht="9" customHeight="1">
      <c r="A3" s="63"/>
      <c r="B3" s="58"/>
      <c r="C3" s="58"/>
      <c r="D3" s="58"/>
      <c r="E3" s="58"/>
      <c r="F3" s="58"/>
      <c r="G3" s="58"/>
      <c r="H3" s="58"/>
      <c r="I3" s="59"/>
    </row>
    <row r="4" spans="1:10" ht="9" customHeight="1">
      <c r="A4" s="51"/>
      <c r="B4" s="51"/>
      <c r="C4" s="51"/>
      <c r="D4" s="51"/>
      <c r="E4" s="51"/>
      <c r="F4" s="51"/>
      <c r="G4" s="51"/>
      <c r="H4" s="51"/>
      <c r="I4" s="51"/>
    </row>
    <row r="5" spans="1:10" ht="80.25" customHeight="1">
      <c r="A5" s="51"/>
      <c r="B5" s="30" t="s">
        <v>204</v>
      </c>
      <c r="C5" s="40" t="s">
        <v>205</v>
      </c>
      <c r="D5" s="40" t="s">
        <v>206</v>
      </c>
      <c r="E5" s="39" t="s">
        <v>207</v>
      </c>
      <c r="F5" s="39" t="s">
        <v>208</v>
      </c>
      <c r="G5" s="30" t="s">
        <v>209</v>
      </c>
      <c r="H5" s="30" t="s">
        <v>210</v>
      </c>
      <c r="I5" s="51"/>
    </row>
    <row r="6" spans="1:10" ht="80.25" customHeight="1">
      <c r="A6" s="51"/>
      <c r="B6" s="50" t="s">
        <v>211</v>
      </c>
      <c r="C6" s="41">
        <v>2</v>
      </c>
      <c r="D6" s="41">
        <v>2</v>
      </c>
      <c r="E6" s="25">
        <f>Tabela1[[#This Row],[Probabilidade (P)
1 - Baixa
2 - Média
3 - Alta]]*Tabela1[[#This Row],[Impacto  (I)
1 - Baixo
2 - Médio
3 - Alto]]</f>
        <v>4</v>
      </c>
      <c r="F6" s="41" t="s">
        <v>212</v>
      </c>
      <c r="G6" s="42" t="s">
        <v>213</v>
      </c>
      <c r="H6" s="45"/>
      <c r="I6" s="51"/>
      <c r="J6" s="25"/>
    </row>
    <row r="7" spans="1:10" ht="80.25" customHeight="1">
      <c r="A7" s="51"/>
      <c r="B7" s="40" t="s">
        <v>214</v>
      </c>
      <c r="C7" s="25">
        <v>3</v>
      </c>
      <c r="D7" s="25">
        <v>1</v>
      </c>
      <c r="E7" s="25">
        <f>Tabela1[[#This Row],[Probabilidade (P)
1 - Baixa
2 - Média
3 - Alta]]*Tabela1[[#This Row],[Impacto  (I)
1 - Baixo
2 - Médio
3 - Alto]]</f>
        <v>3</v>
      </c>
      <c r="F7" s="25" t="s">
        <v>212</v>
      </c>
      <c r="G7" s="26" t="s">
        <v>215</v>
      </c>
      <c r="H7" s="27"/>
      <c r="I7" s="51"/>
      <c r="J7" s="25"/>
    </row>
    <row r="8" spans="1:10" ht="80.25" customHeight="1">
      <c r="A8" s="51"/>
      <c r="B8" s="40" t="s">
        <v>216</v>
      </c>
      <c r="C8" s="25">
        <v>1</v>
      </c>
      <c r="D8" s="25">
        <v>2</v>
      </c>
      <c r="E8" s="25">
        <f>Tabela1[[#This Row],[Probabilidade (P)
1 - Baixa
2 - Média
3 - Alta]]*Tabela1[[#This Row],[Impacto  (I)
1 - Baixo
2 - Médio
3 - Alto]]</f>
        <v>2</v>
      </c>
      <c r="F8" s="25" t="s">
        <v>212</v>
      </c>
      <c r="G8" s="26" t="s">
        <v>217</v>
      </c>
      <c r="H8" s="29"/>
      <c r="I8" s="51"/>
      <c r="J8" s="25"/>
    </row>
    <row r="9" spans="1:10" ht="80.25" customHeight="1">
      <c r="A9" s="51"/>
      <c r="B9" s="40" t="s">
        <v>218</v>
      </c>
      <c r="C9" s="25">
        <v>1</v>
      </c>
      <c r="D9" s="25">
        <v>3</v>
      </c>
      <c r="E9" s="25">
        <f>Tabela1[[#This Row],[Probabilidade (P)
1 - Baixa
2 - Média
3 - Alta]]*Tabela1[[#This Row],[Impacto  (I)
1 - Baixo
2 - Médio
3 - Alto]]</f>
        <v>3</v>
      </c>
      <c r="F9" s="25" t="s">
        <v>212</v>
      </c>
      <c r="G9" s="26" t="s">
        <v>219</v>
      </c>
      <c r="H9" s="27"/>
      <c r="I9" s="51"/>
      <c r="J9" s="25"/>
    </row>
    <row r="10" spans="1:10" ht="80.25" customHeight="1">
      <c r="A10" s="51"/>
      <c r="B10" s="40" t="s">
        <v>220</v>
      </c>
      <c r="C10" s="25">
        <v>2</v>
      </c>
      <c r="D10" s="25">
        <v>3</v>
      </c>
      <c r="E10" s="25">
        <f>Tabela1[[#This Row],[Probabilidade (P)
1 - Baixa
2 - Média
3 - Alta]]*Tabela1[[#This Row],[Impacto  (I)
1 - Baixo
2 - Médio
3 - Alto]]</f>
        <v>6</v>
      </c>
      <c r="F10" s="25" t="s">
        <v>221</v>
      </c>
      <c r="G10" s="26" t="s">
        <v>222</v>
      </c>
      <c r="H10" s="28"/>
      <c r="I10" s="51"/>
      <c r="J10" s="25"/>
    </row>
    <row r="11" spans="1:10" ht="80.25" customHeight="1">
      <c r="A11" s="51"/>
      <c r="B11" s="40" t="s">
        <v>223</v>
      </c>
      <c r="C11" s="25">
        <v>2</v>
      </c>
      <c r="D11" s="25">
        <v>1</v>
      </c>
      <c r="E11" s="25">
        <f>Tabela1[[#This Row],[Probabilidade (P)
1 - Baixa
2 - Média
3 - Alta]]*Tabela1[[#This Row],[Impacto  (I)
1 - Baixo
2 - Médio
3 - Alto]]</f>
        <v>2</v>
      </c>
      <c r="F11" s="25" t="s">
        <v>212</v>
      </c>
      <c r="G11" s="26" t="s">
        <v>224</v>
      </c>
      <c r="H11" s="29"/>
      <c r="I11" s="51"/>
    </row>
    <row r="12" spans="1:10" ht="80.25" customHeight="1">
      <c r="A12" s="51"/>
      <c r="B12" s="40" t="s">
        <v>225</v>
      </c>
      <c r="C12" s="25">
        <v>2</v>
      </c>
      <c r="D12" s="25">
        <v>3</v>
      </c>
      <c r="E12" s="25">
        <f>Tabela1[[#This Row],[Probabilidade (P)
1 - Baixa
2 - Média
3 - Alta]]*Tabela1[[#This Row],[Impacto  (I)
1 - Baixo
2 - Médio
3 - Alto]]</f>
        <v>6</v>
      </c>
      <c r="F12" s="25" t="s">
        <v>212</v>
      </c>
      <c r="G12" s="26" t="s">
        <v>226</v>
      </c>
      <c r="H12" s="28"/>
      <c r="I12" s="51"/>
    </row>
    <row r="13" spans="1:10" ht="80.25" customHeight="1">
      <c r="A13" s="51"/>
      <c r="B13" s="40" t="s">
        <v>227</v>
      </c>
      <c r="C13" s="25">
        <v>1</v>
      </c>
      <c r="D13" s="25">
        <v>1</v>
      </c>
      <c r="E13" s="25">
        <f>Tabela1[[#This Row],[Probabilidade (P)
1 - Baixa
2 - Média
3 - Alta]]*Tabela1[[#This Row],[Impacto  (I)
1 - Baixo
2 - Médio
3 - Alto]]</f>
        <v>1</v>
      </c>
      <c r="F13" s="25" t="s">
        <v>212</v>
      </c>
      <c r="G13" s="26" t="s">
        <v>228</v>
      </c>
      <c r="H13" s="29"/>
      <c r="I13" s="51"/>
    </row>
    <row r="14" spans="1:10" ht="80.25" customHeight="1">
      <c r="A14" s="51"/>
      <c r="B14" s="40" t="s">
        <v>229</v>
      </c>
      <c r="C14" s="25">
        <v>2</v>
      </c>
      <c r="D14" s="25">
        <v>3</v>
      </c>
      <c r="E14" s="25">
        <f>Tabela1[[#This Row],[Probabilidade (P)
1 - Baixa
2 - Média
3 - Alta]]*Tabela1[[#This Row],[Impacto  (I)
1 - Baixo
2 - Médio
3 - Alto]]</f>
        <v>6</v>
      </c>
      <c r="F14" s="25" t="s">
        <v>212</v>
      </c>
      <c r="G14" s="26" t="s">
        <v>230</v>
      </c>
      <c r="H14" s="28"/>
      <c r="I14" s="51"/>
    </row>
    <row r="15" spans="1:10" ht="80.25" customHeight="1">
      <c r="A15" s="51"/>
      <c r="B15" s="50" t="s">
        <v>231</v>
      </c>
      <c r="C15" s="41">
        <v>2</v>
      </c>
      <c r="D15" s="41">
        <v>3</v>
      </c>
      <c r="E15" s="41">
        <f>Tabela1[[#This Row],[Probabilidade (P)
1 - Baixa
2 - Média
3 - Alta]]*Tabela1[[#This Row],[Impacto  (I)
1 - Baixo
2 - Médio
3 - Alto]]</f>
        <v>6</v>
      </c>
      <c r="F15" s="41" t="s">
        <v>212</v>
      </c>
      <c r="G15" s="42" t="s">
        <v>232</v>
      </c>
      <c r="H15" s="28"/>
      <c r="I15" s="51"/>
    </row>
    <row r="16" spans="1:10" ht="80.25" customHeight="1">
      <c r="A16" s="51"/>
      <c r="B16" s="40" t="s">
        <v>233</v>
      </c>
      <c r="C16" s="25">
        <v>1</v>
      </c>
      <c r="D16" s="25">
        <v>3</v>
      </c>
      <c r="E16" s="25">
        <f>Tabela1[[#This Row],[Probabilidade (P)
1 - Baixa
2 - Média
3 - Alta]]*Tabela1[[#This Row],[Impacto  (I)
1 - Baixo
2 - Médio
3 - Alto]]</f>
        <v>3</v>
      </c>
      <c r="F16" s="25" t="s">
        <v>212</v>
      </c>
      <c r="G16" s="26" t="s">
        <v>234</v>
      </c>
      <c r="H16" s="27"/>
      <c r="I16" s="51"/>
    </row>
    <row r="17" spans="1:9" ht="80.25" customHeight="1">
      <c r="A17" s="51"/>
      <c r="B17" s="50" t="s">
        <v>235</v>
      </c>
      <c r="C17" s="41">
        <v>1</v>
      </c>
      <c r="D17" s="41">
        <v>2</v>
      </c>
      <c r="E17" s="41">
        <f>Tabela1[[#This Row],[Probabilidade (P)
1 - Baixa
2 - Média
3 - Alta]]*Tabela1[[#This Row],[Impacto  (I)
1 - Baixo
2 - Médio
3 - Alto]]</f>
        <v>2</v>
      </c>
      <c r="F17" s="41" t="s">
        <v>212</v>
      </c>
      <c r="G17" s="42" t="s">
        <v>236</v>
      </c>
      <c r="H17" s="37"/>
      <c r="I17" s="51"/>
    </row>
    <row r="18" spans="1:9" ht="80.25" customHeight="1">
      <c r="A18" s="51"/>
      <c r="B18" s="40" t="s">
        <v>237</v>
      </c>
      <c r="C18" s="25">
        <v>1</v>
      </c>
      <c r="D18" s="25">
        <v>3</v>
      </c>
      <c r="E18" s="25">
        <f>Tabela1[[#This Row],[Probabilidade (P)
1 - Baixa
2 - Média
3 - Alta]]*Tabela1[[#This Row],[Impacto  (I)
1 - Baixo
2 - Médio
3 - Alto]]</f>
        <v>3</v>
      </c>
      <c r="F18" s="25" t="s">
        <v>221</v>
      </c>
      <c r="G18" s="26" t="s">
        <v>238</v>
      </c>
      <c r="H18" s="27"/>
      <c r="I18" s="51"/>
    </row>
    <row r="19" spans="1:9" ht="80.25" customHeight="1">
      <c r="A19" s="51"/>
      <c r="B19" s="40" t="s">
        <v>239</v>
      </c>
      <c r="C19" s="25">
        <v>1</v>
      </c>
      <c r="D19" s="25">
        <v>3</v>
      </c>
      <c r="E19" s="25">
        <f>Tabela1[[#This Row],[Probabilidade (P)
1 - Baixa
2 - Média
3 - Alta]]*Tabela1[[#This Row],[Impacto  (I)
1 - Baixo
2 - Médio
3 - Alto]]</f>
        <v>3</v>
      </c>
      <c r="F19" s="25" t="s">
        <v>212</v>
      </c>
      <c r="G19" s="26" t="s">
        <v>240</v>
      </c>
      <c r="H19" s="27"/>
      <c r="I19" s="51"/>
    </row>
    <row r="20" spans="1:9" ht="80.25" customHeight="1">
      <c r="A20" s="51"/>
      <c r="B20" s="40" t="s">
        <v>241</v>
      </c>
      <c r="C20" s="25">
        <v>1</v>
      </c>
      <c r="D20" s="25">
        <v>3</v>
      </c>
      <c r="E20" s="25">
        <f>Tabela1[[#This Row],[Probabilidade (P)
1 - Baixa
2 - Média
3 - Alta]]*Tabela1[[#This Row],[Impacto  (I)
1 - Baixo
2 - Médio
3 - Alto]]</f>
        <v>3</v>
      </c>
      <c r="F20" s="25" t="s">
        <v>212</v>
      </c>
      <c r="G20" s="26" t="s">
        <v>242</v>
      </c>
      <c r="H20" s="27"/>
      <c r="I20" s="51"/>
    </row>
    <row r="21" spans="1:9" ht="80.25" customHeight="1">
      <c r="A21" s="51"/>
      <c r="B21" s="40" t="s">
        <v>243</v>
      </c>
      <c r="C21" s="25">
        <v>2</v>
      </c>
      <c r="D21" s="25">
        <v>1</v>
      </c>
      <c r="E21" s="25">
        <f>Tabela1[[#This Row],[Probabilidade (P)
1 - Baixa
2 - Média
3 - Alta]]*Tabela1[[#This Row],[Impacto  (I)
1 - Baixo
2 - Médio
3 - Alto]]</f>
        <v>2</v>
      </c>
      <c r="F21" s="25" t="s">
        <v>212</v>
      </c>
      <c r="G21" s="26" t="s">
        <v>244</v>
      </c>
      <c r="H21" s="48"/>
      <c r="I21" s="51"/>
    </row>
    <row r="22" spans="1:9" ht="80.25" customHeight="1">
      <c r="A22" s="51"/>
      <c r="B22" s="40" t="s">
        <v>245</v>
      </c>
      <c r="C22" s="25">
        <v>3</v>
      </c>
      <c r="D22" s="25">
        <v>1</v>
      </c>
      <c r="E22" s="25">
        <f>Tabela1[[#This Row],[Probabilidade (P)
1 - Baixa
2 - Média
3 - Alta]]*Tabela1[[#This Row],[Impacto  (I)
1 - Baixo
2 - Médio
3 - Alto]]</f>
        <v>3</v>
      </c>
      <c r="F22" s="25" t="s">
        <v>221</v>
      </c>
      <c r="G22" s="26" t="s">
        <v>246</v>
      </c>
      <c r="H22" s="27"/>
      <c r="I22" s="51"/>
    </row>
    <row r="23" spans="1:9" ht="80.25" customHeight="1">
      <c r="A23" s="51"/>
      <c r="B23" s="40" t="s">
        <v>247</v>
      </c>
      <c r="C23" s="25">
        <v>2</v>
      </c>
      <c r="D23" s="25">
        <v>3</v>
      </c>
      <c r="E23" s="25">
        <f>Tabela1[[#This Row],[Probabilidade (P)
1 - Baixa
2 - Média
3 - Alta]]*Tabela1[[#This Row],[Impacto  (I)
1 - Baixo
2 - Médio
3 - Alto]]</f>
        <v>6</v>
      </c>
      <c r="F23" s="25" t="s">
        <v>221</v>
      </c>
      <c r="G23" s="26" t="s">
        <v>248</v>
      </c>
      <c r="H23" s="28"/>
      <c r="I23" s="51"/>
    </row>
    <row r="24" spans="1:9" ht="80.25" customHeight="1">
      <c r="A24" s="51"/>
      <c r="B24" s="40" t="s">
        <v>249</v>
      </c>
      <c r="C24" s="25">
        <v>2</v>
      </c>
      <c r="D24" s="25">
        <v>2</v>
      </c>
      <c r="E24" s="25">
        <f>Tabela1[[#This Row],[Probabilidade (P)
1 - Baixa
2 - Média
3 - Alta]]*Tabela1[[#This Row],[Impacto  (I)
1 - Baixo
2 - Médio
3 - Alto]]</f>
        <v>4</v>
      </c>
      <c r="F24" s="25" t="s">
        <v>212</v>
      </c>
      <c r="G24" s="26" t="s">
        <v>250</v>
      </c>
      <c r="H24" s="27"/>
      <c r="I24" s="51"/>
    </row>
    <row r="25" spans="1:9" ht="80.25" customHeight="1">
      <c r="A25" s="51"/>
      <c r="B25" s="40" t="s">
        <v>251</v>
      </c>
      <c r="C25" s="25">
        <v>2</v>
      </c>
      <c r="D25" s="25">
        <v>2</v>
      </c>
      <c r="E25" s="25">
        <f>Tabela1[[#This Row],[Probabilidade (P)
1 - Baixa
2 - Média
3 - Alta]]*Tabela1[[#This Row],[Impacto  (I)
1 - Baixo
2 - Médio
3 - Alto]]</f>
        <v>4</v>
      </c>
      <c r="F25" s="25" t="s">
        <v>212</v>
      </c>
      <c r="G25" s="26" t="s">
        <v>252</v>
      </c>
      <c r="H25" s="27"/>
      <c r="I25" s="51"/>
    </row>
    <row r="26" spans="1:9" ht="80.25" customHeight="1">
      <c r="A26" s="51"/>
      <c r="B26" s="40" t="s">
        <v>253</v>
      </c>
      <c r="C26" s="25">
        <v>3</v>
      </c>
      <c r="D26" s="25">
        <v>3</v>
      </c>
      <c r="E26" s="25">
        <f>Tabela1[[#This Row],[Probabilidade (P)
1 - Baixa
2 - Média
3 - Alta]]*Tabela1[[#This Row],[Impacto  (I)
1 - Baixo
2 - Médio
3 - Alto]]</f>
        <v>9</v>
      </c>
      <c r="F26" s="25" t="s">
        <v>212</v>
      </c>
      <c r="G26" s="26" t="s">
        <v>254</v>
      </c>
      <c r="H26" s="28"/>
      <c r="I26" s="51"/>
    </row>
    <row r="27" spans="1:9" ht="80.25" customHeight="1">
      <c r="A27" s="51"/>
      <c r="B27" s="40" t="s">
        <v>255</v>
      </c>
      <c r="C27" s="25">
        <v>1</v>
      </c>
      <c r="D27" s="25">
        <v>2</v>
      </c>
      <c r="E27" s="25">
        <f>Tabela1[[#This Row],[Probabilidade (P)
1 - Baixa
2 - Média
3 - Alta]]*Tabela1[[#This Row],[Impacto  (I)
1 - Baixo
2 - Médio
3 - Alto]]</f>
        <v>2</v>
      </c>
      <c r="F27" s="25" t="s">
        <v>212</v>
      </c>
      <c r="G27" s="26" t="s">
        <v>256</v>
      </c>
      <c r="H27" s="48"/>
      <c r="I27" s="51"/>
    </row>
    <row r="28" spans="1:9" ht="80.25" customHeight="1">
      <c r="A28" s="51"/>
      <c r="B28" s="40" t="s">
        <v>257</v>
      </c>
      <c r="C28" s="25">
        <v>2</v>
      </c>
      <c r="D28" s="25">
        <v>2</v>
      </c>
      <c r="E28" s="25">
        <f>Tabela1[[#This Row],[Probabilidade (P)
1 - Baixa
2 - Média
3 - Alta]]*Tabela1[[#This Row],[Impacto  (I)
1 - Baixo
2 - Médio
3 - Alto]]</f>
        <v>4</v>
      </c>
      <c r="F28" s="25" t="s">
        <v>212</v>
      </c>
      <c r="G28" s="26" t="s">
        <v>258</v>
      </c>
      <c r="H28" s="27"/>
      <c r="I28" s="51"/>
    </row>
    <row r="29" spans="1:9" ht="80.25" customHeight="1">
      <c r="A29" s="51"/>
      <c r="B29" s="40" t="s">
        <v>259</v>
      </c>
      <c r="C29" s="25">
        <v>1</v>
      </c>
      <c r="D29" s="25">
        <v>2</v>
      </c>
      <c r="E29" s="25">
        <f>Tabela1[[#This Row],[Probabilidade (P)
1 - Baixa
2 - Média
3 - Alta]]*Tabela1[[#This Row],[Impacto  (I)
1 - Baixo
2 - Médio
3 - Alto]]</f>
        <v>2</v>
      </c>
      <c r="F29" s="25" t="s">
        <v>221</v>
      </c>
      <c r="G29" s="26" t="s">
        <v>260</v>
      </c>
      <c r="H29" s="49"/>
      <c r="I29" s="51"/>
    </row>
    <row r="30" spans="1:9" ht="80.25" customHeight="1">
      <c r="A30" s="51"/>
      <c r="B30" s="40" t="s">
        <v>261</v>
      </c>
      <c r="C30" s="25">
        <v>2</v>
      </c>
      <c r="D30" s="25">
        <v>1</v>
      </c>
      <c r="E30" s="25">
        <f>Tabela1[[#This Row],[Probabilidade (P)
1 - Baixa
2 - Média
3 - Alta]]*Tabela1[[#This Row],[Impacto  (I)
1 - Baixo
2 - Médio
3 - Alto]]</f>
        <v>2</v>
      </c>
      <c r="F30" s="25" t="s">
        <v>221</v>
      </c>
      <c r="G30" s="26" t="s">
        <v>262</v>
      </c>
      <c r="H30" s="29"/>
      <c r="I30" s="51"/>
    </row>
    <row r="31" spans="1:9" ht="80.25" customHeight="1">
      <c r="A31" s="51"/>
      <c r="B31" s="40" t="s">
        <v>263</v>
      </c>
      <c r="C31" s="25">
        <v>1</v>
      </c>
      <c r="D31" s="25">
        <v>3</v>
      </c>
      <c r="E31" s="25">
        <f>Tabela1[[#This Row],[Probabilidade (P)
1 - Baixa
2 - Média
3 - Alta]]*Tabela1[[#This Row],[Impacto  (I)
1 - Baixo
2 - Médio
3 - Alto]]</f>
        <v>3</v>
      </c>
      <c r="F31" s="25" t="s">
        <v>212</v>
      </c>
      <c r="G31" s="26" t="s">
        <v>264</v>
      </c>
      <c r="H31" s="27"/>
      <c r="I31" s="51"/>
    </row>
    <row r="32" spans="1:9" ht="80.25" customHeight="1">
      <c r="A32" s="51"/>
      <c r="B32" s="40" t="s">
        <v>265</v>
      </c>
      <c r="C32" s="25">
        <v>3</v>
      </c>
      <c r="D32" s="25">
        <v>3</v>
      </c>
      <c r="E32" s="25">
        <f>Tabela1[[#This Row],[Probabilidade (P)
1 - Baixa
2 - Média
3 - Alta]]*Tabela1[[#This Row],[Impacto  (I)
1 - Baixo
2 - Médio
3 - Alto]]</f>
        <v>9</v>
      </c>
      <c r="F32" s="25" t="s">
        <v>221</v>
      </c>
      <c r="G32" s="26" t="s">
        <v>266</v>
      </c>
      <c r="H32" s="28"/>
      <c r="I32" s="51"/>
    </row>
    <row r="33" spans="1:9" ht="80.25" customHeight="1">
      <c r="A33" s="51"/>
      <c r="B33" s="40" t="s">
        <v>267</v>
      </c>
      <c r="C33" s="25">
        <v>1</v>
      </c>
      <c r="D33" s="25">
        <v>3</v>
      </c>
      <c r="E33" s="25">
        <f>Tabela1[[#This Row],[Probabilidade (P)
1 - Baixa
2 - Média
3 - Alta]]*Tabela1[[#This Row],[Impacto  (I)
1 - Baixo
2 - Médio
3 - Alto]]</f>
        <v>3</v>
      </c>
      <c r="F33" s="25" t="s">
        <v>221</v>
      </c>
      <c r="G33" s="26" t="s">
        <v>268</v>
      </c>
      <c r="H33" s="27"/>
      <c r="I33" s="51"/>
    </row>
    <row r="34" spans="1:9">
      <c r="A34" s="51"/>
      <c r="B34" s="51"/>
      <c r="C34" s="51"/>
      <c r="D34" s="51"/>
      <c r="E34" s="51"/>
      <c r="F34" s="51"/>
      <c r="G34" s="51"/>
      <c r="H34" s="51"/>
      <c r="I34" s="51"/>
    </row>
    <row r="35" spans="1:9">
      <c r="A35" s="51"/>
      <c r="B35" s="52" t="s">
        <v>269</v>
      </c>
      <c r="C35" s="53"/>
      <c r="D35" s="53"/>
      <c r="E35" s="53"/>
      <c r="F35" s="51"/>
      <c r="G35" s="51"/>
      <c r="H35" s="51"/>
      <c r="I35" s="51"/>
    </row>
    <row r="36" spans="1:9" ht="82.5" customHeight="1">
      <c r="A36" s="51"/>
      <c r="B36" s="31" t="s">
        <v>270</v>
      </c>
      <c r="C36" s="32">
        <v>3</v>
      </c>
      <c r="D36" s="33">
        <v>6</v>
      </c>
      <c r="E36" s="33">
        <v>9</v>
      </c>
      <c r="F36" s="51"/>
      <c r="G36" s="51"/>
      <c r="H36" s="51"/>
      <c r="I36" s="51"/>
    </row>
    <row r="37" spans="1:9" ht="82.5" customHeight="1">
      <c r="A37" s="51"/>
      <c r="B37" s="46" t="s">
        <v>271</v>
      </c>
      <c r="C37" s="47">
        <v>2</v>
      </c>
      <c r="D37" s="43">
        <v>4</v>
      </c>
      <c r="E37" s="44">
        <v>6</v>
      </c>
      <c r="F37" s="51"/>
      <c r="G37" s="51"/>
      <c r="H37" s="51"/>
      <c r="I37" s="51"/>
    </row>
    <row r="38" spans="1:9" ht="82.5" customHeight="1">
      <c r="A38" s="51"/>
      <c r="B38" s="31" t="s">
        <v>272</v>
      </c>
      <c r="C38" s="38">
        <v>1</v>
      </c>
      <c r="D38" s="34">
        <v>2</v>
      </c>
      <c r="E38" s="32">
        <v>3</v>
      </c>
      <c r="F38" s="51"/>
      <c r="G38" s="51"/>
      <c r="H38" s="51"/>
      <c r="I38" s="51"/>
    </row>
    <row r="39" spans="1:9" ht="92.25" customHeight="1">
      <c r="A39" s="51"/>
      <c r="B39" s="53"/>
      <c r="C39" s="35" t="s">
        <v>273</v>
      </c>
      <c r="D39" s="36" t="s">
        <v>274</v>
      </c>
      <c r="E39" s="35" t="s">
        <v>275</v>
      </c>
      <c r="F39" s="60" t="s">
        <v>276</v>
      </c>
      <c r="G39" s="51"/>
      <c r="H39" s="51"/>
      <c r="I39" s="51"/>
    </row>
    <row r="40" spans="1:9">
      <c r="C40" s="120"/>
      <c r="D40" s="120"/>
      <c r="E40" s="120"/>
    </row>
  </sheetData>
  <mergeCells count="3">
    <mergeCell ref="C40:E40"/>
    <mergeCell ref="C1:D1"/>
    <mergeCell ref="E1:G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8a401b52f8b25f6b2e07c1e142cd29ab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304dd2ecc990f3b95e99b9c705cade4c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8666CD-8848-4DF2-BBD2-BB37FC62FBE2}"/>
</file>

<file path=customXml/itemProps2.xml><?xml version="1.0" encoding="utf-8"?>
<ds:datastoreItem xmlns:ds="http://schemas.openxmlformats.org/officeDocument/2006/customXml" ds:itemID="{E94DD0F1-7099-4D5B-8FE3-A4518F7AFAFE}"/>
</file>

<file path=customXml/itemProps3.xml><?xml version="1.0" encoding="utf-8"?>
<ds:datastoreItem xmlns:ds="http://schemas.openxmlformats.org/officeDocument/2006/customXml" ds:itemID="{92F4944B-5208-4DAB-B199-32316E1C09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Izael Junior</dc:creator>
  <cp:keywords/>
  <dc:description/>
  <cp:lastModifiedBy/>
  <cp:revision/>
  <dcterms:created xsi:type="dcterms:W3CDTF">2024-09-19T12:14:17Z</dcterms:created>
  <dcterms:modified xsi:type="dcterms:W3CDTF">2024-12-04T03:17:40Z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