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-105" yWindow="-105" windowWidth="19425" windowHeight="10425" activeTab="1"/>
  </bookViews>
  <sheets>
    <sheet name="Planilha1" sheetId="1" r:id="rId1"/>
    <sheet name="Plan1" sheetId="2" r:id="rId2"/>
  </sheets>
  <definedNames>
    <definedName name="solver_adj" localSheetId="1" hidden="1">Plan1!$I$9:$I$12</definedName>
    <definedName name="solver_adj" localSheetId="0" hidden="1">Planilha1!$H$7:$H$12</definedName>
    <definedName name="solver_cvg" localSheetId="1" hidden="1">0.0001</definedName>
    <definedName name="solver_cvg" localSheetId="0" hidden="1">0.0001</definedName>
    <definedName name="solver_drv" localSheetId="1" hidden="1">1</definedName>
    <definedName name="solver_drv" localSheetId="0" hidden="1">1</definedName>
    <definedName name="solver_eng" localSheetId="0" hidden="1">2</definedName>
    <definedName name="solver_est" localSheetId="1" hidden="1">1</definedName>
    <definedName name="solver_est" localSheetId="0" hidden="1">1</definedName>
    <definedName name="solver_itr" localSheetId="1" hidden="1">100</definedName>
    <definedName name="solver_itr" localSheetId="0" hidden="1">100</definedName>
    <definedName name="solver_lhs1" localSheetId="1" hidden="1">Plan1!$I$12</definedName>
    <definedName name="solver_lhs1" localSheetId="0" hidden="1">Planilha1!$H$7:$H$12</definedName>
    <definedName name="solver_lhs2" localSheetId="1" hidden="1">Plan1!$I$10</definedName>
    <definedName name="solver_lhs2" localSheetId="0" hidden="1">Planilha1!$H$13</definedName>
    <definedName name="solver_lhs3" localSheetId="1" hidden="1">Plan1!$I$12</definedName>
    <definedName name="solver_lhs3" localSheetId="0" hidden="1">Planilha1!$N$13</definedName>
    <definedName name="solver_lhs4" localSheetId="1" hidden="1">Plan1!$I$9</definedName>
    <definedName name="solver_lhs4" localSheetId="0" hidden="1">Planilha1!$L$13</definedName>
    <definedName name="solver_lhs5" localSheetId="1" hidden="1">Plan1!$I$10</definedName>
    <definedName name="solver_lhs6" localSheetId="1" hidden="1">Plan1!$I$11</definedName>
    <definedName name="solver_lhs7" localSheetId="1" hidden="1">Plan1!$M$13</definedName>
    <definedName name="solver_lhs8" localSheetId="1" hidden="1">Plan1!$I$11</definedName>
    <definedName name="solver_lin" localSheetId="1" hidden="1">2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1" hidden="1">2</definedName>
    <definedName name="solver_neg" localSheetId="0" hidden="1">2</definedName>
    <definedName name="solver_nod" localSheetId="0" hidden="1">2147483647</definedName>
    <definedName name="solver_num" localSheetId="1" hidden="1">7</definedName>
    <definedName name="solver_num" localSheetId="0" hidden="1">4</definedName>
    <definedName name="solver_nwt" localSheetId="1" hidden="1">1</definedName>
    <definedName name="solver_nwt" localSheetId="0" hidden="1">1</definedName>
    <definedName name="solver_opt" localSheetId="1" hidden="1">Plan1!$K$14</definedName>
    <definedName name="solver_opt" localSheetId="0" hidden="1">Planilha1!$J$14</definedName>
    <definedName name="solver_pre" localSheetId="1" hidden="1">0.000001</definedName>
    <definedName name="solver_pre" localSheetId="0" hidden="1">0.000001</definedName>
    <definedName name="solver_rbv" localSheetId="0" hidden="1">2</definedName>
    <definedName name="solver_rel1" localSheetId="1" hidden="1">1</definedName>
    <definedName name="solver_rel1" localSheetId="0" hidden="1">1</definedName>
    <definedName name="solver_rel2" localSheetId="1" hidden="1">1</definedName>
    <definedName name="solver_rel2" localSheetId="0" hidden="1">2</definedName>
    <definedName name="solver_rel3" localSheetId="1" hidden="1">3</definedName>
    <definedName name="solver_rel3" localSheetId="0" hidden="1">1</definedName>
    <definedName name="solver_rel4" localSheetId="1" hidden="1">3</definedName>
    <definedName name="solver_rel4" localSheetId="0" hidden="1">3</definedName>
    <definedName name="solver_rel5" localSheetId="1" hidden="1">3</definedName>
    <definedName name="solver_rel6" localSheetId="1" hidden="1">3</definedName>
    <definedName name="solver_rel7" localSheetId="1" hidden="1">2</definedName>
    <definedName name="solver_rel8" localSheetId="1" hidden="1">3</definedName>
    <definedName name="solver_rhs1" localSheetId="1" hidden="1">Plan1!$J$12</definedName>
    <definedName name="solver_rhs1" localSheetId="0" hidden="1">Planilha1!$I$7:$I$12</definedName>
    <definedName name="solver_rhs2" localSheetId="1" hidden="1">Plan1!$J$10</definedName>
    <definedName name="solver_rhs2" localSheetId="0" hidden="1">Planilha1!$H$14</definedName>
    <definedName name="solver_rhs3" localSheetId="1" hidden="1">0</definedName>
    <definedName name="solver_rhs3" localSheetId="0" hidden="1">Planilha1!$N$14</definedName>
    <definedName name="solver_rhs4" localSheetId="1" hidden="1">0</definedName>
    <definedName name="solver_rhs4" localSheetId="0" hidden="1">Planilha1!$L$14</definedName>
    <definedName name="solver_rhs5" localSheetId="1" hidden="1">0</definedName>
    <definedName name="solver_rhs6" localSheetId="1" hidden="1">0</definedName>
    <definedName name="solver_rhs7" localSheetId="1" hidden="1">Plan1!$I$14</definedName>
    <definedName name="solver_rhs8" localSheetId="1" hidden="1">Plan1!$J$11</definedName>
    <definedName name="solver_rlx" localSheetId="0" hidden="1">2</definedName>
    <definedName name="solver_rsd" localSheetId="0" hidden="1">0</definedName>
    <definedName name="solver_scl" localSheetId="1" hidden="1">2</definedName>
    <definedName name="solver_scl" localSheetId="0" hidden="1">2</definedName>
    <definedName name="solver_sho" localSheetId="1" hidden="1">2</definedName>
    <definedName name="solver_sho" localSheetId="0" hidden="1">2</definedName>
    <definedName name="solver_ssz" localSheetId="0" hidden="1">100</definedName>
    <definedName name="solver_tim" localSheetId="1" hidden="1">100</definedName>
    <definedName name="solver_tim" localSheetId="0" hidden="1">100</definedName>
    <definedName name="solver_tol" localSheetId="1" hidden="1">0.05</definedName>
    <definedName name="solver_tol" localSheetId="0" hidden="1">0.05</definedName>
    <definedName name="solver_typ" localSheetId="1" hidden="1">1</definedName>
    <definedName name="solver_typ" localSheetId="0" hidden="1">1</definedName>
    <definedName name="solver_val" localSheetId="1" hidden="1">0</definedName>
    <definedName name="solver_val" localSheetId="0" hidden="1">0</definedName>
    <definedName name="solver_ver" localSheetId="0" hidden="1">3</definedName>
  </definedNames>
  <calcPr calcId="125725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4" i="2"/>
  <c r="M13"/>
  <c r="I13"/>
  <c r="N13" i="1"/>
  <c r="L13"/>
  <c r="H13"/>
  <c r="J14"/>
</calcChain>
</file>

<file path=xl/sharedStrings.xml><?xml version="1.0" encoding="utf-8"?>
<sst xmlns="http://schemas.openxmlformats.org/spreadsheetml/2006/main" count="51" uniqueCount="34">
  <si>
    <t>Tipo</t>
  </si>
  <si>
    <t>Título 1</t>
  </si>
  <si>
    <t>Título 2</t>
  </si>
  <si>
    <t>Título 3</t>
  </si>
  <si>
    <t>Título 4</t>
  </si>
  <si>
    <t>Título 5</t>
  </si>
  <si>
    <t>Título 6</t>
  </si>
  <si>
    <t>Total Investido</t>
  </si>
  <si>
    <t>Total Disponível</t>
  </si>
  <si>
    <t>Percentual</t>
  </si>
  <si>
    <t xml:space="preserve"> Investido</t>
  </si>
  <si>
    <t xml:space="preserve"> Máximo</t>
  </si>
  <si>
    <t>Retorno</t>
  </si>
  <si>
    <t>Anual</t>
  </si>
  <si>
    <t>Anos para</t>
  </si>
  <si>
    <t>Vencimento</t>
  </si>
  <si>
    <t>Mais de</t>
  </si>
  <si>
    <t>10 Anos</t>
  </si>
  <si>
    <t>Risco</t>
  </si>
  <si>
    <t>Alto</t>
  </si>
  <si>
    <t>Retorno:</t>
  </si>
  <si>
    <t>Maturidade:</t>
  </si>
  <si>
    <t>Min. Matur.:</t>
  </si>
  <si>
    <t>1 - Muito Baixo</t>
  </si>
  <si>
    <t>3 - Regular</t>
  </si>
  <si>
    <t>4 - Alto</t>
  </si>
  <si>
    <t>2 - Baixo</t>
  </si>
  <si>
    <t>5 - Muito Alto</t>
  </si>
  <si>
    <t>Risco Calculado</t>
  </si>
  <si>
    <t>Max. Risco</t>
  </si>
  <si>
    <t>Banco A</t>
  </si>
  <si>
    <t>Banco B</t>
  </si>
  <si>
    <t>Banco C</t>
  </si>
  <si>
    <t>Renda Fixa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</si>
</sst>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quotePrefix="1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right"/>
    </xf>
    <xf numFmtId="10" fontId="0" fillId="0" borderId="0" xfId="1" applyNumberFormat="1" applyFont="1"/>
    <xf numFmtId="10" fontId="0" fillId="0" borderId="0" xfId="1" applyNumberFormat="1" applyFont="1" applyAlignment="1">
      <alignment horizontal="center"/>
    </xf>
    <xf numFmtId="2" fontId="0" fillId="0" borderId="0" xfId="1" applyNumberFormat="1" applyFont="1" applyAlignment="1">
      <alignment horizontal="center"/>
    </xf>
    <xf numFmtId="0" fontId="0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9" fontId="0" fillId="0" borderId="0" xfId="1" applyFont="1" applyAlignment="1">
      <alignment horizontal="center"/>
    </xf>
    <xf numFmtId="0" fontId="0" fillId="0" borderId="0" xfId="1" applyNumberFormat="1" applyFont="1" applyAlignment="1">
      <alignment horizontal="center"/>
    </xf>
    <xf numFmtId="0" fontId="0" fillId="0" borderId="0" xfId="1" quotePrefix="1" applyNumberFormat="1" applyFont="1" applyAlignment="1">
      <alignment horizont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3:N14"/>
  <sheetViews>
    <sheetView workbookViewId="0">
      <selection activeCell="H7" sqref="H7:H12"/>
    </sheetView>
  </sheetViews>
  <sheetFormatPr defaultRowHeight="15"/>
  <cols>
    <col min="2" max="2" width="15.5703125" bestFit="1" customWidth="1"/>
    <col min="7" max="7" width="20" customWidth="1"/>
    <col min="8" max="8" width="10.5703125" bestFit="1" customWidth="1"/>
    <col min="9" max="9" width="17.140625" customWidth="1"/>
    <col min="11" max="11" width="17.7109375" customWidth="1"/>
    <col min="13" max="13" width="20.85546875" customWidth="1"/>
  </cols>
  <sheetData>
    <row r="3" spans="2:14">
      <c r="G3" s="2"/>
      <c r="H3" s="4"/>
      <c r="I3" s="4"/>
    </row>
    <row r="4" spans="2:14">
      <c r="G4" s="2"/>
      <c r="H4" s="2"/>
      <c r="I4" s="2"/>
    </row>
    <row r="5" spans="2:14">
      <c r="G5" s="2"/>
      <c r="H5" s="3" t="s">
        <v>9</v>
      </c>
      <c r="I5" s="3" t="s">
        <v>9</v>
      </c>
      <c r="J5" s="3" t="s">
        <v>12</v>
      </c>
      <c r="K5" s="3" t="s">
        <v>14</v>
      </c>
      <c r="L5" s="3" t="s">
        <v>16</v>
      </c>
      <c r="M5" s="3" t="s">
        <v>18</v>
      </c>
      <c r="N5" s="3" t="s">
        <v>18</v>
      </c>
    </row>
    <row r="6" spans="2:14">
      <c r="G6" s="2" t="s">
        <v>0</v>
      </c>
      <c r="H6" s="3" t="s">
        <v>10</v>
      </c>
      <c r="I6" s="3" t="s">
        <v>11</v>
      </c>
      <c r="J6" s="3" t="s">
        <v>13</v>
      </c>
      <c r="K6" s="3" t="s">
        <v>15</v>
      </c>
      <c r="L6" s="3" t="s">
        <v>17</v>
      </c>
      <c r="N6" s="3" t="s">
        <v>19</v>
      </c>
    </row>
    <row r="7" spans="2:14">
      <c r="G7" s="2" t="s">
        <v>1</v>
      </c>
      <c r="H7" s="12">
        <v>-1.1497843566132815E-8</v>
      </c>
      <c r="I7" s="5">
        <v>25</v>
      </c>
      <c r="J7" s="8">
        <v>8.6999999999999994E-2</v>
      </c>
      <c r="K7" s="10">
        <v>15</v>
      </c>
      <c r="L7" s="5">
        <v>1</v>
      </c>
      <c r="M7" s="5" t="s">
        <v>23</v>
      </c>
      <c r="N7" s="5">
        <v>0</v>
      </c>
    </row>
    <row r="8" spans="2:14">
      <c r="B8" s="1"/>
      <c r="G8" s="2" t="s">
        <v>2</v>
      </c>
      <c r="H8" s="12">
        <v>25</v>
      </c>
      <c r="I8" s="5">
        <v>25</v>
      </c>
      <c r="J8" s="8">
        <v>9.5000000000000001E-2</v>
      </c>
      <c r="K8" s="10">
        <v>12</v>
      </c>
      <c r="L8" s="5">
        <v>1</v>
      </c>
      <c r="M8" s="5" t="s">
        <v>24</v>
      </c>
      <c r="N8" s="5">
        <v>0</v>
      </c>
    </row>
    <row r="9" spans="2:14">
      <c r="G9" s="2" t="s">
        <v>3</v>
      </c>
      <c r="H9" s="12">
        <v>1.7763568394002505E-15</v>
      </c>
      <c r="I9" s="5">
        <v>25</v>
      </c>
      <c r="J9" s="8">
        <v>0.12</v>
      </c>
      <c r="K9" s="10">
        <v>8</v>
      </c>
      <c r="L9" s="5">
        <v>0</v>
      </c>
      <c r="M9" s="5" t="s">
        <v>25</v>
      </c>
      <c r="N9" s="5">
        <v>1</v>
      </c>
    </row>
    <row r="10" spans="2:14">
      <c r="G10" s="2" t="s">
        <v>4</v>
      </c>
      <c r="H10" s="12">
        <v>25</v>
      </c>
      <c r="I10" s="5">
        <v>25</v>
      </c>
      <c r="J10" s="8">
        <v>0.09</v>
      </c>
      <c r="K10" s="10">
        <v>7</v>
      </c>
      <c r="L10" s="5">
        <v>0</v>
      </c>
      <c r="M10" s="5" t="s">
        <v>26</v>
      </c>
      <c r="N10" s="5">
        <v>0</v>
      </c>
    </row>
    <row r="11" spans="2:14">
      <c r="G11" s="2" t="s">
        <v>5</v>
      </c>
      <c r="H11" s="12">
        <v>25</v>
      </c>
      <c r="I11" s="5">
        <v>25</v>
      </c>
      <c r="J11" s="8">
        <v>0.13</v>
      </c>
      <c r="K11" s="10">
        <v>11</v>
      </c>
      <c r="L11" s="5">
        <v>1</v>
      </c>
      <c r="M11" s="5" t="s">
        <v>25</v>
      </c>
      <c r="N11" s="5">
        <v>1</v>
      </c>
    </row>
    <row r="12" spans="2:14">
      <c r="G12" s="2" t="s">
        <v>6</v>
      </c>
      <c r="H12" s="12">
        <v>25</v>
      </c>
      <c r="I12" s="5">
        <v>25</v>
      </c>
      <c r="J12" s="8">
        <v>0.2</v>
      </c>
      <c r="K12" s="10">
        <v>5</v>
      </c>
      <c r="L12" s="5">
        <v>0</v>
      </c>
      <c r="M12" s="5" t="s">
        <v>27</v>
      </c>
      <c r="N12" s="5">
        <v>1</v>
      </c>
    </row>
    <row r="13" spans="2:14">
      <c r="G13" s="6" t="s">
        <v>7</v>
      </c>
      <c r="H13" s="9">
        <f>SUM(H7:H12)</f>
        <v>99.999999988502168</v>
      </c>
      <c r="K13" s="6" t="s">
        <v>21</v>
      </c>
      <c r="L13" s="11">
        <f>SUMPRODUCT(H7:H12,L7:L12)</f>
        <v>49.999999988502154</v>
      </c>
      <c r="M13" s="3" t="s">
        <v>28</v>
      </c>
      <c r="N13" s="11">
        <f>SUMPRODUCT(H7:H12,N7:N12)</f>
        <v>50</v>
      </c>
    </row>
    <row r="14" spans="2:14">
      <c r="G14" s="6" t="s">
        <v>8</v>
      </c>
      <c r="H14" s="9">
        <v>100</v>
      </c>
      <c r="I14" s="6" t="s">
        <v>20</v>
      </c>
      <c r="J14" s="7">
        <f>SUMPRODUCT(H7:H12,J7:J12)</f>
        <v>12.874999998999687</v>
      </c>
      <c r="K14" s="6" t="s">
        <v>22</v>
      </c>
      <c r="L14" s="11">
        <v>50</v>
      </c>
      <c r="M14" s="3" t="s">
        <v>29</v>
      </c>
      <c r="N14" s="11">
        <v>50</v>
      </c>
    </row>
  </sheetData>
  <mergeCells count="1">
    <mergeCell ref="H3:I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H7:M14"/>
  <sheetViews>
    <sheetView tabSelected="1" workbookViewId="0">
      <selection activeCell="J11" sqref="J11"/>
    </sheetView>
  </sheetViews>
  <sheetFormatPr defaultRowHeight="15"/>
  <cols>
    <col min="8" max="8" width="15.42578125" bestFit="1" customWidth="1"/>
    <col min="9" max="9" width="23" bestFit="1" customWidth="1"/>
    <col min="10" max="10" width="13.7109375" customWidth="1"/>
    <col min="11" max="11" width="13.5703125" customWidth="1"/>
    <col min="12" max="12" width="21.28515625" customWidth="1"/>
    <col min="13" max="13" width="20.42578125" customWidth="1"/>
  </cols>
  <sheetData>
    <row r="7" spans="8:13">
      <c r="H7" s="2"/>
      <c r="I7" s="3" t="s">
        <v>9</v>
      </c>
      <c r="J7" s="3" t="s">
        <v>9</v>
      </c>
      <c r="K7" s="3" t="s">
        <v>12</v>
      </c>
      <c r="L7" s="3" t="s">
        <v>18</v>
      </c>
      <c r="M7" s="3" t="s">
        <v>18</v>
      </c>
    </row>
    <row r="8" spans="8:13">
      <c r="H8" s="2" t="s">
        <v>0</v>
      </c>
      <c r="I8" s="3" t="s">
        <v>10</v>
      </c>
      <c r="J8" s="3"/>
      <c r="K8" s="3" t="s">
        <v>13</v>
      </c>
      <c r="M8" s="3" t="s">
        <v>19</v>
      </c>
    </row>
    <row r="9" spans="8:13">
      <c r="H9" s="2" t="s">
        <v>30</v>
      </c>
      <c r="I9" s="9">
        <v>0</v>
      </c>
      <c r="J9" s="13">
        <v>30</v>
      </c>
      <c r="K9" s="8">
        <v>0.42120000000000002</v>
      </c>
      <c r="L9" s="8">
        <v>7.6899999999999996E-2</v>
      </c>
      <c r="M9" s="5">
        <v>0</v>
      </c>
    </row>
    <row r="10" spans="8:13">
      <c r="H10" s="2" t="s">
        <v>31</v>
      </c>
      <c r="I10" s="9">
        <v>0</v>
      </c>
      <c r="J10" s="13">
        <v>15</v>
      </c>
      <c r="K10" s="8">
        <v>0.35289999999999999</v>
      </c>
      <c r="L10" s="8">
        <v>3.9899999999999998E-2</v>
      </c>
      <c r="M10" s="5">
        <v>1</v>
      </c>
    </row>
    <row r="11" spans="8:13">
      <c r="H11" s="2" t="s">
        <v>32</v>
      </c>
      <c r="I11" s="9">
        <v>0</v>
      </c>
      <c r="J11" s="14">
        <v>25</v>
      </c>
      <c r="K11" s="8">
        <v>0.37540000000000001</v>
      </c>
      <c r="L11" s="8">
        <v>6.1199999999999997E-2</v>
      </c>
      <c r="M11" s="5">
        <v>1</v>
      </c>
    </row>
    <row r="12" spans="8:13">
      <c r="H12" s="2" t="s">
        <v>33</v>
      </c>
      <c r="I12" s="9">
        <v>0</v>
      </c>
      <c r="J12" s="13">
        <v>10</v>
      </c>
      <c r="K12" s="8">
        <v>6.0999999999999999E-2</v>
      </c>
      <c r="L12" s="8">
        <v>0</v>
      </c>
      <c r="M12" s="5">
        <v>1</v>
      </c>
    </row>
    <row r="13" spans="8:13">
      <c r="H13" s="6" t="s">
        <v>7</v>
      </c>
      <c r="I13" s="9">
        <f>SUM(I9:I12)</f>
        <v>0</v>
      </c>
      <c r="L13" s="3" t="s">
        <v>28</v>
      </c>
      <c r="M13" s="11">
        <f>SUMPRODUCT(I9:I12,M9:M12)</f>
        <v>0</v>
      </c>
    </row>
    <row r="14" spans="8:13">
      <c r="H14" s="6" t="s">
        <v>8</v>
      </c>
      <c r="I14" s="9">
        <v>100</v>
      </c>
      <c r="J14" s="6" t="s">
        <v>20</v>
      </c>
      <c r="K14" s="7">
        <f>SUMPRODUCT(I10:I12,K10:K12)</f>
        <v>0</v>
      </c>
      <c r="L14" s="3" t="s">
        <v>29</v>
      </c>
      <c r="M14" s="12">
        <v>7.0000000000000007E-2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LUCIO BRAGA REIS</dc:creator>
  <cp:lastModifiedBy>Ricardo</cp:lastModifiedBy>
  <dcterms:created xsi:type="dcterms:W3CDTF">2021-01-28T12:17:15Z</dcterms:created>
  <dcterms:modified xsi:type="dcterms:W3CDTF">2021-01-31T15:46:30Z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212dbd4c-0b41-4537-a293-536c0ef60e24</vt:lpwstr>
  </property>
</Properties>
</file>