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45" yWindow="30" windowWidth="19440" windowHeight="5280"/>
  </bookViews>
  <sheets>
    <sheet name="VI - 1" sheetId="1" r:id="rId1"/>
    <sheet name="VI - 1a" sheetId="23" r:id="rId2"/>
    <sheet name="VI - 2" sheetId="2" r:id="rId3"/>
    <sheet name="VI - 2a" sheetId="24" r:id="rId4"/>
    <sheet name="VI - 3" sheetId="4" r:id="rId5"/>
    <sheet name="VI - 3a" sheetId="25" r:id="rId6"/>
    <sheet name="VI - 4" sheetId="3" r:id="rId7"/>
    <sheet name="VI - 4a" sheetId="26" r:id="rId8"/>
    <sheet name="VI - 5" sheetId="5" r:id="rId9"/>
    <sheet name="VI -5a" sheetId="27" r:id="rId10"/>
    <sheet name="VI - 6" sheetId="6" r:id="rId11"/>
    <sheet name="VI - 6a" sheetId="28" r:id="rId12"/>
    <sheet name="VI - 7" sheetId="7" r:id="rId13"/>
    <sheet name="VI - 7a" sheetId="29" r:id="rId14"/>
    <sheet name="VI - 8" sheetId="9" r:id="rId15"/>
    <sheet name="VI - 8a" sheetId="30" r:id="rId16"/>
    <sheet name="VI - 9" sheetId="10" r:id="rId17"/>
    <sheet name="VI - 9a" sheetId="31" r:id="rId18"/>
    <sheet name="VI - 9b " sheetId="44" r:id="rId19"/>
    <sheet name="VI -10" sheetId="32" r:id="rId20"/>
    <sheet name="VI - 11" sheetId="12" r:id="rId21"/>
    <sheet name="VI - 11a" sheetId="33" r:id="rId22"/>
    <sheet name="VI - 12" sheetId="11" r:id="rId23"/>
    <sheet name="VI - 12a" sheetId="34" r:id="rId24"/>
    <sheet name="VI - 13" sheetId="45" r:id="rId25"/>
    <sheet name="VI - 13a" sheetId="37" r:id="rId26"/>
    <sheet name="VI - 14" sheetId="35" r:id="rId27"/>
    <sheet name="VI - 15" sheetId="18" r:id="rId28"/>
    <sheet name="VI - 15a" sheetId="36" r:id="rId29"/>
    <sheet name="VI - 16" sheetId="15" r:id="rId30"/>
    <sheet name="VI - 17" sheetId="39" r:id="rId31"/>
    <sheet name="VI - 18" sheetId="22" r:id="rId32"/>
    <sheet name="VI - 19" sheetId="38" r:id="rId33"/>
    <sheet name="VI - 20" sheetId="8" r:id="rId34"/>
    <sheet name="VI - 21" sheetId="47" r:id="rId35"/>
    <sheet name="VI - 22" sheetId="48" r:id="rId36"/>
    <sheet name="VI - 23" sheetId="49" r:id="rId37"/>
  </sheets>
  <definedNames>
    <definedName name="_xlnm.Print_Area" localSheetId="0">'VI - 1'!$B$5:$AR$52</definedName>
    <definedName name="_xlnm.Print_Area" localSheetId="20">'VI - 11'!$B$5:$AR$74</definedName>
    <definedName name="_xlnm.Print_Area" localSheetId="21">'VI - 11a'!$B$5:$N$39</definedName>
    <definedName name="_xlnm.Print_Area" localSheetId="22">'VI - 12'!$B$5:$AR$72</definedName>
    <definedName name="_xlnm.Print_Area" localSheetId="23">'VI - 12a'!$B$5:$N$35</definedName>
    <definedName name="_xlnm.Print_Area" localSheetId="24">'VI - 13'!$B$5:$X$61</definedName>
    <definedName name="_xlnm.Print_Area" localSheetId="25">'VI - 13a'!$B$5:$K$43</definedName>
    <definedName name="_xlnm.Print_Area" localSheetId="26">'VI - 14'!$B$5:$N$42</definedName>
    <definedName name="_xlnm.Print_Area" localSheetId="27">'VI - 15'!$B$5:$X$58</definedName>
    <definedName name="_xlnm.Print_Area" localSheetId="28">'VI - 15a'!$B$5:$N$41</definedName>
    <definedName name="_xlnm.Print_Area" localSheetId="29">'VI - 16'!$B$5:$V$50</definedName>
    <definedName name="_xlnm.Print_Area" localSheetId="30">'VI - 17'!$B$5:$K$36</definedName>
    <definedName name="_xlnm.Print_Area" localSheetId="31">'VI - 18'!$B$5:$N$50</definedName>
    <definedName name="_xlnm.Print_Area" localSheetId="32">'VI - 19'!$B$5:$K$42</definedName>
    <definedName name="_xlnm.Print_Area" localSheetId="1">'VI - 1a'!$B$5:$N$48</definedName>
    <definedName name="_xlnm.Print_Area" localSheetId="2">'VI - 2'!$B$5:$X$68</definedName>
    <definedName name="_xlnm.Print_Area" localSheetId="33">'VI - 20'!$B$5:$M$47</definedName>
    <definedName name="_xlnm.Print_Area" localSheetId="34">'VI - 21'!$B$5:$J$46</definedName>
    <definedName name="_xlnm.Print_Area" localSheetId="35">'VI - 22'!$B$5:$J$46</definedName>
    <definedName name="_xlnm.Print_Area" localSheetId="36">'VI - 23'!$B$5:$J$46</definedName>
    <definedName name="_xlnm.Print_Area" localSheetId="3">'VI - 2a'!$B$5:$N$47</definedName>
    <definedName name="_xlnm.Print_Area" localSheetId="4">'VI - 3'!$B$5:$X$64</definedName>
    <definedName name="_xlnm.Print_Area" localSheetId="5">'VI - 3a'!$B$5:$N$37</definedName>
    <definedName name="_xlnm.Print_Area" localSheetId="6">'VI - 4'!$C$5:$X$54</definedName>
    <definedName name="_xlnm.Print_Area" localSheetId="7">'VI - 4a'!$B$5:$N$49</definedName>
    <definedName name="_xlnm.Print_Area" localSheetId="8">'VI - 5'!$B$5:$X$62</definedName>
    <definedName name="_xlnm.Print_Area" localSheetId="10">'VI - 6'!$B$5:$X$60</definedName>
    <definedName name="_xlnm.Print_Area" localSheetId="11">'VI - 6a'!$B$5:$N$33</definedName>
    <definedName name="_xlnm.Print_Area" localSheetId="12">'VI - 7'!$B$5:$O$50</definedName>
    <definedName name="_xlnm.Print_Area" localSheetId="13">'VI - 7a'!$B$5:$N$42</definedName>
    <definedName name="_xlnm.Print_Area" localSheetId="14">'VI - 8'!$B$5:$X$52</definedName>
    <definedName name="_xlnm.Print_Area" localSheetId="15">'VI - 8a'!$B$5:$N$38</definedName>
    <definedName name="_xlnm.Print_Area" localSheetId="16">'VI - 9'!$B$5:$AR$70</definedName>
    <definedName name="_xlnm.Print_Area" localSheetId="17">'VI - 9a'!$B$5:$N$48</definedName>
    <definedName name="_xlnm.Print_Area" localSheetId="18">'VI - 9b '!$B$5:$BC$57</definedName>
    <definedName name="_xlnm.Print_Area" localSheetId="19">'VI -10'!$B$5:$N$34</definedName>
    <definedName name="_xlnm.Print_Area" localSheetId="9">'VI -5a'!$B$5:$N$46</definedName>
    <definedName name="_xlnm.Print_Titles" localSheetId="31">'VI - 18'!$B:$B</definedName>
    <definedName name="_xlnm.Print_Titles" localSheetId="33">'VI - 20'!$B:$B</definedName>
    <definedName name="_xlnm.Print_Titles" localSheetId="34">'VI - 21'!$B:$B</definedName>
    <definedName name="_xlnm.Print_Titles" localSheetId="35">'VI - 22'!$B:$B</definedName>
    <definedName name="_xlnm.Print_Titles" localSheetId="36">'VI - 23'!$B:$B</definedName>
  </definedNames>
  <calcPr calcId="125725" concurrentCalc="0"/>
</workbook>
</file>

<file path=xl/calcChain.xml><?xml version="1.0" encoding="utf-8"?>
<calcChain xmlns="http://schemas.openxmlformats.org/spreadsheetml/2006/main">
  <c r="D37" i="8"/>
  <c r="E37"/>
  <c r="F37"/>
  <c r="G37"/>
  <c r="H37"/>
  <c r="I37"/>
  <c r="J37"/>
  <c r="K37"/>
  <c r="L37"/>
  <c r="M37"/>
  <c r="L37" i="22"/>
  <c r="M37"/>
  <c r="N37"/>
  <c r="D39"/>
  <c r="E39"/>
  <c r="F39"/>
  <c r="G39"/>
  <c r="H39"/>
  <c r="I39"/>
  <c r="J39"/>
  <c r="K39"/>
  <c r="L39"/>
  <c r="M39"/>
  <c r="N39"/>
  <c r="O9" i="15"/>
  <c r="P9"/>
  <c r="Q9"/>
  <c r="R9"/>
  <c r="S9"/>
  <c r="T9"/>
  <c r="U9"/>
  <c r="V9"/>
  <c r="P37"/>
  <c r="Q37"/>
  <c r="R37"/>
  <c r="S37"/>
  <c r="T37"/>
  <c r="U37"/>
  <c r="V37"/>
  <c r="D39"/>
  <c r="E39"/>
  <c r="F39"/>
  <c r="G39"/>
  <c r="H39"/>
  <c r="I39"/>
  <c r="J39"/>
  <c r="K39"/>
  <c r="L39"/>
  <c r="M39"/>
  <c r="N39"/>
  <c r="O39"/>
  <c r="P39"/>
  <c r="Q39"/>
  <c r="R39"/>
  <c r="S39"/>
  <c r="T39"/>
  <c r="U39"/>
  <c r="V39"/>
  <c r="N44" i="18"/>
  <c r="O44"/>
  <c r="P44"/>
  <c r="Q44"/>
  <c r="R44"/>
  <c r="S44"/>
  <c r="T44"/>
  <c r="U44"/>
  <c r="V44"/>
  <c r="W44"/>
  <c r="X44"/>
  <c r="N47" i="45"/>
  <c r="O47"/>
  <c r="P47"/>
  <c r="Q47"/>
  <c r="R47"/>
  <c r="S47"/>
  <c r="T47"/>
  <c r="U47"/>
  <c r="V47"/>
  <c r="W47"/>
  <c r="X47"/>
  <c r="D9" i="12"/>
  <c r="E9"/>
  <c r="F9"/>
  <c r="G9"/>
  <c r="H9"/>
  <c r="I9"/>
  <c r="J9"/>
  <c r="K9"/>
  <c r="L9"/>
  <c r="M9"/>
  <c r="N9"/>
  <c r="O9"/>
  <c r="P9"/>
  <c r="Q9"/>
  <c r="R9"/>
  <c r="S9"/>
  <c r="T9"/>
  <c r="U9"/>
  <c r="V9"/>
  <c r="D12"/>
  <c r="E12"/>
  <c r="F12"/>
  <c r="G12"/>
  <c r="H12"/>
  <c r="I12"/>
  <c r="J12"/>
  <c r="K12"/>
  <c r="L12"/>
  <c r="M12"/>
  <c r="N12"/>
  <c r="O12"/>
  <c r="P12"/>
  <c r="Q12"/>
  <c r="R12"/>
  <c r="S12"/>
  <c r="T12"/>
  <c r="U12"/>
  <c r="V12"/>
  <c r="X27"/>
  <c r="Y27"/>
  <c r="Z27"/>
  <c r="AA27"/>
  <c r="AB27"/>
  <c r="AC27"/>
  <c r="AD27"/>
  <c r="AE27"/>
  <c r="AF27"/>
  <c r="AG27"/>
  <c r="AH27"/>
  <c r="AI27"/>
  <c r="AJ27"/>
  <c r="AK27"/>
  <c r="AL27"/>
  <c r="AM27"/>
  <c r="AN27"/>
  <c r="AO27"/>
  <c r="AP27"/>
  <c r="AQ27"/>
  <c r="AR27"/>
  <c r="D29"/>
  <c r="D33"/>
  <c r="D27"/>
  <c r="D25"/>
  <c r="E29"/>
  <c r="F29"/>
  <c r="F33"/>
  <c r="F27"/>
  <c r="F25"/>
  <c r="G29"/>
  <c r="H29"/>
  <c r="H33"/>
  <c r="H27"/>
  <c r="H25"/>
  <c r="I29"/>
  <c r="J29"/>
  <c r="J33"/>
  <c r="J27"/>
  <c r="J25"/>
  <c r="K29"/>
  <c r="K33"/>
  <c r="K27"/>
  <c r="K25"/>
  <c r="L29"/>
  <c r="L33"/>
  <c r="L27"/>
  <c r="L25"/>
  <c r="M29"/>
  <c r="N29"/>
  <c r="N33"/>
  <c r="N27"/>
  <c r="N25"/>
  <c r="O29"/>
  <c r="O33"/>
  <c r="O27"/>
  <c r="O25"/>
  <c r="P29"/>
  <c r="Q29"/>
  <c r="Q33"/>
  <c r="Q27"/>
  <c r="Q25"/>
  <c r="R29"/>
  <c r="R33"/>
  <c r="R27"/>
  <c r="R25"/>
  <c r="S29"/>
  <c r="T29"/>
  <c r="T33"/>
  <c r="T27"/>
  <c r="T25"/>
  <c r="U29"/>
  <c r="V29"/>
  <c r="E33"/>
  <c r="E27"/>
  <c r="E25"/>
  <c r="G33"/>
  <c r="G27"/>
  <c r="G25"/>
  <c r="I33"/>
  <c r="I27"/>
  <c r="I25"/>
  <c r="M33"/>
  <c r="M27"/>
  <c r="M25"/>
  <c r="P33"/>
  <c r="S33"/>
  <c r="S27"/>
  <c r="S25"/>
  <c r="U33"/>
  <c r="U27"/>
  <c r="U25"/>
  <c r="V33"/>
  <c r="V27"/>
  <c r="V25"/>
  <c r="D42"/>
  <c r="E42"/>
  <c r="F42"/>
  <c r="G42"/>
  <c r="H42"/>
  <c r="I42"/>
  <c r="J42"/>
  <c r="K42"/>
  <c r="L42"/>
  <c r="M42"/>
  <c r="N42"/>
  <c r="O42"/>
  <c r="P42"/>
  <c r="Q42"/>
  <c r="R42"/>
  <c r="S42"/>
  <c r="T42"/>
  <c r="U42"/>
  <c r="V42"/>
  <c r="D9" i="10"/>
  <c r="E9"/>
  <c r="F9"/>
  <c r="G9"/>
  <c r="H9"/>
  <c r="I9"/>
  <c r="J9"/>
  <c r="K9"/>
  <c r="L9"/>
  <c r="M9"/>
  <c r="N9"/>
  <c r="O9"/>
  <c r="P9"/>
  <c r="Q9"/>
  <c r="R9"/>
  <c r="S9"/>
  <c r="T9"/>
  <c r="U9"/>
  <c r="V9"/>
  <c r="D21"/>
  <c r="E21"/>
  <c r="F21"/>
  <c r="G21"/>
  <c r="H21"/>
  <c r="I21"/>
  <c r="J21"/>
  <c r="K21"/>
  <c r="L21"/>
  <c r="M21"/>
  <c r="N21"/>
  <c r="O21"/>
  <c r="P21"/>
  <c r="Q21"/>
  <c r="R21"/>
  <c r="S21"/>
  <c r="T21"/>
  <c r="U21"/>
  <c r="V21"/>
  <c r="D22"/>
  <c r="E22"/>
  <c r="F22"/>
  <c r="G22"/>
  <c r="H22"/>
  <c r="I22"/>
  <c r="J22"/>
  <c r="K22"/>
  <c r="L22"/>
  <c r="M22"/>
  <c r="N22"/>
  <c r="O22"/>
  <c r="P22"/>
  <c r="Q22"/>
  <c r="R22"/>
  <c r="S22"/>
  <c r="T22"/>
  <c r="U22"/>
  <c r="V22"/>
  <c r="D23"/>
  <c r="E23"/>
  <c r="F23"/>
  <c r="G23"/>
  <c r="H23"/>
  <c r="I23"/>
  <c r="J23"/>
  <c r="K23"/>
  <c r="L23"/>
  <c r="M23"/>
  <c r="N23"/>
  <c r="O23"/>
  <c r="P23"/>
  <c r="Q23"/>
  <c r="R23"/>
  <c r="S23"/>
  <c r="T23"/>
  <c r="U23"/>
  <c r="V23"/>
  <c r="D24"/>
  <c r="E24"/>
  <c r="F24"/>
  <c r="G24"/>
  <c r="H24"/>
  <c r="I24"/>
  <c r="J24"/>
  <c r="K24"/>
  <c r="L24"/>
  <c r="M24"/>
  <c r="N24"/>
  <c r="O24"/>
  <c r="P24"/>
  <c r="Q24"/>
  <c r="R24"/>
  <c r="S24"/>
  <c r="T24"/>
  <c r="U24"/>
  <c r="V24"/>
  <c r="D25"/>
  <c r="E25"/>
  <c r="F25"/>
  <c r="G25"/>
  <c r="H25"/>
  <c r="I25"/>
  <c r="J25"/>
  <c r="K25"/>
  <c r="L25"/>
  <c r="M25"/>
  <c r="N25"/>
  <c r="O25"/>
  <c r="P25"/>
  <c r="Q25"/>
  <c r="R25"/>
  <c r="S25"/>
  <c r="T25"/>
  <c r="U25"/>
  <c r="V25"/>
  <c r="D26"/>
  <c r="E26"/>
  <c r="F26"/>
  <c r="G26"/>
  <c r="H26"/>
  <c r="I26"/>
  <c r="J26"/>
  <c r="K26"/>
  <c r="L26"/>
  <c r="M26"/>
  <c r="N26"/>
  <c r="O26"/>
  <c r="P26"/>
  <c r="Q26"/>
  <c r="R26"/>
  <c r="S26"/>
  <c r="T26"/>
  <c r="U26"/>
  <c r="V26"/>
  <c r="D33"/>
  <c r="E33"/>
  <c r="F33"/>
  <c r="G33"/>
  <c r="H33"/>
  <c r="I33"/>
  <c r="J33"/>
  <c r="K33"/>
  <c r="L33"/>
  <c r="M33"/>
  <c r="N33"/>
  <c r="O33"/>
  <c r="P33"/>
  <c r="Q33"/>
  <c r="R33"/>
  <c r="S33"/>
  <c r="T33"/>
  <c r="U33"/>
  <c r="V33"/>
  <c r="D34"/>
  <c r="E34"/>
  <c r="F34"/>
  <c r="G34"/>
  <c r="H34"/>
  <c r="I34"/>
  <c r="J34"/>
  <c r="K34"/>
  <c r="L34"/>
  <c r="M34"/>
  <c r="N34"/>
  <c r="O34"/>
  <c r="P34"/>
  <c r="Q34"/>
  <c r="R34"/>
  <c r="S34"/>
  <c r="T34"/>
  <c r="U34"/>
  <c r="V34"/>
  <c r="D35"/>
  <c r="E35"/>
  <c r="F35"/>
  <c r="G35"/>
  <c r="H35"/>
  <c r="I35"/>
  <c r="J35"/>
  <c r="K35"/>
  <c r="L35"/>
  <c r="M35"/>
  <c r="N35"/>
  <c r="O35"/>
  <c r="P35"/>
  <c r="Q35"/>
  <c r="R35"/>
  <c r="S35"/>
  <c r="T35"/>
  <c r="U35"/>
  <c r="V35"/>
  <c r="AI42"/>
  <c r="AJ42"/>
  <c r="AK42"/>
  <c r="AL42"/>
  <c r="AM42"/>
  <c r="AN42"/>
  <c r="AO42"/>
  <c r="AP42"/>
  <c r="AQ42"/>
  <c r="AR42"/>
  <c r="D52"/>
  <c r="E52"/>
  <c r="F52"/>
  <c r="G52"/>
  <c r="H52"/>
  <c r="I52"/>
  <c r="J52"/>
  <c r="K52"/>
  <c r="L52"/>
  <c r="M52"/>
  <c r="N52"/>
  <c r="O52"/>
  <c r="P52"/>
  <c r="Q52"/>
  <c r="R52"/>
  <c r="S52"/>
  <c r="T52"/>
  <c r="U52"/>
  <c r="V52"/>
  <c r="AG54"/>
  <c r="D45" i="9"/>
  <c r="E45"/>
  <c r="F45"/>
  <c r="G45"/>
  <c r="H45"/>
  <c r="I45"/>
  <c r="J45"/>
  <c r="K45"/>
  <c r="L45"/>
  <c r="M45"/>
  <c r="N45"/>
  <c r="O45"/>
  <c r="P45"/>
  <c r="Q45"/>
  <c r="R45"/>
  <c r="S45"/>
  <c r="T45"/>
  <c r="U45"/>
  <c r="V45"/>
  <c r="W45"/>
  <c r="X45"/>
  <c r="D43" i="7"/>
  <c r="E43"/>
  <c r="F43"/>
  <c r="G43"/>
  <c r="H43"/>
  <c r="I43"/>
  <c r="J43"/>
  <c r="K43"/>
  <c r="L43"/>
  <c r="M43"/>
  <c r="N43"/>
  <c r="O43"/>
  <c r="D47" i="6"/>
  <c r="E47"/>
  <c r="F47"/>
  <c r="G47"/>
  <c r="H47"/>
  <c r="I47"/>
  <c r="J47"/>
  <c r="K47"/>
  <c r="L47"/>
  <c r="M47"/>
  <c r="N47"/>
  <c r="O47"/>
  <c r="P47"/>
  <c r="Q47"/>
  <c r="R47"/>
  <c r="S47"/>
  <c r="T47"/>
  <c r="U47"/>
  <c r="V47"/>
  <c r="W47"/>
  <c r="X47"/>
  <c r="D50" i="5"/>
  <c r="E50"/>
  <c r="F50"/>
  <c r="G50"/>
  <c r="H50"/>
  <c r="I50"/>
  <c r="J50"/>
  <c r="K50"/>
  <c r="L50"/>
  <c r="M50"/>
  <c r="N50"/>
  <c r="O50"/>
  <c r="P50"/>
  <c r="Q50"/>
  <c r="R50"/>
  <c r="S50"/>
  <c r="T50"/>
  <c r="U50"/>
  <c r="V50"/>
  <c r="W50"/>
  <c r="X50"/>
  <c r="N41" i="3"/>
  <c r="O41"/>
  <c r="P41"/>
  <c r="Q41"/>
  <c r="R41"/>
  <c r="S41"/>
  <c r="T41"/>
  <c r="U41"/>
  <c r="V41"/>
  <c r="W41"/>
  <c r="X41"/>
  <c r="D49" i="4"/>
  <c r="E49"/>
  <c r="F49"/>
  <c r="G49"/>
  <c r="H49"/>
  <c r="I49"/>
  <c r="J49"/>
  <c r="K49"/>
  <c r="L49"/>
  <c r="M49"/>
  <c r="N49"/>
  <c r="O49"/>
  <c r="P49"/>
  <c r="Q49"/>
  <c r="R49"/>
  <c r="S49"/>
  <c r="T49"/>
  <c r="U49"/>
  <c r="V49"/>
  <c r="W49"/>
  <c r="X49"/>
  <c r="D52" i="2"/>
  <c r="E52"/>
  <c r="F52"/>
  <c r="G52"/>
  <c r="H52"/>
  <c r="I52"/>
  <c r="J52"/>
  <c r="K52"/>
  <c r="L52"/>
  <c r="M52"/>
  <c r="N52"/>
  <c r="O52"/>
  <c r="P52"/>
  <c r="Q52"/>
  <c r="R52"/>
  <c r="S52"/>
  <c r="T52"/>
  <c r="U52"/>
  <c r="V52"/>
  <c r="W52"/>
  <c r="X52"/>
  <c r="P27" i="12"/>
  <c r="P25"/>
</calcChain>
</file>

<file path=xl/comments1.xml><?xml version="1.0" encoding="utf-8"?>
<comments xmlns="http://schemas.openxmlformats.org/spreadsheetml/2006/main">
  <authors>
    <author>Sánchez, Claudia</author>
  </authors>
  <commentList>
    <comment ref="AI83"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J83"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K83"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L83"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M83"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N83"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O83"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P83"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Q83"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I84"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J84"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K84"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L84"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M84"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N84"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O84"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P84"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 ref="AQ84" authorId="0">
      <text>
        <r>
          <rPr>
            <b/>
            <sz val="8"/>
            <color indexed="81"/>
            <rFont val="Tahoma"/>
            <family val="2"/>
          </rPr>
          <t>Sánchez, Claudia:</t>
        </r>
        <r>
          <rPr>
            <sz val="8"/>
            <color indexed="81"/>
            <rFont val="Tahoma"/>
            <family val="2"/>
          </rPr>
          <t xml:space="preserve">
</t>
        </r>
        <r>
          <rPr>
            <sz val="10"/>
            <color indexed="81"/>
            <rFont val="Tahoma"/>
            <family val="2"/>
          </rPr>
          <t xml:space="preserve">para los 40 años los ingresos con destino especifico se incluyeron en los impuestos tributarios para la revisón del 50 años estos corresponde  alos no tributarios </t>
        </r>
      </text>
    </comment>
  </commentList>
</comments>
</file>

<file path=xl/sharedStrings.xml><?xml version="1.0" encoding="utf-8"?>
<sst xmlns="http://schemas.openxmlformats.org/spreadsheetml/2006/main" count="2532" uniqueCount="1003">
  <si>
    <t>1980</t>
  </si>
  <si>
    <t>1981</t>
  </si>
  <si>
    <t>1982</t>
  </si>
  <si>
    <t xml:space="preserve">  1983</t>
  </si>
  <si>
    <t xml:space="preserve">  1984</t>
  </si>
  <si>
    <t xml:space="preserve">  1985 </t>
  </si>
  <si>
    <t>1986</t>
  </si>
  <si>
    <t>1987</t>
  </si>
  <si>
    <t xml:space="preserve">  1988 </t>
  </si>
  <si>
    <t xml:space="preserve">  1989 </t>
  </si>
  <si>
    <t xml:space="preserve">                          </t>
  </si>
  <si>
    <t xml:space="preserve">                      </t>
  </si>
  <si>
    <t xml:space="preserve">                         </t>
  </si>
  <si>
    <t xml:space="preserve">                           </t>
  </si>
  <si>
    <t xml:space="preserve">                  </t>
  </si>
  <si>
    <t xml:space="preserve">                        </t>
  </si>
  <si>
    <t xml:space="preserve">                              </t>
  </si>
  <si>
    <t xml:space="preserve">                </t>
  </si>
  <si>
    <t xml:space="preserve">                       </t>
  </si>
  <si>
    <t xml:space="preserve">  1990</t>
  </si>
  <si>
    <t xml:space="preserve">  1991</t>
  </si>
  <si>
    <t xml:space="preserve">  1992</t>
  </si>
  <si>
    <t xml:space="preserve">  1993</t>
  </si>
  <si>
    <t xml:space="preserve">  1994</t>
  </si>
  <si>
    <t xml:space="preserve">  1995</t>
  </si>
  <si>
    <t xml:space="preserve">  1996</t>
  </si>
  <si>
    <t xml:space="preserve">  1997</t>
  </si>
  <si>
    <t xml:space="preserve">  1998</t>
  </si>
  <si>
    <t xml:space="preserve">  1999</t>
  </si>
  <si>
    <t xml:space="preserve">  2000</t>
  </si>
  <si>
    <t>1990</t>
  </si>
  <si>
    <t>1991</t>
  </si>
  <si>
    <t>1992</t>
  </si>
  <si>
    <t xml:space="preserve">   1994</t>
  </si>
  <si>
    <t xml:space="preserve">   1995 </t>
  </si>
  <si>
    <t xml:space="preserve">   1996 </t>
  </si>
  <si>
    <t>1965</t>
  </si>
  <si>
    <t>1966</t>
  </si>
  <si>
    <t>1967</t>
  </si>
  <si>
    <t>1968</t>
  </si>
  <si>
    <t>1969</t>
  </si>
  <si>
    <t>1970</t>
  </si>
  <si>
    <t>1971</t>
  </si>
  <si>
    <t>1972</t>
  </si>
  <si>
    <t>1973</t>
  </si>
  <si>
    <t>1974</t>
  </si>
  <si>
    <t>1975</t>
  </si>
  <si>
    <t>1976</t>
  </si>
  <si>
    <t>1977</t>
  </si>
  <si>
    <t>1978</t>
  </si>
  <si>
    <t>1979</t>
  </si>
  <si>
    <t xml:space="preserve">  1990 </t>
  </si>
  <si>
    <t/>
  </si>
  <si>
    <t>-</t>
  </si>
  <si>
    <t>1960</t>
  </si>
  <si>
    <t>1961</t>
  </si>
  <si>
    <t>1962</t>
  </si>
  <si>
    <t>1963</t>
  </si>
  <si>
    <t>1964</t>
  </si>
  <si>
    <t xml:space="preserve">  2001</t>
  </si>
  <si>
    <t xml:space="preserve">  2002</t>
  </si>
  <si>
    <t xml:space="preserve">  2003</t>
  </si>
  <si>
    <t xml:space="preserve">  2004</t>
  </si>
  <si>
    <t xml:space="preserve">  2005</t>
  </si>
  <si>
    <t xml:space="preserve">  2006</t>
  </si>
  <si>
    <t xml:space="preserve">  2007</t>
  </si>
  <si>
    <t xml:space="preserve">  2008</t>
  </si>
  <si>
    <t xml:space="preserve">  2009</t>
  </si>
  <si>
    <t>1/</t>
  </si>
  <si>
    <t>2/</t>
  </si>
  <si>
    <t>3/</t>
  </si>
  <si>
    <t>4/</t>
  </si>
  <si>
    <t>5/</t>
  </si>
  <si>
    <t>6/</t>
  </si>
  <si>
    <t>7/</t>
  </si>
  <si>
    <t>8/</t>
  </si>
  <si>
    <t xml:space="preserve">  2010</t>
  </si>
  <si>
    <t xml:space="preserve">  2011</t>
  </si>
  <si>
    <t xml:space="preserve">                                       Cuadro - Table No.13</t>
  </si>
  <si>
    <r>
      <t xml:space="preserve">1. Ingreso total - </t>
    </r>
    <r>
      <rPr>
        <b/>
        <sz val="10"/>
        <color indexed="8"/>
        <rFont val="Verdana"/>
        <family val="2"/>
      </rPr>
      <t>Revence Total</t>
    </r>
  </si>
  <si>
    <r>
      <t xml:space="preserve">Ingresos corrientes - </t>
    </r>
    <r>
      <rPr>
        <sz val="10"/>
        <color indexed="8"/>
        <rFont val="Verdana"/>
        <family val="2"/>
      </rPr>
      <t>Current revenues</t>
    </r>
  </si>
  <si>
    <r>
      <t xml:space="preserve">Ingresos tributarios del Gobierno General - </t>
    </r>
    <r>
      <rPr>
        <sz val="10"/>
        <color indexed="8"/>
        <rFont val="Verdana"/>
        <family val="2"/>
      </rPr>
      <t>General Government tax revenues</t>
    </r>
  </si>
  <si>
    <r>
      <t xml:space="preserve">Superávit de operaciones EPNF exc.Tr.G.C. - </t>
    </r>
    <r>
      <rPr>
        <sz val="10"/>
        <color indexed="8"/>
        <rFont val="Verdana"/>
        <family val="2"/>
      </rPr>
      <t>Operating surpluses of non-financial public companies, excluding transfers from Central Government</t>
    </r>
  </si>
  <si>
    <r>
      <t xml:space="preserve">Ingresos no tributarios G.General - </t>
    </r>
    <r>
      <rPr>
        <sz val="10"/>
        <color indexed="8"/>
        <rFont val="Verdana"/>
        <family val="2"/>
      </rPr>
      <t>Non-tax General Government revenues</t>
    </r>
  </si>
  <si>
    <r>
      <t xml:space="preserve">Transferencias corrientes - </t>
    </r>
    <r>
      <rPr>
        <sz val="10"/>
        <color indexed="8"/>
        <rFont val="Verdana"/>
        <family val="2"/>
      </rPr>
      <t>Current transfers</t>
    </r>
  </si>
  <si>
    <r>
      <t xml:space="preserve">Otros ingresos corrientes - </t>
    </r>
    <r>
      <rPr>
        <sz val="10"/>
        <color indexed="8"/>
        <rFont val="Verdana"/>
        <family val="2"/>
      </rPr>
      <t>Other current revenues</t>
    </r>
  </si>
  <si>
    <r>
      <t xml:space="preserve">Recuperación de cartera estatal - </t>
    </r>
    <r>
      <rPr>
        <sz val="10"/>
        <color indexed="8"/>
        <rFont val="Verdana"/>
        <family val="2"/>
      </rPr>
      <t>State portfolio recovery</t>
    </r>
  </si>
  <si>
    <r>
      <t xml:space="preserve">Ingresos de capital - </t>
    </r>
    <r>
      <rPr>
        <sz val="10"/>
        <color indexed="8"/>
        <rFont val="Verdana"/>
        <family val="2"/>
      </rPr>
      <t>Capital revenues</t>
    </r>
  </si>
  <si>
    <r>
      <t xml:space="preserve">Transf. de cap. del resto Sector Público - </t>
    </r>
    <r>
      <rPr>
        <sz val="10"/>
        <color indexed="8"/>
        <rFont val="Verdana"/>
        <family val="2"/>
      </rPr>
      <t>Capital transfers from rest of public sector</t>
    </r>
  </si>
  <si>
    <r>
      <t xml:space="preserve">Gastos corrientes - </t>
    </r>
    <r>
      <rPr>
        <sz val="10"/>
        <color indexed="8"/>
        <rFont val="Verdana"/>
        <family val="2"/>
      </rPr>
      <t>Current expenditures</t>
    </r>
  </si>
  <si>
    <r>
      <t xml:space="preserve">Financiamiento externo - </t>
    </r>
    <r>
      <rPr>
        <sz val="10"/>
        <color indexed="8"/>
        <rFont val="Verdana"/>
        <family val="2"/>
      </rPr>
      <t>External financing</t>
    </r>
  </si>
  <si>
    <r>
      <t xml:space="preserve">Financiamiento interno - </t>
    </r>
    <r>
      <rPr>
        <sz val="10"/>
        <color indexed="8"/>
        <rFont val="Verdana"/>
        <family val="2"/>
      </rPr>
      <t>Domestic financing</t>
    </r>
  </si>
  <si>
    <r>
      <t xml:space="preserve">Ingresos de privatización - </t>
    </r>
    <r>
      <rPr>
        <sz val="10"/>
        <color indexed="8"/>
        <rFont val="Verdana"/>
        <family val="2"/>
      </rPr>
      <t>Privatization revenues</t>
    </r>
  </si>
  <si>
    <r>
      <t xml:space="preserve">2. Gasto total - </t>
    </r>
    <r>
      <rPr>
        <b/>
        <sz val="10"/>
        <color indexed="8"/>
        <rFont val="Verdana"/>
        <family val="2"/>
      </rPr>
      <t>Total expenditures</t>
    </r>
  </si>
  <si>
    <r>
      <t>6. Superávit  (+) o déficit global (-) d/d  -</t>
    </r>
    <r>
      <rPr>
        <b/>
        <sz val="10"/>
        <color indexed="8"/>
        <rFont val="Verdana"/>
        <family val="2"/>
      </rPr>
      <t xml:space="preserve"> Overall global balance after grants</t>
    </r>
  </si>
  <si>
    <r>
      <t>7. Financiamiento -</t>
    </r>
    <r>
      <rPr>
        <b/>
        <sz val="10"/>
        <color indexed="8"/>
        <rFont val="Verdana"/>
        <family val="2"/>
      </rPr>
      <t xml:space="preserve"> Financing</t>
    </r>
  </si>
  <si>
    <r>
      <t>Intereses externos -</t>
    </r>
    <r>
      <rPr>
        <sz val="10"/>
        <color indexed="8"/>
        <rFont val="Verdana"/>
        <family val="2"/>
      </rPr>
      <t xml:space="preserve"> External interest </t>
    </r>
  </si>
  <si>
    <r>
      <t>Intereses internos -</t>
    </r>
    <r>
      <rPr>
        <sz val="10"/>
        <color indexed="8"/>
        <rFont val="Verdana"/>
        <family val="2"/>
      </rPr>
      <t xml:space="preserve"> Domestic interest </t>
    </r>
  </si>
  <si>
    <r>
      <t>Formación de capital fijo -</t>
    </r>
    <r>
      <rPr>
        <sz val="10"/>
        <color indexed="8"/>
        <rFont val="Verdana"/>
        <family val="2"/>
      </rPr>
      <t xml:space="preserve"> Fixed capital formation</t>
    </r>
  </si>
  <si>
    <r>
      <t>Inversión financiera -</t>
    </r>
    <r>
      <rPr>
        <sz val="10"/>
        <color indexed="8"/>
        <rFont val="Verdana"/>
        <family val="2"/>
      </rPr>
      <t xml:space="preserve"> Financial investment</t>
    </r>
  </si>
  <si>
    <r>
      <t>Transferencias de capital -</t>
    </r>
    <r>
      <rPr>
        <sz val="10"/>
        <color indexed="8"/>
        <rFont val="Verdana"/>
        <family val="2"/>
      </rPr>
      <t xml:space="preserve">  Capital transfers</t>
    </r>
  </si>
  <si>
    <r>
      <t>Préstamos netos -</t>
    </r>
    <r>
      <rPr>
        <sz val="10"/>
        <color indexed="8"/>
        <rFont val="Verdana"/>
        <family val="2"/>
      </rPr>
      <t xml:space="preserve"> Net lending</t>
    </r>
  </si>
  <si>
    <r>
      <t xml:space="preserve"> Del cual - </t>
    </r>
    <r>
      <rPr>
        <sz val="10"/>
        <color indexed="8"/>
        <rFont val="Verdana"/>
        <family val="2"/>
      </rPr>
      <t>Of which</t>
    </r>
    <r>
      <rPr>
        <sz val="10"/>
        <color indexed="56"/>
        <rFont val="Verdana"/>
        <family val="2"/>
      </rPr>
      <t>:</t>
    </r>
  </si>
  <si>
    <r>
      <t>Banco Central y resto Sistema Financiero -</t>
    </r>
    <r>
      <rPr>
        <sz val="10"/>
        <color indexed="8"/>
        <rFont val="Verdana"/>
        <family val="2"/>
      </rPr>
      <t xml:space="preserve"> Central bank and rest of financial system</t>
    </r>
  </si>
  <si>
    <r>
      <t xml:space="preserve">Otro financiamiento - </t>
    </r>
    <r>
      <rPr>
        <sz val="10"/>
        <color indexed="8"/>
        <rFont val="Verdana"/>
        <family val="2"/>
      </rPr>
      <t>Other financing</t>
    </r>
  </si>
  <si>
    <r>
      <t>Préstamos -</t>
    </r>
    <r>
      <rPr>
        <sz val="10"/>
        <color indexed="8"/>
        <rFont val="Verdana"/>
        <family val="2"/>
      </rPr>
      <t xml:space="preserve">  Inflows</t>
    </r>
  </si>
  <si>
    <r>
      <t>Amortizaciones -</t>
    </r>
    <r>
      <rPr>
        <sz val="10"/>
        <color indexed="8"/>
        <rFont val="Verdana"/>
        <family val="2"/>
      </rPr>
      <t xml:space="preserve">  Outflows</t>
    </r>
  </si>
  <si>
    <t>3. Superávit (+) o déficit (-) global a/d3. Overall balance (before grants)</t>
  </si>
  <si>
    <r>
      <t xml:space="preserve">Otros ingresos corrientes - </t>
    </r>
    <r>
      <rPr>
        <sz val="9"/>
        <color indexed="8"/>
        <rFont val="Verdana"/>
        <family val="2"/>
      </rPr>
      <t>Other current revenues</t>
    </r>
  </si>
  <si>
    <r>
      <t xml:space="preserve">Intereses - </t>
    </r>
    <r>
      <rPr>
        <sz val="9"/>
        <color indexed="8"/>
        <rFont val="Verdana"/>
        <family val="2"/>
      </rPr>
      <t xml:space="preserve">Interest payments </t>
    </r>
  </si>
  <si>
    <r>
      <t xml:space="preserve">Internos - </t>
    </r>
    <r>
      <rPr>
        <sz val="9"/>
        <color indexed="8"/>
        <rFont val="Verdana"/>
        <family val="2"/>
      </rPr>
      <t>Domestic</t>
    </r>
  </si>
  <si>
    <r>
      <t>Financiamiento externo -</t>
    </r>
    <r>
      <rPr>
        <sz val="9"/>
        <color indexed="8"/>
        <rFont val="Verdana"/>
        <family val="2"/>
      </rPr>
      <t xml:space="preserve"> External</t>
    </r>
  </si>
  <si>
    <r>
      <t xml:space="preserve">Financiamiento interno - </t>
    </r>
    <r>
      <rPr>
        <sz val="9"/>
        <color indexed="8"/>
        <rFont val="Verdana"/>
        <family val="2"/>
      </rPr>
      <t>Domestic financing</t>
    </r>
  </si>
  <si>
    <r>
      <t>Banco Central y resto Sistema Financiero -</t>
    </r>
    <r>
      <rPr>
        <sz val="9"/>
        <color indexed="8"/>
        <rFont val="Verdana"/>
        <family val="2"/>
      </rPr>
      <t xml:space="preserve"> Central bank and rest of financial system</t>
    </r>
  </si>
  <si>
    <r>
      <t xml:space="preserve">Transferencias corrientes - </t>
    </r>
    <r>
      <rPr>
        <sz val="9"/>
        <color indexed="8"/>
        <rFont val="Verdana"/>
        <family val="2"/>
      </rPr>
      <t>Current transfers</t>
    </r>
  </si>
  <si>
    <r>
      <t xml:space="preserve">Ingresos de operación - </t>
    </r>
    <r>
      <rPr>
        <sz val="9"/>
        <color indexed="8"/>
        <rFont val="Verdana"/>
        <family val="2"/>
      </rPr>
      <t>Operating revenues</t>
    </r>
  </si>
  <si>
    <r>
      <t>Formación de capital fijo -</t>
    </r>
    <r>
      <rPr>
        <sz val="9"/>
        <color indexed="8"/>
        <rFont val="Verdana"/>
        <family val="2"/>
      </rPr>
      <t xml:space="preserve"> Fixed capital formation</t>
    </r>
  </si>
  <si>
    <r>
      <t xml:space="preserve">Gastos de operación - </t>
    </r>
    <r>
      <rPr>
        <sz val="9"/>
        <color indexed="8"/>
        <rFont val="Verdana"/>
        <family val="2"/>
      </rPr>
      <t>Operating expenditure</t>
    </r>
  </si>
  <si>
    <r>
      <t>Sueldos y salarios -</t>
    </r>
    <r>
      <rPr>
        <sz val="9"/>
        <color indexed="8"/>
        <rFont val="Verdana"/>
        <family val="2"/>
      </rPr>
      <t xml:space="preserve"> Wages and salaries</t>
    </r>
  </si>
  <si>
    <r>
      <t xml:space="preserve">Bienes y servicios - </t>
    </r>
    <r>
      <rPr>
        <sz val="9"/>
        <color indexed="8"/>
        <rFont val="Verdana"/>
        <family val="2"/>
      </rPr>
      <t>Goods and services</t>
    </r>
  </si>
  <si>
    <r>
      <t xml:space="preserve">Externos - </t>
    </r>
    <r>
      <rPr>
        <sz val="9"/>
        <color indexed="8"/>
        <rFont val="Verdana"/>
        <family val="2"/>
      </rPr>
      <t>External</t>
    </r>
  </si>
  <si>
    <r>
      <t xml:space="preserve">Suplidores - </t>
    </r>
    <r>
      <rPr>
        <sz val="9"/>
        <color indexed="8"/>
        <rFont val="Verdana"/>
        <family val="2"/>
      </rPr>
      <t>Suppliers</t>
    </r>
  </si>
  <si>
    <r>
      <t xml:space="preserve">Otros ingresos - </t>
    </r>
    <r>
      <rPr>
        <sz val="10"/>
        <color indexed="8"/>
        <rFont val="Verdana"/>
        <family val="2"/>
      </rPr>
      <t>Other revenues</t>
    </r>
  </si>
  <si>
    <r>
      <t xml:space="preserve">6. Financiamiento total - </t>
    </r>
    <r>
      <rPr>
        <b/>
        <sz val="9"/>
        <color indexed="8"/>
        <rFont val="Verdana"/>
        <family val="2"/>
      </rPr>
      <t>Net financing</t>
    </r>
  </si>
  <si>
    <r>
      <t xml:space="preserve">Ingresos corrientes - </t>
    </r>
    <r>
      <rPr>
        <sz val="9"/>
        <color indexed="8"/>
        <rFont val="Verdana"/>
        <family val="2"/>
      </rPr>
      <t>Current revenues</t>
    </r>
  </si>
  <si>
    <t>Transferencias corrientes - Currents transfers</t>
  </si>
  <si>
    <t>Otras Transferencias corrientes - Others Currents transfers</t>
  </si>
  <si>
    <t>De empresas de utilidad pública - From non-financial Public Enterprises</t>
  </si>
  <si>
    <t>De otras - From others</t>
  </si>
  <si>
    <t>Bienes y servicios - Goods and services</t>
  </si>
  <si>
    <t xml:space="preserve"> Intereses - Interest payments </t>
  </si>
  <si>
    <t xml:space="preserve"> Internos - Domestic</t>
  </si>
  <si>
    <t xml:space="preserve"> Externos - External</t>
  </si>
  <si>
    <r>
      <t xml:space="preserve">Préstamos - </t>
    </r>
    <r>
      <rPr>
        <sz val="9"/>
        <color indexed="8"/>
        <rFont val="Verdana"/>
        <family val="2"/>
      </rPr>
      <t>Inflows</t>
    </r>
  </si>
  <si>
    <t>Sueldos y salarios - Wages and salaries</t>
  </si>
  <si>
    <t>Sodas - Sodas</t>
  </si>
  <si>
    <r>
      <t xml:space="preserve">Ingresos corrientes - </t>
    </r>
    <r>
      <rPr>
        <sz val="10"/>
        <color indexed="8"/>
        <rFont val="Verdana"/>
        <family val="2"/>
      </rPr>
      <t>Currrent revenues</t>
    </r>
  </si>
  <si>
    <r>
      <t xml:space="preserve">Sobre la Propiedad - </t>
    </r>
    <r>
      <rPr>
        <sz val="10"/>
        <color indexed="8"/>
        <rFont val="Verdana"/>
        <family val="2"/>
      </rPr>
      <t>On property</t>
    </r>
  </si>
  <si>
    <r>
      <t xml:space="preserve">Ganancia de capital - </t>
    </r>
    <r>
      <rPr>
        <sz val="10"/>
        <color indexed="8"/>
        <rFont val="Verdana"/>
        <family val="2"/>
      </rPr>
      <t>Capital gains</t>
    </r>
  </si>
  <si>
    <r>
      <t xml:space="preserve">Al patrimonio neto - </t>
    </r>
    <r>
      <rPr>
        <sz val="10"/>
        <color indexed="8"/>
        <rFont val="Verdana"/>
        <family val="2"/>
      </rPr>
      <t>Net wealth</t>
    </r>
  </si>
  <si>
    <r>
      <t xml:space="preserve">Sobre vehículos automotores - </t>
    </r>
    <r>
      <rPr>
        <sz val="10"/>
        <color indexed="8"/>
        <rFont val="Verdana"/>
        <family val="2"/>
      </rPr>
      <t>On motor vehicles</t>
    </r>
  </si>
  <si>
    <r>
      <t xml:space="preserve">Otros - </t>
    </r>
    <r>
      <rPr>
        <sz val="10"/>
        <color indexed="8"/>
        <rFont val="Verdana"/>
        <family val="2"/>
      </rPr>
      <t>Other</t>
    </r>
  </si>
  <si>
    <r>
      <t xml:space="preserve">Transferencias de bienes y patrimonio - </t>
    </r>
    <r>
      <rPr>
        <sz val="10"/>
        <color indexed="8"/>
        <rFont val="Verdana"/>
        <family val="2"/>
      </rPr>
      <t>Transfers of goods and  wealth</t>
    </r>
  </si>
  <si>
    <r>
      <t xml:space="preserve">Adicional s/ingr.y propiedad - </t>
    </r>
    <r>
      <rPr>
        <sz val="10"/>
        <color indexed="8"/>
        <rFont val="Verdana"/>
        <family val="2"/>
      </rPr>
      <t>Other taxes on net income and  profits</t>
    </r>
  </si>
  <si>
    <r>
      <t xml:space="preserve">Gravamen sobre recaudación - </t>
    </r>
    <r>
      <rPr>
        <sz val="10"/>
        <color indexed="8"/>
        <rFont val="Verdana"/>
        <family val="2"/>
      </rPr>
      <t>Taxes on collections</t>
    </r>
  </si>
  <si>
    <r>
      <t xml:space="preserve">Otros directos - </t>
    </r>
    <r>
      <rPr>
        <sz val="10"/>
        <color indexed="8"/>
        <rFont val="Verdana"/>
        <family val="2"/>
      </rPr>
      <t>Others direct taxes</t>
    </r>
  </si>
  <si>
    <r>
      <t xml:space="preserve">Sobre bienes y servicios - </t>
    </r>
    <r>
      <rPr>
        <sz val="10"/>
        <color indexed="8"/>
        <rFont val="Verdana"/>
        <family val="2"/>
      </rPr>
      <t>Taxes on goods and services</t>
    </r>
  </si>
  <si>
    <r>
      <t xml:space="preserve">General a las ventas - </t>
    </r>
    <r>
      <rPr>
        <sz val="10"/>
        <color indexed="8"/>
        <rFont val="Verdana"/>
        <family val="2"/>
      </rPr>
      <t>General sales taxes</t>
    </r>
  </si>
  <si>
    <r>
      <t xml:space="preserve">Selectivos al consumo - </t>
    </r>
    <r>
      <rPr>
        <sz val="10"/>
        <color indexed="8"/>
        <rFont val="Verdana"/>
        <family val="2"/>
      </rPr>
      <t>Excise and selective consumption taxes</t>
    </r>
  </si>
  <si>
    <r>
      <t xml:space="preserve">Derivados del petróleo - </t>
    </r>
    <r>
      <rPr>
        <sz val="10"/>
        <color indexed="8"/>
        <rFont val="Verdana"/>
        <family val="2"/>
      </rPr>
      <t>Petroleum products</t>
    </r>
  </si>
  <si>
    <r>
      <t xml:space="preserve">Cervezas y bebidas alcohólicas - </t>
    </r>
    <r>
      <rPr>
        <sz val="10"/>
        <color indexed="8"/>
        <rFont val="Verdana"/>
        <family val="2"/>
      </rPr>
      <t>Beer and alcoholic beverages</t>
    </r>
  </si>
  <si>
    <r>
      <t xml:space="preserve">Cervezas - </t>
    </r>
    <r>
      <rPr>
        <sz val="10"/>
        <color indexed="8"/>
        <rFont val="Verdana"/>
        <family val="2"/>
      </rPr>
      <t xml:space="preserve">Beer </t>
    </r>
  </si>
  <si>
    <r>
      <t xml:space="preserve">Bebidas alcohólicas - </t>
    </r>
    <r>
      <rPr>
        <sz val="10"/>
        <color indexed="8"/>
        <rFont val="Verdana"/>
        <family val="2"/>
      </rPr>
      <t>Alcoholic beverage</t>
    </r>
  </si>
  <si>
    <r>
      <t xml:space="preserve">Tabaco - </t>
    </r>
    <r>
      <rPr>
        <sz val="10"/>
        <color indexed="8"/>
        <rFont val="Verdana"/>
        <family val="2"/>
      </rPr>
      <t>Tobacco</t>
    </r>
  </si>
  <si>
    <r>
      <t xml:space="preserve">Sodas - </t>
    </r>
    <r>
      <rPr>
        <sz val="10"/>
        <color indexed="8"/>
        <rFont val="Verdana"/>
        <family val="2"/>
      </rPr>
      <t>Sodas</t>
    </r>
  </si>
  <si>
    <r>
      <t xml:space="preserve">Importaciones D.G.A (Anexo II) - </t>
    </r>
    <r>
      <rPr>
        <sz val="10"/>
        <color indexed="8"/>
        <rFont val="Verdana"/>
        <family val="2"/>
      </rPr>
      <t>Customs office imports (Anex II)</t>
    </r>
  </si>
  <si>
    <r>
      <t xml:space="preserve">Impuesto específico al consumo - </t>
    </r>
    <r>
      <rPr>
        <sz val="10"/>
        <color indexed="8"/>
        <rFont val="Verdana"/>
        <family val="2"/>
      </rPr>
      <t xml:space="preserve">Import selective consumption tax </t>
    </r>
  </si>
  <si>
    <r>
      <t xml:space="preserve">Arancel temporal de protección - </t>
    </r>
    <r>
      <rPr>
        <sz val="10"/>
        <color indexed="8"/>
        <rFont val="Verdana"/>
        <family val="2"/>
      </rPr>
      <t>Temporary protection duty</t>
    </r>
  </si>
  <si>
    <r>
      <t xml:space="preserve">De estampillas - </t>
    </r>
    <r>
      <rPr>
        <sz val="10"/>
        <color indexed="8"/>
        <rFont val="Verdana"/>
        <family val="2"/>
      </rPr>
      <t>Stamps</t>
    </r>
  </si>
  <si>
    <r>
      <t xml:space="preserve">A las importaciones - </t>
    </r>
    <r>
      <rPr>
        <sz val="10"/>
        <color indexed="8"/>
        <rFont val="Verdana"/>
        <family val="2"/>
      </rPr>
      <t>Import duties</t>
    </r>
  </si>
  <si>
    <r>
      <t xml:space="preserve">A las exportaciones - </t>
    </r>
    <r>
      <rPr>
        <sz val="10"/>
        <color indexed="8"/>
        <rFont val="Verdana"/>
        <family val="2"/>
      </rPr>
      <t>Export duties</t>
    </r>
  </si>
  <si>
    <r>
      <t xml:space="preserve">Ingresos no tributarios - </t>
    </r>
    <r>
      <rPr>
        <b/>
        <sz val="10"/>
        <color indexed="8"/>
        <rFont val="Verdana"/>
        <family val="2"/>
      </rPr>
      <t>Non-tax revenues</t>
    </r>
  </si>
  <si>
    <r>
      <t xml:space="preserve">Transferencias - </t>
    </r>
    <r>
      <rPr>
        <sz val="10"/>
        <color indexed="8"/>
        <rFont val="Verdana"/>
        <family val="2"/>
      </rPr>
      <t>Transfers</t>
    </r>
  </si>
  <si>
    <r>
      <t xml:space="preserve">Del INSS - </t>
    </r>
    <r>
      <rPr>
        <sz val="10"/>
        <color indexed="8"/>
        <rFont val="Verdana"/>
        <family val="2"/>
      </rPr>
      <t>From Social Security Institute (INSS)</t>
    </r>
  </si>
  <si>
    <r>
      <t xml:space="preserve">De empresas públicas no financieras - </t>
    </r>
    <r>
      <rPr>
        <sz val="10"/>
        <color indexed="8"/>
        <rFont val="Verdana"/>
        <family val="2"/>
      </rPr>
      <t>From non-financial public companies</t>
    </r>
  </si>
  <si>
    <r>
      <t xml:space="preserve">TELCOR - </t>
    </r>
    <r>
      <rPr>
        <sz val="10"/>
        <color indexed="8"/>
        <rFont val="Verdana"/>
        <family val="2"/>
      </rPr>
      <t>Post and Telecommunications Office (TELCOR)</t>
    </r>
  </si>
  <si>
    <r>
      <t xml:space="preserve">ENEL - </t>
    </r>
    <r>
      <rPr>
        <sz val="10"/>
        <color indexed="8"/>
        <rFont val="Verdana"/>
        <family val="2"/>
      </rPr>
      <t>Nicaraguan Electricity Company (ENEL)</t>
    </r>
  </si>
  <si>
    <r>
      <t xml:space="preserve">ENACAL - </t>
    </r>
    <r>
      <rPr>
        <sz val="10"/>
        <color indexed="8"/>
        <rFont val="Verdana"/>
        <family val="2"/>
      </rPr>
      <t>Nicaraguan Water and Sewerage Company (ENACAL)</t>
    </r>
  </si>
  <si>
    <r>
      <t xml:space="preserve">Del FONIF - </t>
    </r>
    <r>
      <rPr>
        <sz val="10"/>
        <color indexed="8"/>
        <rFont val="Verdana"/>
        <family val="2"/>
      </rPr>
      <t>Nicaraguan Family Fund (FONIF)</t>
    </r>
  </si>
  <si>
    <r>
      <t>De la lotería nacional -</t>
    </r>
    <r>
      <rPr>
        <sz val="10"/>
        <color indexed="8"/>
        <rFont val="Verdana"/>
        <family val="2"/>
      </rPr>
      <t xml:space="preserve"> National Lottery</t>
    </r>
  </si>
  <si>
    <r>
      <t xml:space="preserve">De la CORNAP - </t>
    </r>
    <r>
      <rPr>
        <sz val="10"/>
        <color indexed="8"/>
        <rFont val="Verdana"/>
        <family val="2"/>
      </rPr>
      <t>Public Sector National Corporations (CORNAP)</t>
    </r>
  </si>
  <si>
    <r>
      <t xml:space="preserve">De INISER - </t>
    </r>
    <r>
      <rPr>
        <sz val="10"/>
        <color indexed="8"/>
        <rFont val="Verdana"/>
        <family val="2"/>
      </rPr>
      <t>National Insurance Institute (INISER)</t>
    </r>
  </si>
  <si>
    <r>
      <t xml:space="preserve">De MICOIN - </t>
    </r>
    <r>
      <rPr>
        <sz val="10"/>
        <color indexed="8"/>
        <rFont val="Verdana"/>
        <family val="2"/>
      </rPr>
      <t>Ministry of Internal Trade (MICOIN)</t>
    </r>
  </si>
  <si>
    <r>
      <t xml:space="preserve">De otros - </t>
    </r>
    <r>
      <rPr>
        <sz val="10"/>
        <color indexed="8"/>
        <rFont val="Verdana"/>
        <family val="2"/>
      </rPr>
      <t>Other</t>
    </r>
  </si>
  <si>
    <r>
      <t xml:space="preserve">Otros ingresos no tributarios - </t>
    </r>
    <r>
      <rPr>
        <sz val="10"/>
        <color indexed="8"/>
        <rFont val="Verdana"/>
        <family val="2"/>
      </rPr>
      <t>Other non-tax revenue</t>
    </r>
  </si>
  <si>
    <r>
      <t xml:space="preserve">Recuperación de cartera estatal - </t>
    </r>
    <r>
      <rPr>
        <sz val="10"/>
        <color indexed="8"/>
        <rFont val="Verdana"/>
        <family val="2"/>
      </rPr>
      <t>State portfolio recovery</t>
    </r>
  </si>
  <si>
    <r>
      <t xml:space="preserve">Ingresos de capital - </t>
    </r>
    <r>
      <rPr>
        <sz val="10"/>
        <color indexed="8"/>
        <rFont val="Verdana"/>
        <family val="2"/>
      </rPr>
      <t>Capital revenues</t>
    </r>
  </si>
  <si>
    <r>
      <t xml:space="preserve">Con destino específico - </t>
    </r>
    <r>
      <rPr>
        <sz val="10"/>
        <color indexed="8"/>
        <rFont val="Verdana"/>
        <family val="2"/>
      </rPr>
      <t>Targeted revenues</t>
    </r>
  </si>
  <si>
    <r>
      <t xml:space="preserve">Otros ingresos específicos - </t>
    </r>
    <r>
      <rPr>
        <sz val="10"/>
        <color indexed="8"/>
        <rFont val="Verdana"/>
        <family val="2"/>
      </rPr>
      <t>Other specific revenues</t>
    </r>
  </si>
  <si>
    <r>
      <t xml:space="preserve">Alcaldía de Managua - </t>
    </r>
    <r>
      <rPr>
        <sz val="10"/>
        <color indexed="8"/>
        <rFont val="Verdana"/>
        <family val="2"/>
      </rPr>
      <t>Municipality of Managua</t>
    </r>
  </si>
  <si>
    <r>
      <t xml:space="preserve">Impuestos directos - </t>
    </r>
    <r>
      <rPr>
        <sz val="10"/>
        <color indexed="8"/>
        <rFont val="Verdana"/>
        <family val="2"/>
      </rPr>
      <t>Direct taxes</t>
    </r>
  </si>
  <si>
    <r>
      <t xml:space="preserve">Sobre el ingreso y las ganancias - </t>
    </r>
    <r>
      <rPr>
        <sz val="10"/>
        <color indexed="8"/>
        <rFont val="Verdana"/>
        <family val="2"/>
      </rPr>
      <t>On net income and profits</t>
    </r>
  </si>
  <si>
    <r>
      <t xml:space="preserve">Ingresos tributarios - </t>
    </r>
    <r>
      <rPr>
        <b/>
        <sz val="10"/>
        <color indexed="8"/>
        <rFont val="Verdana"/>
        <family val="2"/>
      </rPr>
      <t>Tax revenues</t>
    </r>
  </si>
  <si>
    <r>
      <t xml:space="preserve">Al comercio y transporte internacional - </t>
    </r>
    <r>
      <rPr>
        <sz val="10"/>
        <color indexed="8"/>
        <rFont val="Verdana"/>
        <family val="2"/>
      </rPr>
      <t>Taxes on international trade and transactions</t>
    </r>
  </si>
  <si>
    <t>Transferencias corrientes del Gobierno Central - Current transfers from Central Government</t>
  </si>
  <si>
    <r>
      <t xml:space="preserve">8. Superávit o déficit global d/d - </t>
    </r>
    <r>
      <rPr>
        <b/>
        <sz val="9"/>
        <color indexed="8"/>
        <rFont val="Verdana"/>
        <family val="2"/>
      </rPr>
      <t>Overall balance (after grants)</t>
    </r>
  </si>
  <si>
    <r>
      <t xml:space="preserve">Transferencias de capital del Gobierno Central - </t>
    </r>
    <r>
      <rPr>
        <sz val="9"/>
        <color indexed="8"/>
        <rFont val="Verdana"/>
        <family val="2"/>
      </rPr>
      <t>Capital transfers from Central Government</t>
    </r>
  </si>
  <si>
    <r>
      <t xml:space="preserve">Cuota patronal - </t>
    </r>
    <r>
      <rPr>
        <sz val="9"/>
        <color indexed="8"/>
        <rFont val="Verdana"/>
        <family val="2"/>
      </rPr>
      <t>Employer's contributions</t>
    </r>
  </si>
  <si>
    <r>
      <t xml:space="preserve">Al Gobierno Central - </t>
    </r>
    <r>
      <rPr>
        <sz val="9"/>
        <color indexed="8"/>
        <rFont val="Verdana"/>
        <family val="2"/>
      </rPr>
      <t>To Central Government</t>
    </r>
  </si>
  <si>
    <r>
      <t xml:space="preserve">A otros - </t>
    </r>
    <r>
      <rPr>
        <sz val="9"/>
        <color indexed="8"/>
        <rFont val="Verdana"/>
        <family val="2"/>
      </rPr>
      <t>To others</t>
    </r>
  </si>
  <si>
    <r>
      <t xml:space="preserve">Amortizaciones - </t>
    </r>
    <r>
      <rPr>
        <sz val="9"/>
        <color indexed="8"/>
        <rFont val="Verdana"/>
        <family val="2"/>
      </rPr>
      <t>Outflows</t>
    </r>
  </si>
  <si>
    <r>
      <t xml:space="preserve">Otros gastos corrientes - </t>
    </r>
    <r>
      <rPr>
        <sz val="9"/>
        <color indexed="8"/>
        <rFont val="Verdana"/>
        <family val="2"/>
      </rPr>
      <t>Other currents expenditure</t>
    </r>
  </si>
  <si>
    <r>
      <t xml:space="preserve">1. Ingresos totales - </t>
    </r>
    <r>
      <rPr>
        <b/>
        <sz val="9"/>
        <color indexed="8"/>
        <rFont val="Verdana"/>
        <family val="2"/>
      </rPr>
      <t>Total revenues</t>
    </r>
  </si>
  <si>
    <r>
      <t xml:space="preserve">No bancario (préstamos a empleados) - </t>
    </r>
    <r>
      <rPr>
        <sz val="9"/>
        <color indexed="8"/>
        <rFont val="Verdana"/>
        <family val="2"/>
      </rPr>
      <t>Non-bank (Loans to employees)</t>
    </r>
  </si>
  <si>
    <r>
      <t>Gastos de capital</t>
    </r>
    <r>
      <rPr>
        <vertAlign val="superscript"/>
        <sz val="10"/>
        <color indexed="56"/>
        <rFont val="Verdana"/>
        <family val="2"/>
      </rPr>
      <t>7/</t>
    </r>
    <r>
      <rPr>
        <sz val="10"/>
        <color indexed="56"/>
        <rFont val="Verdana"/>
        <family val="2"/>
      </rPr>
      <t xml:space="preserve"> - </t>
    </r>
    <r>
      <rPr>
        <sz val="10"/>
        <color indexed="8"/>
        <rFont val="Verdana"/>
        <family val="2"/>
      </rPr>
      <t>Capital expenditures</t>
    </r>
    <r>
      <rPr>
        <vertAlign val="superscript"/>
        <sz val="10"/>
        <color indexed="8"/>
        <rFont val="Verdana"/>
        <family val="2"/>
      </rPr>
      <t>7/</t>
    </r>
  </si>
  <si>
    <r>
      <t xml:space="preserve">2. Formación de capital fijo - </t>
    </r>
    <r>
      <rPr>
        <b/>
        <sz val="10"/>
        <color indexed="8"/>
        <rFont val="Verdana"/>
        <family val="2"/>
      </rPr>
      <t>Fixed capital formation</t>
    </r>
  </si>
  <si>
    <t>1. Ingresos - Revenues</t>
  </si>
  <si>
    <r>
      <t>Operaciones del Gobierno Central</t>
    </r>
    <r>
      <rPr>
        <b/>
        <vertAlign val="superscript"/>
        <sz val="10"/>
        <color indexed="56"/>
        <rFont val="Verdana"/>
        <family val="2"/>
      </rPr>
      <t>1/</t>
    </r>
    <r>
      <rPr>
        <b/>
        <sz val="10"/>
        <color indexed="56"/>
        <rFont val="Verdana"/>
        <family val="2"/>
      </rPr>
      <t xml:space="preserve"> - </t>
    </r>
    <r>
      <rPr>
        <b/>
        <sz val="10"/>
        <color indexed="8"/>
        <rFont val="Verdana"/>
        <family val="2"/>
      </rPr>
      <t>Operations of the Central Government</t>
    </r>
    <r>
      <rPr>
        <b/>
        <vertAlign val="superscript"/>
        <sz val="10"/>
        <color indexed="8"/>
        <rFont val="Verdana"/>
        <family val="2"/>
      </rPr>
      <t>1/</t>
    </r>
  </si>
  <si>
    <r>
      <t xml:space="preserve"> Ingresos del Gobierno Central</t>
    </r>
    <r>
      <rPr>
        <b/>
        <vertAlign val="superscript"/>
        <sz val="10"/>
        <color indexed="56"/>
        <rFont val="Verdana"/>
        <family val="2"/>
      </rPr>
      <t>1/</t>
    </r>
    <r>
      <rPr>
        <b/>
        <sz val="10"/>
        <color indexed="56"/>
        <rFont val="Verdana"/>
        <family val="2"/>
      </rPr>
      <t xml:space="preserve"> - </t>
    </r>
    <r>
      <rPr>
        <b/>
        <sz val="10"/>
        <color indexed="8"/>
        <rFont val="Verdana"/>
        <family val="2"/>
      </rPr>
      <t>Central Government revenues</t>
    </r>
    <r>
      <rPr>
        <b/>
        <vertAlign val="superscript"/>
        <sz val="10"/>
        <color indexed="8"/>
        <rFont val="Verdana"/>
        <family val="2"/>
      </rPr>
      <t>1/</t>
    </r>
  </si>
  <si>
    <r>
      <t>Otros</t>
    </r>
    <r>
      <rPr>
        <vertAlign val="superscript"/>
        <sz val="10"/>
        <color indexed="56"/>
        <rFont val="Verdana"/>
        <family val="2"/>
      </rPr>
      <t>2/</t>
    </r>
    <r>
      <rPr>
        <sz val="10"/>
        <color indexed="56"/>
        <rFont val="Verdana"/>
        <family val="2"/>
      </rPr>
      <t xml:space="preserve"> - </t>
    </r>
    <r>
      <rPr>
        <sz val="10"/>
        <color indexed="8"/>
        <rFont val="Verdana"/>
        <family val="2"/>
      </rPr>
      <t>Other</t>
    </r>
    <r>
      <rPr>
        <vertAlign val="superscript"/>
        <sz val="10"/>
        <color indexed="8"/>
        <rFont val="Verdana"/>
        <family val="2"/>
      </rPr>
      <t>2/</t>
    </r>
  </si>
  <si>
    <r>
      <t>Otros</t>
    </r>
    <r>
      <rPr>
        <vertAlign val="superscript"/>
        <sz val="10"/>
        <color indexed="56"/>
        <rFont val="Verdana"/>
        <family val="2"/>
      </rPr>
      <t>3/</t>
    </r>
    <r>
      <rPr>
        <sz val="10"/>
        <color indexed="56"/>
        <rFont val="Verdana"/>
        <family val="2"/>
      </rPr>
      <t xml:space="preserve"> - </t>
    </r>
    <r>
      <rPr>
        <sz val="10"/>
        <color indexed="8"/>
        <rFont val="Verdana"/>
        <family val="2"/>
      </rPr>
      <t>Other</t>
    </r>
    <r>
      <rPr>
        <vertAlign val="superscript"/>
        <sz val="10"/>
        <color indexed="8"/>
        <rFont val="Verdana"/>
        <family val="2"/>
      </rPr>
      <t>3/</t>
    </r>
  </si>
  <si>
    <r>
      <t xml:space="preserve">1. Ingresos - </t>
    </r>
    <r>
      <rPr>
        <b/>
        <sz val="10"/>
        <color indexed="8"/>
        <rFont val="Verdana"/>
        <family val="2"/>
      </rPr>
      <t>Revenues</t>
    </r>
  </si>
  <si>
    <r>
      <t xml:space="preserve">Ingresos de operación - </t>
    </r>
    <r>
      <rPr>
        <sz val="10"/>
        <color indexed="8"/>
        <rFont val="Verdana"/>
        <family val="2"/>
      </rPr>
      <t>Operating revenues</t>
    </r>
  </si>
  <si>
    <r>
      <t xml:space="preserve">Remuneraciones a los empleados - </t>
    </r>
    <r>
      <rPr>
        <sz val="10"/>
        <color indexed="8"/>
        <rFont val="Verdana"/>
        <family val="2"/>
      </rPr>
      <t>Wages and salaries</t>
    </r>
  </si>
  <si>
    <r>
      <t xml:space="preserve">Compra de bienes y servicios - </t>
    </r>
    <r>
      <rPr>
        <sz val="10"/>
        <color indexed="8"/>
        <rFont val="Verdana"/>
        <family val="2"/>
      </rPr>
      <t>Goods and services</t>
    </r>
  </si>
  <si>
    <r>
      <t xml:space="preserve">Intereses - </t>
    </r>
    <r>
      <rPr>
        <sz val="10"/>
        <color indexed="8"/>
        <rFont val="Verdana"/>
        <family val="2"/>
      </rPr>
      <t xml:space="preserve">Interest payments </t>
    </r>
  </si>
  <si>
    <r>
      <t xml:space="preserve">Internos - </t>
    </r>
    <r>
      <rPr>
        <sz val="10"/>
        <color indexed="8"/>
        <rFont val="Verdana"/>
        <family val="2"/>
      </rPr>
      <t>Domestic</t>
    </r>
  </si>
  <si>
    <r>
      <t xml:space="preserve">Al Gobierno Central - </t>
    </r>
    <r>
      <rPr>
        <sz val="10"/>
        <color indexed="8"/>
        <rFont val="Verdana"/>
        <family val="2"/>
      </rPr>
      <t>To Central Government</t>
    </r>
  </si>
  <si>
    <r>
      <t xml:space="preserve">A otros - </t>
    </r>
    <r>
      <rPr>
        <sz val="10"/>
        <color indexed="8"/>
        <rFont val="Verdana"/>
        <family val="2"/>
      </rPr>
      <t>To others</t>
    </r>
  </si>
  <si>
    <r>
      <t xml:space="preserve">Prestaciones sociales - </t>
    </r>
    <r>
      <rPr>
        <sz val="10"/>
        <color indexed="8"/>
        <rFont val="Verdana"/>
        <family val="2"/>
      </rPr>
      <t>Social benefits</t>
    </r>
  </si>
  <si>
    <r>
      <t>Otros gastos</t>
    </r>
    <r>
      <rPr>
        <sz val="10"/>
        <color indexed="56"/>
        <rFont val="Verdana"/>
        <family val="2"/>
      </rPr>
      <t xml:space="preserve"> - </t>
    </r>
    <r>
      <rPr>
        <sz val="10"/>
        <color indexed="8"/>
        <rFont val="Verdana"/>
        <family val="2"/>
      </rPr>
      <t>Other expenditure</t>
    </r>
  </si>
  <si>
    <r>
      <t xml:space="preserve">Interno neto - </t>
    </r>
    <r>
      <rPr>
        <sz val="10"/>
        <color indexed="8"/>
        <rFont val="Verdana"/>
        <family val="2"/>
      </rPr>
      <t>Domestic</t>
    </r>
  </si>
  <si>
    <r>
      <t xml:space="preserve">Externo neto - </t>
    </r>
    <r>
      <rPr>
        <sz val="10"/>
        <color indexed="8"/>
        <rFont val="Verdana"/>
        <family val="2"/>
      </rPr>
      <t>External</t>
    </r>
  </si>
  <si>
    <r>
      <t xml:space="preserve">Memorándum: - </t>
    </r>
    <r>
      <rPr>
        <sz val="10"/>
        <color indexed="8"/>
        <rFont val="Verdana"/>
        <family val="2"/>
      </rPr>
      <t>Information items:</t>
    </r>
  </si>
  <si>
    <r>
      <t xml:space="preserve">Ahorro corriente - </t>
    </r>
    <r>
      <rPr>
        <sz val="10"/>
        <color indexed="8"/>
        <rFont val="Verdana"/>
        <family val="2"/>
      </rPr>
      <t>Current savings</t>
    </r>
  </si>
  <si>
    <r>
      <t xml:space="preserve">1. Ingresos totales - </t>
    </r>
    <r>
      <rPr>
        <b/>
        <sz val="10"/>
        <color indexed="8"/>
        <rFont val="Verdana"/>
        <family val="2"/>
      </rPr>
      <t>Total revenues</t>
    </r>
  </si>
  <si>
    <r>
      <t xml:space="preserve">Ingresos tributarios - </t>
    </r>
    <r>
      <rPr>
        <sz val="10"/>
        <color indexed="8"/>
        <rFont val="Verdana"/>
        <family val="2"/>
      </rPr>
      <t>Tax revenues</t>
    </r>
  </si>
  <si>
    <r>
      <t xml:space="preserve">    Del Gobierno Central - </t>
    </r>
    <r>
      <rPr>
        <sz val="10"/>
        <color indexed="8"/>
        <rFont val="Verdana"/>
        <family val="2"/>
      </rPr>
      <t>From Central Government</t>
    </r>
  </si>
  <si>
    <r>
      <t xml:space="preserve">   De empresas públicas no financieras - </t>
    </r>
    <r>
      <rPr>
        <sz val="10"/>
        <color indexed="8"/>
        <rFont val="Verdana"/>
        <family val="2"/>
      </rPr>
      <t>From Non Financial Public Enterprises</t>
    </r>
  </si>
  <si>
    <r>
      <t xml:space="preserve">Transferencias de capital del Gobierno Central - </t>
    </r>
    <r>
      <rPr>
        <sz val="10"/>
        <color indexed="8"/>
        <rFont val="Verdana"/>
        <family val="2"/>
      </rPr>
      <t>Capital transfers from Central Government</t>
    </r>
  </si>
  <si>
    <r>
      <t>2. Gastos totales -</t>
    </r>
    <r>
      <rPr>
        <b/>
        <sz val="10"/>
        <color indexed="8"/>
        <rFont val="Verdana"/>
        <family val="2"/>
      </rPr>
      <t xml:space="preserve"> Total Expenditure</t>
    </r>
  </si>
  <si>
    <r>
      <t xml:space="preserve">  Gastos de operación - </t>
    </r>
    <r>
      <rPr>
        <sz val="10"/>
        <color indexed="8"/>
        <rFont val="Verdana"/>
        <family val="2"/>
      </rPr>
      <t>Operating expenditure</t>
    </r>
  </si>
  <si>
    <r>
      <t xml:space="preserve">     Sueldos y salarios -</t>
    </r>
    <r>
      <rPr>
        <sz val="10"/>
        <color indexed="8"/>
        <rFont val="Verdana"/>
        <family val="2"/>
      </rPr>
      <t xml:space="preserve"> Wages and salaries</t>
    </r>
  </si>
  <si>
    <r>
      <t xml:space="preserve">    Bienes y servicios - </t>
    </r>
    <r>
      <rPr>
        <sz val="10"/>
        <color indexed="8"/>
        <rFont val="Verdana"/>
        <family val="2"/>
      </rPr>
      <t>Goods and services</t>
    </r>
  </si>
  <si>
    <r>
      <t xml:space="preserve">Transferencias corrientes al sector privado - </t>
    </r>
    <r>
      <rPr>
        <sz val="10"/>
        <color indexed="8"/>
        <rFont val="Verdana"/>
        <family val="2"/>
      </rPr>
      <t>Current transfers to private sector</t>
    </r>
  </si>
  <si>
    <r>
      <t xml:space="preserve">7. Superávit (+) o déficit (-) global d/d - </t>
    </r>
    <r>
      <rPr>
        <b/>
        <sz val="10"/>
        <color indexed="8"/>
        <rFont val="Verdana"/>
        <family val="2"/>
      </rPr>
      <t>Overall balance (after grants)</t>
    </r>
  </si>
  <si>
    <r>
      <t>Financiamiento externo -</t>
    </r>
    <r>
      <rPr>
        <sz val="10"/>
        <color indexed="8"/>
        <rFont val="Verdana"/>
        <family val="2"/>
      </rPr>
      <t xml:space="preserve"> External</t>
    </r>
  </si>
  <si>
    <r>
      <t xml:space="preserve">  Préstamos - </t>
    </r>
    <r>
      <rPr>
        <sz val="10"/>
        <color indexed="8"/>
        <rFont val="Verdana"/>
        <family val="2"/>
      </rPr>
      <t>Inflows</t>
    </r>
  </si>
  <si>
    <r>
      <t xml:space="preserve">  Amortizaciones - </t>
    </r>
    <r>
      <rPr>
        <sz val="10"/>
        <color indexed="8"/>
        <rFont val="Verdana"/>
        <family val="2"/>
      </rPr>
      <t>Outflows</t>
    </r>
  </si>
  <si>
    <r>
      <t xml:space="preserve">    Suplidores - </t>
    </r>
    <r>
      <rPr>
        <sz val="10"/>
        <color indexed="8"/>
        <rFont val="Verdana"/>
        <family val="2"/>
      </rPr>
      <t>Suppliers</t>
    </r>
  </si>
  <si>
    <r>
      <t xml:space="preserve">Ingresos por servicios - </t>
    </r>
    <r>
      <rPr>
        <sz val="10"/>
        <color indexed="8"/>
        <rFont val="Verdana"/>
        <family val="2"/>
      </rPr>
      <t>Services renevues</t>
    </r>
  </si>
  <si>
    <r>
      <t xml:space="preserve">Otras Transferencias corrientes - </t>
    </r>
    <r>
      <rPr>
        <sz val="10"/>
        <color indexed="8"/>
        <rFont val="Verdana"/>
        <family val="2"/>
      </rPr>
      <t>Others Current transfers</t>
    </r>
  </si>
  <si>
    <r>
      <t xml:space="preserve">Gastos de operación - </t>
    </r>
    <r>
      <rPr>
        <sz val="10"/>
        <color indexed="8"/>
        <rFont val="Verdana"/>
        <family val="2"/>
      </rPr>
      <t>Operating expenditure</t>
    </r>
  </si>
  <si>
    <r>
      <t>Sueldos y salarios -</t>
    </r>
    <r>
      <rPr>
        <sz val="10"/>
        <color indexed="8"/>
        <rFont val="Verdana"/>
        <family val="2"/>
      </rPr>
      <t xml:space="preserve"> Wages and salaries</t>
    </r>
  </si>
  <si>
    <r>
      <t xml:space="preserve">Bienes y servicios - </t>
    </r>
    <r>
      <rPr>
        <sz val="10"/>
        <color indexed="8"/>
        <rFont val="Verdana"/>
        <family val="2"/>
      </rPr>
      <t>Goods and services</t>
    </r>
  </si>
  <si>
    <r>
      <t xml:space="preserve">Cuota patronal - </t>
    </r>
    <r>
      <rPr>
        <sz val="10"/>
        <color indexed="8"/>
        <rFont val="Verdana"/>
        <family val="2"/>
      </rPr>
      <t>Employer's contributions</t>
    </r>
  </si>
  <si>
    <r>
      <t xml:space="preserve">Otros gastos corrientes - </t>
    </r>
    <r>
      <rPr>
        <sz val="10"/>
        <color indexed="8"/>
        <rFont val="Verdana"/>
        <family val="2"/>
      </rPr>
      <t>Other currents expenditure</t>
    </r>
  </si>
  <si>
    <r>
      <t xml:space="preserve">Formacion de capital fijo - </t>
    </r>
    <r>
      <rPr>
        <sz val="10"/>
        <color indexed="8"/>
        <rFont val="Verdana"/>
        <family val="2"/>
      </rPr>
      <t>Fixed Capital Formation</t>
    </r>
  </si>
  <si>
    <r>
      <t xml:space="preserve">8. Superávit o déficit global d/d - </t>
    </r>
    <r>
      <rPr>
        <b/>
        <sz val="10"/>
        <color indexed="8"/>
        <rFont val="Verdana"/>
        <family val="2"/>
      </rPr>
      <t>Overall balance (after grants)</t>
    </r>
  </si>
  <si>
    <r>
      <t xml:space="preserve">6. Financiamiento total - </t>
    </r>
    <r>
      <rPr>
        <b/>
        <sz val="10"/>
        <color indexed="8"/>
        <rFont val="Verdana"/>
        <family val="2"/>
      </rPr>
      <t>Net financing</t>
    </r>
  </si>
  <si>
    <r>
      <t>Banco Central y Sistema Financiero -</t>
    </r>
    <r>
      <rPr>
        <sz val="10"/>
        <color indexed="8"/>
        <rFont val="Verdana"/>
        <family val="2"/>
      </rPr>
      <t xml:space="preserve"> Central bank and financial system</t>
    </r>
  </si>
  <si>
    <r>
      <t xml:space="preserve">Gobierno Central - </t>
    </r>
    <r>
      <rPr>
        <sz val="10"/>
        <color indexed="8"/>
        <rFont val="Verdana"/>
        <family val="2"/>
      </rPr>
      <t>Central Government</t>
    </r>
  </si>
  <si>
    <r>
      <t xml:space="preserve">Suplidores - </t>
    </r>
    <r>
      <rPr>
        <sz val="10"/>
        <color indexed="8"/>
        <rFont val="Verdana"/>
        <family val="2"/>
      </rPr>
      <t>Suppliers</t>
    </r>
  </si>
  <si>
    <r>
      <t xml:space="preserve">2. Gastos - </t>
    </r>
    <r>
      <rPr>
        <b/>
        <sz val="10"/>
        <color indexed="8"/>
        <rFont val="Verdana"/>
        <family val="2"/>
      </rPr>
      <t>Expenditures</t>
    </r>
  </si>
  <si>
    <r>
      <t xml:space="preserve">5. Superávit o déficit de efectivo a/d (3-4) - </t>
    </r>
    <r>
      <rPr>
        <b/>
        <sz val="10"/>
        <color indexed="8"/>
        <rFont val="Verdana"/>
        <family val="2"/>
      </rPr>
      <t>Overall balance before grants (3-4)</t>
    </r>
  </si>
  <si>
    <r>
      <t xml:space="preserve">6. Financiamiento - </t>
    </r>
    <r>
      <rPr>
        <b/>
        <sz val="10"/>
        <color indexed="8"/>
        <rFont val="Verdana"/>
        <family val="2"/>
      </rPr>
      <t>Financing</t>
    </r>
  </si>
  <si>
    <r>
      <t xml:space="preserve">Del cual : BCN - </t>
    </r>
    <r>
      <rPr>
        <sz val="10"/>
        <color indexed="8"/>
        <rFont val="Verdana"/>
        <family val="2"/>
      </rPr>
      <t>Of which: Central Bank</t>
    </r>
  </si>
  <si>
    <r>
      <t xml:space="preserve">Transferencias voluntarias corrientes - </t>
    </r>
    <r>
      <rPr>
        <sz val="10"/>
        <color indexed="8"/>
        <rFont val="Verdana"/>
        <family val="2"/>
      </rPr>
      <t>Current transfers other than grants</t>
    </r>
  </si>
  <si>
    <r>
      <t xml:space="preserve">Transferencias voluntarias de capital - </t>
    </r>
    <r>
      <rPr>
        <sz val="10"/>
        <color indexed="8"/>
        <rFont val="Verdana"/>
        <family val="2"/>
      </rPr>
      <t>Capital transfers other than grants</t>
    </r>
  </si>
  <si>
    <r>
      <t xml:space="preserve"> Prestaciones sociales - </t>
    </r>
    <r>
      <rPr>
        <sz val="10"/>
        <color indexed="8"/>
        <rFont val="Verdana"/>
        <family val="2"/>
      </rPr>
      <t>Social benefits</t>
    </r>
  </si>
  <si>
    <r>
      <t xml:space="preserve"> Otros gastos</t>
    </r>
    <r>
      <rPr>
        <sz val="10"/>
        <color indexed="56"/>
        <rFont val="Verdana"/>
        <family val="2"/>
      </rPr>
      <t xml:space="preserve"> - </t>
    </r>
    <r>
      <rPr>
        <sz val="10"/>
        <color indexed="8"/>
        <rFont val="Verdana"/>
        <family val="2"/>
      </rPr>
      <t>Other expenditure</t>
    </r>
  </si>
  <si>
    <r>
      <t xml:space="preserve">7. Superávit o déficit de efectivo d/d (5+6) - </t>
    </r>
    <r>
      <rPr>
        <b/>
        <sz val="10"/>
        <color indexed="8"/>
        <rFont val="Verdana"/>
        <family val="2"/>
      </rPr>
      <t>Overall balance after grants (5+6)</t>
    </r>
  </si>
  <si>
    <r>
      <t xml:space="preserve">8. Financiamiento - </t>
    </r>
    <r>
      <rPr>
        <b/>
        <sz val="10"/>
        <color indexed="8"/>
        <rFont val="Verdana"/>
        <family val="2"/>
      </rPr>
      <t>Financing</t>
    </r>
  </si>
  <si>
    <r>
      <t xml:space="preserve">Otras Transferencias corrientes - </t>
    </r>
    <r>
      <rPr>
        <sz val="10"/>
        <color indexed="8"/>
        <rFont val="Verdana"/>
        <family val="2"/>
      </rPr>
      <t>Others Currents transfers</t>
    </r>
  </si>
  <si>
    <r>
      <t xml:space="preserve">Préstamos - </t>
    </r>
    <r>
      <rPr>
        <sz val="10"/>
        <color indexed="8"/>
        <rFont val="Verdana"/>
        <family val="2"/>
      </rPr>
      <t>Inflows</t>
    </r>
  </si>
  <si>
    <r>
      <t xml:space="preserve">Amortizaciones - </t>
    </r>
    <r>
      <rPr>
        <sz val="10"/>
        <color indexed="8"/>
        <rFont val="Verdana"/>
        <family val="2"/>
      </rPr>
      <t>Outflows</t>
    </r>
  </si>
  <si>
    <r>
      <t>Banco Central -</t>
    </r>
    <r>
      <rPr>
        <sz val="10"/>
        <color indexed="8"/>
        <rFont val="Verdana"/>
        <family val="2"/>
      </rPr>
      <t xml:space="preserve"> Central bank</t>
    </r>
  </si>
  <si>
    <r>
      <t xml:space="preserve">No Bancario - </t>
    </r>
    <r>
      <rPr>
        <sz val="10"/>
        <color indexed="8"/>
        <rFont val="Verdana"/>
        <family val="2"/>
      </rPr>
      <t>Non-bank</t>
    </r>
  </si>
  <si>
    <r>
      <t xml:space="preserve">Externos - </t>
    </r>
    <r>
      <rPr>
        <sz val="10"/>
        <color indexed="8"/>
        <rFont val="Verdana"/>
        <family val="2"/>
      </rPr>
      <t>External</t>
    </r>
  </si>
  <si>
    <r>
      <t xml:space="preserve">Transferencias corrientes del Gobierno Central - </t>
    </r>
    <r>
      <rPr>
        <sz val="10"/>
        <rFont val="Verdana"/>
        <family val="2"/>
      </rPr>
      <t>Current transfers from Central Government</t>
    </r>
  </si>
  <si>
    <r>
      <t>Otros gastos corrientes</t>
    </r>
    <r>
      <rPr>
        <sz val="10"/>
        <color indexed="56"/>
        <rFont val="Verdana"/>
        <family val="2"/>
      </rPr>
      <t xml:space="preserve"> - </t>
    </r>
    <r>
      <rPr>
        <sz val="10"/>
        <color indexed="8"/>
        <rFont val="Verdana"/>
        <family val="2"/>
      </rPr>
      <t>Other current expenditure</t>
    </r>
  </si>
  <si>
    <r>
      <t>Gastos del Gobierno Central</t>
    </r>
    <r>
      <rPr>
        <b/>
        <vertAlign val="superscript"/>
        <sz val="10"/>
        <color indexed="56"/>
        <rFont val="Verdana"/>
        <family val="2"/>
      </rPr>
      <t>1/</t>
    </r>
    <r>
      <rPr>
        <b/>
        <sz val="10"/>
        <color indexed="56"/>
        <rFont val="Verdana"/>
        <family val="2"/>
      </rPr>
      <t xml:space="preserve"> - </t>
    </r>
    <r>
      <rPr>
        <b/>
        <sz val="10"/>
        <color indexed="8"/>
        <rFont val="Verdana"/>
        <family val="2"/>
      </rPr>
      <t>Central Government expenditures</t>
    </r>
    <r>
      <rPr>
        <b/>
        <vertAlign val="superscript"/>
        <sz val="10"/>
        <color indexed="8"/>
        <rFont val="Verdana"/>
        <family val="2"/>
      </rPr>
      <t>1/</t>
    </r>
  </si>
  <si>
    <r>
      <t xml:space="preserve">Remuneraciones - </t>
    </r>
    <r>
      <rPr>
        <sz val="10"/>
        <color indexed="8"/>
        <rFont val="Verdana"/>
        <family val="2"/>
      </rPr>
      <t>Wages and salaries</t>
    </r>
  </si>
  <si>
    <r>
      <t xml:space="preserve">Gastos corrientes - </t>
    </r>
    <r>
      <rPr>
        <b/>
        <sz val="10"/>
        <color indexed="8"/>
        <rFont val="Verdana"/>
        <family val="2"/>
      </rPr>
      <t>Current expenditures</t>
    </r>
  </si>
  <si>
    <r>
      <t xml:space="preserve">A empresas de utilidad pública - </t>
    </r>
    <r>
      <rPr>
        <sz val="10"/>
        <color indexed="8"/>
        <rFont val="Verdana"/>
        <family val="2"/>
      </rPr>
      <t>To public utility enterprises</t>
    </r>
  </si>
  <si>
    <r>
      <t xml:space="preserve">ENEL - </t>
    </r>
    <r>
      <rPr>
        <sz val="10"/>
        <color indexed="8"/>
        <rFont val="Verdana"/>
        <family val="2"/>
      </rPr>
      <t>Nicaraguan Electricity Company (ENEL)</t>
    </r>
  </si>
  <si>
    <r>
      <t xml:space="preserve">ENACAL - </t>
    </r>
    <r>
      <rPr>
        <sz val="10"/>
        <color indexed="8"/>
        <rFont val="Verdana"/>
        <family val="2"/>
      </rPr>
      <t>Nicaraguan Water and Sewarage Company (ENACAL)</t>
    </r>
  </si>
  <si>
    <r>
      <t xml:space="preserve">ENABUS - </t>
    </r>
    <r>
      <rPr>
        <sz val="10"/>
        <color indexed="8"/>
        <rFont val="Verdana"/>
        <family val="2"/>
      </rPr>
      <t>Nicaraguan Bus Transportation Company (ENABUS)</t>
    </r>
  </si>
  <si>
    <r>
      <t xml:space="preserve">Indemnización PCO - </t>
    </r>
    <r>
      <rPr>
        <sz val="10"/>
        <color indexed="8"/>
        <rFont val="Verdana"/>
        <family val="2"/>
      </rPr>
      <t>Compensation PCO</t>
    </r>
  </si>
  <si>
    <r>
      <t xml:space="preserve">Indemnizaciones PL-3 (Bonos) - </t>
    </r>
    <r>
      <rPr>
        <sz val="10"/>
        <color indexed="8"/>
        <rFont val="Verdana"/>
        <family val="2"/>
      </rPr>
      <t>Compensation PL-3 (Bonds)</t>
    </r>
  </si>
  <si>
    <r>
      <t>Certificado de beneficio tributario (CBT) -</t>
    </r>
    <r>
      <rPr>
        <sz val="10"/>
        <color indexed="8"/>
        <rFont val="Verdana"/>
        <family val="2"/>
      </rPr>
      <t xml:space="preserve"> Certificate of tax benefit</t>
    </r>
  </si>
  <si>
    <r>
      <t>Inversión por la paz -</t>
    </r>
    <r>
      <rPr>
        <sz val="10"/>
        <color indexed="8"/>
        <rFont val="Verdana"/>
        <family val="2"/>
      </rPr>
      <t xml:space="preserve"> Investment for peace</t>
    </r>
  </si>
  <si>
    <r>
      <t xml:space="preserve">Otras transferencias - </t>
    </r>
    <r>
      <rPr>
        <sz val="10"/>
        <color indexed="8"/>
        <rFont val="Verdana"/>
        <family val="2"/>
      </rPr>
      <t>Other transfers</t>
    </r>
  </si>
  <si>
    <r>
      <t>Al exterior -</t>
    </r>
    <r>
      <rPr>
        <sz val="10"/>
        <color indexed="8"/>
        <rFont val="Verdana"/>
        <family val="2"/>
      </rPr>
      <t xml:space="preserve"> Abroad</t>
    </r>
  </si>
  <si>
    <r>
      <t xml:space="preserve">Indemnizaciones - </t>
    </r>
    <r>
      <rPr>
        <sz val="10"/>
        <color indexed="8"/>
        <rFont val="Verdana"/>
        <family val="2"/>
      </rPr>
      <t>Compensation PCO</t>
    </r>
  </si>
  <si>
    <r>
      <t xml:space="preserve">Inversión por la paz - </t>
    </r>
    <r>
      <rPr>
        <sz val="10"/>
        <color indexed="8"/>
        <rFont val="Verdana"/>
        <family val="2"/>
      </rPr>
      <t>Investment for peace</t>
    </r>
  </si>
  <si>
    <r>
      <t xml:space="preserve">Apoyo a privatizaciones - </t>
    </r>
    <r>
      <rPr>
        <sz val="10"/>
        <color indexed="8"/>
        <rFont val="Verdana"/>
        <family val="2"/>
      </rPr>
      <t>Support to privatizations</t>
    </r>
  </si>
  <si>
    <r>
      <t xml:space="preserve">Acción social - </t>
    </r>
    <r>
      <rPr>
        <sz val="10"/>
        <color indexed="8"/>
        <rFont val="Verdana"/>
        <family val="2"/>
      </rPr>
      <t>Social action</t>
    </r>
  </si>
  <si>
    <r>
      <t>Otras -</t>
    </r>
    <r>
      <rPr>
        <sz val="10"/>
        <color indexed="8"/>
        <rFont val="Verdana"/>
        <family val="2"/>
      </rPr>
      <t xml:space="preserve"> Other</t>
    </r>
  </si>
  <si>
    <r>
      <t>Conseción neta de préstamos netos -</t>
    </r>
    <r>
      <rPr>
        <b/>
        <sz val="10"/>
        <color indexed="8"/>
        <rFont val="Verdana"/>
        <family val="2"/>
      </rPr>
      <t xml:space="preserve"> Net lending</t>
    </r>
  </si>
  <si>
    <r>
      <t xml:space="preserve">    A empresas de utilidad pública - </t>
    </r>
    <r>
      <rPr>
        <sz val="10"/>
        <color indexed="8"/>
        <rFont val="Verdana"/>
        <family val="2"/>
      </rPr>
      <t>To public utility enterprises</t>
    </r>
  </si>
  <si>
    <r>
      <t xml:space="preserve">    A otros - </t>
    </r>
    <r>
      <rPr>
        <sz val="10"/>
        <color indexed="8"/>
        <rFont val="Verdana"/>
        <family val="2"/>
      </rPr>
      <t>To others</t>
    </r>
  </si>
  <si>
    <r>
      <t xml:space="preserve">ENITEL - </t>
    </r>
    <r>
      <rPr>
        <sz val="10"/>
        <color indexed="8"/>
        <rFont val="Verdana"/>
        <family val="2"/>
      </rPr>
      <t>Nicaraguan Telecommunications Company (ENITEL)</t>
    </r>
  </si>
  <si>
    <r>
      <t xml:space="preserve">Impuestos - </t>
    </r>
    <r>
      <rPr>
        <b/>
        <sz val="10"/>
        <color indexed="8"/>
        <rFont val="Verdana"/>
        <family val="2"/>
      </rPr>
      <t>Tax revenues</t>
    </r>
  </si>
  <si>
    <r>
      <t xml:space="preserve">Sobre el ingreso y las ganancias - </t>
    </r>
    <r>
      <rPr>
        <sz val="10"/>
        <rFont val="Verdana"/>
        <family val="2"/>
      </rPr>
      <t>Revenues, income and capital gains</t>
    </r>
  </si>
  <si>
    <r>
      <t xml:space="preserve">Sobre la Propiedad - </t>
    </r>
    <r>
      <rPr>
        <sz val="10"/>
        <rFont val="Verdana"/>
        <family val="2"/>
      </rPr>
      <t>Property tax</t>
    </r>
  </si>
  <si>
    <r>
      <t xml:space="preserve">Sobre bienes y servicios - </t>
    </r>
    <r>
      <rPr>
        <sz val="10"/>
        <color indexed="8"/>
        <rFont val="Verdana"/>
        <family val="2"/>
      </rPr>
      <t>Taxes on goods and services</t>
    </r>
  </si>
  <si>
    <r>
      <t>Impuesto al valor agregado -</t>
    </r>
    <r>
      <rPr>
        <sz val="10"/>
        <color indexed="8"/>
        <rFont val="Verdana"/>
        <family val="2"/>
      </rPr>
      <t xml:space="preserve"> Value-added tax</t>
    </r>
    <r>
      <rPr>
        <sz val="10"/>
        <color indexed="56"/>
        <rFont val="Verdana"/>
        <family val="2"/>
      </rPr>
      <t xml:space="preserve">        </t>
    </r>
  </si>
  <si>
    <r>
      <t xml:space="preserve">Impuesto al valor agregado interno - </t>
    </r>
    <r>
      <rPr>
        <sz val="10"/>
        <color indexed="8"/>
        <rFont val="Verdana"/>
        <family val="2"/>
      </rPr>
      <t>Domestic value-added tax</t>
    </r>
  </si>
  <si>
    <r>
      <t xml:space="preserve">Impuesto al valor agregado externo - </t>
    </r>
    <r>
      <rPr>
        <sz val="10"/>
        <color indexed="8"/>
        <rFont val="Verdana"/>
        <family val="2"/>
      </rPr>
      <t>External value-added tax</t>
    </r>
  </si>
  <si>
    <r>
      <t xml:space="preserve">Impuestos selectivos - </t>
    </r>
    <r>
      <rPr>
        <sz val="10"/>
        <color indexed="8"/>
        <rFont val="Verdana"/>
        <family val="2"/>
      </rPr>
      <t>Excise tax</t>
    </r>
    <r>
      <rPr>
        <sz val="10"/>
        <color indexed="56"/>
        <rFont val="Verdana"/>
        <family val="2"/>
      </rPr>
      <t xml:space="preserve">                 </t>
    </r>
  </si>
  <si>
    <r>
      <t xml:space="preserve">Derivados del petróleo - </t>
    </r>
    <r>
      <rPr>
        <sz val="10"/>
        <color indexed="8"/>
        <rFont val="Verdana"/>
        <family val="2"/>
      </rPr>
      <t>Petroleum products</t>
    </r>
  </si>
  <si>
    <r>
      <t xml:space="preserve">Cervezas y bebidas alcohólicas - </t>
    </r>
    <r>
      <rPr>
        <sz val="10"/>
        <color indexed="8"/>
        <rFont val="Verdana"/>
        <family val="2"/>
      </rPr>
      <t>Beer and alcoholic beverages</t>
    </r>
  </si>
  <si>
    <r>
      <t>Tabaco -</t>
    </r>
    <r>
      <rPr>
        <sz val="10"/>
        <color indexed="8"/>
        <rFont val="Verdana"/>
        <family val="2"/>
      </rPr>
      <t xml:space="preserve"> Tobacco</t>
    </r>
  </si>
  <si>
    <r>
      <t xml:space="preserve">Otros - </t>
    </r>
    <r>
      <rPr>
        <sz val="10"/>
        <color indexed="8"/>
        <rFont val="Verdana"/>
        <family val="2"/>
      </rPr>
      <t>Other</t>
    </r>
  </si>
  <si>
    <r>
      <t xml:space="preserve">Sodas - </t>
    </r>
    <r>
      <rPr>
        <sz val="10"/>
        <color indexed="8"/>
        <rFont val="Verdana"/>
        <family val="2"/>
      </rPr>
      <t>Sodas</t>
    </r>
  </si>
  <si>
    <r>
      <t xml:space="preserve">Impuesto selectivo de consumo a las importaciones - </t>
    </r>
    <r>
      <rPr>
        <sz val="10"/>
        <color indexed="8"/>
        <rFont val="Verdana"/>
        <family val="2"/>
      </rPr>
      <t>Import excise tax</t>
    </r>
  </si>
  <si>
    <r>
      <t xml:space="preserve">Otros impuestos - </t>
    </r>
    <r>
      <rPr>
        <sz val="10"/>
        <color indexed="8"/>
        <rFont val="Verdana"/>
        <family val="2"/>
      </rPr>
      <t>Other taxes</t>
    </r>
    <r>
      <rPr>
        <sz val="10"/>
        <color indexed="56"/>
        <rFont val="Verdana"/>
        <family val="2"/>
      </rPr>
      <t xml:space="preserve">               </t>
    </r>
  </si>
  <si>
    <r>
      <t xml:space="preserve">Impuesto sobre  el comercio y transacciones internacionales - </t>
    </r>
    <r>
      <rPr>
        <sz val="10"/>
        <color indexed="8"/>
        <rFont val="Verdana"/>
        <family val="2"/>
      </rPr>
      <t>International trade and transactions taxes</t>
    </r>
  </si>
  <si>
    <r>
      <t xml:space="preserve">Derechos de aduana y otros derechos de importación - </t>
    </r>
    <r>
      <rPr>
        <sz val="10"/>
        <color indexed="8"/>
        <rFont val="Verdana"/>
        <family val="2"/>
      </rPr>
      <t>Customs and other import duties</t>
    </r>
  </si>
  <si>
    <r>
      <t xml:space="preserve">Otros ingresos no tributarios  - </t>
    </r>
    <r>
      <rPr>
        <b/>
        <sz val="10"/>
        <color indexed="8"/>
        <rFont val="Verdana"/>
        <family val="2"/>
      </rPr>
      <t>Other non-tax revenue</t>
    </r>
  </si>
  <si>
    <r>
      <t xml:space="preserve">Transferencias - </t>
    </r>
    <r>
      <rPr>
        <sz val="10"/>
        <color indexed="8"/>
        <rFont val="Verdana"/>
        <family val="2"/>
      </rPr>
      <t>transfers</t>
    </r>
  </si>
  <si>
    <r>
      <t xml:space="preserve">Otros ingresos no tributarios  - </t>
    </r>
    <r>
      <rPr>
        <sz val="10"/>
        <color indexed="8"/>
        <rFont val="Verdana"/>
        <family val="2"/>
      </rPr>
      <t>Other non-tax revenue</t>
    </r>
  </si>
  <si>
    <r>
      <t xml:space="preserve">Ventas incidentales de establecimientos no de mercado - </t>
    </r>
    <r>
      <rPr>
        <sz val="10"/>
        <color indexed="8"/>
        <rFont val="Verdana"/>
        <family val="2"/>
      </rPr>
      <t>Incidental sales by non-market establishments</t>
    </r>
  </si>
  <si>
    <r>
      <t>Partidas informativas -</t>
    </r>
    <r>
      <rPr>
        <u/>
        <sz val="10"/>
        <color indexed="8"/>
        <rFont val="Verdana"/>
        <family val="2"/>
      </rPr>
      <t xml:space="preserve"> Information items:</t>
    </r>
  </si>
  <si>
    <r>
      <t xml:space="preserve">Donaciones  externas  - </t>
    </r>
    <r>
      <rPr>
        <sz val="10"/>
        <color indexed="8"/>
        <rFont val="Verdana"/>
        <family val="2"/>
      </rPr>
      <t>Foreign grants</t>
    </r>
  </si>
  <si>
    <r>
      <t xml:space="preserve">Fuentes de financiamiento del déficit del Gobierno Central - </t>
    </r>
    <r>
      <rPr>
        <b/>
        <sz val="10"/>
        <color indexed="8"/>
        <rFont val="Verdana"/>
        <family val="2"/>
      </rPr>
      <t>Financing of the Central Government deficit</t>
    </r>
  </si>
  <si>
    <r>
      <t xml:space="preserve">I. Financiamiento externo - </t>
    </r>
    <r>
      <rPr>
        <b/>
        <sz val="10"/>
        <color indexed="8"/>
        <rFont val="Verdana"/>
        <family val="2"/>
      </rPr>
      <t>External financing</t>
    </r>
  </si>
  <si>
    <r>
      <t xml:space="preserve">1. Préstamos (netos) - </t>
    </r>
    <r>
      <rPr>
        <sz val="10"/>
        <rFont val="Verdana"/>
        <family val="2"/>
      </rPr>
      <t>Loans (net)</t>
    </r>
  </si>
  <si>
    <r>
      <t xml:space="preserve">Desembolsos - </t>
    </r>
    <r>
      <rPr>
        <sz val="10"/>
        <rFont val="Verdana"/>
        <family val="2"/>
      </rPr>
      <t xml:space="preserve">Inflows </t>
    </r>
  </si>
  <si>
    <r>
      <t xml:space="preserve">2. Donaciones - </t>
    </r>
    <r>
      <rPr>
        <sz val="10"/>
        <color indexed="8"/>
        <rFont val="Verdana"/>
        <family val="2"/>
      </rPr>
      <t>Grants</t>
    </r>
  </si>
  <si>
    <r>
      <t xml:space="preserve">II. Financiamiento interno - </t>
    </r>
    <r>
      <rPr>
        <b/>
        <sz val="10"/>
        <color indexed="8"/>
        <rFont val="Verdana"/>
        <family val="2"/>
      </rPr>
      <t>Domestic financing</t>
    </r>
  </si>
  <si>
    <r>
      <t xml:space="preserve">Del cual - </t>
    </r>
    <r>
      <rPr>
        <sz val="10"/>
        <color indexed="8"/>
        <rFont val="Verdana"/>
        <family val="2"/>
      </rPr>
      <t>Of which:</t>
    </r>
  </si>
  <si>
    <r>
      <t xml:space="preserve">  III. Ingresos  de privatización - </t>
    </r>
    <r>
      <rPr>
        <b/>
        <sz val="10"/>
        <color indexed="8"/>
        <rFont val="Verdana"/>
        <family val="2"/>
      </rPr>
      <t>Privatizations revenue</t>
    </r>
  </si>
  <si>
    <r>
      <t xml:space="preserve">     Crédito total neto (I+II+III) - </t>
    </r>
    <r>
      <rPr>
        <b/>
        <sz val="10"/>
        <color indexed="8"/>
        <rFont val="Verdana"/>
        <family val="2"/>
      </rPr>
      <t>Total (I+II+III)</t>
    </r>
  </si>
  <si>
    <r>
      <t>Series seleccionadas de las operaciones del Gobierno Central -</t>
    </r>
    <r>
      <rPr>
        <b/>
        <sz val="10"/>
        <color indexed="8"/>
        <rFont val="Verdana"/>
        <family val="2"/>
      </rPr>
      <t xml:space="preserve"> Operations of the Central Government </t>
    </r>
  </si>
  <si>
    <r>
      <t xml:space="preserve">Impuestos - </t>
    </r>
    <r>
      <rPr>
        <b/>
        <sz val="10"/>
        <color indexed="8"/>
        <rFont val="Verdana"/>
        <family val="2"/>
      </rPr>
      <t xml:space="preserve">Tax </t>
    </r>
  </si>
  <si>
    <r>
      <t xml:space="preserve">Sobre el Ingreso, utilidades y ganancias de capital (IR) - </t>
    </r>
    <r>
      <rPr>
        <sz val="10"/>
        <color indexed="8"/>
        <rFont val="Verdana"/>
        <family val="2"/>
      </rPr>
      <t>Net income and capital gains (income tax)</t>
    </r>
  </si>
  <si>
    <r>
      <t xml:space="preserve">Al valor agregado interno (IVA) - </t>
    </r>
    <r>
      <rPr>
        <sz val="10"/>
        <color indexed="8"/>
        <rFont val="Verdana"/>
        <family val="2"/>
      </rPr>
      <t xml:space="preserve">Domestic value-added tax </t>
    </r>
  </si>
  <si>
    <r>
      <t xml:space="preserve">Derivados del pétroleo - </t>
    </r>
    <r>
      <rPr>
        <sz val="10"/>
        <color indexed="8"/>
        <rFont val="Verdana"/>
        <family val="2"/>
      </rPr>
      <t xml:space="preserve">Oil derivatives </t>
    </r>
  </si>
  <si>
    <r>
      <t xml:space="preserve">Impuesto a las importaciones </t>
    </r>
    <r>
      <rPr>
        <vertAlign val="superscript"/>
        <sz val="10"/>
        <color indexed="56"/>
        <rFont val="Verdana"/>
        <family val="2"/>
      </rPr>
      <t>2/</t>
    </r>
    <r>
      <rPr>
        <sz val="10"/>
        <color indexed="56"/>
        <rFont val="Verdana"/>
        <family val="2"/>
      </rPr>
      <t xml:space="preserve"> -</t>
    </r>
    <r>
      <rPr>
        <sz val="10"/>
        <color indexed="8"/>
        <rFont val="Verdana"/>
        <family val="2"/>
      </rPr>
      <t xml:space="preserve"> Import duties</t>
    </r>
    <r>
      <rPr>
        <vertAlign val="superscript"/>
        <sz val="10"/>
        <color indexed="8"/>
        <rFont val="Verdana"/>
        <family val="2"/>
      </rPr>
      <t>2/</t>
    </r>
  </si>
  <si>
    <r>
      <t xml:space="preserve">Selectivo de consumo a las importaciones - </t>
    </r>
    <r>
      <rPr>
        <sz val="10"/>
        <color indexed="8"/>
        <rFont val="Verdana"/>
        <family val="2"/>
      </rPr>
      <t>Excise taxes on imports</t>
    </r>
  </si>
  <si>
    <r>
      <t xml:space="preserve">Otros ingresos no tributarios - </t>
    </r>
    <r>
      <rPr>
        <b/>
        <sz val="10"/>
        <color indexed="8"/>
        <rFont val="Verdana"/>
        <family val="2"/>
      </rPr>
      <t>Other non-tax revenue</t>
    </r>
  </si>
  <si>
    <r>
      <t>2. Gastos</t>
    </r>
    <r>
      <rPr>
        <b/>
        <vertAlign val="superscript"/>
        <sz val="10"/>
        <color indexed="56"/>
        <rFont val="Verdana"/>
        <family val="2"/>
      </rPr>
      <t>3/</t>
    </r>
    <r>
      <rPr>
        <b/>
        <sz val="10"/>
        <color indexed="56"/>
        <rFont val="Verdana"/>
        <family val="2"/>
      </rPr>
      <t xml:space="preserve"> - </t>
    </r>
    <r>
      <rPr>
        <b/>
        <sz val="10"/>
        <color indexed="8"/>
        <rFont val="Verdana"/>
        <family val="2"/>
      </rPr>
      <t>Expenditures</t>
    </r>
    <r>
      <rPr>
        <b/>
        <vertAlign val="superscript"/>
        <sz val="10"/>
        <color indexed="8"/>
        <rFont val="Verdana"/>
        <family val="2"/>
      </rPr>
      <t>3/</t>
    </r>
  </si>
  <si>
    <r>
      <t xml:space="preserve">Interés interno - </t>
    </r>
    <r>
      <rPr>
        <sz val="10"/>
        <color indexed="8"/>
        <rFont val="Verdana"/>
        <family val="2"/>
      </rPr>
      <t>Domestic interest payments</t>
    </r>
  </si>
  <si>
    <r>
      <t xml:space="preserve">Interés externo - </t>
    </r>
    <r>
      <rPr>
        <sz val="10"/>
        <color indexed="8"/>
        <rFont val="Verdana"/>
        <family val="2"/>
      </rPr>
      <t>External interest payments</t>
    </r>
  </si>
  <si>
    <r>
      <t xml:space="preserve">Obras y construcción - </t>
    </r>
    <r>
      <rPr>
        <sz val="10"/>
        <color indexed="8"/>
        <rFont val="Verdana"/>
        <family val="2"/>
      </rPr>
      <t>Building and construction</t>
    </r>
  </si>
  <si>
    <r>
      <t xml:space="preserve">Maquinaria y equipo - </t>
    </r>
    <r>
      <rPr>
        <sz val="10"/>
        <color indexed="8"/>
        <rFont val="Verdana"/>
        <family val="2"/>
      </rPr>
      <t>Machinery and equipment</t>
    </r>
  </si>
  <si>
    <r>
      <t xml:space="preserve">7. Superávit o déficit de efectivo d/d - </t>
    </r>
    <r>
      <rPr>
        <b/>
        <sz val="10"/>
        <color indexed="8"/>
        <rFont val="Verdana"/>
        <family val="2"/>
      </rPr>
      <t>Overall balance after grants</t>
    </r>
  </si>
  <si>
    <r>
      <t xml:space="preserve">Préstamos Gobierno Central - </t>
    </r>
    <r>
      <rPr>
        <sz val="10"/>
        <rFont val="Verdana"/>
        <family val="2"/>
      </rPr>
      <t xml:space="preserve">Central Government loans  </t>
    </r>
  </si>
  <si>
    <r>
      <t xml:space="preserve">Amortizaciones - </t>
    </r>
    <r>
      <rPr>
        <sz val="10"/>
        <color indexed="8"/>
        <rFont val="Verdana"/>
        <family val="2"/>
      </rPr>
      <t>Amortization</t>
    </r>
  </si>
  <si>
    <r>
      <t xml:space="preserve">Impuestos - </t>
    </r>
    <r>
      <rPr>
        <sz val="10"/>
        <color indexed="8"/>
        <rFont val="Verdana"/>
        <family val="2"/>
      </rPr>
      <t>Tax revenues</t>
    </r>
  </si>
  <si>
    <r>
      <t xml:space="preserve">Transferencias corrientes y de capital - </t>
    </r>
    <r>
      <rPr>
        <sz val="10"/>
        <color indexed="8"/>
        <rFont val="Verdana"/>
        <family val="2"/>
      </rPr>
      <t xml:space="preserve">Current and capital transfers </t>
    </r>
  </si>
  <si>
    <r>
      <t>Otros gastos</t>
    </r>
    <r>
      <rPr>
        <sz val="10"/>
        <color indexed="56"/>
        <rFont val="Verdana"/>
        <family val="2"/>
      </rPr>
      <t xml:space="preserve"> - </t>
    </r>
    <r>
      <rPr>
        <sz val="10"/>
        <color indexed="8"/>
        <rFont val="Verdana"/>
        <family val="2"/>
      </rPr>
      <t>Other expenditures</t>
    </r>
  </si>
  <si>
    <r>
      <t xml:space="preserve">Ingresos no tributarios  - </t>
    </r>
    <r>
      <rPr>
        <sz val="10"/>
        <color indexed="8"/>
        <rFont val="Verdana"/>
        <family val="2"/>
      </rPr>
      <t>Nontax revenues</t>
    </r>
  </si>
  <si>
    <r>
      <t xml:space="preserve">Resto del gobierno general - </t>
    </r>
    <r>
      <rPr>
        <sz val="10"/>
        <color indexed="8"/>
        <rFont val="Verdana"/>
        <family val="2"/>
      </rPr>
      <t>Rest of General Government</t>
    </r>
  </si>
  <si>
    <r>
      <t>Gastos de capital y concesión neta de préstamos</t>
    </r>
    <r>
      <rPr>
        <vertAlign val="superscript"/>
        <sz val="10"/>
        <color indexed="56"/>
        <rFont val="Verdana"/>
        <family val="2"/>
      </rPr>
      <t xml:space="preserve"> 2/</t>
    </r>
    <r>
      <rPr>
        <sz val="10"/>
        <color indexed="56"/>
        <rFont val="Verdana"/>
        <family val="2"/>
      </rPr>
      <t xml:space="preserve"> - </t>
    </r>
    <r>
      <rPr>
        <sz val="10"/>
        <color indexed="8"/>
        <rFont val="Verdana"/>
        <family val="2"/>
      </rPr>
      <t>Capital expenditures and net lending</t>
    </r>
    <r>
      <rPr>
        <vertAlign val="superscript"/>
        <sz val="10"/>
        <color indexed="8"/>
        <rFont val="Verdana"/>
        <family val="2"/>
      </rPr>
      <t>2/</t>
    </r>
  </si>
  <si>
    <r>
      <t xml:space="preserve">Transferencias de capital - </t>
    </r>
    <r>
      <rPr>
        <sz val="10"/>
        <color indexed="8"/>
        <rFont val="Verdana"/>
        <family val="2"/>
      </rPr>
      <t>Capital transfers</t>
    </r>
  </si>
  <si>
    <r>
      <t>A empresas de utilidad pública - P</t>
    </r>
    <r>
      <rPr>
        <sz val="10"/>
        <rFont val="Verdana"/>
        <family val="2"/>
      </rPr>
      <t>ublic utility enterprises</t>
    </r>
  </si>
  <si>
    <r>
      <t xml:space="preserve">A otros - </t>
    </r>
    <r>
      <rPr>
        <sz val="10"/>
        <rFont val="Verdana"/>
        <family val="2"/>
      </rPr>
      <t>Others</t>
    </r>
  </si>
  <si>
    <r>
      <t xml:space="preserve">Concesión de préstamos netos - </t>
    </r>
    <r>
      <rPr>
        <sz val="10"/>
        <color indexed="8"/>
        <rFont val="Verdana"/>
        <family val="2"/>
      </rPr>
      <t>Net lending</t>
    </r>
  </si>
  <si>
    <r>
      <t>7. Superávit  (+) o déficit global (-) d/d -</t>
    </r>
    <r>
      <rPr>
        <b/>
        <sz val="10"/>
        <color indexed="8"/>
        <rFont val="Verdana"/>
        <family val="2"/>
      </rPr>
      <t>Overall balance (after grants)</t>
    </r>
  </si>
  <si>
    <r>
      <t xml:space="preserve">Externo - </t>
    </r>
    <r>
      <rPr>
        <sz val="10"/>
        <color indexed="8"/>
        <rFont val="Verdana"/>
        <family val="2"/>
      </rPr>
      <t>External</t>
    </r>
  </si>
  <si>
    <r>
      <t xml:space="preserve">Contribuciones sociales - </t>
    </r>
    <r>
      <rPr>
        <sz val="10"/>
        <color indexed="8"/>
        <rFont val="Verdana"/>
        <family val="2"/>
      </rPr>
      <t>Social contributions</t>
    </r>
  </si>
  <si>
    <r>
      <t xml:space="preserve">1. Ingresos totales - </t>
    </r>
    <r>
      <rPr>
        <b/>
        <sz val="10"/>
        <color indexed="8"/>
        <rFont val="Verdana"/>
        <family val="2"/>
      </rPr>
      <t>Total income</t>
    </r>
  </si>
  <si>
    <r>
      <t xml:space="preserve">Ingresos corrientes de inversiones - </t>
    </r>
    <r>
      <rPr>
        <sz val="10"/>
        <rFont val="Verdana"/>
        <family val="2"/>
      </rPr>
      <t>Current revenues from investments</t>
    </r>
  </si>
  <si>
    <r>
      <t xml:space="preserve">Transferencias  corrientes de otras instituciones - </t>
    </r>
    <r>
      <rPr>
        <sz val="10"/>
        <color indexed="8"/>
        <rFont val="Verdana"/>
        <family val="2"/>
      </rPr>
      <t>Current transfer from other institucions</t>
    </r>
  </si>
  <si>
    <r>
      <t xml:space="preserve">Transferencias de capital del Gobierno Central - </t>
    </r>
    <r>
      <rPr>
        <sz val="10"/>
        <color indexed="8"/>
        <rFont val="Verdana"/>
        <family val="2"/>
      </rPr>
      <t>Capital transfers from Central Government</t>
    </r>
    <r>
      <rPr>
        <sz val="10"/>
        <color indexed="56"/>
        <rFont val="Verdana"/>
        <family val="2"/>
      </rPr>
      <t xml:space="preserve"> </t>
    </r>
  </si>
  <si>
    <r>
      <t xml:space="preserve">Ingresos de capital - </t>
    </r>
    <r>
      <rPr>
        <sz val="10"/>
        <color indexed="8"/>
        <rFont val="Verdana"/>
        <family val="2"/>
      </rPr>
      <t>Capital revenue</t>
    </r>
  </si>
  <si>
    <r>
      <t xml:space="preserve">  Pensiones e indemnizaciones - </t>
    </r>
    <r>
      <rPr>
        <sz val="10"/>
        <color indexed="8"/>
        <rFont val="Verdana"/>
        <family val="2"/>
      </rPr>
      <t>Pensions and compensations</t>
    </r>
  </si>
  <si>
    <r>
      <t xml:space="preserve">  Gastos administrativos -</t>
    </r>
    <r>
      <rPr>
        <sz val="10"/>
        <color indexed="8"/>
        <rFont val="Verdana"/>
        <family val="2"/>
      </rPr>
      <t xml:space="preserve"> Administrative expenses</t>
    </r>
  </si>
  <si>
    <r>
      <t xml:space="preserve">Aporte patronal - </t>
    </r>
    <r>
      <rPr>
        <sz val="10"/>
        <color indexed="8"/>
        <rFont val="Verdana"/>
        <family val="2"/>
      </rPr>
      <t>Employer's contributions</t>
    </r>
  </si>
  <si>
    <r>
      <t xml:space="preserve">Otros gastos corrientes - </t>
    </r>
    <r>
      <rPr>
        <sz val="10"/>
        <color indexed="8"/>
        <rFont val="Verdana"/>
        <family val="2"/>
      </rPr>
      <t>Other current expenditure</t>
    </r>
  </si>
  <si>
    <r>
      <t xml:space="preserve">Prestaciones médicas - </t>
    </r>
    <r>
      <rPr>
        <sz val="10"/>
        <color indexed="8"/>
        <rFont val="Verdana"/>
        <family val="2"/>
      </rPr>
      <t>Medical services</t>
    </r>
  </si>
  <si>
    <r>
      <t xml:space="preserve">Intereses internos - </t>
    </r>
    <r>
      <rPr>
        <sz val="10"/>
        <color indexed="8"/>
        <rFont val="Verdana"/>
        <family val="2"/>
      </rPr>
      <t>Domestic interest pauments</t>
    </r>
  </si>
  <si>
    <r>
      <t xml:space="preserve">  Al Gobierno Central -</t>
    </r>
    <r>
      <rPr>
        <sz val="10"/>
        <color indexed="8"/>
        <rFont val="Verdana"/>
        <family val="2"/>
      </rPr>
      <t xml:space="preserve"> To Central Government</t>
    </r>
  </si>
  <si>
    <r>
      <t xml:space="preserve">A sector privado - </t>
    </r>
    <r>
      <rPr>
        <sz val="10"/>
        <color indexed="8"/>
        <rFont val="Verdana"/>
        <family val="2"/>
      </rPr>
      <t>To private sector</t>
    </r>
  </si>
  <si>
    <r>
      <t xml:space="preserve">  A otros - </t>
    </r>
    <r>
      <rPr>
        <sz val="10"/>
        <color indexed="8"/>
        <rFont val="Verdana"/>
        <family val="2"/>
      </rPr>
      <t>To others</t>
    </r>
  </si>
  <si>
    <r>
      <t>7. Superávit  (+) o déficit (-) global d/d -</t>
    </r>
    <r>
      <rPr>
        <b/>
        <sz val="10"/>
        <color indexed="8"/>
        <rFont val="Verdana"/>
        <family val="2"/>
      </rPr>
      <t>Overall balance (after grants)</t>
    </r>
  </si>
  <si>
    <r>
      <t xml:space="preserve">Del Gobierno Central - </t>
    </r>
    <r>
      <rPr>
        <sz val="10"/>
        <color indexed="8"/>
        <rFont val="Verdana"/>
        <family val="2"/>
      </rPr>
      <t>From Central Government</t>
    </r>
  </si>
  <si>
    <r>
      <t xml:space="preserve">De empresas públicas no financieras - </t>
    </r>
    <r>
      <rPr>
        <sz val="10"/>
        <color indexed="8"/>
        <rFont val="Verdana"/>
        <family val="2"/>
      </rPr>
      <t>From Non Financial Public Enterprises</t>
    </r>
  </si>
  <si>
    <r>
      <t xml:space="preserve">Transferencias de cap. del resto sector público - </t>
    </r>
    <r>
      <rPr>
        <sz val="10"/>
        <color indexed="8"/>
        <rFont val="Verdana"/>
        <family val="2"/>
      </rPr>
      <t>Capital transfers from rest of Public Sector</t>
    </r>
  </si>
  <si>
    <r>
      <t xml:space="preserve">Transferencias de cap. del Gobierno Central - </t>
    </r>
    <r>
      <rPr>
        <sz val="10"/>
        <color indexed="8"/>
        <rFont val="Verdana"/>
        <family val="2"/>
      </rPr>
      <t>Capital transfers from rest of Central Government</t>
    </r>
  </si>
  <si>
    <r>
      <t xml:space="preserve">7. Superávit  (+) o déficit (-) global d/d - </t>
    </r>
    <r>
      <rPr>
        <b/>
        <sz val="10"/>
        <color indexed="8"/>
        <rFont val="Verdana"/>
        <family val="2"/>
      </rPr>
      <t>Overall balance (after grants)</t>
    </r>
  </si>
  <si>
    <r>
      <t xml:space="preserve">3. Superávit o déficit de efectivo a/d (1-2) - </t>
    </r>
    <r>
      <rPr>
        <b/>
        <sz val="10"/>
        <color indexed="8"/>
        <rFont val="Verdana"/>
        <family val="2"/>
      </rPr>
      <t>Overall balance before grants (1-2)</t>
    </r>
  </si>
  <si>
    <r>
      <t xml:space="preserve"> 6. Financiamiento - </t>
    </r>
    <r>
      <rPr>
        <b/>
        <sz val="10"/>
        <color indexed="8"/>
        <rFont val="Verdana"/>
        <family val="2"/>
      </rPr>
      <t>Financing</t>
    </r>
  </si>
  <si>
    <r>
      <t xml:space="preserve">1. Superávit o déficit de operación - </t>
    </r>
    <r>
      <rPr>
        <b/>
        <sz val="10"/>
        <color indexed="8"/>
        <rFont val="Verdana"/>
        <family val="2"/>
      </rPr>
      <t>Operating balance (déficit -)</t>
    </r>
  </si>
  <si>
    <r>
      <t xml:space="preserve">   Del Gobierno Central - </t>
    </r>
    <r>
      <rPr>
        <sz val="10"/>
        <color indexed="8"/>
        <rFont val="Verdana"/>
        <family val="2"/>
      </rPr>
      <t>From Central Government</t>
    </r>
  </si>
  <si>
    <r>
      <t xml:space="preserve">   De otras instituciones -</t>
    </r>
    <r>
      <rPr>
        <sz val="10"/>
        <color indexed="8"/>
        <rFont val="Verdana"/>
        <family val="2"/>
      </rPr>
      <t xml:space="preserve"> From other institutions</t>
    </r>
  </si>
  <si>
    <r>
      <t xml:space="preserve">Otros gastos corrientes - </t>
    </r>
    <r>
      <rPr>
        <sz val="10"/>
        <color indexed="8"/>
        <rFont val="Verdana"/>
        <family val="2"/>
      </rPr>
      <t>Other current expenditures</t>
    </r>
  </si>
  <si>
    <r>
      <t xml:space="preserve">Intereses - </t>
    </r>
    <r>
      <rPr>
        <sz val="10"/>
        <color indexed="8"/>
        <rFont val="Verdana"/>
        <family val="2"/>
      </rPr>
      <t>Interest payments</t>
    </r>
  </si>
  <si>
    <r>
      <t xml:space="preserve">Transferencias corrientes al Gobierno Central - </t>
    </r>
    <r>
      <rPr>
        <sz val="10"/>
        <color indexed="8"/>
        <rFont val="Verdana"/>
        <family val="2"/>
      </rPr>
      <t>Current transfers to Central Government</t>
    </r>
  </si>
  <si>
    <r>
      <t xml:space="preserve">Otras Transferencias corrientes otorgadas - </t>
    </r>
    <r>
      <rPr>
        <sz val="10"/>
        <color indexed="8"/>
        <rFont val="Verdana"/>
        <family val="2"/>
      </rPr>
      <t>Other current transfers</t>
    </r>
  </si>
  <si>
    <r>
      <t xml:space="preserve">2. Superávit (+) o déficit (-) en cuenta corriente - </t>
    </r>
    <r>
      <rPr>
        <b/>
        <sz val="10"/>
        <color indexed="8"/>
        <rFont val="Verdana"/>
        <family val="2"/>
      </rPr>
      <t>Current surplus (+) or deficit (-)</t>
    </r>
  </si>
  <si>
    <r>
      <t xml:space="preserve">Transferencias de capital del resto sector público - </t>
    </r>
    <r>
      <rPr>
        <sz val="10"/>
        <color indexed="8"/>
        <rFont val="Verdana"/>
        <family val="2"/>
      </rPr>
      <t>Capital transfers from rest of Public Sector</t>
    </r>
  </si>
  <si>
    <r>
      <t>Transferencias de capital del Gobierno Central -</t>
    </r>
    <r>
      <rPr>
        <sz val="10"/>
        <color indexed="8"/>
        <rFont val="Verdana"/>
        <family val="2"/>
      </rPr>
      <t xml:space="preserve"> Capital transfers from  Central Government</t>
    </r>
  </si>
  <si>
    <r>
      <t>Fuente -</t>
    </r>
    <r>
      <rPr>
        <sz val="10"/>
        <color indexed="8"/>
        <rFont val="Verdana"/>
        <family val="2"/>
      </rPr>
      <t xml:space="preserve"> Source</t>
    </r>
  </si>
  <si>
    <r>
      <rPr>
        <sz val="10"/>
        <color indexed="56"/>
        <rFont val="Verdana"/>
        <family val="2"/>
      </rPr>
      <t xml:space="preserve">Del cual: Aportes Gobierno General - </t>
    </r>
    <r>
      <rPr>
        <sz val="10"/>
        <color indexed="8"/>
        <rFont val="Verdana"/>
        <family val="2"/>
      </rPr>
      <t>Of which: General Government contributions</t>
    </r>
  </si>
  <si>
    <r>
      <t xml:space="preserve">Aporte Gobierno Central - </t>
    </r>
    <r>
      <rPr>
        <sz val="10"/>
        <color indexed="8"/>
        <rFont val="Verdana"/>
        <family val="2"/>
      </rPr>
      <t>Central Government</t>
    </r>
  </si>
  <si>
    <r>
      <t xml:space="preserve">Aporte patronal INSS y ALMA - </t>
    </r>
    <r>
      <rPr>
        <sz val="10"/>
        <color indexed="8"/>
        <rFont val="Verdana"/>
        <family val="2"/>
      </rPr>
      <t>Social security employer contributions and Municipality of Managua (ALMA)</t>
    </r>
  </si>
  <si>
    <r>
      <t>Cuota obrero-patronal EPNF -</t>
    </r>
    <r>
      <rPr>
        <sz val="10"/>
        <color indexed="8"/>
        <rFont val="Verdana"/>
        <family val="2"/>
      </rPr>
      <t xml:space="preserve"> Employee-Employer contributions from non-financial public enterprises (EPNF)</t>
    </r>
  </si>
  <si>
    <r>
      <t xml:space="preserve">   2. Gastos - </t>
    </r>
    <r>
      <rPr>
        <b/>
        <sz val="10"/>
        <color indexed="8"/>
        <rFont val="Verdana"/>
        <family val="2"/>
      </rPr>
      <t>Expenditures</t>
    </r>
  </si>
  <si>
    <r>
      <t xml:space="preserve">Transferencias corrientes - </t>
    </r>
    <r>
      <rPr>
        <sz val="10"/>
        <color indexed="8"/>
        <rFont val="Verdana"/>
        <family val="2"/>
      </rPr>
      <t xml:space="preserve">Current transfers </t>
    </r>
  </si>
  <si>
    <r>
      <t xml:space="preserve">1. Ingresos  totales - </t>
    </r>
    <r>
      <rPr>
        <b/>
        <sz val="10"/>
        <color indexed="8"/>
        <rFont val="Verdana"/>
        <family val="2"/>
      </rPr>
      <t>Total revenues</t>
    </r>
  </si>
  <si>
    <r>
      <t>Ingresos corrientes -</t>
    </r>
    <r>
      <rPr>
        <b/>
        <sz val="10"/>
        <color indexed="8"/>
        <rFont val="Verdana"/>
        <family val="2"/>
      </rPr>
      <t xml:space="preserve"> Current revenues</t>
    </r>
  </si>
  <si>
    <r>
      <t xml:space="preserve">  Ingresos tributarios - </t>
    </r>
    <r>
      <rPr>
        <sz val="10"/>
        <color indexed="8"/>
        <rFont val="Verdana"/>
        <family val="2"/>
      </rPr>
      <t>Tax revenue</t>
    </r>
  </si>
  <si>
    <r>
      <t xml:space="preserve">  Ingresos no tributarios - </t>
    </r>
    <r>
      <rPr>
        <sz val="10"/>
        <color indexed="8"/>
        <rFont val="Verdana"/>
        <family val="2"/>
      </rPr>
      <t>Non-tax revenue</t>
    </r>
  </si>
  <si>
    <r>
      <t xml:space="preserve">  Transferencias corrientes - </t>
    </r>
    <r>
      <rPr>
        <sz val="10"/>
        <color indexed="8"/>
        <rFont val="Verdana"/>
        <family val="2"/>
      </rPr>
      <t>Current transfrers</t>
    </r>
  </si>
  <si>
    <r>
      <t xml:space="preserve">    De empresas públicas - </t>
    </r>
    <r>
      <rPr>
        <sz val="10"/>
        <color indexed="8"/>
        <rFont val="Verdana"/>
        <family val="2"/>
      </rPr>
      <t>From public enterprises</t>
    </r>
  </si>
  <si>
    <r>
      <t xml:space="preserve">    De otras instituciones - </t>
    </r>
    <r>
      <rPr>
        <sz val="10"/>
        <color indexed="8"/>
        <rFont val="Verdana"/>
        <family val="2"/>
      </rPr>
      <t>From other institutions</t>
    </r>
  </si>
  <si>
    <r>
      <t xml:space="preserve">  Otros ingresos corrientes - </t>
    </r>
    <r>
      <rPr>
        <sz val="10"/>
        <color indexed="8"/>
        <rFont val="Verdana"/>
        <family val="2"/>
      </rPr>
      <t>Other current revenues</t>
    </r>
  </si>
  <si>
    <r>
      <t xml:space="preserve">2. Gastos totales - </t>
    </r>
    <r>
      <rPr>
        <b/>
        <sz val="10"/>
        <color indexed="8"/>
        <rFont val="Verdana"/>
        <family val="2"/>
      </rPr>
      <t xml:space="preserve">Total expenditures </t>
    </r>
  </si>
  <si>
    <r>
      <t xml:space="preserve">Gastos corrientes - </t>
    </r>
    <r>
      <rPr>
        <sz val="10"/>
        <color indexed="8"/>
        <rFont val="Verdana"/>
        <family val="2"/>
      </rPr>
      <t>Current expenditure</t>
    </r>
  </si>
  <si>
    <r>
      <t xml:space="preserve">  Gastos de consumo - </t>
    </r>
    <r>
      <rPr>
        <sz val="10"/>
        <color indexed="8"/>
        <rFont val="Verdana"/>
        <family val="2"/>
      </rPr>
      <t>Consumer spending</t>
    </r>
  </si>
  <si>
    <r>
      <t xml:space="preserve">     Sueldos y salarios - </t>
    </r>
    <r>
      <rPr>
        <sz val="10"/>
        <color indexed="8"/>
        <rFont val="Verdana"/>
        <family val="2"/>
      </rPr>
      <t>Wages and salaries</t>
    </r>
  </si>
  <si>
    <r>
      <t xml:space="preserve">     Compra de bienes y servicios - </t>
    </r>
    <r>
      <rPr>
        <sz val="10"/>
        <color indexed="8"/>
        <rFont val="Verdana"/>
        <family val="2"/>
      </rPr>
      <t>Goods and services</t>
    </r>
  </si>
  <si>
    <r>
      <t xml:space="preserve">     Pensiones e indemnizaciones - </t>
    </r>
    <r>
      <rPr>
        <sz val="10"/>
        <color indexed="8"/>
        <rFont val="Verdana"/>
        <family val="2"/>
      </rPr>
      <t>Pensions and compensations</t>
    </r>
  </si>
  <si>
    <r>
      <t xml:space="preserve">     Aportes INSS , ALMA, FONIF y municipalidades - </t>
    </r>
    <r>
      <rPr>
        <sz val="10"/>
        <color indexed="8"/>
        <rFont val="Verdana"/>
        <family val="2"/>
      </rPr>
      <t>Nicaraguan Social Security Institute (INSS), Managua Municipality (ALMA), Nicaraguan Family Fund (FONIF) and municipalities contributions</t>
    </r>
  </si>
  <si>
    <r>
      <t xml:space="preserve">  Intereses - </t>
    </r>
    <r>
      <rPr>
        <sz val="10"/>
        <color indexed="8"/>
        <rFont val="Verdana"/>
        <family val="2"/>
      </rPr>
      <t>Interest payments</t>
    </r>
  </si>
  <si>
    <r>
      <t xml:space="preserve">     Internos - </t>
    </r>
    <r>
      <rPr>
        <sz val="10"/>
        <color indexed="8"/>
        <rFont val="Verdana"/>
        <family val="2"/>
      </rPr>
      <t xml:space="preserve">Internal </t>
    </r>
  </si>
  <si>
    <r>
      <t xml:space="preserve">     Externos - </t>
    </r>
    <r>
      <rPr>
        <sz val="10"/>
        <color indexed="8"/>
        <rFont val="Verdana"/>
        <family val="2"/>
      </rPr>
      <t xml:space="preserve">External </t>
    </r>
  </si>
  <si>
    <r>
      <t xml:space="preserve">  Transferencias corrientes - </t>
    </r>
    <r>
      <rPr>
        <sz val="10"/>
        <color indexed="8"/>
        <rFont val="Verdana"/>
        <family val="2"/>
      </rPr>
      <t xml:space="preserve">Current transfers </t>
    </r>
  </si>
  <si>
    <r>
      <t xml:space="preserve">    Al Gobierno Central - </t>
    </r>
    <r>
      <rPr>
        <sz val="10"/>
        <color indexed="8"/>
        <rFont val="Verdana"/>
        <family val="2"/>
      </rPr>
      <t>To Central Government</t>
    </r>
  </si>
  <si>
    <r>
      <t xml:space="preserve">  Otros gastos corrientes - </t>
    </r>
    <r>
      <rPr>
        <sz val="10"/>
        <color indexed="8"/>
        <rFont val="Verdana"/>
        <family val="2"/>
      </rPr>
      <t>Others current expenditure</t>
    </r>
  </si>
  <si>
    <r>
      <t xml:space="preserve">  Prestaciones médicas - </t>
    </r>
    <r>
      <rPr>
        <sz val="10"/>
        <color indexed="8"/>
        <rFont val="Verdana"/>
        <family val="2"/>
      </rPr>
      <t>Medical services</t>
    </r>
  </si>
  <si>
    <r>
      <t xml:space="preserve">Formación de capital fijo - </t>
    </r>
    <r>
      <rPr>
        <sz val="10"/>
        <color indexed="8"/>
        <rFont val="Verdana"/>
        <family val="2"/>
      </rPr>
      <t>Fixed capital formation</t>
    </r>
  </si>
  <si>
    <r>
      <t xml:space="preserve">Inversión financiera - </t>
    </r>
    <r>
      <rPr>
        <sz val="10"/>
        <color indexed="8"/>
        <rFont val="Verdana"/>
        <family val="2"/>
      </rPr>
      <t>Financial investment</t>
    </r>
  </si>
  <si>
    <r>
      <t xml:space="preserve">Financiamiento externo - </t>
    </r>
    <r>
      <rPr>
        <sz val="10"/>
        <color indexed="8"/>
        <rFont val="Verdana"/>
        <family val="2"/>
      </rPr>
      <t>External</t>
    </r>
  </si>
  <si>
    <r>
      <t xml:space="preserve">   Préstamos - </t>
    </r>
    <r>
      <rPr>
        <sz val="10"/>
        <color indexed="8"/>
        <rFont val="Verdana"/>
        <family val="2"/>
      </rPr>
      <t>Inflows</t>
    </r>
  </si>
  <si>
    <r>
      <t xml:space="preserve">   Amortizaciones - </t>
    </r>
    <r>
      <rPr>
        <sz val="10"/>
        <color indexed="8"/>
        <rFont val="Verdana"/>
        <family val="2"/>
      </rPr>
      <t>Outflows</t>
    </r>
  </si>
  <si>
    <r>
      <t xml:space="preserve">Financiamiento interno - </t>
    </r>
    <r>
      <rPr>
        <sz val="10"/>
        <color indexed="8"/>
        <rFont val="Verdana"/>
        <family val="2"/>
      </rPr>
      <t>Domestic</t>
    </r>
  </si>
  <si>
    <r>
      <t xml:space="preserve">  Banco Central y resto sistema financiero - </t>
    </r>
    <r>
      <rPr>
        <sz val="10"/>
        <color indexed="8"/>
        <rFont val="Verdana"/>
        <family val="2"/>
      </rPr>
      <t>Central Bank and rest of financial system</t>
    </r>
  </si>
  <si>
    <r>
      <t xml:space="preserve">  Suplidores - </t>
    </r>
    <r>
      <rPr>
        <sz val="10"/>
        <color indexed="8"/>
        <rFont val="Verdana"/>
        <family val="2"/>
      </rPr>
      <t>Suppliers</t>
    </r>
  </si>
  <si>
    <r>
      <t xml:space="preserve">2. Adquisición neta de activos no financieros - </t>
    </r>
    <r>
      <rPr>
        <b/>
        <sz val="10"/>
        <color indexed="8"/>
        <rFont val="Verdana"/>
        <family val="2"/>
      </rPr>
      <t>Net non-financial asset purchases</t>
    </r>
  </si>
  <si>
    <r>
      <t xml:space="preserve">5. Superávit o déficit de efectivo d/d (3+4) - </t>
    </r>
    <r>
      <rPr>
        <b/>
        <sz val="10"/>
        <color indexed="8"/>
        <rFont val="Verdana"/>
        <family val="2"/>
      </rPr>
      <t>Overall balance after grants (3+4)</t>
    </r>
  </si>
  <si>
    <r>
      <t xml:space="preserve">1. Superávit (+) o déficit de operaciones excluyendo transferencias del Gobierno Central - </t>
    </r>
    <r>
      <rPr>
        <b/>
        <sz val="10"/>
        <color indexed="8"/>
        <rFont val="Verdana"/>
        <family val="2"/>
      </rPr>
      <t>Operating balance( déficit -) excluding transfers from Central Government</t>
    </r>
  </si>
  <si>
    <r>
      <t xml:space="preserve">ENACAL - </t>
    </r>
    <r>
      <rPr>
        <sz val="10"/>
        <color indexed="8"/>
        <rFont val="Verdana"/>
        <family val="2"/>
      </rPr>
      <t>Nicaraguan Water and Sewerage Company (ENACAL)</t>
    </r>
  </si>
  <si>
    <r>
      <t xml:space="preserve">ENABUS - </t>
    </r>
    <r>
      <rPr>
        <sz val="10"/>
        <color indexed="8"/>
        <rFont val="Verdana"/>
        <family val="2"/>
      </rPr>
      <t>National Bus Transportation Company (ENABUS)</t>
    </r>
  </si>
  <si>
    <r>
      <t xml:space="preserve">Otras tansferencias otorgadas - </t>
    </r>
    <r>
      <rPr>
        <sz val="10"/>
        <color indexed="8"/>
        <rFont val="Verdana"/>
        <family val="2"/>
      </rPr>
      <t>Other transfers</t>
    </r>
  </si>
  <si>
    <r>
      <t xml:space="preserve">Transferencias del Gobierno Central - </t>
    </r>
    <r>
      <rPr>
        <sz val="10"/>
        <color indexed="8"/>
        <rFont val="Verdana"/>
        <family val="2"/>
      </rPr>
      <t>Transfers from Central Government</t>
    </r>
  </si>
  <si>
    <r>
      <t xml:space="preserve">Transferencias al Gobierno Central - </t>
    </r>
    <r>
      <rPr>
        <sz val="10"/>
        <color indexed="8"/>
        <rFont val="Verdana"/>
        <family val="2"/>
      </rPr>
      <t>Transfers to Central Government</t>
    </r>
  </si>
  <si>
    <r>
      <t xml:space="preserve">Transferencias a ALMA - </t>
    </r>
    <r>
      <rPr>
        <sz val="10"/>
        <color indexed="8"/>
        <rFont val="Verdana"/>
        <family val="2"/>
      </rPr>
      <t>Transfers to Managua Municipality (ALMA)</t>
    </r>
  </si>
  <si>
    <r>
      <t xml:space="preserve">5. Superávit (+) o déficit (-) global d/d - </t>
    </r>
    <r>
      <rPr>
        <b/>
        <sz val="10"/>
        <color indexed="8"/>
        <rFont val="Verdana"/>
        <family val="2"/>
      </rPr>
      <t>Overall balance (after grants)</t>
    </r>
  </si>
  <si>
    <r>
      <t xml:space="preserve">  Financiamiento externo - </t>
    </r>
    <r>
      <rPr>
        <sz val="10"/>
        <color indexed="8"/>
        <rFont val="Verdana"/>
        <family val="2"/>
      </rPr>
      <t>External</t>
    </r>
  </si>
  <si>
    <r>
      <t xml:space="preserve">  Financiamiento interno - </t>
    </r>
    <r>
      <rPr>
        <sz val="10"/>
        <color indexed="8"/>
        <rFont val="Verdana"/>
        <family val="2"/>
      </rPr>
      <t>Domestic</t>
    </r>
  </si>
  <si>
    <r>
      <t xml:space="preserve">    Banco Central y resto sistema financiero - </t>
    </r>
    <r>
      <rPr>
        <sz val="10"/>
        <color indexed="8"/>
        <rFont val="Verdana"/>
        <family val="2"/>
      </rPr>
      <t>Central bank and rest of financial system</t>
    </r>
  </si>
  <si>
    <r>
      <t xml:space="preserve">    Otro financiamiento - </t>
    </r>
    <r>
      <rPr>
        <sz val="10"/>
        <color indexed="8"/>
        <rFont val="Verdana"/>
        <family val="2"/>
      </rPr>
      <t>Other financing</t>
    </r>
  </si>
  <si>
    <r>
      <t xml:space="preserve">      Suplidores - </t>
    </r>
    <r>
      <rPr>
        <sz val="10"/>
        <color indexed="8"/>
        <rFont val="Verdana"/>
        <family val="2"/>
      </rPr>
      <t>Suppliers</t>
    </r>
  </si>
  <si>
    <r>
      <t xml:space="preserve">      No Bancario (préstamos a empleados) - </t>
    </r>
    <r>
      <rPr>
        <sz val="10"/>
        <color indexed="8"/>
        <rFont val="Verdana"/>
        <family val="2"/>
      </rPr>
      <t>Non-bank (Loan to employees)</t>
    </r>
  </si>
  <si>
    <r>
      <t xml:space="preserve">      Gobierno Central - </t>
    </r>
    <r>
      <rPr>
        <sz val="10"/>
        <color indexed="8"/>
        <rFont val="Verdana"/>
        <family val="2"/>
      </rPr>
      <t>Central Government</t>
    </r>
  </si>
  <si>
    <r>
      <t xml:space="preserve">        Ingresos de operación - </t>
    </r>
    <r>
      <rPr>
        <sz val="10"/>
        <color indexed="8"/>
        <rFont val="Verdana"/>
        <family val="2"/>
      </rPr>
      <t>Operating revenue</t>
    </r>
  </si>
  <si>
    <r>
      <t xml:space="preserve">        Otros ingresos - </t>
    </r>
    <r>
      <rPr>
        <sz val="10"/>
        <color indexed="8"/>
        <rFont val="Verdana"/>
        <family val="2"/>
      </rPr>
      <t>Other revenue</t>
    </r>
  </si>
  <si>
    <r>
      <t xml:space="preserve">        Transferencias voluntarias corrientes distintas de donaciones - </t>
    </r>
    <r>
      <rPr>
        <sz val="10"/>
        <color indexed="8"/>
        <rFont val="Verdana"/>
        <family val="2"/>
      </rPr>
      <t>Current transfers other than grants</t>
    </r>
  </si>
  <si>
    <r>
      <t xml:space="preserve">        Transferencias voluntarias de capital distintas de donaciones - </t>
    </r>
    <r>
      <rPr>
        <sz val="10"/>
        <color indexed="8"/>
        <rFont val="Verdana"/>
        <family val="2"/>
      </rPr>
      <t>Capital transfers other than grants</t>
    </r>
  </si>
  <si>
    <r>
      <t xml:space="preserve">       Remuneraciones a los empleados - </t>
    </r>
    <r>
      <rPr>
        <sz val="10"/>
        <color indexed="8"/>
        <rFont val="Verdana"/>
        <family val="2"/>
      </rPr>
      <t>Wages and salaries</t>
    </r>
  </si>
  <si>
    <r>
      <t xml:space="preserve">       Compra de bienes y servicios - </t>
    </r>
    <r>
      <rPr>
        <sz val="10"/>
        <color indexed="8"/>
        <rFont val="Verdana"/>
        <family val="2"/>
      </rPr>
      <t>Goods and services</t>
    </r>
  </si>
  <si>
    <r>
      <t xml:space="preserve">       Intereses - </t>
    </r>
    <r>
      <rPr>
        <sz val="10"/>
        <color indexed="8"/>
        <rFont val="Verdana"/>
        <family val="2"/>
      </rPr>
      <t xml:space="preserve">Interest payments </t>
    </r>
  </si>
  <si>
    <r>
      <t xml:space="preserve">         Internos - </t>
    </r>
    <r>
      <rPr>
        <sz val="10"/>
        <color indexed="8"/>
        <rFont val="Verdana"/>
        <family val="2"/>
      </rPr>
      <t>Domestic</t>
    </r>
  </si>
  <si>
    <r>
      <t xml:space="preserve">         Externos - </t>
    </r>
    <r>
      <rPr>
        <sz val="10"/>
        <color indexed="8"/>
        <rFont val="Verdana"/>
        <family val="2"/>
      </rPr>
      <t>External</t>
    </r>
  </si>
  <si>
    <r>
      <t xml:space="preserve">       Transferencias corrientes - </t>
    </r>
    <r>
      <rPr>
        <sz val="10"/>
        <color indexed="8"/>
        <rFont val="Verdana"/>
        <family val="2"/>
      </rPr>
      <t>Current transfers</t>
    </r>
  </si>
  <si>
    <r>
      <t xml:space="preserve">          Al Gobierno Central -</t>
    </r>
    <r>
      <rPr>
        <sz val="10"/>
        <color indexed="8"/>
        <rFont val="Verdana"/>
        <family val="2"/>
      </rPr>
      <t xml:space="preserve"> To Central Government</t>
    </r>
  </si>
  <si>
    <r>
      <t xml:space="preserve">          A otros - </t>
    </r>
    <r>
      <rPr>
        <sz val="10"/>
        <color indexed="8"/>
        <rFont val="Verdana"/>
        <family val="2"/>
      </rPr>
      <t>To others</t>
    </r>
  </si>
  <si>
    <r>
      <t xml:space="preserve">       Prestaciones sociales - </t>
    </r>
    <r>
      <rPr>
        <sz val="10"/>
        <color indexed="8"/>
        <rFont val="Verdana"/>
        <family val="2"/>
      </rPr>
      <t>Social benefits</t>
    </r>
  </si>
  <si>
    <r>
      <t xml:space="preserve">       Otros gastos - </t>
    </r>
    <r>
      <rPr>
        <sz val="10"/>
        <color indexed="8"/>
        <rFont val="Verdana"/>
        <family val="2"/>
      </rPr>
      <t>Other expenditures</t>
    </r>
  </si>
  <si>
    <r>
      <t xml:space="preserve">    7.  Superávit (+) o déficit (-) global d/d (5+6) - </t>
    </r>
    <r>
      <rPr>
        <b/>
        <sz val="10"/>
        <color indexed="8"/>
        <rFont val="Verdana"/>
        <family val="2"/>
      </rPr>
      <t>Overall balance after grants (5+6)</t>
    </r>
  </si>
  <si>
    <r>
      <t xml:space="preserve">    8. Financiamiento - </t>
    </r>
    <r>
      <rPr>
        <b/>
        <sz val="10"/>
        <color indexed="8"/>
        <rFont val="Verdana"/>
        <family val="2"/>
      </rPr>
      <t>Financing</t>
    </r>
  </si>
  <si>
    <r>
      <t xml:space="preserve">         Financiamiento externo - </t>
    </r>
    <r>
      <rPr>
        <sz val="10"/>
        <color indexed="8"/>
        <rFont val="Verdana"/>
        <family val="2"/>
      </rPr>
      <t>External</t>
    </r>
  </si>
  <si>
    <r>
      <t xml:space="preserve">                Préstamos -</t>
    </r>
    <r>
      <rPr>
        <sz val="10"/>
        <color indexed="8"/>
        <rFont val="Verdana"/>
        <family val="2"/>
      </rPr>
      <t xml:space="preserve"> Credits</t>
    </r>
  </si>
  <si>
    <r>
      <t xml:space="preserve">         Financiamiento interno - </t>
    </r>
    <r>
      <rPr>
        <sz val="10"/>
        <color indexed="8"/>
        <rFont val="Verdana"/>
        <family val="2"/>
      </rPr>
      <t xml:space="preserve">Domestic </t>
    </r>
  </si>
  <si>
    <r>
      <t xml:space="preserve">                Banco central y resto sistema financiero - </t>
    </r>
    <r>
      <rPr>
        <sz val="10"/>
        <color indexed="8"/>
        <rFont val="Verdana"/>
        <family val="2"/>
      </rPr>
      <t>Central Bank and rest of financial system</t>
    </r>
  </si>
  <si>
    <r>
      <t xml:space="preserve">              Financiamiento no bancario - </t>
    </r>
    <r>
      <rPr>
        <sz val="10"/>
        <color indexed="8"/>
        <rFont val="Verdana"/>
        <family val="2"/>
      </rPr>
      <t>Non-banking financing</t>
    </r>
  </si>
  <si>
    <r>
      <t xml:space="preserve">1. Ingresos totales - </t>
    </r>
    <r>
      <rPr>
        <b/>
        <sz val="10"/>
        <color indexed="8"/>
        <rFont val="Verdana"/>
        <family val="2"/>
      </rPr>
      <t>Total revenue</t>
    </r>
  </si>
  <si>
    <r>
      <t xml:space="preserve">   Ingresos por servicios - </t>
    </r>
    <r>
      <rPr>
        <sz val="10"/>
        <color indexed="8"/>
        <rFont val="Verdana"/>
        <family val="2"/>
      </rPr>
      <t>Services renevues</t>
    </r>
  </si>
  <si>
    <r>
      <t xml:space="preserve">     Transf.ctes.del Gobierno Central - </t>
    </r>
    <r>
      <rPr>
        <sz val="10"/>
        <color indexed="8"/>
        <rFont val="Verdana"/>
        <family val="2"/>
      </rPr>
      <t>Current transfers of Central Government</t>
    </r>
  </si>
  <si>
    <r>
      <t xml:space="preserve">Otros ingresos corrientes - </t>
    </r>
    <r>
      <rPr>
        <sz val="10"/>
        <color indexed="8"/>
        <rFont val="Verdana"/>
        <family val="2"/>
      </rPr>
      <t>Others current revenues</t>
    </r>
  </si>
  <si>
    <r>
      <t xml:space="preserve">Transf.de cap.del Gobierno Central - </t>
    </r>
    <r>
      <rPr>
        <sz val="10"/>
        <color indexed="8"/>
        <rFont val="Verdana"/>
        <family val="2"/>
      </rPr>
      <t>Capital transfers of Central Government</t>
    </r>
  </si>
  <si>
    <r>
      <t xml:space="preserve">Otras transf. de capital - </t>
    </r>
    <r>
      <rPr>
        <sz val="10"/>
        <color indexed="8"/>
        <rFont val="Verdana"/>
        <family val="2"/>
      </rPr>
      <t>Others capital transfers</t>
    </r>
  </si>
  <si>
    <r>
      <t xml:space="preserve">2. Gastos totales - </t>
    </r>
    <r>
      <rPr>
        <b/>
        <sz val="10"/>
        <color indexed="8"/>
        <rFont val="Verdana"/>
        <family val="2"/>
      </rPr>
      <t>Total expenditure</t>
    </r>
  </si>
  <si>
    <r>
      <t xml:space="preserve">    Sueldos y salarios - </t>
    </r>
    <r>
      <rPr>
        <sz val="10"/>
        <color indexed="8"/>
        <rFont val="Verdana"/>
        <family val="2"/>
      </rPr>
      <t>Wages and salaries</t>
    </r>
  </si>
  <si>
    <r>
      <t xml:space="preserve">    Cuota patronal - </t>
    </r>
    <r>
      <rPr>
        <sz val="10"/>
        <color indexed="8"/>
        <rFont val="Verdana"/>
        <family val="2"/>
      </rPr>
      <t>Employer's contributions</t>
    </r>
  </si>
  <si>
    <r>
      <t xml:space="preserve">    A alcaldia de Managua - </t>
    </r>
    <r>
      <rPr>
        <sz val="10"/>
        <color indexed="8"/>
        <rFont val="Verdana"/>
        <family val="2"/>
      </rPr>
      <t>To municipality of Managua</t>
    </r>
  </si>
  <si>
    <r>
      <t xml:space="preserve">    A universidades y otros - </t>
    </r>
    <r>
      <rPr>
        <sz val="10"/>
        <color indexed="8"/>
        <rFont val="Verdana"/>
        <family val="2"/>
      </rPr>
      <t>To universities and others</t>
    </r>
  </si>
  <si>
    <r>
      <t xml:space="preserve">    Internos - </t>
    </r>
    <r>
      <rPr>
        <sz val="10"/>
        <color indexed="8"/>
        <rFont val="Verdana"/>
        <family val="2"/>
      </rPr>
      <t xml:space="preserve">Internal </t>
    </r>
  </si>
  <si>
    <r>
      <t xml:space="preserve">    Externos - </t>
    </r>
    <r>
      <rPr>
        <sz val="10"/>
        <color indexed="8"/>
        <rFont val="Verdana"/>
        <family val="2"/>
      </rPr>
      <t xml:space="preserve">External </t>
    </r>
  </si>
  <si>
    <r>
      <t xml:space="preserve">  Otros gastos corrientes - </t>
    </r>
    <r>
      <rPr>
        <sz val="10"/>
        <color indexed="8"/>
        <rFont val="Verdana"/>
        <family val="2"/>
      </rPr>
      <t>Other current expenditures</t>
    </r>
  </si>
  <si>
    <r>
      <t xml:space="preserve">Formacion de capital fijo - </t>
    </r>
    <r>
      <rPr>
        <sz val="10"/>
        <color indexed="8"/>
        <rFont val="Verdana"/>
        <family val="2"/>
      </rPr>
      <t>Fixed capital formation</t>
    </r>
  </si>
  <si>
    <r>
      <t xml:space="preserve">Conseción de préstamos - </t>
    </r>
    <r>
      <rPr>
        <sz val="10"/>
        <color indexed="8"/>
        <rFont val="Verdana"/>
        <family val="2"/>
      </rPr>
      <t>Net lending</t>
    </r>
  </si>
  <si>
    <r>
      <t xml:space="preserve">8. Superávit (+) o déficit (-) global d/d - </t>
    </r>
    <r>
      <rPr>
        <b/>
        <sz val="10"/>
        <color indexed="8"/>
        <rFont val="Verdana"/>
        <family val="2"/>
      </rPr>
      <t>Overall balance (after grants)</t>
    </r>
  </si>
  <si>
    <r>
      <t xml:space="preserve">9. Financiamiento  total - </t>
    </r>
    <r>
      <rPr>
        <b/>
        <sz val="10"/>
        <color indexed="8"/>
        <rFont val="Verdana"/>
        <family val="2"/>
      </rPr>
      <t>Net financing</t>
    </r>
  </si>
  <si>
    <r>
      <t xml:space="preserve">  Banco Central y resto sistema financiero - </t>
    </r>
    <r>
      <rPr>
        <sz val="10"/>
        <color indexed="8"/>
        <rFont val="Verdana"/>
        <family val="2"/>
      </rPr>
      <t>Central bank and rest of financial system</t>
    </r>
  </si>
  <si>
    <r>
      <t xml:space="preserve">  Otro financiamiento - </t>
    </r>
    <r>
      <rPr>
        <sz val="10"/>
        <color indexed="8"/>
        <rFont val="Verdana"/>
        <family val="2"/>
      </rPr>
      <t>Other financing</t>
    </r>
  </si>
  <si>
    <r>
      <t xml:space="preserve">    No bancario (préstamos a empleados) - </t>
    </r>
    <r>
      <rPr>
        <sz val="10"/>
        <color indexed="8"/>
        <rFont val="Verdana"/>
        <family val="2"/>
      </rPr>
      <t>Non-bank (Loans to employees)</t>
    </r>
  </si>
  <si>
    <r>
      <t xml:space="preserve">    Gobierno Central - </t>
    </r>
    <r>
      <rPr>
        <sz val="10"/>
        <color indexed="8"/>
        <rFont val="Verdana"/>
        <family val="2"/>
      </rPr>
      <t>Central Government</t>
    </r>
  </si>
  <si>
    <r>
      <t xml:space="preserve">   1. Ingresos - </t>
    </r>
    <r>
      <rPr>
        <b/>
        <sz val="10"/>
        <color indexed="8"/>
        <rFont val="Verdana"/>
        <family val="2"/>
      </rPr>
      <t>Revenues</t>
    </r>
  </si>
  <si>
    <r>
      <t xml:space="preserve">         Impuestos - </t>
    </r>
    <r>
      <rPr>
        <sz val="10"/>
        <color indexed="8"/>
        <rFont val="Verdana"/>
        <family val="2"/>
      </rPr>
      <t>Tax revenues</t>
    </r>
  </si>
  <si>
    <r>
      <t xml:space="preserve">         Contribuciones sociales - </t>
    </r>
    <r>
      <rPr>
        <sz val="10"/>
        <color indexed="8"/>
        <rFont val="Verdana"/>
        <family val="2"/>
      </rPr>
      <t>Social contributions</t>
    </r>
  </si>
  <si>
    <r>
      <t xml:space="preserve">         Otros ingresos - </t>
    </r>
    <r>
      <rPr>
        <sz val="10"/>
        <color indexed="8"/>
        <rFont val="Verdana"/>
        <family val="2"/>
      </rPr>
      <t>Other revenues</t>
    </r>
  </si>
  <si>
    <r>
      <t xml:space="preserve">         Remuneraciones a los empleados - </t>
    </r>
    <r>
      <rPr>
        <sz val="10"/>
        <color indexed="8"/>
        <rFont val="Verdana"/>
        <family val="2"/>
      </rPr>
      <t>Wages and salaries</t>
    </r>
  </si>
  <si>
    <r>
      <t xml:space="preserve">         Compra de bienes y servicios - </t>
    </r>
    <r>
      <rPr>
        <sz val="10"/>
        <color indexed="8"/>
        <rFont val="Verdana"/>
        <family val="2"/>
      </rPr>
      <t>Goods and services</t>
    </r>
  </si>
  <si>
    <r>
      <t xml:space="preserve">         Intereses - </t>
    </r>
    <r>
      <rPr>
        <sz val="10"/>
        <color indexed="8"/>
        <rFont val="Verdana"/>
        <family val="2"/>
      </rPr>
      <t xml:space="preserve">Interest payments </t>
    </r>
  </si>
  <si>
    <r>
      <t xml:space="preserve">            Internos - </t>
    </r>
    <r>
      <rPr>
        <sz val="10"/>
        <color indexed="8"/>
        <rFont val="Verdana"/>
        <family val="2"/>
      </rPr>
      <t>Domestic</t>
    </r>
  </si>
  <si>
    <r>
      <t xml:space="preserve">            Externos - </t>
    </r>
    <r>
      <rPr>
        <sz val="10"/>
        <color indexed="8"/>
        <rFont val="Verdana"/>
        <family val="2"/>
      </rPr>
      <t>External</t>
    </r>
  </si>
  <si>
    <r>
      <t xml:space="preserve">         Transferencias corrientes y de capital - </t>
    </r>
    <r>
      <rPr>
        <sz val="10"/>
        <color indexed="8"/>
        <rFont val="Verdana"/>
        <family val="2"/>
      </rPr>
      <t>Current and capital transfers</t>
    </r>
  </si>
  <si>
    <r>
      <t xml:space="preserve">          Prestaciones sociales - </t>
    </r>
    <r>
      <rPr>
        <sz val="10"/>
        <color indexed="8"/>
        <rFont val="Verdana"/>
        <family val="2"/>
      </rPr>
      <t>Social benefits</t>
    </r>
  </si>
  <si>
    <r>
      <t xml:space="preserve">   3. Resultado operativo neto (1-2) - </t>
    </r>
    <r>
      <rPr>
        <b/>
        <sz val="10"/>
        <color indexed="8"/>
        <rFont val="Verdana"/>
        <family val="2"/>
      </rPr>
      <t>Net operating balance (1-2)</t>
    </r>
  </si>
  <si>
    <r>
      <t xml:space="preserve">   7. Superávit o déficit de efectivo d/d (5+6) - </t>
    </r>
    <r>
      <rPr>
        <b/>
        <sz val="10"/>
        <color indexed="8"/>
        <rFont val="Verdana"/>
        <family val="2"/>
      </rPr>
      <t>Overall balance after grants (5+6)</t>
    </r>
  </si>
  <si>
    <r>
      <t xml:space="preserve">   8. Financiamiento - </t>
    </r>
    <r>
      <rPr>
        <b/>
        <sz val="10"/>
        <color indexed="8"/>
        <rFont val="Verdana"/>
        <family val="2"/>
      </rPr>
      <t>Financing</t>
    </r>
  </si>
  <si>
    <r>
      <t xml:space="preserve">          Interno neto - </t>
    </r>
    <r>
      <rPr>
        <sz val="10"/>
        <color indexed="8"/>
        <rFont val="Verdana"/>
        <family val="2"/>
      </rPr>
      <t>Domestic</t>
    </r>
  </si>
  <si>
    <r>
      <t xml:space="preserve">             Del cual : BCN - </t>
    </r>
    <r>
      <rPr>
        <sz val="10"/>
        <color indexed="8"/>
        <rFont val="Verdana"/>
        <family val="2"/>
      </rPr>
      <t>Of which: Central Bank</t>
    </r>
  </si>
  <si>
    <r>
      <t xml:space="preserve">          Externo neto - </t>
    </r>
    <r>
      <rPr>
        <sz val="10"/>
        <color indexed="8"/>
        <rFont val="Verdana"/>
        <family val="2"/>
      </rPr>
      <t>External</t>
    </r>
  </si>
  <si>
    <r>
      <t xml:space="preserve">          Ingresos de privatización - </t>
    </r>
    <r>
      <rPr>
        <sz val="10"/>
        <color indexed="8"/>
        <rFont val="Verdana"/>
        <family val="2"/>
      </rPr>
      <t>Revenue from privatizations</t>
    </r>
  </si>
  <si>
    <r>
      <t xml:space="preserve">Memorándum - </t>
    </r>
    <r>
      <rPr>
        <sz val="10"/>
        <color indexed="8"/>
        <rFont val="Verdana"/>
        <family val="2"/>
      </rPr>
      <t>Information items:</t>
    </r>
  </si>
  <si>
    <r>
      <t xml:space="preserve">     Ahorro corriente - </t>
    </r>
    <r>
      <rPr>
        <sz val="10"/>
        <color indexed="8"/>
        <rFont val="Verdana"/>
        <family val="2"/>
      </rPr>
      <t>Current savings</t>
    </r>
  </si>
  <si>
    <r>
      <t>1. Ingresos totales -</t>
    </r>
    <r>
      <rPr>
        <b/>
        <sz val="10"/>
        <color indexed="8"/>
        <rFont val="Verdana"/>
        <family val="2"/>
      </rPr>
      <t xml:space="preserve"> Total revenues</t>
    </r>
  </si>
  <si>
    <r>
      <t xml:space="preserve">    Del cual: Cuota obrero-patronal EPNF - </t>
    </r>
    <r>
      <rPr>
        <sz val="10"/>
        <color indexed="8"/>
        <rFont val="Verdana"/>
        <family val="2"/>
      </rPr>
      <t>Of which: employer's contributions</t>
    </r>
  </si>
  <si>
    <r>
      <t xml:space="preserve">      Aportes del Gobierno General - </t>
    </r>
    <r>
      <rPr>
        <sz val="10"/>
        <color indexed="8"/>
        <rFont val="Verdana"/>
        <family val="2"/>
      </rPr>
      <t>General Government contributions</t>
    </r>
  </si>
  <si>
    <r>
      <t xml:space="preserve">          INSS - </t>
    </r>
    <r>
      <rPr>
        <sz val="10"/>
        <color indexed="8"/>
        <rFont val="Verdana"/>
        <family val="2"/>
      </rPr>
      <t>INSS</t>
    </r>
  </si>
  <si>
    <r>
      <t xml:space="preserve">  Ingresos no tributarios  - </t>
    </r>
    <r>
      <rPr>
        <sz val="10"/>
        <color indexed="8"/>
        <rFont val="Verdana"/>
        <family val="2"/>
      </rPr>
      <t>Nontax revenues</t>
    </r>
  </si>
  <si>
    <r>
      <t xml:space="preserve">  Transferencias corrientes - </t>
    </r>
    <r>
      <rPr>
        <sz val="10"/>
        <color indexed="8"/>
        <rFont val="Verdana"/>
        <family val="2"/>
      </rPr>
      <t>Currents transfers</t>
    </r>
  </si>
  <si>
    <r>
      <t xml:space="preserve">    De empresas públicas -</t>
    </r>
    <r>
      <rPr>
        <sz val="10"/>
        <color indexed="8"/>
        <rFont val="Verdana"/>
        <family val="2"/>
      </rPr>
      <t xml:space="preserve"> Fom public enterprises</t>
    </r>
  </si>
  <si>
    <r>
      <t xml:space="preserve">    De otros -</t>
    </r>
    <r>
      <rPr>
        <sz val="10"/>
        <color indexed="8"/>
        <rFont val="Verdana"/>
        <family val="2"/>
      </rPr>
      <t xml:space="preserve"> From others</t>
    </r>
  </si>
  <si>
    <r>
      <t xml:space="preserve">   Otros ingresos corrientes - </t>
    </r>
    <r>
      <rPr>
        <sz val="10"/>
        <color indexed="8"/>
        <rFont val="Verdana"/>
        <family val="2"/>
      </rPr>
      <t>Other current revenues</t>
    </r>
  </si>
  <si>
    <r>
      <t xml:space="preserve">Transf.de capital del resto sector público - </t>
    </r>
    <r>
      <rPr>
        <sz val="10"/>
        <color indexed="8"/>
        <rFont val="Verdana"/>
        <family val="2"/>
      </rPr>
      <t xml:space="preserve">Capital transfers from rest public sector </t>
    </r>
  </si>
  <si>
    <r>
      <t xml:space="preserve">  Gastos de consumo -</t>
    </r>
    <r>
      <rPr>
        <sz val="10"/>
        <color indexed="8"/>
        <rFont val="Verdana"/>
        <family val="2"/>
      </rPr>
      <t xml:space="preserve"> Consumer spending</t>
    </r>
  </si>
  <si>
    <r>
      <t xml:space="preserve">     Aportes estatal y patronal INSS - </t>
    </r>
    <r>
      <rPr>
        <sz val="10"/>
        <color indexed="8"/>
        <rFont val="Verdana"/>
        <family val="2"/>
      </rPr>
      <t>Employer's contributions</t>
    </r>
  </si>
  <si>
    <r>
      <t xml:space="preserve">           Internos - </t>
    </r>
    <r>
      <rPr>
        <sz val="10"/>
        <color indexed="8"/>
        <rFont val="Verdana"/>
        <family val="2"/>
      </rPr>
      <t>Domestic</t>
    </r>
  </si>
  <si>
    <r>
      <t xml:space="preserve">           Externos - </t>
    </r>
    <r>
      <rPr>
        <sz val="10"/>
        <color indexed="8"/>
        <rFont val="Verdana"/>
        <family val="2"/>
      </rPr>
      <t>External</t>
    </r>
  </si>
  <si>
    <r>
      <t xml:space="preserve">  Transferencias corrientes - </t>
    </r>
    <r>
      <rPr>
        <sz val="10"/>
        <color indexed="8"/>
        <rFont val="Verdana"/>
        <family val="2"/>
      </rPr>
      <t xml:space="preserve">Current transfer </t>
    </r>
  </si>
  <si>
    <r>
      <t xml:space="preserve">  Otros gastos corrientes - </t>
    </r>
    <r>
      <rPr>
        <sz val="10"/>
        <color indexed="8"/>
        <rFont val="Verdana"/>
        <family val="2"/>
      </rPr>
      <t>Other currents expenditure</t>
    </r>
  </si>
  <si>
    <r>
      <t xml:space="preserve">Formación de capital fijo - </t>
    </r>
    <r>
      <rPr>
        <sz val="10"/>
        <color indexed="8"/>
        <rFont val="Verdana"/>
        <family val="2"/>
      </rPr>
      <t>Fixed capital formation.</t>
    </r>
  </si>
  <si>
    <r>
      <t xml:space="preserve">    A otras - </t>
    </r>
    <r>
      <rPr>
        <sz val="10"/>
        <color indexed="8"/>
        <rFont val="Verdana"/>
        <family val="2"/>
      </rPr>
      <t>To others</t>
    </r>
  </si>
  <si>
    <r>
      <t xml:space="preserve">Concesión de préstamos (netos) - </t>
    </r>
    <r>
      <rPr>
        <sz val="10"/>
        <color indexed="8"/>
        <rFont val="Verdana"/>
        <family val="2"/>
      </rPr>
      <t>Net lending</t>
    </r>
  </si>
  <si>
    <r>
      <t xml:space="preserve">6. Superávit (+) o déficit (-) global d/d - </t>
    </r>
    <r>
      <rPr>
        <b/>
        <sz val="10"/>
        <color indexed="8"/>
        <rFont val="Verdana"/>
        <family val="2"/>
      </rPr>
      <t>Overall balance global after grants</t>
    </r>
  </si>
  <si>
    <r>
      <t xml:space="preserve">7. Financiamiento  total - </t>
    </r>
    <r>
      <rPr>
        <b/>
        <sz val="10"/>
        <color indexed="8"/>
        <rFont val="Verdana"/>
        <family val="2"/>
      </rPr>
      <t>Financing</t>
    </r>
  </si>
  <si>
    <r>
      <t xml:space="preserve">  Préstamos - </t>
    </r>
    <r>
      <rPr>
        <sz val="10"/>
        <color indexed="8"/>
        <rFont val="Verdana"/>
        <family val="2"/>
      </rPr>
      <t>Disbursements</t>
    </r>
  </si>
  <si>
    <r>
      <t xml:space="preserve">  Amortizaciones - </t>
    </r>
    <r>
      <rPr>
        <sz val="10"/>
        <color indexed="8"/>
        <rFont val="Verdana"/>
        <family val="2"/>
      </rPr>
      <t>Amortization</t>
    </r>
  </si>
  <si>
    <r>
      <t xml:space="preserve">  Petróleo - </t>
    </r>
    <r>
      <rPr>
        <sz val="10"/>
        <color indexed="8"/>
        <rFont val="Verdana"/>
        <family val="2"/>
      </rPr>
      <t>Petroleum</t>
    </r>
  </si>
  <si>
    <r>
      <t xml:space="preserve">    Suplidores ( Otros) - </t>
    </r>
    <r>
      <rPr>
        <sz val="10"/>
        <color indexed="8"/>
        <rFont val="Verdana"/>
        <family val="2"/>
      </rPr>
      <t>Suppliers</t>
    </r>
  </si>
  <si>
    <r>
      <t xml:space="preserve">         Otros ingresos</t>
    </r>
    <r>
      <rPr>
        <vertAlign val="superscript"/>
        <sz val="10"/>
        <color indexed="56"/>
        <rFont val="Verdana"/>
        <family val="2"/>
      </rPr>
      <t>3/</t>
    </r>
    <r>
      <rPr>
        <sz val="10"/>
        <color indexed="56"/>
        <rFont val="Verdana"/>
        <family val="2"/>
      </rPr>
      <t xml:space="preserve"> - </t>
    </r>
    <r>
      <rPr>
        <sz val="10"/>
        <color indexed="8"/>
        <rFont val="Verdana"/>
        <family val="2"/>
      </rPr>
      <t>Other revenues</t>
    </r>
    <r>
      <rPr>
        <vertAlign val="superscript"/>
        <sz val="10"/>
        <color indexed="8"/>
        <rFont val="Verdana"/>
        <family val="2"/>
      </rPr>
      <t>3/</t>
    </r>
  </si>
  <si>
    <r>
      <t xml:space="preserve">         Transferencias corrientes y de capital - </t>
    </r>
    <r>
      <rPr>
        <sz val="10"/>
        <color indexed="8"/>
        <rFont val="Verdana"/>
        <family val="2"/>
      </rPr>
      <t xml:space="preserve">Current and capital transfers </t>
    </r>
  </si>
  <si>
    <r>
      <t xml:space="preserve">         Prestaciones sociales - </t>
    </r>
    <r>
      <rPr>
        <sz val="10"/>
        <color indexed="8"/>
        <rFont val="Verdana"/>
        <family val="2"/>
      </rPr>
      <t>Social benefits</t>
    </r>
  </si>
  <si>
    <r>
      <t xml:space="preserve">         Otros gastos </t>
    </r>
    <r>
      <rPr>
        <vertAlign val="superscript"/>
        <sz val="10"/>
        <color indexed="56"/>
        <rFont val="Verdana"/>
        <family val="2"/>
      </rPr>
      <t>4/</t>
    </r>
    <r>
      <rPr>
        <sz val="10"/>
        <color indexed="56"/>
        <rFont val="Verdana"/>
        <family val="2"/>
      </rPr>
      <t xml:space="preserve"> - </t>
    </r>
    <r>
      <rPr>
        <sz val="10"/>
        <color indexed="8"/>
        <rFont val="Verdana"/>
        <family val="2"/>
      </rPr>
      <t>Other expenditures</t>
    </r>
    <r>
      <rPr>
        <vertAlign val="superscript"/>
        <sz val="10"/>
        <color indexed="8"/>
        <rFont val="Verdana"/>
        <family val="2"/>
      </rPr>
      <t>4/</t>
    </r>
  </si>
  <si>
    <r>
      <t xml:space="preserve">          Ingresos de privatización - </t>
    </r>
    <r>
      <rPr>
        <sz val="10"/>
        <color indexed="8"/>
        <rFont val="Verdana"/>
        <family val="2"/>
      </rPr>
      <t>Privatization revenues</t>
    </r>
  </si>
  <si>
    <r>
      <t>Operaciones del Instituto Nicaragüense de Seguridad Social (INSS)</t>
    </r>
    <r>
      <rPr>
        <b/>
        <vertAlign val="superscript"/>
        <sz val="10"/>
        <color indexed="56"/>
        <rFont val="Verdana"/>
        <family val="2"/>
      </rPr>
      <t>1/</t>
    </r>
    <r>
      <rPr>
        <b/>
        <sz val="10"/>
        <color indexed="56"/>
        <rFont val="Verdana"/>
        <family val="2"/>
      </rPr>
      <t xml:space="preserve"> - </t>
    </r>
    <r>
      <rPr>
        <b/>
        <sz val="10"/>
        <color indexed="8"/>
        <rFont val="Verdana"/>
        <family val="2"/>
      </rPr>
      <t>Operations of the Nicaraguan Social Security Institute (INSS)</t>
    </r>
    <r>
      <rPr>
        <b/>
        <vertAlign val="superscript"/>
        <sz val="10"/>
        <color indexed="8"/>
        <rFont val="Verdana"/>
        <family val="2"/>
      </rPr>
      <t>1/</t>
    </r>
  </si>
  <si>
    <t>2006</t>
  </si>
  <si>
    <t>2007</t>
  </si>
  <si>
    <t>2008</t>
  </si>
  <si>
    <t>2009</t>
  </si>
  <si>
    <t>2010</t>
  </si>
  <si>
    <r>
      <t xml:space="preserve">1. Ingresos - </t>
    </r>
    <r>
      <rPr>
        <b/>
        <sz val="10"/>
        <rFont val="Verdana"/>
        <family val="2"/>
      </rPr>
      <t>R</t>
    </r>
    <r>
      <rPr>
        <b/>
        <sz val="10"/>
        <color indexed="8"/>
        <rFont val="Verdana"/>
        <family val="2"/>
      </rPr>
      <t>evenues</t>
    </r>
  </si>
  <si>
    <r>
      <t>2. Gastos -</t>
    </r>
    <r>
      <rPr>
        <b/>
        <sz val="10"/>
        <color indexed="8"/>
        <rFont val="Verdana"/>
        <family val="2"/>
      </rPr>
      <t xml:space="preserve"> Expenditure</t>
    </r>
  </si>
  <si>
    <t>p/</t>
  </si>
  <si>
    <t xml:space="preserve">1/ </t>
  </si>
  <si>
    <r>
      <t xml:space="preserve">EAAI - </t>
    </r>
    <r>
      <rPr>
        <sz val="10"/>
        <rFont val="Verdana"/>
        <family val="2"/>
      </rPr>
      <t xml:space="preserve"> International Airports Management Company </t>
    </r>
  </si>
  <si>
    <r>
      <t xml:space="preserve">ENABAS - </t>
    </r>
    <r>
      <rPr>
        <sz val="10"/>
        <rFont val="Verdana"/>
        <family val="2"/>
      </rPr>
      <t>Nicaraguan Basic Food Company</t>
    </r>
  </si>
  <si>
    <r>
      <t xml:space="preserve">PETRONIC - </t>
    </r>
    <r>
      <rPr>
        <sz val="10"/>
        <rFont val="Verdana"/>
        <family val="2"/>
      </rPr>
      <t>Nicaraguan Petroleos</t>
    </r>
  </si>
  <si>
    <r>
      <rPr>
        <i/>
        <sz val="10"/>
        <color indexed="56"/>
        <rFont val="Verdana"/>
        <family val="2"/>
      </rPr>
      <t>Continuación</t>
    </r>
    <r>
      <rPr>
        <i/>
        <sz val="10"/>
        <rFont val="Verdana"/>
        <family val="2"/>
      </rPr>
      <t xml:space="preserve"> - Continuous</t>
    </r>
  </si>
  <si>
    <r>
      <t xml:space="preserve">3. Resultado operativo neto (1-2) - </t>
    </r>
    <r>
      <rPr>
        <b/>
        <sz val="10"/>
        <color indexed="8"/>
        <rFont val="Verdana"/>
        <family val="2"/>
      </rPr>
      <t>Net operating balance (1-2)</t>
    </r>
  </si>
  <si>
    <r>
      <t xml:space="preserve">4. Adquisición neta de activos no financieros - </t>
    </r>
    <r>
      <rPr>
        <b/>
        <sz val="10"/>
        <color indexed="8"/>
        <rFont val="Verdana"/>
        <family val="2"/>
      </rPr>
      <t xml:space="preserve">Net non-financial asset purchases </t>
    </r>
  </si>
  <si>
    <r>
      <t>3. Superávit (+) o déficit (-) corriente -</t>
    </r>
    <r>
      <rPr>
        <b/>
        <sz val="10"/>
        <color indexed="8"/>
        <rFont val="Verdana"/>
        <family val="2"/>
      </rPr>
      <t xml:space="preserve"> Current surplus (+) or deficit (-)</t>
    </r>
  </si>
  <si>
    <r>
      <t>4. Superávit (+) o déficit global (-) a/d -</t>
    </r>
    <r>
      <rPr>
        <b/>
        <sz val="10"/>
        <color indexed="8"/>
        <rFont val="Verdana"/>
        <family val="2"/>
      </rPr>
      <t xml:space="preserve"> Overall balance (before grants)</t>
    </r>
  </si>
  <si>
    <t>9/</t>
  </si>
  <si>
    <r>
      <t xml:space="preserve">             Financiamiento no bancario - </t>
    </r>
    <r>
      <rPr>
        <sz val="10"/>
        <color indexed="8"/>
        <rFont val="Verdana"/>
        <family val="2"/>
      </rPr>
      <t>Non-banking financing</t>
    </r>
  </si>
  <si>
    <r>
      <t xml:space="preserve">          Otros gastos</t>
    </r>
    <r>
      <rPr>
        <vertAlign val="superscript"/>
        <sz val="10"/>
        <color indexed="56"/>
        <rFont val="Verdana"/>
        <family val="2"/>
      </rPr>
      <t>3/</t>
    </r>
    <r>
      <rPr>
        <sz val="10"/>
        <color indexed="56"/>
        <rFont val="Verdana"/>
        <family val="2"/>
      </rPr>
      <t xml:space="preserve"> - </t>
    </r>
    <r>
      <rPr>
        <sz val="10"/>
        <color indexed="8"/>
        <rFont val="Verdana"/>
        <family val="2"/>
      </rPr>
      <t>Other expenditures</t>
    </r>
    <r>
      <rPr>
        <vertAlign val="superscript"/>
        <sz val="10"/>
        <color indexed="8"/>
        <rFont val="Verdana"/>
        <family val="2"/>
      </rPr>
      <t>3/</t>
    </r>
  </si>
  <si>
    <r>
      <rPr>
        <sz val="10"/>
        <color indexed="56"/>
        <rFont val="Verdana"/>
        <family val="2"/>
      </rPr>
      <t xml:space="preserve">Internos </t>
    </r>
    <r>
      <rPr>
        <sz val="10"/>
        <rFont val="Verdana"/>
        <family val="2"/>
      </rPr>
      <t xml:space="preserve">- </t>
    </r>
    <r>
      <rPr>
        <sz val="10"/>
        <color indexed="8"/>
        <rFont val="Verdana"/>
        <family val="2"/>
      </rPr>
      <t>Domestic</t>
    </r>
  </si>
  <si>
    <r>
      <t xml:space="preserve">         Del cual - </t>
    </r>
    <r>
      <rPr>
        <sz val="10"/>
        <color indexed="8"/>
        <rFont val="Verdana"/>
        <family val="2"/>
      </rPr>
      <t>Of which:</t>
    </r>
  </si>
  <si>
    <r>
      <t xml:space="preserve">            Banco Central de Nicaragua (neto) - </t>
    </r>
    <r>
      <rPr>
        <sz val="10"/>
        <color indexed="8"/>
        <rFont val="Verdana"/>
        <family val="2"/>
      </rPr>
      <t>Central Bank (net)</t>
    </r>
    <r>
      <rPr>
        <sz val="10"/>
        <color indexed="56"/>
        <rFont val="Verdana"/>
        <family val="2"/>
      </rPr>
      <t xml:space="preserve">  </t>
    </r>
  </si>
  <si>
    <r>
      <t xml:space="preserve">             Entregas netas de crédito - </t>
    </r>
    <r>
      <rPr>
        <sz val="10"/>
        <color indexed="8"/>
        <rFont val="Verdana"/>
        <family val="2"/>
      </rPr>
      <t>Net credits</t>
    </r>
  </si>
  <si>
    <r>
      <t xml:space="preserve">               Liquidez - </t>
    </r>
    <r>
      <rPr>
        <sz val="10"/>
        <color indexed="8"/>
        <rFont val="Verdana"/>
        <family val="2"/>
      </rPr>
      <t>Liquidity</t>
    </r>
  </si>
  <si>
    <r>
      <t xml:space="preserve">               Pagos de deuda externa neto -</t>
    </r>
    <r>
      <rPr>
        <sz val="10"/>
        <color indexed="8"/>
        <rFont val="Verdana"/>
        <family val="2"/>
      </rPr>
      <t xml:space="preserve"> External debt net payments</t>
    </r>
  </si>
  <si>
    <r>
      <t xml:space="preserve">             Línea de asistencia al banco popular - </t>
    </r>
    <r>
      <rPr>
        <sz val="10"/>
        <color indexed="8"/>
        <rFont val="Verdana"/>
        <family val="2"/>
      </rPr>
      <t>Financial assistance to Banco Popular</t>
    </r>
    <r>
      <rPr>
        <sz val="10"/>
        <color indexed="56"/>
        <rFont val="Verdana"/>
        <family val="2"/>
      </rPr>
      <t xml:space="preserve"> </t>
    </r>
  </si>
  <si>
    <r>
      <t xml:space="preserve">             Bonos bancarios - </t>
    </r>
    <r>
      <rPr>
        <sz val="10"/>
        <color indexed="8"/>
        <rFont val="Verdana"/>
        <family val="2"/>
      </rPr>
      <t>Bank-related bonds</t>
    </r>
  </si>
  <si>
    <t xml:space="preserve">     Del cual: - Of which:</t>
  </si>
  <si>
    <t xml:space="preserve">           Transferencias gobierno central - Central Government capital transfers other than grants</t>
  </si>
  <si>
    <r>
      <t xml:space="preserve">               Financiamiento no bancario - </t>
    </r>
    <r>
      <rPr>
        <sz val="10"/>
        <color indexed="8"/>
        <rFont val="Verdana"/>
        <family val="2"/>
      </rPr>
      <t>Non-banking financing</t>
    </r>
  </si>
  <si>
    <r>
      <t xml:space="preserve">3. Superávit (+) o déficit (-) en cuenta corriente - </t>
    </r>
    <r>
      <rPr>
        <b/>
        <sz val="10"/>
        <color indexed="8"/>
        <rFont val="Verdana"/>
        <family val="2"/>
      </rPr>
      <t>Current surplus (+) or deficit (-)</t>
    </r>
  </si>
  <si>
    <r>
      <t xml:space="preserve">4. Superávit (+) o déficit (-) global a/d - </t>
    </r>
    <r>
      <rPr>
        <b/>
        <sz val="10"/>
        <color indexed="8"/>
        <rFont val="Verdana"/>
        <family val="2"/>
      </rPr>
      <t>Overall balance (before grants)</t>
    </r>
  </si>
  <si>
    <r>
      <t xml:space="preserve">   4. Adquisición neta de activos no financieros - </t>
    </r>
    <r>
      <rPr>
        <b/>
        <sz val="10"/>
        <color indexed="8"/>
        <rFont val="Verdana"/>
        <family val="2"/>
      </rPr>
      <t xml:space="preserve">Net non-financial asset purchases </t>
    </r>
  </si>
  <si>
    <r>
      <t xml:space="preserve">   5. Superávit o déficit de efectivo a/d (3-4) - </t>
    </r>
    <r>
      <rPr>
        <b/>
        <sz val="10"/>
        <color indexed="8"/>
        <rFont val="Verdana"/>
        <family val="2"/>
      </rPr>
      <t>Overall balance before grants (3-4)</t>
    </r>
  </si>
  <si>
    <r>
      <t xml:space="preserve">3. Superávit (+) o déficit (-) de operación - </t>
    </r>
    <r>
      <rPr>
        <b/>
        <sz val="10"/>
        <color indexed="8"/>
        <rFont val="Verdana"/>
        <family val="2"/>
      </rPr>
      <t xml:space="preserve">Operating balance( déficit -) </t>
    </r>
  </si>
  <si>
    <r>
      <t xml:space="preserve">(excluyendo transferencia del gobierno - </t>
    </r>
    <r>
      <rPr>
        <b/>
        <sz val="10"/>
        <color indexed="8"/>
        <rFont val="Verdana"/>
        <family val="2"/>
      </rPr>
      <t>excluding Government transfers</t>
    </r>
    <r>
      <rPr>
        <b/>
        <sz val="10"/>
        <color indexed="56"/>
        <rFont val="Verdana"/>
        <family val="2"/>
      </rPr>
      <t>)</t>
    </r>
  </si>
  <si>
    <r>
      <t xml:space="preserve">4. Superávit (+) o déficit (-) de operación - </t>
    </r>
    <r>
      <rPr>
        <b/>
        <sz val="10"/>
        <color indexed="8"/>
        <rFont val="Verdana"/>
        <family val="2"/>
      </rPr>
      <t xml:space="preserve">Operating balance( déficit -) </t>
    </r>
  </si>
  <si>
    <r>
      <t xml:space="preserve">(incluyendo transferencia del gobierno - </t>
    </r>
    <r>
      <rPr>
        <b/>
        <sz val="10"/>
        <color indexed="8"/>
        <rFont val="Verdana"/>
        <family val="2"/>
      </rPr>
      <t>including Government transfers</t>
    </r>
    <r>
      <rPr>
        <b/>
        <sz val="10"/>
        <color indexed="56"/>
        <rFont val="Verdana"/>
        <family val="2"/>
      </rPr>
      <t>)</t>
    </r>
  </si>
  <si>
    <r>
      <t xml:space="preserve">5. Superávit (+) o déficit (-) corriente - </t>
    </r>
    <r>
      <rPr>
        <b/>
        <sz val="10"/>
        <color indexed="8"/>
        <rFont val="Verdana"/>
        <family val="2"/>
      </rPr>
      <t>Current surplus (+) or deficit (-)</t>
    </r>
  </si>
  <si>
    <r>
      <t>6. Superávit (+) o déficit (-) global a/d -</t>
    </r>
    <r>
      <rPr>
        <b/>
        <sz val="10"/>
        <color indexed="8"/>
        <rFont val="Verdana"/>
        <family val="2"/>
      </rPr>
      <t xml:space="preserve"> Overall balance (before grants)</t>
    </r>
  </si>
  <si>
    <r>
      <t xml:space="preserve">Cuadro - </t>
    </r>
    <r>
      <rPr>
        <sz val="10"/>
        <color indexed="8"/>
        <rFont val="Verdana"/>
        <family val="2"/>
      </rPr>
      <t>Table</t>
    </r>
    <r>
      <rPr>
        <sz val="10"/>
        <color indexed="56"/>
        <rFont val="Verdana"/>
        <family val="2"/>
      </rPr>
      <t xml:space="preserve"> </t>
    </r>
    <r>
      <rPr>
        <sz val="10"/>
        <color indexed="56"/>
        <rFont val="Verdana"/>
        <family val="2"/>
      </rPr>
      <t>VI-4</t>
    </r>
  </si>
  <si>
    <r>
      <t xml:space="preserve"> Cuadro - </t>
    </r>
    <r>
      <rPr>
        <sz val="10"/>
        <color indexed="8"/>
        <rFont val="Verdana"/>
        <family val="2"/>
      </rPr>
      <t>Table</t>
    </r>
    <r>
      <rPr>
        <sz val="10"/>
        <color indexed="56"/>
        <rFont val="Verdana"/>
        <family val="2"/>
      </rPr>
      <t xml:space="preserve"> </t>
    </r>
    <r>
      <rPr>
        <sz val="10"/>
        <color indexed="56"/>
        <rFont val="Verdana"/>
        <family val="2"/>
      </rPr>
      <t>VI-5</t>
    </r>
  </si>
  <si>
    <r>
      <t xml:space="preserve">3. Superávit (+) o déficit (-) de operación - </t>
    </r>
    <r>
      <rPr>
        <b/>
        <sz val="10"/>
        <color indexed="8"/>
        <rFont val="Verdana"/>
        <family val="2"/>
      </rPr>
      <t>Operational surplus (+) or deficit (-)</t>
    </r>
  </si>
  <si>
    <r>
      <t xml:space="preserve">4. Superávit (+) o déficit (-) corriente - </t>
    </r>
    <r>
      <rPr>
        <b/>
        <sz val="10"/>
        <color indexed="8"/>
        <rFont val="Verdana"/>
        <family val="2"/>
      </rPr>
      <t>Current surplus (+) or deficit (-)</t>
    </r>
  </si>
  <si>
    <r>
      <t>5. Superávit (+) o déficit (-) global a/d -</t>
    </r>
    <r>
      <rPr>
        <b/>
        <sz val="10"/>
        <color indexed="8"/>
        <rFont val="Verdana"/>
        <family val="2"/>
      </rPr>
      <t xml:space="preserve"> Overall balance (before grants)</t>
    </r>
  </si>
  <si>
    <r>
      <rPr>
        <i/>
        <sz val="10"/>
        <color indexed="56"/>
        <rFont val="Verdana"/>
        <family val="2"/>
      </rPr>
      <t xml:space="preserve">(millones de córdobas </t>
    </r>
    <r>
      <rPr>
        <i/>
        <sz val="10"/>
        <color indexed="56"/>
        <rFont val="Verdana"/>
        <family val="2"/>
      </rPr>
      <t xml:space="preserve">- </t>
    </r>
    <r>
      <rPr>
        <i/>
        <sz val="10"/>
        <color indexed="8"/>
        <rFont val="Verdana"/>
        <family val="2"/>
      </rPr>
      <t>millions of cordobas</t>
    </r>
    <r>
      <rPr>
        <i/>
        <sz val="10"/>
        <color indexed="56"/>
        <rFont val="Verdana"/>
        <family val="2"/>
      </rPr>
      <t>)</t>
    </r>
  </si>
  <si>
    <r>
      <t xml:space="preserve">3. Superávit (+) o déficit (-) de operación - </t>
    </r>
    <r>
      <rPr>
        <b/>
        <sz val="10"/>
        <rFont val="Verdana"/>
        <family val="2"/>
      </rPr>
      <t>Operational surplus (+) or deficit (-)</t>
    </r>
  </si>
  <si>
    <r>
      <t xml:space="preserve">A empresas de utilidad pública - </t>
    </r>
    <r>
      <rPr>
        <sz val="10"/>
        <rFont val="Verdana"/>
        <family val="2"/>
      </rPr>
      <t>To public utility enterprises</t>
    </r>
  </si>
  <si>
    <r>
      <t xml:space="preserve">A otros - </t>
    </r>
    <r>
      <rPr>
        <sz val="10"/>
        <rFont val="Verdana"/>
        <family val="2"/>
      </rPr>
      <t>To others</t>
    </r>
  </si>
  <si>
    <r>
      <t xml:space="preserve">   Del cual : BCN - </t>
    </r>
    <r>
      <rPr>
        <sz val="10"/>
        <color indexed="8"/>
        <rFont val="Verdana"/>
        <family val="2"/>
      </rPr>
      <t>Of which: Central Bank</t>
    </r>
  </si>
  <si>
    <r>
      <t>3. Superavit o déficit (-) de operación -</t>
    </r>
    <r>
      <rPr>
        <b/>
        <sz val="10"/>
        <color indexed="8"/>
        <rFont val="Verdana"/>
        <family val="2"/>
      </rPr>
      <t xml:space="preserve"> Operating balance </t>
    </r>
  </si>
  <si>
    <r>
      <t xml:space="preserve">(excluye transferencias del Gobierno - </t>
    </r>
    <r>
      <rPr>
        <b/>
        <sz val="10"/>
        <color indexed="8"/>
        <rFont val="Verdana"/>
        <family val="2"/>
      </rPr>
      <t>excluding Government transfers</t>
    </r>
    <r>
      <rPr>
        <b/>
        <sz val="10"/>
        <color indexed="56"/>
        <rFont val="Verdana"/>
        <family val="2"/>
      </rPr>
      <t>)</t>
    </r>
  </si>
  <si>
    <r>
      <t xml:space="preserve">4. Superávit o déficit (-) de operación - </t>
    </r>
    <r>
      <rPr>
        <b/>
        <sz val="10"/>
        <color indexed="8"/>
        <rFont val="Verdana"/>
        <family val="2"/>
      </rPr>
      <t>Operating balance</t>
    </r>
  </si>
  <si>
    <r>
      <t>(incluye transferencias del Gobierno -</t>
    </r>
    <r>
      <rPr>
        <b/>
        <sz val="10"/>
        <color indexed="8"/>
        <rFont val="Verdana"/>
        <family val="2"/>
      </rPr>
      <t xml:space="preserve"> include Government transfers</t>
    </r>
    <r>
      <rPr>
        <b/>
        <sz val="10"/>
        <color indexed="56"/>
        <rFont val="Verdana"/>
        <family val="2"/>
      </rPr>
      <t>)</t>
    </r>
  </si>
  <si>
    <r>
      <t xml:space="preserve">5. Superávit o déficit (-) corriente - </t>
    </r>
    <r>
      <rPr>
        <b/>
        <sz val="10"/>
        <color indexed="8"/>
        <rFont val="Verdana"/>
        <family val="2"/>
      </rPr>
      <t>Current balance</t>
    </r>
  </si>
  <si>
    <r>
      <t>6. Superávit o dèficit (-) global a/d -</t>
    </r>
    <r>
      <rPr>
        <b/>
        <sz val="10"/>
        <color indexed="8"/>
        <rFont val="Verdana"/>
        <family val="2"/>
      </rPr>
      <t xml:space="preserve"> Overall balance (before grants)</t>
    </r>
  </si>
  <si>
    <r>
      <t xml:space="preserve"> 3. Resultado operativo neto (1-2) - </t>
    </r>
    <r>
      <rPr>
        <b/>
        <sz val="10"/>
        <color indexed="8"/>
        <rFont val="Verdana"/>
        <family val="2"/>
      </rPr>
      <t>Net operating balance (1-2)</t>
    </r>
  </si>
  <si>
    <r>
      <t>3. Superavit o déficit (-) de operación -</t>
    </r>
    <r>
      <rPr>
        <b/>
        <sz val="9"/>
        <color indexed="8"/>
        <rFont val="Verdana"/>
        <family val="2"/>
      </rPr>
      <t xml:space="preserve"> Operating balance </t>
    </r>
  </si>
  <si>
    <r>
      <t xml:space="preserve">4. Superávit o déficit (-) corriente - </t>
    </r>
    <r>
      <rPr>
        <b/>
        <sz val="9"/>
        <color indexed="8"/>
        <rFont val="Verdana"/>
        <family val="2"/>
      </rPr>
      <t>Current balance</t>
    </r>
  </si>
  <si>
    <r>
      <t>5. Superávit o déficit (-) global a/d -</t>
    </r>
    <r>
      <rPr>
        <b/>
        <sz val="9"/>
        <color indexed="8"/>
        <rFont val="Verdana"/>
        <family val="2"/>
      </rPr>
      <t xml:space="preserve"> Overall balance (before grants)</t>
    </r>
  </si>
  <si>
    <r>
      <t xml:space="preserve">                Del cual : BCN - </t>
    </r>
    <r>
      <rPr>
        <sz val="10"/>
        <color indexed="8"/>
        <rFont val="Verdana"/>
        <family val="2"/>
      </rPr>
      <t>Of which: Central Bank</t>
    </r>
  </si>
  <si>
    <r>
      <t xml:space="preserve">Cuadro - </t>
    </r>
    <r>
      <rPr>
        <sz val="10"/>
        <color indexed="8"/>
        <rFont val="Verdana"/>
        <family val="2"/>
      </rPr>
      <t>Table</t>
    </r>
    <r>
      <rPr>
        <sz val="10"/>
        <color indexed="56"/>
        <rFont val="Verdana"/>
        <family val="2"/>
      </rPr>
      <t xml:space="preserve"> </t>
    </r>
    <r>
      <rPr>
        <sz val="10"/>
        <color indexed="56"/>
        <rFont val="Verdana"/>
        <family val="2"/>
      </rPr>
      <t>VI-4</t>
    </r>
  </si>
  <si>
    <r>
      <t xml:space="preserve">      Del cual : BCN - </t>
    </r>
    <r>
      <rPr>
        <sz val="10"/>
        <color indexed="8"/>
        <rFont val="Verdana"/>
        <family val="2"/>
      </rPr>
      <t>Of which: Central Bank</t>
    </r>
  </si>
  <si>
    <r>
      <t xml:space="preserve">             Variación de depósitos</t>
    </r>
    <r>
      <rPr>
        <vertAlign val="superscript"/>
        <sz val="10"/>
        <color indexed="56"/>
        <rFont val="Verdana"/>
        <family val="2"/>
      </rPr>
      <t>2/</t>
    </r>
    <r>
      <rPr>
        <sz val="10"/>
        <color indexed="56"/>
        <rFont val="Verdana"/>
        <family val="2"/>
      </rPr>
      <t xml:space="preserve"> - </t>
    </r>
    <r>
      <rPr>
        <sz val="10"/>
        <color indexed="8"/>
        <rFont val="Verdana"/>
        <family val="2"/>
      </rPr>
      <t>Deposit flows</t>
    </r>
    <r>
      <rPr>
        <vertAlign val="superscript"/>
        <sz val="10"/>
        <color indexed="8"/>
        <rFont val="Verdana"/>
        <family val="2"/>
      </rPr>
      <t>2/</t>
    </r>
  </si>
  <si>
    <r>
      <t xml:space="preserve">             Titulos especiales de inversión</t>
    </r>
    <r>
      <rPr>
        <vertAlign val="superscript"/>
        <sz val="10"/>
        <color indexed="56"/>
        <rFont val="Verdana"/>
        <family val="2"/>
      </rPr>
      <t xml:space="preserve">3/ </t>
    </r>
    <r>
      <rPr>
        <sz val="10"/>
        <color indexed="56"/>
        <rFont val="Verdana"/>
        <family val="2"/>
      </rPr>
      <t xml:space="preserve">- </t>
    </r>
    <r>
      <rPr>
        <sz val="10"/>
        <color indexed="8"/>
        <rFont val="Verdana"/>
        <family val="2"/>
      </rPr>
      <t>Special investment securities</t>
    </r>
    <r>
      <rPr>
        <vertAlign val="superscript"/>
        <sz val="10"/>
        <color indexed="8"/>
        <rFont val="Verdana"/>
        <family val="2"/>
      </rPr>
      <t>3/</t>
    </r>
  </si>
  <si>
    <r>
      <t>Empresa Administradora de Aeropuertos Internacionales (EAAI)</t>
    </r>
    <r>
      <rPr>
        <b/>
        <sz val="10"/>
        <color indexed="56"/>
        <rFont val="Verdana"/>
        <family val="2"/>
      </rPr>
      <t xml:space="preserve"> -</t>
    </r>
    <r>
      <rPr>
        <b/>
        <sz val="10"/>
        <rFont val="Verdana"/>
        <family val="2"/>
      </rPr>
      <t xml:space="preserve"> International Airports Management Company (EAAI)</t>
    </r>
  </si>
  <si>
    <r>
      <t xml:space="preserve">Empresa Nicaragüense de Alimentos Básicos (ENABAS) - </t>
    </r>
    <r>
      <rPr>
        <b/>
        <sz val="10"/>
        <rFont val="Verdana"/>
        <family val="2"/>
      </rPr>
      <t>Nicaraguan Basic Food Company (ENABAS)</t>
    </r>
  </si>
  <si>
    <r>
      <t>Cuadro</t>
    </r>
    <r>
      <rPr>
        <sz val="10"/>
        <color indexed="56"/>
        <rFont val="Verdana"/>
        <family val="2"/>
      </rPr>
      <t xml:space="preserve"> - </t>
    </r>
    <r>
      <rPr>
        <sz val="10"/>
        <color indexed="8"/>
        <rFont val="Verdana"/>
        <family val="2"/>
      </rPr>
      <t>Table</t>
    </r>
    <r>
      <rPr>
        <sz val="10"/>
        <color indexed="56"/>
        <rFont val="Verdana"/>
        <family val="2"/>
      </rPr>
      <t xml:space="preserve"> </t>
    </r>
    <r>
      <rPr>
        <sz val="10"/>
        <color indexed="56"/>
        <rFont val="Verdana"/>
        <family val="2"/>
      </rPr>
      <t>VI-1</t>
    </r>
  </si>
  <si>
    <r>
      <t>Operaciones consolidadas del sector público no financiero</t>
    </r>
    <r>
      <rPr>
        <b/>
        <vertAlign val="superscript"/>
        <sz val="10"/>
        <color indexed="56"/>
        <rFont val="Verdana"/>
        <family val="2"/>
      </rPr>
      <t>1-6/</t>
    </r>
    <r>
      <rPr>
        <b/>
        <vertAlign val="superscript"/>
        <sz val="10"/>
        <color indexed="56"/>
        <rFont val="Verdana"/>
        <family val="2"/>
      </rPr>
      <t xml:space="preserve"> - </t>
    </r>
    <r>
      <rPr>
        <b/>
        <sz val="10"/>
        <color indexed="8"/>
        <rFont val="Verdana"/>
        <family val="2"/>
      </rPr>
      <t>Consolidated operations of the Non-financial Public Sector</t>
    </r>
    <r>
      <rPr>
        <b/>
        <vertAlign val="superscript"/>
        <sz val="10"/>
        <color indexed="8"/>
        <rFont val="Verdana"/>
        <family val="2"/>
      </rPr>
      <t>1-6/</t>
    </r>
  </si>
  <si>
    <r>
      <t xml:space="preserve">1960 </t>
    </r>
    <r>
      <rPr>
        <vertAlign val="superscript"/>
        <sz val="10"/>
        <color indexed="56"/>
        <rFont val="Verdana"/>
        <family val="2"/>
      </rPr>
      <t>8/</t>
    </r>
  </si>
  <si>
    <r>
      <t xml:space="preserve">1961 </t>
    </r>
    <r>
      <rPr>
        <vertAlign val="superscript"/>
        <sz val="10"/>
        <color indexed="56"/>
        <rFont val="Verdana"/>
        <family val="2"/>
      </rPr>
      <t>8/</t>
    </r>
  </si>
  <si>
    <r>
      <t xml:space="preserve">1962 </t>
    </r>
    <r>
      <rPr>
        <vertAlign val="superscript"/>
        <sz val="10"/>
        <color indexed="56"/>
        <rFont val="Verdana"/>
        <family val="2"/>
      </rPr>
      <t>8/</t>
    </r>
  </si>
  <si>
    <r>
      <t xml:space="preserve">1963 </t>
    </r>
    <r>
      <rPr>
        <vertAlign val="superscript"/>
        <sz val="10"/>
        <color indexed="56"/>
        <rFont val="Verdana"/>
        <family val="2"/>
      </rPr>
      <t>8/</t>
    </r>
  </si>
  <si>
    <r>
      <t xml:space="preserve">1964 </t>
    </r>
    <r>
      <rPr>
        <vertAlign val="superscript"/>
        <sz val="10"/>
        <color indexed="56"/>
        <rFont val="Verdana"/>
        <family val="2"/>
      </rPr>
      <t>8/</t>
    </r>
  </si>
  <si>
    <r>
      <t xml:space="preserve">  1998 </t>
    </r>
    <r>
      <rPr>
        <b/>
        <vertAlign val="superscript"/>
        <sz val="10"/>
        <color indexed="56"/>
        <rFont val="Verdana"/>
        <family val="2"/>
      </rPr>
      <t>9/</t>
    </r>
  </si>
  <si>
    <r>
      <t>Operaciones consolidadas del sector público no financiero</t>
    </r>
    <r>
      <rPr>
        <b/>
        <vertAlign val="superscript"/>
        <sz val="10"/>
        <color indexed="56"/>
        <rFont val="Verdana"/>
        <family val="2"/>
      </rPr>
      <t>1-2/</t>
    </r>
    <r>
      <rPr>
        <b/>
        <sz val="10"/>
        <color indexed="56"/>
        <rFont val="Verdana"/>
        <family val="2"/>
      </rPr>
      <t xml:space="preserve"> </t>
    </r>
    <r>
      <rPr>
        <b/>
        <sz val="10"/>
        <color indexed="56"/>
        <rFont val="Verdana"/>
        <family val="2"/>
      </rPr>
      <t xml:space="preserve">- </t>
    </r>
    <r>
      <rPr>
        <b/>
        <sz val="10"/>
        <color indexed="8"/>
        <rFont val="Verdana"/>
        <family val="2"/>
      </rPr>
      <t>Consolidated operations of the Non-Financial Public Sector</t>
    </r>
    <r>
      <rPr>
        <b/>
        <vertAlign val="superscript"/>
        <sz val="10"/>
        <color indexed="8"/>
        <rFont val="Verdana"/>
        <family val="2"/>
      </rPr>
      <t>1-2/</t>
    </r>
  </si>
  <si>
    <r>
      <rPr>
        <b/>
        <sz val="10"/>
        <color indexed="56"/>
        <rFont val="Verdana"/>
        <family val="2"/>
      </rPr>
      <t xml:space="preserve">Conceptos </t>
    </r>
    <r>
      <rPr>
        <b/>
        <sz val="10"/>
        <rFont val="Verdana"/>
        <family val="2"/>
      </rPr>
      <t>- Concepts</t>
    </r>
  </si>
  <si>
    <r>
      <t>Operaciones consolidadas del Gobierno General</t>
    </r>
    <r>
      <rPr>
        <b/>
        <vertAlign val="superscript"/>
        <sz val="10"/>
        <color indexed="56"/>
        <rFont val="Verdana"/>
        <family val="2"/>
      </rPr>
      <t>1-2/</t>
    </r>
    <r>
      <rPr>
        <b/>
        <sz val="10"/>
        <color indexed="56"/>
        <rFont val="Verdana"/>
        <family val="2"/>
      </rPr>
      <t xml:space="preserve"> - </t>
    </r>
    <r>
      <rPr>
        <b/>
        <sz val="10"/>
        <color indexed="8"/>
        <rFont val="Verdana"/>
        <family val="2"/>
      </rPr>
      <t>Consolidated operations of the General Government</t>
    </r>
    <r>
      <rPr>
        <b/>
        <vertAlign val="superscript"/>
        <sz val="10"/>
        <color indexed="8"/>
        <rFont val="Verdana"/>
        <family val="2"/>
      </rPr>
      <t>1-2/</t>
    </r>
  </si>
  <si>
    <r>
      <t xml:space="preserve">             Financiamiento bancario</t>
    </r>
    <r>
      <rPr>
        <vertAlign val="superscript"/>
        <sz val="10"/>
        <color indexed="56"/>
        <rFont val="Verdana"/>
        <family val="2"/>
      </rPr>
      <t>4</t>
    </r>
    <r>
      <rPr>
        <vertAlign val="superscript"/>
        <sz val="10"/>
        <color indexed="56"/>
        <rFont val="Verdana"/>
        <family val="2"/>
      </rPr>
      <t>/</t>
    </r>
    <r>
      <rPr>
        <sz val="10"/>
        <color indexed="56"/>
        <rFont val="Verdana"/>
        <family val="2"/>
      </rPr>
      <t xml:space="preserve"> </t>
    </r>
    <r>
      <rPr>
        <sz val="10"/>
        <rFont val="Verdana"/>
        <family val="2"/>
      </rPr>
      <t>- B</t>
    </r>
    <r>
      <rPr>
        <sz val="10"/>
        <color indexed="8"/>
        <rFont val="Verdana"/>
        <family val="2"/>
      </rPr>
      <t>anking financing</t>
    </r>
    <r>
      <rPr>
        <vertAlign val="superscript"/>
        <sz val="10"/>
        <color indexed="8"/>
        <rFont val="Verdana"/>
        <family val="2"/>
      </rPr>
      <t>4/</t>
    </r>
  </si>
  <si>
    <r>
      <t>Operaciones consolidadas de las empresas de utilidad pública</t>
    </r>
    <r>
      <rPr>
        <b/>
        <vertAlign val="superscript"/>
        <sz val="10"/>
        <color indexed="56"/>
        <rFont val="Verdana"/>
        <family val="2"/>
      </rPr>
      <t>1-4/</t>
    </r>
    <r>
      <rPr>
        <b/>
        <sz val="10"/>
        <color indexed="56"/>
        <rFont val="Verdana"/>
        <family val="2"/>
      </rPr>
      <t xml:space="preserve"> </t>
    </r>
    <r>
      <rPr>
        <b/>
        <sz val="10"/>
        <color indexed="56"/>
        <rFont val="Verdana"/>
        <family val="2"/>
      </rPr>
      <t xml:space="preserve">- </t>
    </r>
    <r>
      <rPr>
        <b/>
        <sz val="10"/>
        <color indexed="8"/>
        <rFont val="Verdana"/>
        <family val="2"/>
      </rPr>
      <t>Consolidated operations of public companies</t>
    </r>
    <r>
      <rPr>
        <b/>
        <vertAlign val="superscript"/>
        <sz val="10"/>
        <color indexed="8"/>
        <rFont val="Verdana"/>
        <family val="2"/>
      </rPr>
      <t>1-4/</t>
    </r>
  </si>
  <si>
    <r>
      <rPr>
        <i/>
        <sz val="10"/>
        <color indexed="56"/>
        <rFont val="Verdana"/>
        <family val="2"/>
      </rPr>
      <t>Continuación</t>
    </r>
    <r>
      <rPr>
        <i/>
        <sz val="10"/>
        <rFont val="Verdana"/>
        <family val="2"/>
      </rPr>
      <t xml:space="preserve"> - Continuous</t>
    </r>
  </si>
  <si>
    <r>
      <t>Operaciones consolidadas de las empresas de utilidad pública</t>
    </r>
    <r>
      <rPr>
        <b/>
        <vertAlign val="superscript"/>
        <sz val="10"/>
        <color indexed="56"/>
        <rFont val="Verdana"/>
        <family val="2"/>
      </rPr>
      <t>1/</t>
    </r>
    <r>
      <rPr>
        <b/>
        <sz val="10"/>
        <color indexed="56"/>
        <rFont val="Verdana"/>
        <family val="2"/>
      </rPr>
      <t xml:space="preserve"> </t>
    </r>
    <r>
      <rPr>
        <b/>
        <sz val="10"/>
        <color indexed="56"/>
        <rFont val="Verdana"/>
        <family val="2"/>
      </rPr>
      <t xml:space="preserve">- </t>
    </r>
    <r>
      <rPr>
        <b/>
        <sz val="10"/>
        <color indexed="8"/>
        <rFont val="Verdana"/>
        <family val="2"/>
      </rPr>
      <t>Consolidated operations of public companies</t>
    </r>
    <r>
      <rPr>
        <b/>
        <vertAlign val="superscript"/>
        <sz val="10"/>
        <color indexed="8"/>
        <rFont val="Verdana"/>
        <family val="2"/>
      </rPr>
      <t>1/</t>
    </r>
  </si>
  <si>
    <r>
      <rPr>
        <sz val="10"/>
        <color indexed="56"/>
        <rFont val="Verdana"/>
        <family val="2"/>
      </rPr>
      <t xml:space="preserve">              Financiamiento bancario</t>
    </r>
    <r>
      <rPr>
        <sz val="10"/>
        <rFont val="Verdana"/>
        <family val="2"/>
      </rPr>
      <t xml:space="preserve"> - B</t>
    </r>
    <r>
      <rPr>
        <sz val="10"/>
        <color indexed="8"/>
        <rFont val="Verdana"/>
        <family val="2"/>
      </rPr>
      <t>anking financing</t>
    </r>
  </si>
  <si>
    <r>
      <t>Operaciones de las empresas de utilidad pública</t>
    </r>
    <r>
      <rPr>
        <b/>
        <vertAlign val="superscript"/>
        <sz val="10"/>
        <color indexed="56"/>
        <rFont val="Verdana"/>
        <family val="2"/>
      </rPr>
      <t>1-4/</t>
    </r>
    <r>
      <rPr>
        <b/>
        <sz val="10"/>
        <color indexed="62"/>
        <rFont val="Verdana"/>
        <family val="2"/>
      </rPr>
      <t xml:space="preserve"> - </t>
    </r>
    <r>
      <rPr>
        <b/>
        <sz val="10"/>
        <color indexed="8"/>
        <rFont val="Verdana"/>
        <family val="2"/>
      </rPr>
      <t>Operations of public companies</t>
    </r>
    <r>
      <rPr>
        <b/>
        <vertAlign val="superscript"/>
        <sz val="10"/>
        <color indexed="8"/>
        <rFont val="Verdana"/>
        <family val="2"/>
      </rPr>
      <t>1-4/</t>
    </r>
  </si>
  <si>
    <r>
      <rPr>
        <i/>
        <sz val="10"/>
        <color indexed="56"/>
        <rFont val="Verdana"/>
        <family val="2"/>
      </rPr>
      <t xml:space="preserve">Continuación </t>
    </r>
    <r>
      <rPr>
        <i/>
        <sz val="10"/>
        <rFont val="Verdana"/>
        <family val="2"/>
      </rPr>
      <t>- Continuous</t>
    </r>
  </si>
  <si>
    <r>
      <t>Operaciones de las empresas de utilidad pública</t>
    </r>
    <r>
      <rPr>
        <b/>
        <vertAlign val="superscript"/>
        <sz val="10"/>
        <color indexed="56"/>
        <rFont val="Verdana"/>
        <family val="2"/>
      </rPr>
      <t>1/</t>
    </r>
    <r>
      <rPr>
        <b/>
        <vertAlign val="superscript"/>
        <sz val="10"/>
        <color indexed="62"/>
        <rFont val="Verdana"/>
        <family val="2"/>
      </rPr>
      <t xml:space="preserve"> </t>
    </r>
    <r>
      <rPr>
        <b/>
        <sz val="10"/>
        <color indexed="62"/>
        <rFont val="Verdana"/>
        <family val="2"/>
      </rPr>
      <t xml:space="preserve">- </t>
    </r>
    <r>
      <rPr>
        <b/>
        <sz val="10"/>
        <color indexed="8"/>
        <rFont val="Verdana"/>
        <family val="2"/>
      </rPr>
      <t>Operations of public companies</t>
    </r>
    <r>
      <rPr>
        <b/>
        <vertAlign val="superscript"/>
        <sz val="10"/>
        <color indexed="8"/>
        <rFont val="Verdana"/>
        <family val="2"/>
      </rPr>
      <t>1/</t>
    </r>
  </si>
  <si>
    <r>
      <t>1. Resultado operativo neto -</t>
    </r>
    <r>
      <rPr>
        <b/>
        <sz val="10"/>
        <color indexed="56"/>
        <rFont val="Verdana"/>
        <family val="2"/>
      </rPr>
      <t xml:space="preserve"> </t>
    </r>
    <r>
      <rPr>
        <b/>
        <sz val="10"/>
        <rFont val="Verdana"/>
        <family val="2"/>
      </rPr>
      <t>Net operating balance</t>
    </r>
  </si>
  <si>
    <r>
      <t xml:space="preserve">ENATREL </t>
    </r>
    <r>
      <rPr>
        <sz val="10"/>
        <color indexed="56"/>
        <rFont val="Verdana"/>
        <family val="2"/>
      </rPr>
      <t xml:space="preserve">- </t>
    </r>
    <r>
      <rPr>
        <sz val="10"/>
        <color indexed="8"/>
        <rFont val="Verdana"/>
        <family val="2"/>
      </rPr>
      <t>Nicaraguan Electricity Transmission Company (ENATREL)</t>
    </r>
  </si>
  <si>
    <r>
      <t xml:space="preserve">ENACAL </t>
    </r>
    <r>
      <rPr>
        <sz val="10"/>
        <color indexed="56"/>
        <rFont val="Verdana"/>
        <family val="2"/>
      </rPr>
      <t xml:space="preserve">- </t>
    </r>
    <r>
      <rPr>
        <sz val="10"/>
        <color indexed="8"/>
        <rFont val="Verdana"/>
        <family val="2"/>
      </rPr>
      <t>Nicaraguan Water and Sewerage Company (ENACAL)</t>
    </r>
  </si>
  <si>
    <r>
      <t xml:space="preserve">ENEL </t>
    </r>
    <r>
      <rPr>
        <sz val="10"/>
        <color indexed="56"/>
        <rFont val="Verdana"/>
        <family val="2"/>
      </rPr>
      <t xml:space="preserve">- </t>
    </r>
    <r>
      <rPr>
        <sz val="10"/>
        <color indexed="8"/>
        <rFont val="Verdana"/>
        <family val="2"/>
      </rPr>
      <t>Nicaraguan Electricity Company (ENEL)</t>
    </r>
  </si>
  <si>
    <r>
      <t xml:space="preserve">EPN </t>
    </r>
    <r>
      <rPr>
        <sz val="10"/>
        <color indexed="56"/>
        <rFont val="Verdana"/>
        <family val="2"/>
      </rPr>
      <t xml:space="preserve">- </t>
    </r>
    <r>
      <rPr>
        <sz val="10"/>
        <color indexed="8"/>
        <rFont val="Verdana"/>
        <family val="2"/>
      </rPr>
      <t>National Ports Company (EPN)</t>
    </r>
  </si>
  <si>
    <r>
      <t xml:space="preserve">TELCOR </t>
    </r>
    <r>
      <rPr>
        <sz val="10"/>
        <color indexed="56"/>
        <rFont val="Verdana"/>
        <family val="2"/>
      </rPr>
      <t>-</t>
    </r>
    <r>
      <rPr>
        <sz val="10"/>
        <color indexed="8"/>
        <rFont val="Verdana"/>
        <family val="2"/>
      </rPr>
      <t xml:space="preserve"> Office of Post and Telecommunications (TELCOR)</t>
    </r>
  </si>
  <si>
    <r>
      <t>ENATREL</t>
    </r>
    <r>
      <rPr>
        <sz val="10"/>
        <color indexed="56"/>
        <rFont val="Verdana"/>
        <family val="2"/>
      </rPr>
      <t xml:space="preserve"> - </t>
    </r>
    <r>
      <rPr>
        <sz val="10"/>
        <color indexed="8"/>
        <rFont val="Verdana"/>
        <family val="2"/>
      </rPr>
      <t>Nicaraguan Electricity Transmission Company (ENATREL)</t>
    </r>
  </si>
  <si>
    <r>
      <t>ENEL</t>
    </r>
    <r>
      <rPr>
        <sz val="10"/>
        <color indexed="56"/>
        <rFont val="Verdana"/>
        <family val="2"/>
      </rPr>
      <t xml:space="preserve"> - </t>
    </r>
    <r>
      <rPr>
        <sz val="10"/>
        <color indexed="8"/>
        <rFont val="Verdana"/>
        <family val="2"/>
      </rPr>
      <t>Nicaraguan Electricity Company (ENEL)</t>
    </r>
  </si>
  <si>
    <r>
      <rPr>
        <sz val="10"/>
        <color indexed="56"/>
        <rFont val="Verdana"/>
        <family val="2"/>
      </rPr>
      <t xml:space="preserve">      Financiamiento bancario</t>
    </r>
    <r>
      <rPr>
        <sz val="10"/>
        <color indexed="56"/>
        <rFont val="Verdana"/>
        <family val="2"/>
      </rPr>
      <t xml:space="preserve"> </t>
    </r>
    <r>
      <rPr>
        <sz val="10"/>
        <rFont val="Verdana"/>
        <family val="2"/>
      </rPr>
      <t>- B</t>
    </r>
    <r>
      <rPr>
        <sz val="10"/>
        <color indexed="8"/>
        <rFont val="Verdana"/>
        <family val="2"/>
      </rPr>
      <t>anking financing</t>
    </r>
  </si>
  <si>
    <r>
      <rPr>
        <sz val="10"/>
        <color indexed="56"/>
        <rFont val="Verdana"/>
        <family val="2"/>
      </rPr>
      <t xml:space="preserve">      Financiamiento no bancario</t>
    </r>
    <r>
      <rPr>
        <sz val="10"/>
        <color indexed="56"/>
        <rFont val="Verdana"/>
        <family val="2"/>
      </rPr>
      <t xml:space="preserve"> </t>
    </r>
    <r>
      <rPr>
        <sz val="10"/>
        <rFont val="Verdana"/>
        <family val="2"/>
      </rPr>
      <t xml:space="preserve">- Non-banking financing </t>
    </r>
  </si>
  <si>
    <r>
      <t xml:space="preserve"> Cuadro - </t>
    </r>
    <r>
      <rPr>
        <sz val="10"/>
        <color indexed="8"/>
        <rFont val="Verdana"/>
        <family val="2"/>
      </rPr>
      <t>Table</t>
    </r>
    <r>
      <rPr>
        <sz val="10"/>
        <color indexed="56"/>
        <rFont val="Verdana"/>
        <family val="2"/>
      </rPr>
      <t xml:space="preserve"> </t>
    </r>
    <r>
      <rPr>
        <sz val="10"/>
        <color indexed="56"/>
        <rFont val="Verdana"/>
        <family val="2"/>
      </rPr>
      <t>VI-5</t>
    </r>
  </si>
  <si>
    <r>
      <t xml:space="preserve">8. Financiamiento  total </t>
    </r>
    <r>
      <rPr>
        <b/>
        <sz val="10"/>
        <color indexed="56"/>
        <rFont val="Verdana"/>
        <family val="2"/>
      </rPr>
      <t xml:space="preserve">- </t>
    </r>
    <r>
      <rPr>
        <b/>
        <sz val="10"/>
        <color indexed="8"/>
        <rFont val="Verdana"/>
        <family val="2"/>
      </rPr>
      <t>Net financing</t>
    </r>
  </si>
  <si>
    <r>
      <t xml:space="preserve">Cuadro - </t>
    </r>
    <r>
      <rPr>
        <sz val="10"/>
        <color indexed="8"/>
        <rFont val="Verdana"/>
        <family val="2"/>
      </rPr>
      <t>Table</t>
    </r>
    <r>
      <rPr>
        <sz val="10"/>
        <color indexed="56"/>
        <rFont val="Verdana"/>
        <family val="2"/>
      </rPr>
      <t xml:space="preserve"> </t>
    </r>
    <r>
      <rPr>
        <sz val="10"/>
        <color indexed="56"/>
        <rFont val="Verdana"/>
        <family val="2"/>
      </rPr>
      <t>VI-6</t>
    </r>
  </si>
  <si>
    <r>
      <t>Operaciones  del resto del gobierno general</t>
    </r>
    <r>
      <rPr>
        <b/>
        <vertAlign val="superscript"/>
        <sz val="10"/>
        <color indexed="56"/>
        <rFont val="Verdana"/>
        <family val="2"/>
      </rPr>
      <t>1-4/</t>
    </r>
    <r>
      <rPr>
        <b/>
        <sz val="10"/>
        <color indexed="56"/>
        <rFont val="Verdana"/>
        <family val="2"/>
      </rPr>
      <t xml:space="preserve"> </t>
    </r>
    <r>
      <rPr>
        <b/>
        <sz val="10"/>
        <color indexed="56"/>
        <rFont val="Verdana"/>
        <family val="2"/>
      </rPr>
      <t xml:space="preserve">- </t>
    </r>
    <r>
      <rPr>
        <b/>
        <sz val="10"/>
        <color indexed="8"/>
        <rFont val="Verdana"/>
        <family val="2"/>
      </rPr>
      <t>Operations of the rest of the General Government</t>
    </r>
    <r>
      <rPr>
        <b/>
        <vertAlign val="superscript"/>
        <sz val="10"/>
        <color indexed="8"/>
        <rFont val="Verdana"/>
        <family val="2"/>
      </rPr>
      <t>1-4/</t>
    </r>
  </si>
  <si>
    <r>
      <t xml:space="preserve">   Financiamiento bancario</t>
    </r>
    <r>
      <rPr>
        <sz val="10"/>
        <color indexed="56"/>
        <rFont val="Verdana"/>
        <family val="2"/>
      </rPr>
      <t xml:space="preserve"> </t>
    </r>
    <r>
      <rPr>
        <sz val="10"/>
        <rFont val="Verdana"/>
        <family val="2"/>
      </rPr>
      <t>- B</t>
    </r>
    <r>
      <rPr>
        <sz val="10"/>
        <color indexed="8"/>
        <rFont val="Verdana"/>
        <family val="2"/>
      </rPr>
      <t>anking financing</t>
    </r>
  </si>
  <si>
    <r>
      <t>Operaciones de la municipalidad de Managua</t>
    </r>
    <r>
      <rPr>
        <b/>
        <vertAlign val="superscript"/>
        <sz val="10"/>
        <color indexed="56"/>
        <rFont val="Verdana"/>
        <family val="2"/>
      </rPr>
      <t>1/</t>
    </r>
    <r>
      <rPr>
        <b/>
        <sz val="10"/>
        <color indexed="56"/>
        <rFont val="Verdana"/>
        <family val="2"/>
      </rPr>
      <t xml:space="preserve"> </t>
    </r>
    <r>
      <rPr>
        <b/>
        <sz val="10"/>
        <color indexed="56"/>
        <rFont val="Verdana"/>
        <family val="2"/>
      </rPr>
      <t xml:space="preserve">- </t>
    </r>
    <r>
      <rPr>
        <b/>
        <sz val="10"/>
        <color indexed="8"/>
        <rFont val="Verdana"/>
        <family val="2"/>
      </rPr>
      <t>Operations of the municipality of Managua</t>
    </r>
    <r>
      <rPr>
        <b/>
        <vertAlign val="superscript"/>
        <sz val="10"/>
        <color indexed="8"/>
        <rFont val="Verdana"/>
        <family val="2"/>
      </rPr>
      <t>1/</t>
    </r>
  </si>
  <si>
    <r>
      <rPr>
        <sz val="10"/>
        <color indexed="56"/>
        <rFont val="Verdana"/>
        <family val="2"/>
      </rPr>
      <t>Ingresos corrientes no tributarios</t>
    </r>
    <r>
      <rPr>
        <sz val="10"/>
        <color indexed="56"/>
        <rFont val="Verdana"/>
        <family val="2"/>
      </rPr>
      <t xml:space="preserve"> - </t>
    </r>
    <r>
      <rPr>
        <sz val="10"/>
        <color indexed="8"/>
        <rFont val="Verdana"/>
        <family val="2"/>
      </rPr>
      <t>Non-tax current revenues</t>
    </r>
  </si>
  <si>
    <r>
      <rPr>
        <sz val="10"/>
        <color indexed="56"/>
        <rFont val="Verdana"/>
        <family val="2"/>
      </rPr>
      <t xml:space="preserve">Aporte patronal </t>
    </r>
    <r>
      <rPr>
        <sz val="10"/>
        <color indexed="56"/>
        <rFont val="Verdana"/>
        <family val="2"/>
      </rPr>
      <t xml:space="preserve">- </t>
    </r>
    <r>
      <rPr>
        <sz val="10"/>
        <color indexed="8"/>
        <rFont val="Verdana"/>
        <family val="2"/>
      </rPr>
      <t>Employer's contributions</t>
    </r>
  </si>
  <si>
    <r>
      <rPr>
        <sz val="10"/>
        <color indexed="56"/>
        <rFont val="Verdana"/>
        <family val="2"/>
      </rPr>
      <t>Banco Central y resto Sistema Financiero</t>
    </r>
    <r>
      <rPr>
        <sz val="10"/>
        <color indexed="56"/>
        <rFont val="Verdana"/>
        <family val="2"/>
      </rPr>
      <t xml:space="preserve"> </t>
    </r>
    <r>
      <rPr>
        <sz val="10"/>
        <color indexed="56"/>
        <rFont val="Verdana"/>
        <family val="2"/>
      </rPr>
      <t xml:space="preserve">- </t>
    </r>
    <r>
      <rPr>
        <sz val="10"/>
        <color indexed="8"/>
        <rFont val="Verdana"/>
        <family val="2"/>
      </rPr>
      <t>Central bank and rest of financial system</t>
    </r>
  </si>
  <si>
    <r>
      <t>Operaciones de la municipalidad de Managua</t>
    </r>
    <r>
      <rPr>
        <b/>
        <vertAlign val="superscript"/>
        <sz val="10"/>
        <color indexed="56"/>
        <rFont val="Verdana"/>
        <family val="2"/>
      </rPr>
      <t>1</t>
    </r>
    <r>
      <rPr>
        <b/>
        <vertAlign val="superscript"/>
        <sz val="10"/>
        <color indexed="56"/>
        <rFont val="Verdana"/>
        <family val="2"/>
      </rPr>
      <t>/</t>
    </r>
    <r>
      <rPr>
        <b/>
        <sz val="10"/>
        <color indexed="56"/>
        <rFont val="Verdana"/>
        <family val="2"/>
      </rPr>
      <t xml:space="preserve"> - </t>
    </r>
    <r>
      <rPr>
        <b/>
        <sz val="10"/>
        <color indexed="8"/>
        <rFont val="Verdana"/>
        <family val="2"/>
      </rPr>
      <t>Operations of the municipality of Managua</t>
    </r>
    <r>
      <rPr>
        <b/>
        <vertAlign val="superscript"/>
        <sz val="10"/>
        <color indexed="8"/>
        <rFont val="Verdana"/>
        <family val="2"/>
      </rPr>
      <t>1/</t>
    </r>
  </si>
  <si>
    <r>
      <t xml:space="preserve">Cuadro </t>
    </r>
    <r>
      <rPr>
        <sz val="10"/>
        <color indexed="56"/>
        <rFont val="Verdana"/>
        <family val="2"/>
      </rPr>
      <t xml:space="preserve">- </t>
    </r>
    <r>
      <rPr>
        <sz val="10"/>
        <color indexed="8"/>
        <rFont val="Verdana"/>
        <family val="2"/>
      </rPr>
      <t>Table</t>
    </r>
    <r>
      <rPr>
        <sz val="10"/>
        <color indexed="56"/>
        <rFont val="Verdana"/>
        <family val="2"/>
      </rPr>
      <t xml:space="preserve"> </t>
    </r>
    <r>
      <rPr>
        <sz val="10"/>
        <color indexed="56"/>
        <rFont val="Verdana"/>
        <family val="2"/>
      </rPr>
      <t>VI-8</t>
    </r>
  </si>
  <si>
    <r>
      <t>Operaciones del Instituto Nicaragüense de Seguridad Social (INSS)</t>
    </r>
    <r>
      <rPr>
        <b/>
        <vertAlign val="superscript"/>
        <sz val="10"/>
        <color indexed="56"/>
        <rFont val="Verdana"/>
        <family val="2"/>
      </rPr>
      <t>1/</t>
    </r>
    <r>
      <rPr>
        <b/>
        <sz val="10"/>
        <color indexed="56"/>
        <rFont val="Verdana"/>
        <family val="2"/>
      </rPr>
      <t xml:space="preserve"> - </t>
    </r>
    <r>
      <rPr>
        <b/>
        <sz val="10"/>
        <color indexed="8"/>
        <rFont val="Verdana"/>
        <family val="2"/>
      </rPr>
      <t>Operations of the Nicaraguan Social Security Institute</t>
    </r>
    <r>
      <rPr>
        <b/>
        <vertAlign val="superscript"/>
        <sz val="10"/>
        <color indexed="8"/>
        <rFont val="Verdana"/>
        <family val="2"/>
      </rPr>
      <t>1/</t>
    </r>
  </si>
  <si>
    <r>
      <rPr>
        <i/>
        <sz val="10"/>
        <color indexed="56"/>
        <rFont val="Verdana"/>
        <family val="2"/>
      </rPr>
      <t>Continuación</t>
    </r>
    <r>
      <rPr>
        <i/>
        <sz val="10"/>
        <color indexed="56"/>
        <rFont val="Verdana"/>
        <family val="2"/>
      </rPr>
      <t xml:space="preserve"> </t>
    </r>
    <r>
      <rPr>
        <i/>
        <sz val="10"/>
        <rFont val="Verdana"/>
        <family val="2"/>
      </rPr>
      <t>- Continuous</t>
    </r>
  </si>
  <si>
    <r>
      <t xml:space="preserve">           Financiamiento bancario</t>
    </r>
    <r>
      <rPr>
        <vertAlign val="superscript"/>
        <sz val="10"/>
        <color indexed="56"/>
        <rFont val="Verdana"/>
        <family val="2"/>
      </rPr>
      <t>2/</t>
    </r>
    <r>
      <rPr>
        <sz val="10"/>
        <rFont val="Verdana"/>
        <family val="2"/>
      </rPr>
      <t xml:space="preserve"> - B</t>
    </r>
    <r>
      <rPr>
        <sz val="10"/>
        <color indexed="8"/>
        <rFont val="Verdana"/>
        <family val="2"/>
      </rPr>
      <t>anking financing</t>
    </r>
    <r>
      <rPr>
        <vertAlign val="superscript"/>
        <sz val="10"/>
        <color indexed="8"/>
        <rFont val="Verdana"/>
        <family val="2"/>
      </rPr>
      <t>2/</t>
    </r>
  </si>
  <si>
    <r>
      <t xml:space="preserve">       Financiamiento no bancario</t>
    </r>
    <r>
      <rPr>
        <sz val="10"/>
        <color indexed="56"/>
        <rFont val="Verdana"/>
        <family val="2"/>
      </rPr>
      <t xml:space="preserve"> </t>
    </r>
    <r>
      <rPr>
        <sz val="10"/>
        <rFont val="Verdana"/>
        <family val="2"/>
      </rPr>
      <t xml:space="preserve">- </t>
    </r>
    <r>
      <rPr>
        <sz val="10"/>
        <color indexed="8"/>
        <rFont val="Verdana"/>
        <family val="2"/>
      </rPr>
      <t>Non-banking financing</t>
    </r>
  </si>
  <si>
    <r>
      <t xml:space="preserve">Cuadro </t>
    </r>
    <r>
      <rPr>
        <sz val="10"/>
        <color indexed="56"/>
        <rFont val="Verdana"/>
        <family val="2"/>
      </rPr>
      <t xml:space="preserve">- </t>
    </r>
    <r>
      <rPr>
        <sz val="10"/>
        <color indexed="8"/>
        <rFont val="Verdana"/>
        <family val="2"/>
      </rPr>
      <t>Table</t>
    </r>
    <r>
      <rPr>
        <sz val="10"/>
        <rFont val="Verdana"/>
        <family val="2"/>
      </rPr>
      <t xml:space="preserve"> </t>
    </r>
    <r>
      <rPr>
        <sz val="10"/>
        <color indexed="56"/>
        <rFont val="Verdana"/>
        <family val="2"/>
      </rPr>
      <t>VI-9</t>
    </r>
  </si>
  <si>
    <r>
      <t xml:space="preserve">1960 </t>
    </r>
    <r>
      <rPr>
        <b/>
        <vertAlign val="superscript"/>
        <sz val="10"/>
        <color indexed="56"/>
        <rFont val="Verdana"/>
        <family val="2"/>
      </rPr>
      <t>4/</t>
    </r>
  </si>
  <si>
    <r>
      <t>1961</t>
    </r>
    <r>
      <rPr>
        <b/>
        <vertAlign val="superscript"/>
        <sz val="10"/>
        <color indexed="56"/>
        <rFont val="Verdana"/>
        <family val="2"/>
      </rPr>
      <t xml:space="preserve"> 4/</t>
    </r>
  </si>
  <si>
    <r>
      <t>1962</t>
    </r>
    <r>
      <rPr>
        <b/>
        <vertAlign val="superscript"/>
        <sz val="10"/>
        <color indexed="56"/>
        <rFont val="Verdana"/>
        <family val="2"/>
      </rPr>
      <t xml:space="preserve"> 4/</t>
    </r>
  </si>
  <si>
    <r>
      <t>1963</t>
    </r>
    <r>
      <rPr>
        <b/>
        <vertAlign val="superscript"/>
        <sz val="10"/>
        <color indexed="56"/>
        <rFont val="Verdana"/>
        <family val="2"/>
      </rPr>
      <t xml:space="preserve"> 4/</t>
    </r>
  </si>
  <si>
    <r>
      <t>1964</t>
    </r>
    <r>
      <rPr>
        <b/>
        <vertAlign val="superscript"/>
        <sz val="10"/>
        <color indexed="56"/>
        <rFont val="Verdana"/>
        <family val="2"/>
      </rPr>
      <t xml:space="preserve"> 4/</t>
    </r>
  </si>
  <si>
    <r>
      <t xml:space="preserve">  1998 </t>
    </r>
    <r>
      <rPr>
        <vertAlign val="superscript"/>
        <sz val="10"/>
        <color indexed="56"/>
        <rFont val="Verdana"/>
        <family val="2"/>
      </rPr>
      <t>5/</t>
    </r>
  </si>
  <si>
    <r>
      <t>Aporte patronal</t>
    </r>
    <r>
      <rPr>
        <sz val="10"/>
        <color indexed="56"/>
        <rFont val="Verdana"/>
        <family val="2"/>
      </rPr>
      <t xml:space="preserve"> </t>
    </r>
    <r>
      <rPr>
        <sz val="10"/>
        <color indexed="56"/>
        <rFont val="Verdana"/>
        <family val="2"/>
      </rPr>
      <t xml:space="preserve">- </t>
    </r>
    <r>
      <rPr>
        <sz val="10"/>
        <color indexed="8"/>
        <rFont val="Verdana"/>
        <family val="2"/>
      </rPr>
      <t>Employer's contributions</t>
    </r>
  </si>
  <si>
    <r>
      <t>Municipalidades</t>
    </r>
    <r>
      <rPr>
        <sz val="10"/>
        <color indexed="56"/>
        <rFont val="Verdana"/>
        <family val="2"/>
      </rPr>
      <t xml:space="preserve"> </t>
    </r>
    <r>
      <rPr>
        <sz val="10"/>
        <color indexed="56"/>
        <rFont val="Verdana"/>
        <family val="2"/>
      </rPr>
      <t xml:space="preserve">- </t>
    </r>
    <r>
      <rPr>
        <sz val="10"/>
        <color indexed="8"/>
        <rFont val="Verdana"/>
        <family val="2"/>
      </rPr>
      <t>Municipalities</t>
    </r>
  </si>
  <si>
    <r>
      <t>Municipalidades</t>
    </r>
    <r>
      <rPr>
        <sz val="10"/>
        <color indexed="56"/>
        <rFont val="Verdana"/>
        <family val="2"/>
      </rPr>
      <t xml:space="preserve"> - </t>
    </r>
    <r>
      <rPr>
        <sz val="10"/>
        <color indexed="8"/>
        <rFont val="Verdana"/>
        <family val="2"/>
      </rPr>
      <t>Municipalities</t>
    </r>
  </si>
  <si>
    <r>
      <t xml:space="preserve">A empresas públicas no financieras </t>
    </r>
    <r>
      <rPr>
        <sz val="10"/>
        <color indexed="56"/>
        <rFont val="Verdana"/>
        <family val="2"/>
      </rPr>
      <t xml:space="preserve">- </t>
    </r>
    <r>
      <rPr>
        <sz val="10"/>
        <color indexed="8"/>
        <rFont val="Verdana"/>
        <family val="2"/>
      </rPr>
      <t>To non-financial Public Enterprises</t>
    </r>
  </si>
  <si>
    <r>
      <t>Otros</t>
    </r>
    <r>
      <rPr>
        <sz val="10"/>
        <color indexed="56"/>
        <rFont val="Verdana"/>
        <family val="2"/>
      </rPr>
      <t xml:space="preserve"> - </t>
    </r>
    <r>
      <rPr>
        <sz val="10"/>
        <color indexed="8"/>
        <rFont val="Verdana"/>
        <family val="2"/>
      </rPr>
      <t>Other</t>
    </r>
  </si>
  <si>
    <r>
      <t>Ingresos de privatización</t>
    </r>
    <r>
      <rPr>
        <sz val="10"/>
        <color indexed="56"/>
        <rFont val="Verdana"/>
        <family val="2"/>
      </rPr>
      <t xml:space="preserve"> - </t>
    </r>
    <r>
      <rPr>
        <sz val="10"/>
        <color indexed="8"/>
        <rFont val="Verdana"/>
        <family val="2"/>
      </rPr>
      <t>Privatization revenues</t>
    </r>
  </si>
  <si>
    <t>Since 2004, Nicaragua reached the completion point of the HIPC initiative, this is why the external debt service is done on a cash basis. Years 2002 and 2003 have been adjusted to this basis, in order to homogenize the series. In previous reports, external debt service includes paid service plus debt relief granted by multilateral organizations.</t>
  </si>
  <si>
    <r>
      <t>1. Ingresos</t>
    </r>
    <r>
      <rPr>
        <b/>
        <vertAlign val="superscript"/>
        <sz val="10"/>
        <color indexed="56"/>
        <rFont val="Verdana"/>
        <family val="2"/>
      </rPr>
      <t>1/</t>
    </r>
    <r>
      <rPr>
        <b/>
        <sz val="10"/>
        <color indexed="56"/>
        <rFont val="Verdana"/>
        <family val="2"/>
      </rPr>
      <t xml:space="preserve"> - </t>
    </r>
    <r>
      <rPr>
        <b/>
        <sz val="10"/>
        <color indexed="8"/>
        <rFont val="Verdana"/>
        <family val="2"/>
      </rPr>
      <t>Revenues</t>
    </r>
    <r>
      <rPr>
        <b/>
        <vertAlign val="superscript"/>
        <sz val="10"/>
        <color indexed="8"/>
        <rFont val="Verdana"/>
        <family val="2"/>
      </rPr>
      <t>1/</t>
    </r>
  </si>
  <si>
    <r>
      <t>Compra de activos no financieros</t>
    </r>
    <r>
      <rPr>
        <vertAlign val="superscript"/>
        <sz val="10"/>
        <color indexed="56"/>
        <rFont val="Verdana"/>
        <family val="2"/>
      </rPr>
      <t>4/</t>
    </r>
    <r>
      <rPr>
        <sz val="10"/>
        <color indexed="56"/>
        <rFont val="Verdana"/>
        <family val="2"/>
      </rPr>
      <t xml:space="preserve"> - </t>
    </r>
    <r>
      <rPr>
        <sz val="10"/>
        <color indexed="8"/>
        <rFont val="Verdana"/>
        <family val="2"/>
      </rPr>
      <t>Non-financial asset purchases</t>
    </r>
    <r>
      <rPr>
        <vertAlign val="superscript"/>
        <sz val="10"/>
        <color indexed="8"/>
        <rFont val="Verdana"/>
        <family val="2"/>
      </rPr>
      <t>4/</t>
    </r>
  </si>
  <si>
    <r>
      <t xml:space="preserve"> Venta de activos no financieros</t>
    </r>
    <r>
      <rPr>
        <vertAlign val="superscript"/>
        <sz val="10"/>
        <color indexed="56"/>
        <rFont val="Verdana"/>
        <family val="2"/>
      </rPr>
      <t>5/</t>
    </r>
    <r>
      <rPr>
        <sz val="10"/>
        <color indexed="56"/>
        <rFont val="Verdana"/>
        <family val="2"/>
      </rPr>
      <t xml:space="preserve"> - </t>
    </r>
    <r>
      <rPr>
        <sz val="10"/>
        <color indexed="8"/>
        <rFont val="Verdana"/>
        <family val="2"/>
      </rPr>
      <t>Sales of non-financial assets</t>
    </r>
    <r>
      <rPr>
        <vertAlign val="superscript"/>
        <sz val="10"/>
        <color indexed="8"/>
        <rFont val="Verdana"/>
        <family val="2"/>
      </rPr>
      <t>5/</t>
    </r>
  </si>
  <si>
    <r>
      <t xml:space="preserve">  Financiamiento no bancario</t>
    </r>
    <r>
      <rPr>
        <vertAlign val="superscript"/>
        <sz val="10"/>
        <color indexed="56"/>
        <rFont val="Verdana"/>
        <family val="2"/>
      </rPr>
      <t>7/</t>
    </r>
    <r>
      <rPr>
        <sz val="10"/>
        <rFont val="Verdana"/>
        <family val="2"/>
      </rPr>
      <t xml:space="preserve"> - </t>
    </r>
    <r>
      <rPr>
        <sz val="10"/>
        <color indexed="8"/>
        <rFont val="Verdana"/>
        <family val="2"/>
      </rPr>
      <t>Non-banking financing</t>
    </r>
    <r>
      <rPr>
        <vertAlign val="superscript"/>
        <sz val="10"/>
        <color indexed="8"/>
        <rFont val="Verdana"/>
        <family val="2"/>
      </rPr>
      <t>7/</t>
    </r>
  </si>
  <si>
    <r>
      <rPr>
        <sz val="10"/>
        <color indexed="56"/>
        <rFont val="Verdana"/>
        <family val="2"/>
      </rPr>
      <t xml:space="preserve">      </t>
    </r>
    <r>
      <rPr>
        <sz val="10"/>
        <color indexed="56"/>
        <rFont val="Verdana"/>
        <family val="2"/>
      </rPr>
      <t xml:space="preserve">    Financiamiento bancario</t>
    </r>
    <r>
      <rPr>
        <vertAlign val="superscript"/>
        <sz val="10"/>
        <color indexed="56"/>
        <rFont val="Verdana"/>
        <family val="2"/>
      </rPr>
      <t>1/</t>
    </r>
    <r>
      <rPr>
        <sz val="10"/>
        <rFont val="Verdana"/>
        <family val="2"/>
      </rPr>
      <t xml:space="preserve"> - B</t>
    </r>
    <r>
      <rPr>
        <sz val="10"/>
        <color indexed="8"/>
        <rFont val="Verdana"/>
        <family val="2"/>
      </rPr>
      <t xml:space="preserve">anking financing </t>
    </r>
    <r>
      <rPr>
        <vertAlign val="superscript"/>
        <sz val="10"/>
        <color indexed="8"/>
        <rFont val="Verdana"/>
        <family val="2"/>
      </rPr>
      <t>1/</t>
    </r>
  </si>
  <si>
    <r>
      <rPr>
        <sz val="10"/>
        <color indexed="56"/>
        <rFont val="Verdana"/>
        <family val="2"/>
      </rPr>
      <t xml:space="preserve">   </t>
    </r>
    <r>
      <rPr>
        <sz val="10"/>
        <color indexed="56"/>
        <rFont val="Verdana"/>
        <family val="2"/>
      </rPr>
      <t xml:space="preserve">   Financiamiento no bancario</t>
    </r>
    <r>
      <rPr>
        <sz val="10"/>
        <color indexed="56"/>
        <rFont val="Verdana"/>
        <family val="2"/>
      </rPr>
      <t xml:space="preserve"> </t>
    </r>
    <r>
      <rPr>
        <sz val="10"/>
        <rFont val="Verdana"/>
        <family val="2"/>
      </rPr>
      <t xml:space="preserve">- </t>
    </r>
    <r>
      <rPr>
        <sz val="10"/>
        <color indexed="8"/>
        <rFont val="Verdana"/>
        <family val="2"/>
      </rPr>
      <t>Non-banking financing</t>
    </r>
  </si>
  <si>
    <r>
      <t>1960</t>
    </r>
    <r>
      <rPr>
        <b/>
        <vertAlign val="superscript"/>
        <sz val="9"/>
        <color indexed="56"/>
        <rFont val="Verdana"/>
        <family val="2"/>
      </rPr>
      <t xml:space="preserve"> 4/</t>
    </r>
  </si>
  <si>
    <r>
      <t>1961</t>
    </r>
    <r>
      <rPr>
        <b/>
        <vertAlign val="superscript"/>
        <sz val="9"/>
        <color indexed="56"/>
        <rFont val="Verdana"/>
        <family val="2"/>
      </rPr>
      <t xml:space="preserve"> 4/</t>
    </r>
  </si>
  <si>
    <r>
      <t>1962</t>
    </r>
    <r>
      <rPr>
        <b/>
        <vertAlign val="superscript"/>
        <sz val="9"/>
        <color indexed="56"/>
        <rFont val="Verdana"/>
        <family val="2"/>
      </rPr>
      <t xml:space="preserve"> 4/</t>
    </r>
  </si>
  <si>
    <r>
      <t>1963</t>
    </r>
    <r>
      <rPr>
        <b/>
        <vertAlign val="superscript"/>
        <sz val="9"/>
        <color indexed="56"/>
        <rFont val="Verdana"/>
        <family val="2"/>
      </rPr>
      <t xml:space="preserve"> 4/</t>
    </r>
  </si>
  <si>
    <r>
      <t>1964</t>
    </r>
    <r>
      <rPr>
        <b/>
        <vertAlign val="superscript"/>
        <sz val="9"/>
        <color indexed="56"/>
        <rFont val="Verdana"/>
        <family val="2"/>
      </rPr>
      <t xml:space="preserve"> 4/</t>
    </r>
  </si>
  <si>
    <r>
      <t xml:space="preserve">  1998 </t>
    </r>
    <r>
      <rPr>
        <b/>
        <vertAlign val="superscript"/>
        <sz val="9"/>
        <color indexed="56"/>
        <rFont val="Verdana"/>
        <family val="2"/>
      </rPr>
      <t>5/</t>
    </r>
  </si>
  <si>
    <r>
      <t xml:space="preserve">Ingresos y donaciones </t>
    </r>
    <r>
      <rPr>
        <sz val="10"/>
        <color indexed="56"/>
        <rFont val="Verdana"/>
        <family val="2"/>
      </rPr>
      <t>-</t>
    </r>
    <r>
      <rPr>
        <sz val="10"/>
        <rFont val="Verdana"/>
        <family val="2"/>
      </rPr>
      <t xml:space="preserve"> </t>
    </r>
    <r>
      <rPr>
        <sz val="10"/>
        <color indexed="8"/>
        <rFont val="Verdana"/>
        <family val="2"/>
      </rPr>
      <t>Revenues and grants</t>
    </r>
  </si>
  <si>
    <r>
      <t>1960</t>
    </r>
    <r>
      <rPr>
        <b/>
        <vertAlign val="superscript"/>
        <sz val="10"/>
        <color indexed="56"/>
        <rFont val="Verdana"/>
        <family val="2"/>
      </rPr>
      <t xml:space="preserve"> 3/</t>
    </r>
  </si>
  <si>
    <r>
      <t>1961</t>
    </r>
    <r>
      <rPr>
        <b/>
        <vertAlign val="superscript"/>
        <sz val="10"/>
        <color indexed="56"/>
        <rFont val="Verdana"/>
        <family val="2"/>
      </rPr>
      <t xml:space="preserve"> 3/</t>
    </r>
  </si>
  <si>
    <r>
      <t>1962</t>
    </r>
    <r>
      <rPr>
        <b/>
        <vertAlign val="superscript"/>
        <sz val="10"/>
        <color indexed="56"/>
        <rFont val="Verdana"/>
        <family val="2"/>
      </rPr>
      <t xml:space="preserve"> 3/</t>
    </r>
  </si>
  <si>
    <r>
      <t>1963</t>
    </r>
    <r>
      <rPr>
        <b/>
        <vertAlign val="superscript"/>
        <sz val="10"/>
        <color indexed="56"/>
        <rFont val="Verdana"/>
        <family val="2"/>
      </rPr>
      <t xml:space="preserve"> 3/</t>
    </r>
  </si>
  <si>
    <r>
      <t>1964</t>
    </r>
    <r>
      <rPr>
        <b/>
        <vertAlign val="superscript"/>
        <sz val="10"/>
        <color indexed="56"/>
        <rFont val="Verdana"/>
        <family val="2"/>
      </rPr>
      <t xml:space="preserve"> 3/</t>
    </r>
  </si>
  <si>
    <r>
      <t xml:space="preserve">  1998 </t>
    </r>
    <r>
      <rPr>
        <b/>
        <vertAlign val="superscript"/>
        <sz val="10"/>
        <color indexed="56"/>
        <rFont val="Verdana"/>
        <family val="2"/>
      </rPr>
      <t>4/</t>
    </r>
  </si>
  <si>
    <r>
      <rPr>
        <sz val="10"/>
        <color indexed="56"/>
        <rFont val="Verdana"/>
        <family val="2"/>
      </rPr>
      <t xml:space="preserve">Al FONIF </t>
    </r>
    <r>
      <rPr>
        <sz val="10"/>
        <color indexed="56"/>
        <rFont val="Verdana"/>
        <family val="2"/>
      </rPr>
      <t xml:space="preserve">- </t>
    </r>
    <r>
      <rPr>
        <sz val="10"/>
        <rFont val="Verdana"/>
        <family val="2"/>
      </rPr>
      <t>Nicaraguan Family Fund (FONIF)</t>
    </r>
  </si>
  <si>
    <r>
      <rPr>
        <sz val="10"/>
        <color indexed="56"/>
        <rFont val="Verdana"/>
        <family val="2"/>
      </rPr>
      <t>Al FONIF</t>
    </r>
    <r>
      <rPr>
        <sz val="10"/>
        <color indexed="56"/>
        <rFont val="Verdana"/>
        <family val="2"/>
      </rPr>
      <t xml:space="preserve"> - </t>
    </r>
    <r>
      <rPr>
        <sz val="10"/>
        <rFont val="Verdana"/>
        <family val="2"/>
      </rPr>
      <t>Nicaraguan Family Fund (FONIF)</t>
    </r>
  </si>
  <si>
    <r>
      <t xml:space="preserve">Pago de intereses </t>
    </r>
    <r>
      <rPr>
        <sz val="10"/>
        <color indexed="56"/>
        <rFont val="Verdana"/>
        <family val="2"/>
      </rPr>
      <t xml:space="preserve">- </t>
    </r>
    <r>
      <rPr>
        <sz val="10"/>
        <rFont val="Verdana"/>
        <family val="2"/>
      </rPr>
      <t>Interest payments</t>
    </r>
  </si>
  <si>
    <r>
      <rPr>
        <sz val="10"/>
        <color indexed="56"/>
        <rFont val="Verdana"/>
        <family val="2"/>
      </rPr>
      <t>Otros</t>
    </r>
    <r>
      <rPr>
        <sz val="10"/>
        <color indexed="56"/>
        <rFont val="Verdana"/>
        <family val="2"/>
      </rPr>
      <t xml:space="preserve"> </t>
    </r>
    <r>
      <rPr>
        <sz val="10"/>
        <color indexed="56"/>
        <rFont val="Verdana"/>
        <family val="2"/>
      </rPr>
      <t xml:space="preserve">- </t>
    </r>
    <r>
      <rPr>
        <sz val="10"/>
        <color indexed="8"/>
        <rFont val="Verdana"/>
        <family val="2"/>
      </rPr>
      <t>Other</t>
    </r>
  </si>
  <si>
    <r>
      <t>Empresa Nicaragüense de Electricidad (ENEL)</t>
    </r>
    <r>
      <rPr>
        <b/>
        <vertAlign val="superscript"/>
        <sz val="10"/>
        <color indexed="56"/>
        <rFont val="Verdana"/>
        <family val="2"/>
      </rPr>
      <t>1/</t>
    </r>
    <r>
      <rPr>
        <b/>
        <sz val="10"/>
        <color indexed="56"/>
        <rFont val="Verdana"/>
        <family val="2"/>
      </rPr>
      <t xml:space="preserve"> </t>
    </r>
    <r>
      <rPr>
        <b/>
        <sz val="10"/>
        <color indexed="56"/>
        <rFont val="Verdana"/>
        <family val="2"/>
      </rPr>
      <t xml:space="preserve">- </t>
    </r>
    <r>
      <rPr>
        <b/>
        <sz val="10"/>
        <color indexed="8"/>
        <rFont val="Verdana"/>
        <family val="2"/>
      </rPr>
      <t>Nicaraguan Electricity Company (ENEL)</t>
    </r>
    <r>
      <rPr>
        <b/>
        <vertAlign val="superscript"/>
        <sz val="10"/>
        <color indexed="8"/>
        <rFont val="Verdana"/>
        <family val="2"/>
      </rPr>
      <t>1/</t>
    </r>
  </si>
  <si>
    <r>
      <t>Empresa Nicaragüense de Electricidad (ENEL)</t>
    </r>
    <r>
      <rPr>
        <b/>
        <vertAlign val="superscript"/>
        <sz val="10"/>
        <color indexed="56"/>
        <rFont val="Verdana"/>
        <family val="2"/>
      </rPr>
      <t>1/</t>
    </r>
    <r>
      <rPr>
        <b/>
        <sz val="10"/>
        <color indexed="56"/>
        <rFont val="Verdana"/>
        <family val="2"/>
      </rPr>
      <t xml:space="preserve"> - </t>
    </r>
    <r>
      <rPr>
        <b/>
        <sz val="10"/>
        <color indexed="8"/>
        <rFont val="Verdana"/>
        <family val="2"/>
      </rPr>
      <t>Nicaraguan Electricity Company (ENEL)</t>
    </r>
    <r>
      <rPr>
        <b/>
        <vertAlign val="superscript"/>
        <sz val="10"/>
        <color indexed="8"/>
        <rFont val="Verdana"/>
        <family val="2"/>
      </rPr>
      <t>1/</t>
    </r>
  </si>
  <si>
    <r>
      <t>Empresa Nicaragüense de Acueductos y Alcantarillados (ENACAL)</t>
    </r>
    <r>
      <rPr>
        <b/>
        <vertAlign val="superscript"/>
        <sz val="10"/>
        <color indexed="56"/>
        <rFont val="Verdana"/>
        <family val="2"/>
      </rPr>
      <t>1/</t>
    </r>
    <r>
      <rPr>
        <b/>
        <sz val="10"/>
        <color indexed="56"/>
        <rFont val="Verdana"/>
        <family val="2"/>
      </rPr>
      <t xml:space="preserve"> - </t>
    </r>
    <r>
      <rPr>
        <b/>
        <sz val="10"/>
        <color indexed="8"/>
        <rFont val="Verdana"/>
        <family val="2"/>
      </rPr>
      <t>Nicaraguan Water and Sewerage Company (ENACAL)</t>
    </r>
    <r>
      <rPr>
        <b/>
        <vertAlign val="superscript"/>
        <sz val="10"/>
        <color indexed="8"/>
        <rFont val="Verdana"/>
        <family val="2"/>
      </rPr>
      <t>1/</t>
    </r>
  </si>
  <si>
    <r>
      <t>Empresa Nicaragüense de Acueductos y Alcantarillados  (ENACAL)</t>
    </r>
    <r>
      <rPr>
        <b/>
        <vertAlign val="superscript"/>
        <sz val="10"/>
        <color indexed="56"/>
        <rFont val="Verdana"/>
        <family val="2"/>
      </rPr>
      <t>1/</t>
    </r>
    <r>
      <rPr>
        <b/>
        <sz val="10"/>
        <color indexed="56"/>
        <rFont val="Verdana"/>
        <family val="2"/>
      </rPr>
      <t xml:space="preserve"> - </t>
    </r>
    <r>
      <rPr>
        <b/>
        <sz val="10"/>
        <color indexed="8"/>
        <rFont val="Verdana"/>
        <family val="2"/>
      </rPr>
      <t>Nicaraguan Water and Sewerage Company (ENACAL)</t>
    </r>
    <r>
      <rPr>
        <b/>
        <vertAlign val="superscript"/>
        <sz val="10"/>
        <color indexed="8"/>
        <rFont val="Verdana"/>
        <family val="2"/>
      </rPr>
      <t>1/</t>
    </r>
  </si>
  <si>
    <r>
      <t>7. Superávit o déficit de efectivo d/d (5+6)</t>
    </r>
    <r>
      <rPr>
        <b/>
        <sz val="10"/>
        <color indexed="56"/>
        <rFont val="Verdana"/>
        <family val="2"/>
      </rPr>
      <t xml:space="preserve"> - </t>
    </r>
    <r>
      <rPr>
        <b/>
        <sz val="10"/>
        <color indexed="8"/>
        <rFont val="Verdana"/>
        <family val="2"/>
      </rPr>
      <t>Overall balance after grants (5+6)</t>
    </r>
  </si>
  <si>
    <r>
      <t>Empresa Nicaragüense de Telecomunicaciones (ENITEL)</t>
    </r>
    <r>
      <rPr>
        <b/>
        <vertAlign val="superscript"/>
        <sz val="10"/>
        <color indexed="56"/>
        <rFont val="Verdana"/>
        <family val="2"/>
      </rPr>
      <t>1-2/</t>
    </r>
    <r>
      <rPr>
        <b/>
        <sz val="10"/>
        <color indexed="56"/>
        <rFont val="Verdana"/>
        <family val="2"/>
      </rPr>
      <t xml:space="preserve"> - </t>
    </r>
    <r>
      <rPr>
        <b/>
        <sz val="10"/>
        <color indexed="8"/>
        <rFont val="Verdana"/>
        <family val="2"/>
      </rPr>
      <t>Nicaraguan Telecommunications Company (ENITEL)</t>
    </r>
    <r>
      <rPr>
        <b/>
        <vertAlign val="superscript"/>
        <sz val="10"/>
        <color indexed="8"/>
        <rFont val="Verdana"/>
        <family val="2"/>
      </rPr>
      <t>1-2/</t>
    </r>
  </si>
  <si>
    <r>
      <rPr>
        <sz val="9"/>
        <color indexed="56"/>
        <rFont val="Verdana"/>
        <family val="2"/>
      </rPr>
      <t>Alcaldía de Managua</t>
    </r>
    <r>
      <rPr>
        <sz val="9"/>
        <color indexed="56"/>
        <rFont val="Verdana"/>
        <family val="2"/>
      </rPr>
      <t xml:space="preserve"> - </t>
    </r>
    <r>
      <rPr>
        <sz val="9"/>
        <color indexed="8"/>
        <rFont val="Verdana"/>
        <family val="2"/>
      </rPr>
      <t>Municipality  of Managua (ALMA)</t>
    </r>
  </si>
  <si>
    <r>
      <t>Instituto Nicaragüense de Telecomunicaciones y Correos (TELCOR)</t>
    </r>
    <r>
      <rPr>
        <b/>
        <vertAlign val="superscript"/>
        <sz val="10"/>
        <color indexed="56"/>
        <rFont val="Verdana"/>
        <family val="2"/>
      </rPr>
      <t>1/</t>
    </r>
    <r>
      <rPr>
        <b/>
        <sz val="10"/>
        <color indexed="56"/>
        <rFont val="Verdana"/>
        <family val="2"/>
      </rPr>
      <t xml:space="preserve"> </t>
    </r>
    <r>
      <rPr>
        <b/>
        <sz val="10"/>
        <color indexed="56"/>
        <rFont val="Verdana"/>
        <family val="2"/>
      </rPr>
      <t xml:space="preserve">- </t>
    </r>
    <r>
      <rPr>
        <b/>
        <sz val="10"/>
        <color indexed="8"/>
        <rFont val="Verdana"/>
        <family val="2"/>
      </rPr>
      <t>Nicaraguan Post and Telecommunications Office (TELCOR)</t>
    </r>
    <r>
      <rPr>
        <b/>
        <vertAlign val="superscript"/>
        <sz val="10"/>
        <color indexed="8"/>
        <rFont val="Verdana"/>
        <family val="2"/>
      </rPr>
      <t>1/</t>
    </r>
  </si>
  <si>
    <r>
      <t xml:space="preserve">Cuadro - </t>
    </r>
    <r>
      <rPr>
        <sz val="10"/>
        <color indexed="8"/>
        <rFont val="Verdana"/>
        <family val="2"/>
      </rPr>
      <t>Table</t>
    </r>
    <r>
      <rPr>
        <sz val="10"/>
        <color indexed="56"/>
        <rFont val="Verdana"/>
        <family val="2"/>
      </rPr>
      <t xml:space="preserve"> </t>
    </r>
    <r>
      <rPr>
        <sz val="10"/>
        <color indexed="56"/>
        <rFont val="Verdana"/>
        <family val="2"/>
      </rPr>
      <t>VI-17</t>
    </r>
  </si>
  <si>
    <r>
      <t>Empresa Nacional de Buses (ENABUS)</t>
    </r>
    <r>
      <rPr>
        <b/>
        <vertAlign val="superscript"/>
        <sz val="10"/>
        <color indexed="56"/>
        <rFont val="Verdana"/>
        <family val="2"/>
      </rPr>
      <t>1-2/</t>
    </r>
    <r>
      <rPr>
        <b/>
        <sz val="10"/>
        <color indexed="56"/>
        <rFont val="Verdana"/>
        <family val="2"/>
      </rPr>
      <t xml:space="preserve"> - </t>
    </r>
    <r>
      <rPr>
        <b/>
        <sz val="10"/>
        <color indexed="8"/>
        <rFont val="Verdana"/>
        <family val="2"/>
      </rPr>
      <t>National Bus Transportation Company (ENABUS)</t>
    </r>
    <r>
      <rPr>
        <b/>
        <vertAlign val="superscript"/>
        <sz val="10"/>
        <color indexed="8"/>
        <rFont val="Verdana"/>
        <family val="2"/>
      </rPr>
      <t>1-2/</t>
    </r>
  </si>
  <si>
    <r>
      <t>Empresa Portuaria Nacional (EPN)</t>
    </r>
    <r>
      <rPr>
        <b/>
        <vertAlign val="superscript"/>
        <sz val="10"/>
        <color indexed="56"/>
        <rFont val="Verdana"/>
        <family val="2"/>
      </rPr>
      <t>1/</t>
    </r>
    <r>
      <rPr>
        <b/>
        <sz val="10"/>
        <color indexed="56"/>
        <rFont val="Verdana"/>
        <family val="2"/>
      </rPr>
      <t xml:space="preserve"> - </t>
    </r>
    <r>
      <rPr>
        <b/>
        <sz val="10"/>
        <color indexed="8"/>
        <rFont val="Verdana"/>
        <family val="2"/>
      </rPr>
      <t>National Port Company (EPN)</t>
    </r>
    <r>
      <rPr>
        <b/>
        <vertAlign val="superscript"/>
        <sz val="10"/>
        <color indexed="8"/>
        <rFont val="Verdana"/>
        <family val="2"/>
      </rPr>
      <t>1/</t>
    </r>
  </si>
  <si>
    <r>
      <t>Operaciones de las municipalidades</t>
    </r>
    <r>
      <rPr>
        <b/>
        <vertAlign val="superscript"/>
        <sz val="10"/>
        <color indexed="56"/>
        <rFont val="Verdana"/>
        <family val="2"/>
      </rPr>
      <t>1-2/</t>
    </r>
    <r>
      <rPr>
        <b/>
        <sz val="10"/>
        <color indexed="56"/>
        <rFont val="Verdana"/>
        <family val="2"/>
      </rPr>
      <t xml:space="preserve"> - </t>
    </r>
    <r>
      <rPr>
        <b/>
        <sz val="10"/>
        <color indexed="8"/>
        <rFont val="Verdana"/>
        <family val="2"/>
      </rPr>
      <t>Operations of municipalities</t>
    </r>
    <r>
      <rPr>
        <b/>
        <vertAlign val="superscript"/>
        <sz val="10"/>
        <color indexed="8"/>
        <rFont val="Verdana"/>
        <family val="2"/>
      </rPr>
      <t>1-2/</t>
    </r>
  </si>
  <si>
    <r>
      <t>2013</t>
    </r>
    <r>
      <rPr>
        <b/>
        <vertAlign val="superscript"/>
        <sz val="10"/>
        <color indexed="56"/>
        <rFont val="Verdana"/>
        <family val="2"/>
      </rPr>
      <t>p/</t>
    </r>
  </si>
  <si>
    <r>
      <t xml:space="preserve">Petróleos de Nicaragua (PETRONIC) - </t>
    </r>
    <r>
      <rPr>
        <b/>
        <sz val="10"/>
        <rFont val="Verdana"/>
        <family val="2"/>
      </rPr>
      <t>Nicaraguan Petroleos (PETRONIC)</t>
    </r>
  </si>
  <si>
    <r>
      <t>2013</t>
    </r>
    <r>
      <rPr>
        <b/>
        <vertAlign val="superscript"/>
        <sz val="10"/>
        <color indexed="56"/>
        <rFont val="Verdana"/>
        <family val="2"/>
      </rPr>
      <t>p/</t>
    </r>
  </si>
  <si>
    <t xml:space="preserve">: A partir de 2004 Nicaragua alcanzó el punto de culminación de la HIPC, razón por la cual el servicio de deuda externa se presenta sobre una base caja, los años precedentes  2002 y 2003 han sido  modificados con esta presentación, con el fin de homogenizar la serie.  En informes anteriores el servicio de deuda externa incluye el servicio pagado   más el alivio otorgado por organismos multilaterales - </t>
  </si>
  <si>
    <r>
      <t>Operaciones del Gobierno Central</t>
    </r>
    <r>
      <rPr>
        <b/>
        <vertAlign val="superscript"/>
        <sz val="10"/>
        <color indexed="56"/>
        <rFont val="Verdana"/>
        <family val="2"/>
      </rPr>
      <t>1/</t>
    </r>
    <r>
      <rPr>
        <b/>
        <sz val="10"/>
        <color indexed="56"/>
        <rFont val="Verdana"/>
        <family val="2"/>
      </rPr>
      <t xml:space="preserve"> - </t>
    </r>
    <r>
      <rPr>
        <b/>
        <sz val="10"/>
        <color indexed="8"/>
        <rFont val="Verdana"/>
        <family val="2"/>
      </rPr>
      <t>Operations of the Central Government</t>
    </r>
    <r>
      <rPr>
        <b/>
        <vertAlign val="superscript"/>
        <sz val="10"/>
        <color indexed="8"/>
        <rFont val="Verdana"/>
        <family val="2"/>
      </rPr>
      <t>1/</t>
    </r>
  </si>
  <si>
    <r>
      <t xml:space="preserve">  2013</t>
    </r>
    <r>
      <rPr>
        <b/>
        <vertAlign val="superscript"/>
        <sz val="10"/>
        <color indexed="56"/>
        <rFont val="Verdana"/>
        <family val="2"/>
      </rPr>
      <t>p/</t>
    </r>
  </si>
  <si>
    <r>
      <t xml:space="preserve"> Ingresos del Gobierno Central</t>
    </r>
    <r>
      <rPr>
        <b/>
        <vertAlign val="superscript"/>
        <sz val="10"/>
        <color indexed="56"/>
        <rFont val="Verdana"/>
        <family val="2"/>
      </rPr>
      <t>1/</t>
    </r>
    <r>
      <rPr>
        <b/>
        <sz val="10"/>
        <color indexed="56"/>
        <rFont val="Verdana"/>
        <family val="2"/>
      </rPr>
      <t xml:space="preserve"> - </t>
    </r>
    <r>
      <rPr>
        <b/>
        <sz val="10"/>
        <color indexed="8"/>
        <rFont val="Verdana"/>
        <family val="2"/>
      </rPr>
      <t>Central Government revenues</t>
    </r>
    <r>
      <rPr>
        <b/>
        <vertAlign val="superscript"/>
        <sz val="10"/>
        <color indexed="8"/>
        <rFont val="Verdana"/>
        <family val="2"/>
      </rPr>
      <t>1/</t>
    </r>
  </si>
  <si>
    <r>
      <t>2014</t>
    </r>
    <r>
      <rPr>
        <b/>
        <vertAlign val="superscript"/>
        <sz val="10"/>
        <color indexed="56"/>
        <rFont val="Verdana"/>
        <family val="2"/>
      </rPr>
      <t>p/</t>
    </r>
  </si>
  <si>
    <r>
      <t>2014</t>
    </r>
    <r>
      <rPr>
        <b/>
        <vertAlign val="superscript"/>
        <sz val="10"/>
        <color indexed="56"/>
        <rFont val="Verdana"/>
        <family val="2"/>
      </rPr>
      <t>p/</t>
    </r>
  </si>
  <si>
    <r>
      <t>2015</t>
    </r>
    <r>
      <rPr>
        <b/>
        <vertAlign val="superscript"/>
        <sz val="10"/>
        <color indexed="56"/>
        <rFont val="Verdana"/>
        <family val="2"/>
      </rPr>
      <t>p/</t>
    </r>
  </si>
  <si>
    <r>
      <t>2015</t>
    </r>
    <r>
      <rPr>
        <b/>
        <vertAlign val="superscript"/>
        <sz val="10"/>
        <color indexed="56"/>
        <rFont val="Verdana"/>
        <family val="2"/>
      </rPr>
      <t>p/</t>
    </r>
  </si>
  <si>
    <t xml:space="preserve">  2012</t>
  </si>
  <si>
    <r>
      <t xml:space="preserve">  2014</t>
    </r>
    <r>
      <rPr>
        <b/>
        <vertAlign val="superscript"/>
        <sz val="10"/>
        <color indexed="56"/>
        <rFont val="Verdana"/>
        <family val="2"/>
      </rPr>
      <t>p/</t>
    </r>
  </si>
  <si>
    <r>
      <t xml:space="preserve">  2015</t>
    </r>
    <r>
      <rPr>
        <b/>
        <vertAlign val="superscript"/>
        <sz val="10"/>
        <color indexed="56"/>
        <rFont val="Verdana"/>
        <family val="2"/>
      </rPr>
      <t>p/</t>
    </r>
  </si>
  <si>
    <t>2011</t>
  </si>
  <si>
    <t>2012</t>
  </si>
  <si>
    <r>
      <t>2013</t>
    </r>
    <r>
      <rPr>
        <b/>
        <vertAlign val="superscript"/>
        <sz val="10"/>
        <color indexed="56"/>
        <rFont val="Verdana"/>
        <family val="2"/>
      </rPr>
      <t>p/</t>
    </r>
  </si>
  <si>
    <r>
      <t>2014</t>
    </r>
    <r>
      <rPr>
        <b/>
        <vertAlign val="superscript"/>
        <sz val="10"/>
        <color indexed="56"/>
        <rFont val="Verdana"/>
        <family val="2"/>
      </rPr>
      <t>p/</t>
    </r>
  </si>
  <si>
    <r>
      <t>2015</t>
    </r>
    <r>
      <rPr>
        <b/>
        <vertAlign val="superscript"/>
        <sz val="10"/>
        <color indexed="56"/>
        <rFont val="Verdana"/>
        <family val="2"/>
      </rPr>
      <t>p/</t>
    </r>
  </si>
  <si>
    <r>
      <rPr>
        <sz val="10"/>
        <color indexed="56"/>
        <rFont val="Verdana"/>
        <family val="2"/>
      </rPr>
      <t>Externos</t>
    </r>
    <r>
      <rPr>
        <sz val="10"/>
        <rFont val="Verdana"/>
        <family val="2"/>
      </rPr>
      <t xml:space="preserve"> - External</t>
    </r>
  </si>
  <si>
    <r>
      <t xml:space="preserve">6. Donaciones - </t>
    </r>
    <r>
      <rPr>
        <b/>
        <sz val="10"/>
        <color indexed="8"/>
        <rFont val="Verdana"/>
        <family val="2"/>
      </rPr>
      <t>Grants</t>
    </r>
  </si>
  <si>
    <r>
      <t xml:space="preserve">4. Donaciones - </t>
    </r>
    <r>
      <rPr>
        <b/>
        <sz val="10"/>
        <color indexed="8"/>
        <rFont val="Verdana"/>
        <family val="2"/>
      </rPr>
      <t>Grants</t>
    </r>
  </si>
  <si>
    <r>
      <t xml:space="preserve">   6. Donaciones - </t>
    </r>
    <r>
      <rPr>
        <b/>
        <sz val="10"/>
        <color indexed="8"/>
        <rFont val="Verdana"/>
        <family val="2"/>
      </rPr>
      <t>Grants</t>
    </r>
  </si>
  <si>
    <r>
      <t xml:space="preserve">   6.   Donaciones - </t>
    </r>
    <r>
      <rPr>
        <b/>
        <sz val="10"/>
        <color indexed="8"/>
        <rFont val="Verdana"/>
        <family val="2"/>
      </rPr>
      <t xml:space="preserve">Grants </t>
    </r>
  </si>
  <si>
    <r>
      <t>Operaciones del resto del Gobierno General</t>
    </r>
    <r>
      <rPr>
        <b/>
        <vertAlign val="superscript"/>
        <sz val="10"/>
        <color indexed="56"/>
        <rFont val="Verdana"/>
        <family val="2"/>
      </rPr>
      <t>1-2/</t>
    </r>
    <r>
      <rPr>
        <b/>
        <sz val="10"/>
        <color indexed="56"/>
        <rFont val="Verdana"/>
        <family val="2"/>
      </rPr>
      <t xml:space="preserve">- </t>
    </r>
    <r>
      <rPr>
        <b/>
        <sz val="10"/>
        <color indexed="8"/>
        <rFont val="Verdana"/>
        <family val="2"/>
      </rPr>
      <t>Operations of the rest of the General Government</t>
    </r>
    <r>
      <rPr>
        <b/>
        <vertAlign val="superscript"/>
        <sz val="10"/>
        <color indexed="8"/>
        <rFont val="Verdana"/>
        <family val="2"/>
      </rPr>
      <t>1-2/</t>
    </r>
  </si>
  <si>
    <r>
      <t xml:space="preserve">Externos - </t>
    </r>
    <r>
      <rPr>
        <sz val="10"/>
        <rFont val="Verdana"/>
        <family val="2"/>
      </rPr>
      <t>External</t>
    </r>
  </si>
  <si>
    <t xml:space="preserve">  Externo neto</t>
  </si>
  <si>
    <r>
      <t xml:space="preserve">6. Donaciones Gobierno Central - </t>
    </r>
    <r>
      <rPr>
        <b/>
        <sz val="10"/>
        <color indexed="8"/>
        <rFont val="Verdana"/>
        <family val="2"/>
      </rPr>
      <t>Grants Central Government</t>
    </r>
  </si>
  <si>
    <r>
      <rPr>
        <i/>
        <sz val="10"/>
        <color rgb="FF004B85"/>
        <rFont val="Verdana"/>
        <family val="2"/>
      </rPr>
      <t xml:space="preserve">(millones de córdobas </t>
    </r>
    <r>
      <rPr>
        <i/>
        <sz val="10"/>
        <color indexed="56"/>
        <rFont val="Verdana"/>
        <family val="2"/>
      </rPr>
      <t xml:space="preserve">- </t>
    </r>
    <r>
      <rPr>
        <i/>
        <sz val="10"/>
        <color indexed="8"/>
        <rFont val="Verdana"/>
        <family val="2"/>
      </rPr>
      <t>millions of cordobas</t>
    </r>
    <r>
      <rPr>
        <i/>
        <sz val="10"/>
        <color indexed="56"/>
        <rFont val="Verdana"/>
        <family val="2"/>
      </rPr>
      <t>)</t>
    </r>
  </si>
  <si>
    <r>
      <t xml:space="preserve">5. Donaciones - </t>
    </r>
    <r>
      <rPr>
        <b/>
        <sz val="10"/>
        <color indexed="8"/>
        <rFont val="Verdana"/>
        <family val="2"/>
      </rPr>
      <t>Grants</t>
    </r>
  </si>
  <si>
    <r>
      <t>Conceptos</t>
    </r>
    <r>
      <rPr>
        <b/>
        <sz val="10"/>
        <color indexed="56"/>
        <rFont val="Verdana"/>
        <family val="2"/>
      </rPr>
      <t xml:space="preserve"> - </t>
    </r>
    <r>
      <rPr>
        <b/>
        <sz val="10"/>
        <rFont val="Verdana"/>
        <family val="2"/>
      </rPr>
      <t>Concepts</t>
    </r>
  </si>
  <si>
    <r>
      <rPr>
        <sz val="10"/>
        <color rgb="FF004B85"/>
        <rFont val="Verdana"/>
        <family val="2"/>
      </rPr>
      <t>: Incluye Gobierno Central, INSS, ALMA, ENEL, ENACAL, ENITEL, ENABUS, municipalidades y FONIF</t>
    </r>
    <r>
      <rPr>
        <sz val="10"/>
        <rFont val="Verdana"/>
        <family val="2"/>
      </rPr>
      <t xml:space="preserve"> - Includes Central Government, Nicaraguan Social Security Institute (INSS), Municipality of Managua (ALMA), Nicaraguan Electricity Company (ENEL), Nicaraguan Water and Sewerage Company (ENACAL), Nicaraguan Telecomuications Company (ENITEL), National Bus Transportation Company (ENABUS), municipalities and Nicaraguan Family Fund (FONIF).</t>
    </r>
  </si>
  <si>
    <r>
      <rPr>
        <sz val="10"/>
        <color rgb="FF004B85"/>
        <rFont val="Verdana"/>
        <family val="2"/>
      </rPr>
      <t>: A partir de 1989 se incluye ALMA</t>
    </r>
    <r>
      <rPr>
        <sz val="10"/>
        <color indexed="56"/>
        <rFont val="Verdana"/>
        <family val="2"/>
      </rPr>
      <t xml:space="preserve"> </t>
    </r>
    <r>
      <rPr>
        <sz val="10"/>
        <rFont val="Verdana"/>
        <family val="2"/>
      </rPr>
      <t>- From 1989 includes Municipality of Managua (ALMA).</t>
    </r>
  </si>
  <si>
    <r>
      <rPr>
        <sz val="10"/>
        <color rgb="FF004B85"/>
        <rFont val="Verdana"/>
        <family val="2"/>
      </rPr>
      <t>: A partir de 1990 se excluye Municipalidades y FONIF</t>
    </r>
    <r>
      <rPr>
        <sz val="10"/>
        <rFont val="Verdana"/>
        <family val="2"/>
      </rPr>
      <t xml:space="preserve"> - From 1990  excludes Municipalities  and  Nicaraguan Family Fund (FONIF).</t>
    </r>
  </si>
  <si>
    <r>
      <rPr>
        <sz val="10"/>
        <color rgb="FF004B85"/>
        <rFont val="Verdana"/>
        <family val="2"/>
      </rPr>
      <t>: A partir de 1993 se excluye ENABUS</t>
    </r>
    <r>
      <rPr>
        <sz val="10"/>
        <color indexed="56"/>
        <rFont val="Verdana"/>
        <family val="2"/>
      </rPr>
      <t xml:space="preserve"> </t>
    </r>
    <r>
      <rPr>
        <sz val="10"/>
        <rFont val="Verdana"/>
        <family val="2"/>
      </rPr>
      <t>- From 1993 excludes National Bus Transportation Company (ENABUS).</t>
    </r>
  </si>
  <si>
    <r>
      <rPr>
        <sz val="10"/>
        <color rgb="FF004B85"/>
        <rFont val="Verdana"/>
        <family val="2"/>
      </rPr>
      <t xml:space="preserve">: A partir de 1999 se excluye ENITEL </t>
    </r>
    <r>
      <rPr>
        <sz val="10"/>
        <rFont val="Verdana"/>
        <family val="2"/>
      </rPr>
      <t>-  From 1999 excludes  Nicaraguan Telecomuications Company (ENITEL).</t>
    </r>
  </si>
  <si>
    <r>
      <rPr>
        <sz val="10"/>
        <color rgb="FF004B85"/>
        <rFont val="Verdana"/>
        <family val="2"/>
      </rPr>
      <t>: Incluye concesión neta de préstamos</t>
    </r>
    <r>
      <rPr>
        <sz val="10"/>
        <color indexed="56"/>
        <rFont val="Verdana"/>
        <family val="2"/>
      </rPr>
      <t xml:space="preserve"> </t>
    </r>
    <r>
      <rPr>
        <sz val="10"/>
        <rFont val="Verdana"/>
        <family val="2"/>
      </rPr>
      <t>- Includes net lending.</t>
    </r>
  </si>
  <si>
    <r>
      <rPr>
        <sz val="10"/>
        <color rgb="FF004B85"/>
        <rFont val="Verdana"/>
        <family val="2"/>
      </rPr>
      <t>: Períodos fiscales</t>
    </r>
    <r>
      <rPr>
        <sz val="10"/>
        <color indexed="56"/>
        <rFont val="Verdana"/>
        <family val="2"/>
      </rPr>
      <t xml:space="preserve"> </t>
    </r>
    <r>
      <rPr>
        <sz val="10"/>
        <rFont val="Verdana"/>
        <family val="2"/>
      </rPr>
      <t>- Fiscal periods.</t>
    </r>
  </si>
  <si>
    <r>
      <rPr>
        <sz val="10"/>
        <color rgb="FF004B85"/>
        <rFont val="Verdana"/>
        <family val="2"/>
      </rPr>
      <t>: Incluye ingresos y gastos extrapresupuestarios en el Gobierno Central</t>
    </r>
    <r>
      <rPr>
        <sz val="10"/>
        <color indexed="56"/>
        <rFont val="Verdana"/>
        <family val="2"/>
      </rPr>
      <t xml:space="preserve"> </t>
    </r>
    <r>
      <rPr>
        <sz val="10"/>
        <rFont val="Verdana"/>
        <family val="2"/>
      </rPr>
      <t xml:space="preserve">- Includes extra-budget revenues and expenditure of Central Government.  </t>
    </r>
  </si>
  <si>
    <r>
      <rPr>
        <sz val="10"/>
        <color rgb="FF004B85"/>
        <rFont val="Verdana"/>
        <family val="2"/>
      </rPr>
      <t>: MHCP, BCN, INSS, ALMA, ENEL, ENACAL, ENITEL, ENABUS, municipalidades y FONIF</t>
    </r>
    <r>
      <rPr>
        <sz val="10"/>
        <rFont val="Verdana"/>
        <family val="2"/>
      </rPr>
      <t xml:space="preserve"> - Ministry of Finance and Public Credit (MHCP), Central Bank of Nicaragua (BCN), Nicaraguan Social Security Institute (INSS), Municipality of Managua (ALMA), Nicaraguan Electricity Company (ENEL), Nicaraguan Telecomuications Company (ENITEL), National Bus Transportation Company (ENABUS), Municipalities and Nicaraguan Family Fund (FONIF).</t>
    </r>
  </si>
  <si>
    <r>
      <rPr>
        <sz val="10"/>
        <color rgb="FF004B85"/>
        <rFont val="Verdana"/>
        <family val="2"/>
      </rPr>
      <t xml:space="preserve">Cuadro </t>
    </r>
    <r>
      <rPr>
        <sz val="10"/>
        <color indexed="56"/>
        <rFont val="Verdana"/>
        <family val="2"/>
      </rPr>
      <t xml:space="preserve">- </t>
    </r>
    <r>
      <rPr>
        <sz val="10"/>
        <color indexed="8"/>
        <rFont val="Verdana"/>
        <family val="2"/>
      </rPr>
      <t>Table</t>
    </r>
    <r>
      <rPr>
        <sz val="10"/>
        <rFont val="Verdana"/>
        <family val="2"/>
      </rPr>
      <t xml:space="preserve"> </t>
    </r>
    <r>
      <rPr>
        <sz val="10"/>
        <color rgb="FF004B85"/>
        <rFont val="Verdana"/>
        <family val="2"/>
      </rPr>
      <t>VI-I</t>
    </r>
  </si>
  <si>
    <r>
      <rPr>
        <b/>
        <sz val="10"/>
        <color rgb="FF004B85"/>
        <rFont val="Verdana"/>
        <family val="2"/>
      </rPr>
      <t xml:space="preserve">Conceptos </t>
    </r>
    <r>
      <rPr>
        <b/>
        <sz val="10"/>
        <rFont val="Verdana"/>
        <family val="2"/>
      </rPr>
      <t>- Concepts</t>
    </r>
  </si>
  <si>
    <r>
      <rPr>
        <sz val="10"/>
        <color rgb="FF004B85"/>
        <rFont val="Verdana"/>
        <family val="2"/>
      </rPr>
      <t xml:space="preserve">: Incluye Gobierno Central, INSS, ALMA, ENATREL, ENACAL, ENEL, EPN y TELCOR. A partir de 2006 incluye EAAI,ENABAS y PETRONIC </t>
    </r>
    <r>
      <rPr>
        <sz val="10"/>
        <rFont val="Verdana"/>
        <family val="2"/>
      </rPr>
      <t>- Includes Central Government, Nicaraguan Social Security Institute (INSS), Managua Municipality (ALMA), Nicaraguan Electricity Transmission Company (ENATREL), Nicaraguan Water and Sewarage Company (ENACAL), Nicaraguan Electricity Company (ENEL), National Ports Company (EPN) and Office of (Post and Telecommunations Office) TELCOR. Since 2006 includes EAAI, ENABAS y PETRONIC.</t>
    </r>
  </si>
  <si>
    <r>
      <rPr>
        <sz val="10"/>
        <color rgb="FF004B85"/>
        <rFont val="Verdana"/>
        <family val="2"/>
      </rPr>
      <t>: Incluye ingresos por servicios de ENATREL, ENACAL, ENEL, EPN y TELCOR. A partir de 2006 incluye EAAI,ENABAS y PETRONIC</t>
    </r>
    <r>
      <rPr>
        <sz val="10"/>
        <color indexed="56"/>
        <rFont val="Verdana"/>
        <family val="2"/>
      </rPr>
      <t xml:space="preserve"> </t>
    </r>
    <r>
      <rPr>
        <sz val="10"/>
        <rFont val="Verdana"/>
        <family val="2"/>
      </rPr>
      <t>-  Includes revenue from services of ENATREL, ENACAL, ENEL, EPN, and TELCOR. Since 2006 incluide EAAI, ENABAS y PETRONIC.</t>
    </r>
  </si>
  <si>
    <r>
      <rPr>
        <sz val="10"/>
        <color rgb="FF004B85"/>
        <rFont val="Verdana"/>
        <family val="2"/>
      </rPr>
      <t>: Incluye  subsidio a transportistas y de energía eléctrica</t>
    </r>
    <r>
      <rPr>
        <sz val="10"/>
        <rFont val="Verdana"/>
        <family val="2"/>
      </rPr>
      <t xml:space="preserve"> - Includes transport and electricity subventions.</t>
    </r>
  </si>
  <si>
    <r>
      <rPr>
        <sz val="10"/>
        <color rgb="FF004B85"/>
        <rFont val="Verdana"/>
        <family val="2"/>
      </rPr>
      <t xml:space="preserve">: Incluye el crédito neto del Banco Central y del resto del sistema financiero </t>
    </r>
    <r>
      <rPr>
        <sz val="10"/>
        <color indexed="56"/>
        <rFont val="Verdana"/>
        <family val="2"/>
      </rPr>
      <t>-</t>
    </r>
    <r>
      <rPr>
        <sz val="10"/>
        <color indexed="56"/>
        <rFont val="Verdana"/>
        <family val="2"/>
      </rPr>
      <t xml:space="preserve"> </t>
    </r>
    <r>
      <rPr>
        <sz val="10"/>
        <rFont val="Verdana"/>
        <family val="2"/>
      </rPr>
      <t>Includes net credit from the Central Bank and the Rest of the Fianancial System.</t>
    </r>
  </si>
  <si>
    <r>
      <rPr>
        <sz val="10"/>
        <color rgb="FF004B85"/>
        <rFont val="Verdana"/>
        <family val="2"/>
      </rPr>
      <t>: Preliminar</t>
    </r>
    <r>
      <rPr>
        <sz val="10"/>
        <rFont val="Verdana"/>
        <family val="2"/>
      </rPr>
      <t xml:space="preserve"> - Preliminary.</t>
    </r>
  </si>
  <si>
    <r>
      <rPr>
        <sz val="10"/>
        <color rgb="FF004B85"/>
        <rFont val="Verdana"/>
        <family val="2"/>
      </rPr>
      <t xml:space="preserve">: A partir de 2001 el Financiamiento se presenta en bancario y no bancario según, requerimiento de las NEDD </t>
    </r>
    <r>
      <rPr>
        <sz val="10"/>
        <rFont val="Verdana"/>
        <family val="2"/>
      </rPr>
      <t>- Since 2001 Financing comes in banking and non-banking as SDDS requirements.</t>
    </r>
  </si>
  <si>
    <r>
      <rPr>
        <sz val="10"/>
        <color rgb="FF004B85"/>
        <rFont val="Verdana"/>
        <family val="2"/>
      </rPr>
      <t>: MHCP, BCN, INSS, ALMA, ENATREL, ENACAL, ENEL, EPN, TELCOR, ENABAS, EAAI, PETRONIC</t>
    </r>
    <r>
      <rPr>
        <sz val="10"/>
        <rFont val="Verdana"/>
        <family val="2"/>
      </rPr>
      <t xml:space="preserve"> - Ministery of Finance and Public Credit (MHCP), Central Bank of Nicaragua (BCN), Nicaraguan Social Security Institute (INSS), Municipality of Managua (ALMA), Nicaraguan Electricity Company (ENEL), Nicaraguan Water and Sewerade (ENACAL), National Electricity transmission Company (ENATREL), National Porst Company (EPN), Post and Telecommunications Office (TELCOR), Nicaraguan Basic Food Company (ENABAS), International Airports Management Company (EAAI), Nicaraguan Petroleos (PETRONIC).</t>
    </r>
  </si>
  <si>
    <r>
      <rPr>
        <sz val="10"/>
        <color rgb="FF004B85"/>
        <rFont val="Verdana"/>
        <family val="2"/>
      </rPr>
      <t>Nota</t>
    </r>
    <r>
      <rPr>
        <sz val="10"/>
        <rFont val="Verdana"/>
        <family val="2"/>
      </rPr>
      <t xml:space="preserve"> - Note</t>
    </r>
  </si>
  <si>
    <r>
      <rPr>
        <sz val="10"/>
        <color rgb="FF004B85"/>
        <rFont val="Verdana"/>
        <family val="2"/>
      </rPr>
      <t>Fuente</t>
    </r>
    <r>
      <rPr>
        <sz val="10"/>
        <color indexed="56"/>
        <rFont val="Verdana"/>
        <family val="2"/>
      </rPr>
      <t xml:space="preserve"> </t>
    </r>
    <r>
      <rPr>
        <sz val="10"/>
        <rFont val="Verdana"/>
        <family val="2"/>
      </rPr>
      <t>- Source</t>
    </r>
  </si>
  <si>
    <r>
      <rPr>
        <sz val="10"/>
        <color rgb="FF004B85"/>
        <rFont val="Verdana"/>
        <family val="2"/>
      </rPr>
      <t xml:space="preserve">Memorándum: </t>
    </r>
    <r>
      <rPr>
        <sz val="10"/>
        <color theme="3"/>
        <rFont val="Verdana"/>
        <family val="2"/>
      </rPr>
      <t xml:space="preserve">- </t>
    </r>
    <r>
      <rPr>
        <sz val="10"/>
        <color indexed="8"/>
        <rFont val="Verdana"/>
        <family val="2"/>
      </rPr>
      <t>Information items:</t>
    </r>
  </si>
  <si>
    <r>
      <t xml:space="preserve">        </t>
    </r>
    <r>
      <rPr>
        <sz val="10"/>
        <color rgb="FF004B85"/>
        <rFont val="Verdana"/>
        <family val="2"/>
      </rPr>
      <t xml:space="preserve">  Interno neto</t>
    </r>
    <r>
      <rPr>
        <sz val="10"/>
        <color theme="3"/>
        <rFont val="Verdana"/>
        <family val="2"/>
      </rPr>
      <t xml:space="preserve"> - </t>
    </r>
    <r>
      <rPr>
        <sz val="10"/>
        <color indexed="8"/>
        <rFont val="Verdana"/>
        <family val="2"/>
      </rPr>
      <t>Domestic</t>
    </r>
  </si>
  <si>
    <r>
      <rPr>
        <sz val="10"/>
        <color rgb="FF004B85"/>
        <rFont val="Verdana"/>
        <family val="2"/>
      </rPr>
      <t xml:space="preserve">             Financiamiento bancario</t>
    </r>
    <r>
      <rPr>
        <vertAlign val="superscript"/>
        <sz val="10"/>
        <color rgb="FF004B85"/>
        <rFont val="Verdana"/>
        <family val="2"/>
      </rPr>
      <t>5/</t>
    </r>
    <r>
      <rPr>
        <sz val="10"/>
        <color rgb="FF004B85"/>
        <rFont val="Verdana"/>
        <family val="2"/>
      </rPr>
      <t xml:space="preserve"> </t>
    </r>
    <r>
      <rPr>
        <sz val="10"/>
        <rFont val="Verdana"/>
        <family val="2"/>
      </rPr>
      <t>- B</t>
    </r>
    <r>
      <rPr>
        <sz val="10"/>
        <color indexed="8"/>
        <rFont val="Verdana"/>
        <family val="2"/>
      </rPr>
      <t>anking financing</t>
    </r>
    <r>
      <rPr>
        <vertAlign val="superscript"/>
        <sz val="10"/>
        <color indexed="8"/>
        <rFont val="Verdana"/>
        <family val="2"/>
      </rPr>
      <t>5/</t>
    </r>
  </si>
  <si>
    <r>
      <rPr>
        <i/>
        <sz val="10"/>
        <color rgb="FF004B85"/>
        <rFont val="Verdana"/>
        <family val="2"/>
      </rPr>
      <t>(millones de córdobas</t>
    </r>
    <r>
      <rPr>
        <i/>
        <sz val="10"/>
        <color indexed="56"/>
        <rFont val="Verdana"/>
        <family val="2"/>
      </rPr>
      <t xml:space="preserve"> - </t>
    </r>
    <r>
      <rPr>
        <i/>
        <sz val="10"/>
        <color indexed="8"/>
        <rFont val="Verdana"/>
        <family val="2"/>
      </rPr>
      <t>millions of cordobas</t>
    </r>
    <r>
      <rPr>
        <i/>
        <sz val="10"/>
        <color indexed="56"/>
        <rFont val="Verdana"/>
        <family val="2"/>
      </rPr>
      <t>)</t>
    </r>
  </si>
  <si>
    <r>
      <rPr>
        <sz val="10"/>
        <color rgb="FF004B85"/>
        <rFont val="Verdana"/>
        <family val="2"/>
      </rPr>
      <t>Cuadro</t>
    </r>
    <r>
      <rPr>
        <sz val="10"/>
        <color theme="3"/>
        <rFont val="Verdana"/>
        <family val="2"/>
      </rPr>
      <t xml:space="preserve"> - </t>
    </r>
    <r>
      <rPr>
        <sz val="10"/>
        <color indexed="8"/>
        <rFont val="Verdana"/>
        <family val="2"/>
      </rPr>
      <t>Table</t>
    </r>
    <r>
      <rPr>
        <sz val="10"/>
        <color indexed="56"/>
        <rFont val="Verdana"/>
        <family val="2"/>
      </rPr>
      <t xml:space="preserve"> </t>
    </r>
    <r>
      <rPr>
        <sz val="10"/>
        <color rgb="FF004B85"/>
        <rFont val="Verdana"/>
        <family val="2"/>
      </rPr>
      <t>VI-2</t>
    </r>
  </si>
  <si>
    <r>
      <rPr>
        <b/>
        <sz val="10"/>
        <color rgb="FF004B85"/>
        <rFont val="Verdana"/>
        <family val="2"/>
      </rPr>
      <t>Conceptos</t>
    </r>
    <r>
      <rPr>
        <b/>
        <sz val="10"/>
        <color indexed="56"/>
        <rFont val="Verdana"/>
        <family val="2"/>
      </rPr>
      <t xml:space="preserve"> </t>
    </r>
    <r>
      <rPr>
        <b/>
        <sz val="10"/>
        <rFont val="Verdana"/>
        <family val="2"/>
      </rPr>
      <t>- Concepts</t>
    </r>
  </si>
  <si>
    <r>
      <t>Operaciones consolidadas del Gobierno General</t>
    </r>
    <r>
      <rPr>
        <b/>
        <vertAlign val="superscript"/>
        <sz val="10"/>
        <color indexed="56"/>
        <rFont val="Verdana"/>
        <family val="2"/>
      </rPr>
      <t>1-4/</t>
    </r>
    <r>
      <rPr>
        <b/>
        <sz val="10"/>
        <color indexed="56"/>
        <rFont val="Verdana"/>
        <family val="2"/>
      </rPr>
      <t xml:space="preserve"> </t>
    </r>
    <r>
      <rPr>
        <b/>
        <sz val="10"/>
        <color indexed="56"/>
        <rFont val="Verdana"/>
        <family val="2"/>
      </rPr>
      <t xml:space="preserve">- </t>
    </r>
    <r>
      <rPr>
        <b/>
        <sz val="10"/>
        <color indexed="8"/>
        <rFont val="Verdana"/>
        <family val="2"/>
      </rPr>
      <t>Consolidated operations of the General Government</t>
    </r>
    <r>
      <rPr>
        <b/>
        <vertAlign val="superscript"/>
        <sz val="10"/>
        <rFont val="Verdana"/>
        <family val="2"/>
      </rPr>
      <t>1-4/</t>
    </r>
  </si>
  <si>
    <r>
      <t xml:space="preserve">5. Donaciones - </t>
    </r>
    <r>
      <rPr>
        <b/>
        <sz val="10"/>
        <rFont val="Verdana"/>
        <family val="2"/>
      </rPr>
      <t>Grants</t>
    </r>
  </si>
  <si>
    <r>
      <rPr>
        <sz val="10"/>
        <color rgb="FF004B85"/>
        <rFont val="Verdana"/>
        <family val="2"/>
      </rPr>
      <t xml:space="preserve">: Incluye Gobierno Central, INSS, ALMA, FONIF y municipalidades </t>
    </r>
    <r>
      <rPr>
        <sz val="10"/>
        <rFont val="Verdana"/>
        <family val="2"/>
      </rPr>
      <t xml:space="preserve">- Includes Central Government, Nicaraguan Social Security Institute (INSS), Managua Municipality (ALMA), Nicaraguan Family Fund (FONIF) and municipalities. </t>
    </r>
  </si>
  <si>
    <r>
      <rPr>
        <sz val="10"/>
        <color rgb="FF004B85"/>
        <rFont val="Verdana"/>
        <family val="2"/>
      </rPr>
      <t>: A partir de 1989 se incluye ALMA</t>
    </r>
    <r>
      <rPr>
        <sz val="10"/>
        <rFont val="Verdana"/>
        <family val="2"/>
      </rPr>
      <t xml:space="preserve"> - From 1989 includes ALMA.</t>
    </r>
  </si>
  <si>
    <r>
      <rPr>
        <sz val="10"/>
        <color rgb="FF004B85"/>
        <rFont val="Verdana"/>
        <family val="2"/>
      </rPr>
      <t>: A partir de 1990 se excluye municipalidades y FONIF</t>
    </r>
    <r>
      <rPr>
        <sz val="10"/>
        <color indexed="56"/>
        <rFont val="Verdana"/>
        <family val="2"/>
      </rPr>
      <t xml:space="preserve"> </t>
    </r>
    <r>
      <rPr>
        <sz val="10"/>
        <rFont val="Verdana"/>
        <family val="2"/>
      </rPr>
      <t>- From 1990 excludes Municipalities  and  FONIF.</t>
    </r>
  </si>
  <si>
    <r>
      <rPr>
        <sz val="10"/>
        <color rgb="FF004B85"/>
        <rFont val="Verdana"/>
        <family val="2"/>
      </rPr>
      <t>: INSS, ALMA, FONIF y municipalidades</t>
    </r>
    <r>
      <rPr>
        <sz val="10"/>
        <color indexed="8"/>
        <rFont val="Verdana"/>
        <family val="2"/>
      </rPr>
      <t xml:space="preserve"> - Nicaraguan Social Security Institute (INSS), Municipality of Managua (ALMA), Municipalities and Nicaraguan Family Fund (FONIF).</t>
    </r>
  </si>
  <si>
    <r>
      <rPr>
        <sz val="10"/>
        <color rgb="FF004B85"/>
        <rFont val="Verdana"/>
        <family val="2"/>
      </rPr>
      <t>Fuente</t>
    </r>
    <r>
      <rPr>
        <sz val="10"/>
        <color indexed="56"/>
        <rFont val="Verdana"/>
        <family val="2"/>
      </rPr>
      <t xml:space="preserve"> </t>
    </r>
    <r>
      <rPr>
        <sz val="10"/>
        <rFont val="Verdana"/>
        <family val="2"/>
      </rPr>
      <t>- Source</t>
    </r>
  </si>
  <si>
    <r>
      <rPr>
        <sz val="10"/>
        <color rgb="FF004B85"/>
        <rFont val="Verdana"/>
        <family val="2"/>
      </rPr>
      <t>Cuadro</t>
    </r>
    <r>
      <rPr>
        <sz val="10"/>
        <color theme="3"/>
        <rFont val="Verdana"/>
        <family val="2"/>
      </rPr>
      <t xml:space="preserve"> - </t>
    </r>
    <r>
      <rPr>
        <sz val="10"/>
        <rFont val="Verdana"/>
        <family val="2"/>
      </rPr>
      <t>Table</t>
    </r>
    <r>
      <rPr>
        <sz val="10"/>
        <color indexed="56"/>
        <rFont val="Verdana"/>
        <family val="2"/>
      </rPr>
      <t xml:space="preserve"> </t>
    </r>
    <r>
      <rPr>
        <sz val="10"/>
        <color rgb="FF004B85"/>
        <rFont val="Verdana"/>
        <family val="2"/>
      </rPr>
      <t>VI-2</t>
    </r>
  </si>
  <si>
    <r>
      <rPr>
        <sz val="10"/>
        <color rgb="FF004B85"/>
        <rFont val="Verdana"/>
        <family val="2"/>
      </rPr>
      <t xml:space="preserve">: Incluye Gobierno Central, INSS y ALMA </t>
    </r>
    <r>
      <rPr>
        <sz val="10"/>
        <rFont val="Verdana"/>
        <family val="2"/>
      </rPr>
      <t>-  Includes Central Government, Nicaraguan Social Security Institute (INSS) and Managua Municipality (ALMA).</t>
    </r>
  </si>
  <si>
    <r>
      <rPr>
        <sz val="10"/>
        <color rgb="FF004B85"/>
        <rFont val="Verdana"/>
        <family val="2"/>
      </rPr>
      <t>: Incluye subsidio al transporte y energía eléctrica</t>
    </r>
    <r>
      <rPr>
        <sz val="10"/>
        <rFont val="Verdana"/>
        <family val="2"/>
      </rPr>
      <t xml:space="preserve"> -  Includes transport and electricity subsidies.</t>
    </r>
  </si>
  <si>
    <r>
      <rPr>
        <sz val="10"/>
        <color rgb="FF004B85"/>
        <rFont val="Verdana"/>
        <family val="2"/>
      </rPr>
      <t>: Incluye el crédito neto del Banco Central y del resto del sistema financiero</t>
    </r>
    <r>
      <rPr>
        <sz val="10"/>
        <color indexed="56"/>
        <rFont val="Verdana"/>
        <family val="2"/>
      </rPr>
      <t xml:space="preserve"> - </t>
    </r>
    <r>
      <rPr>
        <sz val="10"/>
        <rFont val="Verdana"/>
        <family val="2"/>
      </rPr>
      <t>Includes net credit from the Central Bank and the Rest of the Fianancial System.</t>
    </r>
  </si>
  <si>
    <r>
      <rPr>
        <sz val="10"/>
        <color rgb="FF004B85"/>
        <rFont val="Verdana"/>
        <family val="2"/>
      </rPr>
      <t xml:space="preserve">: Preliminar </t>
    </r>
    <r>
      <rPr>
        <sz val="10"/>
        <rFont val="Verdana"/>
        <family val="2"/>
      </rPr>
      <t>- Preliminary</t>
    </r>
  </si>
  <si>
    <r>
      <rPr>
        <sz val="10"/>
        <color rgb="FF004B85"/>
        <rFont val="Verdana"/>
        <family val="2"/>
      </rPr>
      <t>: A partir de 2001 el Financiamiento se presenta en bancario y no bancario según, requerimiento de las NEDD</t>
    </r>
    <r>
      <rPr>
        <sz val="10"/>
        <rFont val="Verdana"/>
        <family val="2"/>
      </rPr>
      <t xml:space="preserve"> - Since 2001 Financing comes in banking and non-banking as SDDS requirements.</t>
    </r>
  </si>
  <si>
    <r>
      <rPr>
        <sz val="10"/>
        <color rgb="FF004B85"/>
        <rFont val="Verdana"/>
        <family val="2"/>
      </rPr>
      <t xml:space="preserve">: MHCP, BCN, INSS y ALMA </t>
    </r>
    <r>
      <rPr>
        <sz val="10"/>
        <rFont val="Verdana"/>
        <family val="2"/>
      </rPr>
      <t>-  Ministry of Finance and Public Credit (MHCP), Central Bank of Nicaragua (BCN), Nicaraguan Social Security Institute (INSS), Municipality of Managua (ALMA).</t>
    </r>
  </si>
  <si>
    <r>
      <rPr>
        <sz val="10"/>
        <color rgb="FF004B85"/>
        <rFont val="Verdana"/>
        <family val="2"/>
      </rPr>
      <t>Nota</t>
    </r>
    <r>
      <rPr>
        <sz val="10"/>
        <color indexed="56"/>
        <rFont val="Verdana"/>
        <family val="2"/>
      </rPr>
      <t xml:space="preserve"> </t>
    </r>
    <r>
      <rPr>
        <sz val="10"/>
        <rFont val="Verdana"/>
        <family val="2"/>
      </rPr>
      <t>- Note</t>
    </r>
  </si>
  <si>
    <r>
      <t xml:space="preserve"> Cuadro - </t>
    </r>
    <r>
      <rPr>
        <sz val="10"/>
        <color indexed="8"/>
        <rFont val="Verdana"/>
        <family val="2"/>
      </rPr>
      <t>Table</t>
    </r>
    <r>
      <rPr>
        <sz val="10"/>
        <color indexed="56"/>
        <rFont val="Verdana"/>
        <family val="2"/>
      </rPr>
      <t xml:space="preserve"> </t>
    </r>
    <r>
      <rPr>
        <sz val="10"/>
        <color rgb="FF004B85"/>
        <rFont val="Verdana"/>
        <family val="2"/>
      </rPr>
      <t>VI-3</t>
    </r>
  </si>
  <si>
    <r>
      <t xml:space="preserve">7. Donaciones - </t>
    </r>
    <r>
      <rPr>
        <b/>
        <sz val="10"/>
        <color indexed="8"/>
        <rFont val="Verdana"/>
        <family val="2"/>
      </rPr>
      <t>Grants</t>
    </r>
  </si>
  <si>
    <r>
      <rPr>
        <sz val="10"/>
        <color rgb="FF004B85"/>
        <rFont val="Verdana"/>
        <family val="2"/>
      </rPr>
      <t>: Incluye ENEL, ENACAL, ENITEL y ENABUS</t>
    </r>
    <r>
      <rPr>
        <sz val="10"/>
        <rFont val="Verdana"/>
        <family val="2"/>
      </rPr>
      <t xml:space="preserve"> -  Includes National Electricity Company (ENEL), Nicaraguan Water and Sewerage Company (ENACAL), Nicaraguan Telecommunications Company (ENITEL) and National Bus Transportation Company (ENABUS).</t>
    </r>
  </si>
  <si>
    <r>
      <rPr>
        <sz val="10"/>
        <color rgb="FF004B85"/>
        <rFont val="Verdana"/>
        <family val="2"/>
      </rPr>
      <t>: A partir de 1993 se excluye ENABUS</t>
    </r>
    <r>
      <rPr>
        <sz val="10"/>
        <rFont val="Verdana"/>
        <family val="2"/>
      </rPr>
      <t xml:space="preserve"> - From 1993 excludes ENABUS.</t>
    </r>
  </si>
  <si>
    <r>
      <rPr>
        <sz val="10"/>
        <color rgb="FF004B85"/>
        <rFont val="Verdana"/>
        <family val="2"/>
      </rPr>
      <t xml:space="preserve">: A partir de 1999 se excluye ENITEL </t>
    </r>
    <r>
      <rPr>
        <sz val="10"/>
        <rFont val="Verdana"/>
        <family val="2"/>
      </rPr>
      <t>- From 1999 excludes  ENITEL.</t>
    </r>
  </si>
  <si>
    <r>
      <rPr>
        <sz val="10"/>
        <color rgb="FF004B85"/>
        <rFont val="Verdana"/>
        <family val="2"/>
      </rPr>
      <t xml:space="preserve">: ENEL, ENACAL, ENITEL y  ENABUS </t>
    </r>
    <r>
      <rPr>
        <sz val="10"/>
        <color indexed="8"/>
        <rFont val="Verdana"/>
        <family val="2"/>
      </rPr>
      <t>- Nicaraguan Electricity Company (ENEL), Nicaraguan Telecomuications Company (ENITEL), National Bus Transportation Company (ENABUS), Nicaraguan Water and Sewerage (ENACAL).</t>
    </r>
  </si>
  <si>
    <r>
      <rPr>
        <sz val="10"/>
        <color rgb="FF004B85"/>
        <rFont val="Verdana"/>
        <family val="2"/>
      </rPr>
      <t xml:space="preserve">Fuente </t>
    </r>
    <r>
      <rPr>
        <sz val="10"/>
        <rFont val="Verdana"/>
        <family val="2"/>
      </rPr>
      <t>- Source</t>
    </r>
  </si>
  <si>
    <r>
      <rPr>
        <sz val="10"/>
        <color rgb="FF004B85"/>
        <rFont val="Verdana"/>
        <family val="2"/>
      </rPr>
      <t xml:space="preserve"> Cuadro </t>
    </r>
    <r>
      <rPr>
        <sz val="10"/>
        <color theme="3"/>
        <rFont val="Verdana"/>
        <family val="2"/>
      </rPr>
      <t xml:space="preserve">- </t>
    </r>
    <r>
      <rPr>
        <sz val="10"/>
        <color indexed="8"/>
        <rFont val="Verdana"/>
        <family val="2"/>
      </rPr>
      <t>Table</t>
    </r>
    <r>
      <rPr>
        <sz val="10"/>
        <color indexed="56"/>
        <rFont val="Verdana"/>
        <family val="2"/>
      </rPr>
      <t xml:space="preserve"> </t>
    </r>
    <r>
      <rPr>
        <sz val="10"/>
        <color rgb="FF004B85"/>
        <rFont val="Verdana"/>
        <family val="2"/>
      </rPr>
      <t>VI-3</t>
    </r>
  </si>
  <si>
    <r>
      <rPr>
        <b/>
        <sz val="10"/>
        <color rgb="FF004B85"/>
        <rFont val="Verdana"/>
        <family val="2"/>
      </rPr>
      <t xml:space="preserve">Conceptos </t>
    </r>
    <r>
      <rPr>
        <b/>
        <sz val="10"/>
        <color indexed="56"/>
        <rFont val="Verdana"/>
        <family val="2"/>
      </rPr>
      <t xml:space="preserve">- </t>
    </r>
    <r>
      <rPr>
        <b/>
        <sz val="10"/>
        <rFont val="Verdana"/>
        <family val="2"/>
      </rPr>
      <t>Concepts</t>
    </r>
  </si>
  <si>
    <r>
      <rPr>
        <sz val="10"/>
        <color rgb="FF004B85"/>
        <rFont val="Verdana"/>
        <family val="2"/>
      </rPr>
      <t>: Preliminar</t>
    </r>
    <r>
      <rPr>
        <sz val="10"/>
        <rFont val="Verdana"/>
        <family val="2"/>
      </rPr>
      <t xml:space="preserve"> - Preliminary</t>
    </r>
  </si>
  <si>
    <r>
      <rPr>
        <sz val="10"/>
        <color rgb="FF004B85"/>
        <rFont val="Verdana"/>
        <family val="2"/>
      </rPr>
      <t>: A partir de 2001 el financiamiento se presenta en bancario y no bancario según, requerimiento de las NEDD</t>
    </r>
    <r>
      <rPr>
        <sz val="10"/>
        <rFont val="Verdana"/>
        <family val="2"/>
      </rPr>
      <t xml:space="preserve"> - Since 2001 financing comes in banking and non-banking as SDDS requirements.</t>
    </r>
  </si>
  <si>
    <r>
      <rPr>
        <sz val="10"/>
        <color rgb="FF004B85"/>
        <rFont val="Verdana"/>
        <family val="2"/>
      </rPr>
      <t>: ENATREL, ENACAL, ENEL, EPN y TELCOR. A partir de 2006 se incluye ENABAS, EAAI y PETRONIC</t>
    </r>
    <r>
      <rPr>
        <sz val="10"/>
        <rFont val="Verdana"/>
        <family val="2"/>
      </rPr>
      <t xml:space="preserve"> - Nicaraguan Electricity Transmission Company (ENATREL), Nicaraguan Water and Sewerage Company (ENACAL), Nicaraguan Electricity Company (ENEL), National Ports Company (EPN) and Post and Telecommunications Office (TELCOR). Since 2006 includes Nicaraguan Basic Food Company (ENABAS), International Airports Management Company (EAAI) and Nicaraguan Petroleos (PETRONIC).</t>
    </r>
  </si>
  <si>
    <r>
      <rPr>
        <sz val="10"/>
        <color rgb="FF004B85"/>
        <rFont val="Verdana"/>
        <family val="2"/>
      </rPr>
      <t>: Incluye ENEL, ENACAL, ENITEL y ENABUS</t>
    </r>
    <r>
      <rPr>
        <sz val="10"/>
        <color indexed="56"/>
        <rFont val="Verdana"/>
        <family val="2"/>
      </rPr>
      <t xml:space="preserve"> </t>
    </r>
    <r>
      <rPr>
        <sz val="10"/>
        <rFont val="Verdana"/>
        <family val="2"/>
      </rPr>
      <t>- Includes ENEL, ENACAL, ENITEL and ENABUS.</t>
    </r>
  </si>
  <si>
    <r>
      <rPr>
        <sz val="10"/>
        <color rgb="FF004B85"/>
        <rFont val="Verdana"/>
        <family val="2"/>
      </rPr>
      <t>: A partir de 1993 se excluye ENABUS</t>
    </r>
    <r>
      <rPr>
        <sz val="10"/>
        <color indexed="56"/>
        <rFont val="Verdana"/>
        <family val="2"/>
      </rPr>
      <t xml:space="preserve"> </t>
    </r>
    <r>
      <rPr>
        <sz val="10"/>
        <rFont val="Verdana"/>
        <family val="2"/>
      </rPr>
      <t>- From 1993 excludes ENABUS.</t>
    </r>
  </si>
  <si>
    <r>
      <rPr>
        <sz val="10"/>
        <color rgb="FF004B85"/>
        <rFont val="Verdana"/>
        <family val="2"/>
      </rPr>
      <t>: ENEL, ENACAL, ENITEL y  ENABUS</t>
    </r>
    <r>
      <rPr>
        <sz val="10"/>
        <color indexed="56"/>
        <rFont val="Verdana"/>
        <family val="2"/>
      </rPr>
      <t xml:space="preserve"> </t>
    </r>
    <r>
      <rPr>
        <sz val="10"/>
        <color indexed="8"/>
        <rFont val="Verdana"/>
        <family val="2"/>
      </rPr>
      <t xml:space="preserve">- Nicaraguan Water and Sewerage Company (ENACAL), Nicaraguan Electricity Company (ENEL), Nicaraguan Telecomuications Company (ENITEL), National Bus Transportation Company (ENABUS). </t>
    </r>
  </si>
  <si>
    <r>
      <rPr>
        <sz val="10"/>
        <color rgb="FF004B85"/>
        <rFont val="Verdana"/>
        <family val="2"/>
      </rPr>
      <t xml:space="preserve">: A partir de 2001 el financiamiento se presenta en bancario y no bancario según, requerimiento de las NEDD </t>
    </r>
    <r>
      <rPr>
        <sz val="10"/>
        <rFont val="Verdana"/>
        <family val="2"/>
      </rPr>
      <t>- Since 2001 financing comes in banking and non-banking as SDDS requirements.</t>
    </r>
  </si>
  <si>
    <r>
      <rPr>
        <sz val="10"/>
        <color rgb="FF004B85"/>
        <rFont val="Verdana"/>
        <family val="2"/>
      </rPr>
      <t xml:space="preserve">: ENATREL, ENACAL, ENEL, EPN y TELCOR. A partir de 2006 se incluye ENABAS, EAII, PETRONIC </t>
    </r>
    <r>
      <rPr>
        <sz val="10"/>
        <rFont val="Verdana"/>
        <family val="2"/>
      </rPr>
      <t xml:space="preserve">- Nicaraguan Water and Sewerage Company (ENACAL), Nicaraguan Electricity Company (ENEL), National Electricity Transmission Company (ENATREL), National Porst Company (EPN), Post and Telecommunications Office (TELCOR). Since 2006 includes ENABAS, EAAI and PETRONIC. </t>
    </r>
  </si>
  <si>
    <r>
      <rPr>
        <sz val="10"/>
        <color rgb="FF004B85"/>
        <rFont val="Verdana"/>
        <family val="2"/>
      </rPr>
      <t xml:space="preserve">Nota </t>
    </r>
    <r>
      <rPr>
        <sz val="10"/>
        <rFont val="Verdana"/>
        <family val="2"/>
      </rPr>
      <t>- Note</t>
    </r>
  </si>
  <si>
    <r>
      <t xml:space="preserve">4. Superávit (+) o déficit (-) en cuenta corriente - </t>
    </r>
    <r>
      <rPr>
        <b/>
        <sz val="10"/>
        <color indexed="8"/>
        <rFont val="Verdana"/>
        <family val="2"/>
      </rPr>
      <t>Current surplus (+) or deficit (-)</t>
    </r>
  </si>
  <si>
    <r>
      <rPr>
        <sz val="10"/>
        <color rgb="FF004B85"/>
        <rFont val="Verdana"/>
        <family val="2"/>
      </rPr>
      <t>: Incluye Gobierno Central, INSS, ALMA, FONIF y municipalidades -</t>
    </r>
    <r>
      <rPr>
        <sz val="10"/>
        <rFont val="Verdana"/>
        <family val="2"/>
      </rPr>
      <t xml:space="preserve"> Includes Central Government, INSS, ALMA, FONIF and municipalities.  </t>
    </r>
  </si>
  <si>
    <r>
      <rPr>
        <sz val="10"/>
        <color rgb="FF004B85"/>
        <rFont val="Verdana"/>
        <family val="2"/>
      </rPr>
      <t xml:space="preserve">: A partir de 1989 se incluye ALMA </t>
    </r>
    <r>
      <rPr>
        <sz val="10"/>
        <rFont val="Verdana"/>
        <family val="2"/>
      </rPr>
      <t>-  From 1989 includes ALMA.</t>
    </r>
  </si>
  <si>
    <r>
      <rPr>
        <sz val="10"/>
        <color rgb="FF004B85"/>
        <rFont val="Verdana"/>
        <family val="2"/>
      </rPr>
      <t xml:space="preserve">: A partir de 1990 se excluye Municipalidades y FONIF </t>
    </r>
    <r>
      <rPr>
        <sz val="10"/>
        <rFont val="Verdana"/>
        <family val="2"/>
      </rPr>
      <t>- From 1990  excludes Municipalities and  FONIF.</t>
    </r>
  </si>
  <si>
    <r>
      <rPr>
        <sz val="10"/>
        <color rgb="FF004B85"/>
        <rFont val="Verdana"/>
        <family val="2"/>
      </rPr>
      <t>: INSS, ALMA, FONIF y municipalidades</t>
    </r>
    <r>
      <rPr>
        <sz val="10"/>
        <color indexed="56"/>
        <rFont val="Verdana"/>
        <family val="2"/>
      </rPr>
      <t xml:space="preserve"> </t>
    </r>
    <r>
      <rPr>
        <sz val="10"/>
        <color indexed="8"/>
        <rFont val="Verdana"/>
        <family val="2"/>
      </rPr>
      <t>- Nicaraguan Social Security Institute (INSS), Municipality of Managua (ALMA), FONIF and municipalities.</t>
    </r>
  </si>
  <si>
    <r>
      <t>Operaciones consolidadas del resto del Gobierno General</t>
    </r>
    <r>
      <rPr>
        <b/>
        <vertAlign val="superscript"/>
        <sz val="10"/>
        <color indexed="56"/>
        <rFont val="Verdana"/>
        <family val="2"/>
      </rPr>
      <t>1-2/</t>
    </r>
    <r>
      <rPr>
        <b/>
        <sz val="10"/>
        <color indexed="56"/>
        <rFont val="Verdana"/>
        <family val="2"/>
      </rPr>
      <t xml:space="preserve"> - </t>
    </r>
    <r>
      <rPr>
        <b/>
        <sz val="10"/>
        <color indexed="8"/>
        <rFont val="Verdana"/>
        <family val="2"/>
      </rPr>
      <t>Consolidated operations of the rest of the General Government</t>
    </r>
    <r>
      <rPr>
        <b/>
        <vertAlign val="superscript"/>
        <sz val="10"/>
        <color indexed="8"/>
        <rFont val="Verdana"/>
        <family val="2"/>
      </rPr>
      <t>1-2/</t>
    </r>
  </si>
  <si>
    <r>
      <t xml:space="preserve"> Operaciones consolidadas del resto del Gobierno General</t>
    </r>
    <r>
      <rPr>
        <b/>
        <vertAlign val="superscript"/>
        <sz val="10"/>
        <color indexed="56"/>
        <rFont val="Verdana"/>
        <family val="2"/>
      </rPr>
      <t>1-4/</t>
    </r>
    <r>
      <rPr>
        <b/>
        <sz val="10"/>
        <color indexed="56"/>
        <rFont val="Verdana"/>
        <family val="2"/>
      </rPr>
      <t xml:space="preserve"> </t>
    </r>
    <r>
      <rPr>
        <b/>
        <sz val="10"/>
        <color indexed="56"/>
        <rFont val="Verdana"/>
        <family val="2"/>
      </rPr>
      <t xml:space="preserve">- </t>
    </r>
    <r>
      <rPr>
        <b/>
        <sz val="10"/>
        <color indexed="8"/>
        <rFont val="Verdana"/>
        <family val="2"/>
      </rPr>
      <t>Consolidated operations of the rest of the General Government</t>
    </r>
    <r>
      <rPr>
        <b/>
        <vertAlign val="superscript"/>
        <sz val="10"/>
        <color indexed="8"/>
        <rFont val="Verdana"/>
        <family val="2"/>
      </rPr>
      <t>1-4/</t>
    </r>
  </si>
  <si>
    <r>
      <rPr>
        <sz val="10"/>
        <color rgb="FF004B85"/>
        <rFont val="Verdana"/>
        <family val="2"/>
      </rPr>
      <t xml:space="preserve">Financiamiento bancario </t>
    </r>
    <r>
      <rPr>
        <sz val="10"/>
        <rFont val="Verdana"/>
        <family val="2"/>
      </rPr>
      <t>- B</t>
    </r>
    <r>
      <rPr>
        <sz val="10"/>
        <color indexed="8"/>
        <rFont val="Verdana"/>
        <family val="2"/>
      </rPr>
      <t>anking financing</t>
    </r>
  </si>
  <si>
    <r>
      <rPr>
        <sz val="10"/>
        <color rgb="FF004B85"/>
        <rFont val="Verdana"/>
        <family val="2"/>
      </rPr>
      <t>Financiamiento no bancario</t>
    </r>
    <r>
      <rPr>
        <sz val="10"/>
        <color indexed="56"/>
        <rFont val="Verdana"/>
        <family val="2"/>
      </rPr>
      <t xml:space="preserve"> </t>
    </r>
    <r>
      <rPr>
        <sz val="10"/>
        <rFont val="Verdana"/>
        <family val="2"/>
      </rPr>
      <t xml:space="preserve">- </t>
    </r>
    <r>
      <rPr>
        <sz val="10"/>
        <color indexed="8"/>
        <rFont val="Verdana"/>
        <family val="2"/>
      </rPr>
      <t>Non-banking financing</t>
    </r>
  </si>
  <si>
    <r>
      <rPr>
        <sz val="10"/>
        <color rgb="FF004B85"/>
        <rFont val="Verdana"/>
        <family val="2"/>
      </rPr>
      <t xml:space="preserve">: No incluye resto de municipalidades </t>
    </r>
    <r>
      <rPr>
        <sz val="10"/>
        <rFont val="Verdana"/>
        <family val="2"/>
      </rPr>
      <t>-  Does not include rest of municipalities.</t>
    </r>
  </si>
  <si>
    <r>
      <rPr>
        <sz val="10"/>
        <color rgb="FF004B85"/>
        <rFont val="Verdana"/>
        <family val="2"/>
      </rPr>
      <t>: INSS y ALMA</t>
    </r>
    <r>
      <rPr>
        <sz val="10"/>
        <color indexed="56"/>
        <rFont val="Verdana"/>
        <family val="2"/>
      </rPr>
      <t xml:space="preserve"> </t>
    </r>
    <r>
      <rPr>
        <sz val="10"/>
        <rFont val="Verdana"/>
        <family val="2"/>
      </rPr>
      <t>- Nicaraguan Social Security Institute (INSS), Municipality of Managua (ALMA).</t>
    </r>
  </si>
  <si>
    <r>
      <rPr>
        <i/>
        <sz val="10"/>
        <color rgb="FF004B85"/>
        <rFont val="Verdana"/>
        <family val="2"/>
      </rPr>
      <t>Continuación</t>
    </r>
    <r>
      <rPr>
        <i/>
        <sz val="10"/>
        <color indexed="56"/>
        <rFont val="Verdana"/>
        <family val="2"/>
      </rPr>
      <t xml:space="preserve"> </t>
    </r>
    <r>
      <rPr>
        <i/>
        <sz val="10"/>
        <rFont val="Verdana"/>
        <family val="2"/>
      </rPr>
      <t>- Continuous</t>
    </r>
  </si>
  <si>
    <r>
      <rPr>
        <sz val="10"/>
        <color rgb="FF004B85"/>
        <rFont val="Verdana"/>
        <family val="2"/>
      </rPr>
      <t>Cuadro</t>
    </r>
    <r>
      <rPr>
        <sz val="10"/>
        <color theme="3"/>
        <rFont val="Verdana"/>
        <family val="2"/>
      </rPr>
      <t xml:space="preserve"> - </t>
    </r>
    <r>
      <rPr>
        <sz val="10"/>
        <color indexed="8"/>
        <rFont val="Verdana"/>
        <family val="2"/>
      </rPr>
      <t>Table</t>
    </r>
    <r>
      <rPr>
        <sz val="10"/>
        <color indexed="56"/>
        <rFont val="Verdana"/>
        <family val="2"/>
      </rPr>
      <t xml:space="preserve"> </t>
    </r>
    <r>
      <rPr>
        <sz val="10"/>
        <color rgb="FF004B85"/>
        <rFont val="Verdana"/>
        <family val="2"/>
      </rPr>
      <t>VI-6</t>
    </r>
  </si>
  <si>
    <r>
      <rPr>
        <b/>
        <sz val="10"/>
        <color rgb="FF004B85"/>
        <rFont val="Verdana"/>
        <family val="2"/>
      </rPr>
      <t>Conceptos</t>
    </r>
    <r>
      <rPr>
        <b/>
        <sz val="10"/>
        <color indexed="56"/>
        <rFont val="Verdana"/>
        <family val="2"/>
      </rPr>
      <t xml:space="preserve"> </t>
    </r>
    <r>
      <rPr>
        <b/>
        <sz val="10"/>
        <rFont val="Verdana"/>
        <family val="2"/>
      </rPr>
      <t>- Concepts</t>
    </r>
  </si>
  <si>
    <r>
      <rPr>
        <sz val="10"/>
        <color rgb="FF004B85"/>
        <rFont val="Verdana"/>
        <family val="2"/>
      </rPr>
      <t>INSS</t>
    </r>
    <r>
      <rPr>
        <sz val="10"/>
        <color indexed="56"/>
        <rFont val="Verdana"/>
        <family val="2"/>
      </rPr>
      <t xml:space="preserve"> - </t>
    </r>
    <r>
      <rPr>
        <sz val="10"/>
        <color indexed="8"/>
        <rFont val="Verdana"/>
        <family val="2"/>
      </rPr>
      <t>Nicaraguan Social Security Institute (INSS)</t>
    </r>
  </si>
  <si>
    <r>
      <rPr>
        <sz val="10"/>
        <color rgb="FF004B85"/>
        <rFont val="Verdana"/>
        <family val="2"/>
      </rPr>
      <t>Alcaldía de Managua</t>
    </r>
    <r>
      <rPr>
        <sz val="10"/>
        <color indexed="56"/>
        <rFont val="Verdana"/>
        <family val="2"/>
      </rPr>
      <t xml:space="preserve"> - </t>
    </r>
    <r>
      <rPr>
        <sz val="10"/>
        <color indexed="8"/>
        <rFont val="Verdana"/>
        <family val="2"/>
      </rPr>
      <t>Municipality  of Managua (ALMA)</t>
    </r>
  </si>
  <si>
    <r>
      <rPr>
        <sz val="10"/>
        <color rgb="FF004B85"/>
        <rFont val="Verdana"/>
        <family val="2"/>
      </rPr>
      <t>Municipalidades</t>
    </r>
    <r>
      <rPr>
        <sz val="10"/>
        <color indexed="56"/>
        <rFont val="Verdana"/>
        <family val="2"/>
      </rPr>
      <t xml:space="preserve"> - </t>
    </r>
    <r>
      <rPr>
        <sz val="10"/>
        <color indexed="8"/>
        <rFont val="Verdana"/>
        <family val="2"/>
      </rPr>
      <t>Municipalities</t>
    </r>
  </si>
  <si>
    <r>
      <rPr>
        <b/>
        <sz val="10"/>
        <color rgb="FF004B85"/>
        <rFont val="Verdana"/>
        <family val="2"/>
      </rPr>
      <t xml:space="preserve">3. Formación de capital fijo </t>
    </r>
    <r>
      <rPr>
        <b/>
        <sz val="10"/>
        <color indexed="56"/>
        <rFont val="Verdana"/>
        <family val="2"/>
      </rPr>
      <t xml:space="preserve">- </t>
    </r>
    <r>
      <rPr>
        <b/>
        <sz val="10"/>
        <color indexed="8"/>
        <rFont val="Verdana"/>
        <family val="2"/>
      </rPr>
      <t>Fixed capital formation</t>
    </r>
  </si>
  <si>
    <r>
      <rPr>
        <sz val="10"/>
        <color rgb="FF004B85"/>
        <rFont val="Verdana"/>
        <family val="2"/>
      </rPr>
      <t>Municipalidades</t>
    </r>
    <r>
      <rPr>
        <sz val="10"/>
        <color indexed="56"/>
        <rFont val="Verdana"/>
        <family val="2"/>
      </rPr>
      <t xml:space="preserve"> </t>
    </r>
    <r>
      <rPr>
        <sz val="10"/>
        <color indexed="56"/>
        <rFont val="Verdana"/>
        <family val="2"/>
      </rPr>
      <t xml:space="preserve">- </t>
    </r>
    <r>
      <rPr>
        <sz val="10"/>
        <color indexed="8"/>
        <rFont val="Verdana"/>
        <family val="2"/>
      </rPr>
      <t>Municipalities</t>
    </r>
  </si>
  <si>
    <r>
      <rPr>
        <b/>
        <sz val="10"/>
        <color rgb="FF004B85"/>
        <rFont val="Verdana"/>
        <family val="2"/>
      </rPr>
      <t>4. Superávit o déficit global (-) a/d</t>
    </r>
    <r>
      <rPr>
        <b/>
        <sz val="10"/>
        <color indexed="56"/>
        <rFont val="Verdana"/>
        <family val="2"/>
      </rPr>
      <t xml:space="preserve"> </t>
    </r>
    <r>
      <rPr>
        <b/>
        <sz val="10"/>
        <color indexed="56"/>
        <rFont val="Verdana"/>
        <family val="2"/>
      </rPr>
      <t>-</t>
    </r>
    <r>
      <rPr>
        <b/>
        <sz val="10"/>
        <color indexed="8"/>
        <rFont val="Verdana"/>
        <family val="2"/>
      </rPr>
      <t xml:space="preserve"> Overall balance (before grants)</t>
    </r>
  </si>
  <si>
    <r>
      <rPr>
        <sz val="10"/>
        <color rgb="FF004B85"/>
        <rFont val="Verdana"/>
        <family val="2"/>
      </rPr>
      <t>INSS</t>
    </r>
    <r>
      <rPr>
        <sz val="10"/>
        <color indexed="56"/>
        <rFont val="Verdana"/>
        <family val="2"/>
      </rPr>
      <t xml:space="preserve"> </t>
    </r>
    <r>
      <rPr>
        <sz val="10"/>
        <color indexed="56"/>
        <rFont val="Verdana"/>
        <family val="2"/>
      </rPr>
      <t xml:space="preserve">- </t>
    </r>
    <r>
      <rPr>
        <sz val="10"/>
        <color indexed="8"/>
        <rFont val="Verdana"/>
        <family val="2"/>
      </rPr>
      <t>Nicaraguan Social Security Institute (INSS)</t>
    </r>
  </si>
  <si>
    <r>
      <rPr>
        <sz val="10"/>
        <color rgb="FF004B85"/>
        <rFont val="Verdana"/>
        <family val="2"/>
      </rPr>
      <t>Alcaldía de Managua</t>
    </r>
    <r>
      <rPr>
        <sz val="10"/>
        <color indexed="56"/>
        <rFont val="Verdana"/>
        <family val="2"/>
      </rPr>
      <t xml:space="preserve"> </t>
    </r>
    <r>
      <rPr>
        <sz val="10"/>
        <color indexed="56"/>
        <rFont val="Verdana"/>
        <family val="2"/>
      </rPr>
      <t xml:space="preserve">- </t>
    </r>
    <r>
      <rPr>
        <sz val="10"/>
        <color indexed="8"/>
        <rFont val="Verdana"/>
        <family val="2"/>
      </rPr>
      <t>Municipality  of Managua (ALMA)</t>
    </r>
  </si>
  <si>
    <r>
      <rPr>
        <b/>
        <sz val="10"/>
        <color rgb="FF004B85"/>
        <rFont val="Verdana"/>
        <family val="2"/>
      </rPr>
      <t xml:space="preserve">6. Superávit o déficit global (-) d/d </t>
    </r>
    <r>
      <rPr>
        <b/>
        <sz val="10"/>
        <color indexed="56"/>
        <rFont val="Verdana"/>
        <family val="2"/>
      </rPr>
      <t xml:space="preserve">- </t>
    </r>
    <r>
      <rPr>
        <b/>
        <sz val="10"/>
        <color indexed="8"/>
        <rFont val="Verdana"/>
        <family val="2"/>
      </rPr>
      <t>Overall balance (after grants)</t>
    </r>
  </si>
  <si>
    <r>
      <rPr>
        <b/>
        <sz val="10"/>
        <color rgb="FF004B85"/>
        <rFont val="Verdana"/>
        <family val="2"/>
      </rPr>
      <t xml:space="preserve">7. Financiamiento  total </t>
    </r>
    <r>
      <rPr>
        <b/>
        <sz val="10"/>
        <color indexed="56"/>
        <rFont val="Verdana"/>
        <family val="2"/>
      </rPr>
      <t>-</t>
    </r>
    <r>
      <rPr>
        <b/>
        <sz val="10"/>
        <color indexed="8"/>
        <rFont val="Verdana"/>
        <family val="2"/>
      </rPr>
      <t xml:space="preserve"> Net financing</t>
    </r>
  </si>
  <si>
    <r>
      <rPr>
        <sz val="10"/>
        <color rgb="FF004B85"/>
        <rFont val="Verdana"/>
        <family val="2"/>
      </rPr>
      <t xml:space="preserve">Banco Central y resto Sistema Financiero </t>
    </r>
    <r>
      <rPr>
        <sz val="10"/>
        <color indexed="56"/>
        <rFont val="Verdana"/>
        <family val="2"/>
      </rPr>
      <t xml:space="preserve">- </t>
    </r>
    <r>
      <rPr>
        <sz val="10"/>
        <color indexed="8"/>
        <rFont val="Verdana"/>
        <family val="2"/>
      </rPr>
      <t>Central bank and rest of financial system</t>
    </r>
  </si>
  <si>
    <r>
      <rPr>
        <sz val="10"/>
        <color rgb="FF004B85"/>
        <rFont val="Verdana"/>
        <family val="2"/>
      </rPr>
      <t>: Incluye Gobierno Central, INSS, ALMA, municipalidades y FONIF</t>
    </r>
    <r>
      <rPr>
        <sz val="10"/>
        <color indexed="56"/>
        <rFont val="Verdana"/>
        <family val="2"/>
      </rPr>
      <t xml:space="preserve"> </t>
    </r>
    <r>
      <rPr>
        <sz val="10"/>
        <rFont val="Verdana"/>
        <family val="2"/>
      </rPr>
      <t>- Includes Central Government, Nicaraguan Social Security Institute (INSS), Managua Municipality (ALMA),  municipalities and Nicaraguan Family Fund (FONIF).</t>
    </r>
  </si>
  <si>
    <r>
      <rPr>
        <sz val="10"/>
        <color rgb="FF004B85"/>
        <rFont val="Verdana"/>
        <family val="2"/>
      </rPr>
      <t xml:space="preserve">: A partir de 1989 se incluye ALMA </t>
    </r>
    <r>
      <rPr>
        <sz val="10"/>
        <rFont val="Verdana"/>
        <family val="2"/>
      </rPr>
      <t>- From 1989 includes ALMA.</t>
    </r>
  </si>
  <si>
    <r>
      <rPr>
        <sz val="10"/>
        <color rgb="FF004B85"/>
        <rFont val="Verdana"/>
        <family val="2"/>
      </rPr>
      <t>: A partir de 1990 se excluye Municipalidades y FONIF</t>
    </r>
    <r>
      <rPr>
        <sz val="10"/>
        <rFont val="Verdana"/>
        <family val="2"/>
      </rPr>
      <t xml:space="preserve"> - From 1990  excludes Municipalities  and  FONIF.</t>
    </r>
  </si>
  <si>
    <r>
      <rPr>
        <sz val="10"/>
        <color rgb="FF004B85"/>
        <rFont val="Verdana"/>
        <family val="2"/>
      </rPr>
      <t xml:space="preserve">: INSS, ALMA, FONIF y municipalidades </t>
    </r>
    <r>
      <rPr>
        <sz val="10"/>
        <color indexed="8"/>
        <rFont val="Verdana"/>
        <family val="2"/>
      </rPr>
      <t>- Nicaraguan Social Security Institute (INSS), Municipality of Managua (ALMA), Municipalities and Nicaraguan Family Fund (FONIF).</t>
    </r>
  </si>
  <si>
    <r>
      <rPr>
        <b/>
        <sz val="10"/>
        <color rgb="FF004B85"/>
        <rFont val="Verdana"/>
        <family val="2"/>
      </rPr>
      <t xml:space="preserve"> 1.  Resultado operativo neto </t>
    </r>
    <r>
      <rPr>
        <b/>
        <sz val="10"/>
        <color indexed="56"/>
        <rFont val="Verdana"/>
        <family val="2"/>
      </rPr>
      <t xml:space="preserve">- </t>
    </r>
    <r>
      <rPr>
        <b/>
        <sz val="10"/>
        <rFont val="Verdana"/>
        <family val="2"/>
      </rPr>
      <t xml:space="preserve">Net operating balance </t>
    </r>
  </si>
  <si>
    <r>
      <rPr>
        <sz val="10"/>
        <color rgb="FF004B85"/>
        <rFont val="Verdana"/>
        <family val="2"/>
      </rPr>
      <t xml:space="preserve">INSS </t>
    </r>
    <r>
      <rPr>
        <sz val="10"/>
        <color indexed="56"/>
        <rFont val="Verdana"/>
        <family val="2"/>
      </rPr>
      <t xml:space="preserve">- </t>
    </r>
    <r>
      <rPr>
        <sz val="10"/>
        <color indexed="8"/>
        <rFont val="Verdana"/>
        <family val="2"/>
      </rPr>
      <t>Nicaraguan Social Security Institute (INSS)</t>
    </r>
  </si>
  <si>
    <r>
      <rPr>
        <b/>
        <sz val="10"/>
        <color rgb="FF004B85"/>
        <rFont val="Verdana"/>
        <family val="2"/>
      </rPr>
      <t>2.  Adquisición neta de activos no financieros</t>
    </r>
    <r>
      <rPr>
        <b/>
        <sz val="10"/>
        <color indexed="56"/>
        <rFont val="Verdana"/>
        <family val="2"/>
      </rPr>
      <t xml:space="preserve"> - </t>
    </r>
    <r>
      <rPr>
        <b/>
        <sz val="10"/>
        <rFont val="Verdana"/>
        <family val="2"/>
      </rPr>
      <t>Net non-financial asset purchases</t>
    </r>
  </si>
  <si>
    <r>
      <rPr>
        <sz val="10"/>
        <color rgb="FF004B85"/>
        <rFont val="Verdana"/>
        <family val="2"/>
      </rPr>
      <t xml:space="preserve">Alcaldía de Managua </t>
    </r>
    <r>
      <rPr>
        <sz val="10"/>
        <color indexed="56"/>
        <rFont val="Verdana"/>
        <family val="2"/>
      </rPr>
      <t xml:space="preserve">- </t>
    </r>
    <r>
      <rPr>
        <sz val="10"/>
        <color indexed="8"/>
        <rFont val="Verdana"/>
        <family val="2"/>
      </rPr>
      <t>Municipality  of Managua (ALMA)</t>
    </r>
  </si>
  <si>
    <r>
      <rPr>
        <b/>
        <sz val="10"/>
        <color rgb="FF004B85"/>
        <rFont val="Verdana"/>
        <family val="2"/>
      </rPr>
      <t>5. Superávit o déficit de efectivo d/d (3+4)</t>
    </r>
    <r>
      <rPr>
        <b/>
        <sz val="10"/>
        <color indexed="56"/>
        <rFont val="Verdana"/>
        <family val="2"/>
      </rPr>
      <t xml:space="preserve"> - </t>
    </r>
    <r>
      <rPr>
        <b/>
        <sz val="10"/>
        <color indexed="8"/>
        <rFont val="Verdana"/>
        <family val="2"/>
      </rPr>
      <t>Overall balance after grants  (3+4)</t>
    </r>
  </si>
  <si>
    <r>
      <rPr>
        <sz val="10"/>
        <color rgb="FF004B85"/>
        <rFont val="Verdana"/>
        <family val="2"/>
      </rPr>
      <t xml:space="preserve"> Financiamiento no bancario</t>
    </r>
    <r>
      <rPr>
        <sz val="10"/>
        <color indexed="56"/>
        <rFont val="Verdana"/>
        <family val="2"/>
      </rPr>
      <t xml:space="preserve"> </t>
    </r>
    <r>
      <rPr>
        <sz val="10"/>
        <rFont val="Verdana"/>
        <family val="2"/>
      </rPr>
      <t xml:space="preserve">- </t>
    </r>
    <r>
      <rPr>
        <sz val="10"/>
        <color indexed="8"/>
        <rFont val="Verdana"/>
        <family val="2"/>
      </rPr>
      <t>Non-banking financing</t>
    </r>
  </si>
  <si>
    <r>
      <rPr>
        <sz val="10"/>
        <color rgb="FF004B85"/>
        <rFont val="Verdana"/>
        <family val="2"/>
      </rPr>
      <t>: No incluye resto de municipalidades</t>
    </r>
    <r>
      <rPr>
        <sz val="10"/>
        <color indexed="56"/>
        <rFont val="Verdana"/>
        <family val="2"/>
      </rPr>
      <t xml:space="preserve"> </t>
    </r>
    <r>
      <rPr>
        <sz val="10"/>
        <rFont val="Verdana"/>
        <family val="2"/>
      </rPr>
      <t>-  Does not include rest of municipalities.</t>
    </r>
  </si>
  <si>
    <r>
      <rPr>
        <sz val="10"/>
        <color rgb="FF004B85"/>
        <rFont val="Verdana"/>
        <family val="2"/>
      </rPr>
      <t>: A partir de 2001 el financiamiento se presenta en bancario y no bancario según, requerimiento de las NEDD</t>
    </r>
    <r>
      <rPr>
        <sz val="10"/>
        <color indexed="56"/>
        <rFont val="Verdana"/>
        <family val="2"/>
      </rPr>
      <t xml:space="preserve"> </t>
    </r>
    <r>
      <rPr>
        <sz val="10"/>
        <rFont val="Verdana"/>
        <family val="2"/>
      </rPr>
      <t>- Since 2001 financing comes in banking and non-banking as SDDS requirements.</t>
    </r>
  </si>
  <si>
    <r>
      <rPr>
        <sz val="10"/>
        <color rgb="FF004B85"/>
        <rFont val="Verdana"/>
        <family val="2"/>
      </rPr>
      <t xml:space="preserve">: INSS y ALMA </t>
    </r>
    <r>
      <rPr>
        <sz val="10"/>
        <rFont val="Verdana"/>
        <family val="2"/>
      </rPr>
      <t>- Nicaraguan Social Security Institute (INSS), Municipality of Managua (ALMA).</t>
    </r>
  </si>
  <si>
    <r>
      <rPr>
        <i/>
        <sz val="10"/>
        <color rgb="FF004B85"/>
        <rFont val="Verdana"/>
        <family val="2"/>
      </rPr>
      <t xml:space="preserve">Continuación </t>
    </r>
    <r>
      <rPr>
        <i/>
        <sz val="10"/>
        <rFont val="Verdana"/>
        <family val="2"/>
      </rPr>
      <t>- Continuous</t>
    </r>
  </si>
  <si>
    <r>
      <t xml:space="preserve">Cuadro - </t>
    </r>
    <r>
      <rPr>
        <sz val="10"/>
        <rFont val="Verdana"/>
        <family val="2"/>
      </rPr>
      <t xml:space="preserve">Table </t>
    </r>
    <r>
      <rPr>
        <sz val="10"/>
        <color rgb="FF004B85"/>
        <rFont val="Verdana"/>
        <family val="2"/>
      </rPr>
      <t>VI-7</t>
    </r>
  </si>
  <si>
    <r>
      <rPr>
        <i/>
        <sz val="10"/>
        <color rgb="FF004B85"/>
        <rFont val="Verdana"/>
        <family val="2"/>
      </rPr>
      <t>(millones de córdobas</t>
    </r>
    <r>
      <rPr>
        <i/>
        <sz val="10"/>
        <color indexed="56"/>
        <rFont val="Verdana"/>
        <family val="2"/>
      </rPr>
      <t xml:space="preserve"> </t>
    </r>
    <r>
      <rPr>
        <i/>
        <sz val="10"/>
        <color indexed="56"/>
        <rFont val="Verdana"/>
        <family val="2"/>
      </rPr>
      <t xml:space="preserve">- </t>
    </r>
    <r>
      <rPr>
        <i/>
        <sz val="10"/>
        <color indexed="8"/>
        <rFont val="Verdana"/>
        <family val="2"/>
      </rPr>
      <t>millions of cordobas</t>
    </r>
    <r>
      <rPr>
        <i/>
        <sz val="10"/>
        <color indexed="56"/>
        <rFont val="Verdana"/>
        <family val="2"/>
      </rPr>
      <t>)</t>
    </r>
  </si>
  <si>
    <r>
      <rPr>
        <sz val="10"/>
        <color rgb="FF004B85"/>
        <rFont val="Verdana"/>
        <family val="2"/>
      </rPr>
      <t>: ALMA</t>
    </r>
    <r>
      <rPr>
        <sz val="10"/>
        <rFont val="Verdana"/>
        <family val="2"/>
      </rPr>
      <t xml:space="preserve"> - Municipality of Managua (ALMA).</t>
    </r>
  </si>
  <si>
    <r>
      <rPr>
        <sz val="10"/>
        <color rgb="FF004B85"/>
        <rFont val="Verdana"/>
        <family val="2"/>
      </rPr>
      <t xml:space="preserve">Fuente </t>
    </r>
    <r>
      <rPr>
        <sz val="10"/>
        <color indexed="56"/>
        <rFont val="Verdana"/>
        <family val="2"/>
      </rPr>
      <t>-</t>
    </r>
    <r>
      <rPr>
        <sz val="10"/>
        <rFont val="Verdana"/>
        <family val="2"/>
      </rPr>
      <t xml:space="preserve"> Source</t>
    </r>
  </si>
  <si>
    <r>
      <rPr>
        <sz val="10"/>
        <color rgb="FF004B85"/>
        <rFont val="Verdana"/>
        <family val="2"/>
      </rPr>
      <t>Cuadro</t>
    </r>
    <r>
      <rPr>
        <sz val="10"/>
        <color theme="3"/>
        <rFont val="Verdana"/>
        <family val="2"/>
      </rPr>
      <t xml:space="preserve"> - </t>
    </r>
    <r>
      <rPr>
        <sz val="10"/>
        <rFont val="Verdana"/>
        <family val="2"/>
      </rPr>
      <t>Table</t>
    </r>
    <r>
      <rPr>
        <sz val="10"/>
        <color indexed="56"/>
        <rFont val="Verdana"/>
        <family val="2"/>
      </rPr>
      <t xml:space="preserve"> </t>
    </r>
    <r>
      <rPr>
        <sz val="10"/>
        <color rgb="FF004B85"/>
        <rFont val="Verdana"/>
        <family val="2"/>
      </rPr>
      <t>VI-7</t>
    </r>
  </si>
  <si>
    <r>
      <rPr>
        <b/>
        <sz val="10"/>
        <color rgb="FF004B85"/>
        <rFont val="Verdana"/>
        <family val="2"/>
      </rPr>
      <t>Conceptos -</t>
    </r>
    <r>
      <rPr>
        <b/>
        <sz val="10"/>
        <rFont val="Verdana"/>
        <family val="2"/>
      </rPr>
      <t xml:space="preserve"> Concepts</t>
    </r>
  </si>
  <si>
    <r>
      <rPr>
        <b/>
        <sz val="10"/>
        <color rgb="FF004B85"/>
        <rFont val="Verdana"/>
        <family val="2"/>
      </rPr>
      <t>7. Superávit o déficit de efectivo d/d (5+6)</t>
    </r>
    <r>
      <rPr>
        <b/>
        <sz val="10"/>
        <color indexed="56"/>
        <rFont val="Verdana"/>
        <family val="2"/>
      </rPr>
      <t xml:space="preserve"> </t>
    </r>
    <r>
      <rPr>
        <b/>
        <sz val="10"/>
        <color indexed="56"/>
        <rFont val="Verdana"/>
        <family val="2"/>
      </rPr>
      <t xml:space="preserve">- </t>
    </r>
    <r>
      <rPr>
        <b/>
        <sz val="10"/>
        <color indexed="8"/>
        <rFont val="Verdana"/>
        <family val="2"/>
      </rPr>
      <t>Overall balance after grants  (5+6)</t>
    </r>
  </si>
  <si>
    <r>
      <rPr>
        <sz val="10"/>
        <color rgb="FF004B85"/>
        <rFont val="Verdana"/>
        <family val="2"/>
      </rPr>
      <t xml:space="preserve">   Financiamiento bancario</t>
    </r>
    <r>
      <rPr>
        <sz val="10"/>
        <color indexed="56"/>
        <rFont val="Verdana"/>
        <family val="2"/>
      </rPr>
      <t xml:space="preserve"> </t>
    </r>
    <r>
      <rPr>
        <sz val="10"/>
        <rFont val="Verdana"/>
        <family val="2"/>
      </rPr>
      <t>- B</t>
    </r>
    <r>
      <rPr>
        <sz val="10"/>
        <color indexed="8"/>
        <rFont val="Verdana"/>
        <family val="2"/>
      </rPr>
      <t>anking financing</t>
    </r>
  </si>
  <si>
    <r>
      <rPr>
        <sz val="10"/>
        <color indexed="56"/>
        <rFont val="Verdana"/>
        <family val="2"/>
      </rPr>
      <t xml:space="preserve"> </t>
    </r>
    <r>
      <rPr>
        <sz val="10"/>
        <color rgb="FF004B85"/>
        <rFont val="Verdana"/>
        <family val="2"/>
      </rPr>
      <t xml:space="preserve">  Financiamiento no bancario</t>
    </r>
    <r>
      <rPr>
        <sz val="10"/>
        <rFont val="Verdana"/>
        <family val="2"/>
      </rPr>
      <t xml:space="preserve"> - </t>
    </r>
    <r>
      <rPr>
        <sz val="10"/>
        <color indexed="8"/>
        <rFont val="Verdana"/>
        <family val="2"/>
      </rPr>
      <t>Non-banking financing</t>
    </r>
  </si>
  <si>
    <r>
      <rPr>
        <sz val="10"/>
        <color rgb="FF004B85"/>
        <rFont val="Verdana"/>
        <family val="2"/>
      </rPr>
      <t>Memorándum: -</t>
    </r>
    <r>
      <rPr>
        <sz val="10"/>
        <color theme="3"/>
        <rFont val="Verdana"/>
        <family val="2"/>
      </rPr>
      <t xml:space="preserve"> </t>
    </r>
    <r>
      <rPr>
        <sz val="10"/>
        <color indexed="8"/>
        <rFont val="Verdana"/>
        <family val="2"/>
      </rPr>
      <t>Information items:</t>
    </r>
  </si>
  <si>
    <r>
      <rPr>
        <sz val="10"/>
        <color rgb="FF004B85"/>
        <rFont val="Verdana"/>
        <family val="2"/>
      </rPr>
      <t>Ahorro corriente</t>
    </r>
    <r>
      <rPr>
        <sz val="10"/>
        <color theme="3"/>
        <rFont val="Verdana"/>
        <family val="2"/>
      </rPr>
      <t xml:space="preserve"> - </t>
    </r>
    <r>
      <rPr>
        <sz val="10"/>
        <color indexed="8"/>
        <rFont val="Verdana"/>
        <family val="2"/>
      </rPr>
      <t>Current savings</t>
    </r>
  </si>
  <si>
    <r>
      <rPr>
        <sz val="10"/>
        <color rgb="FF004B85"/>
        <rFont val="Verdana"/>
        <family val="2"/>
      </rPr>
      <t>: ALMA</t>
    </r>
    <r>
      <rPr>
        <sz val="10"/>
        <color indexed="56"/>
        <rFont val="Verdana"/>
        <family val="2"/>
      </rPr>
      <t xml:space="preserve"> </t>
    </r>
    <r>
      <rPr>
        <sz val="10"/>
        <rFont val="Verdana"/>
        <family val="2"/>
      </rPr>
      <t>- Municipality of Managua (ALMA).</t>
    </r>
  </si>
  <si>
    <r>
      <rPr>
        <sz val="10"/>
        <color rgb="FF004B85"/>
        <rFont val="Verdana"/>
        <family val="2"/>
      </rPr>
      <t>Cuadro</t>
    </r>
    <r>
      <rPr>
        <sz val="10"/>
        <color theme="3"/>
        <rFont val="Verdana"/>
        <family val="2"/>
      </rPr>
      <t xml:space="preserve"> </t>
    </r>
    <r>
      <rPr>
        <sz val="10"/>
        <color indexed="56"/>
        <rFont val="Verdana"/>
        <family val="2"/>
      </rPr>
      <t xml:space="preserve">- </t>
    </r>
    <r>
      <rPr>
        <sz val="10"/>
        <color indexed="8"/>
        <rFont val="Verdana"/>
        <family val="2"/>
      </rPr>
      <t>Table</t>
    </r>
    <r>
      <rPr>
        <sz val="10"/>
        <color indexed="56"/>
        <rFont val="Verdana"/>
        <family val="2"/>
      </rPr>
      <t xml:space="preserve"> </t>
    </r>
    <r>
      <rPr>
        <sz val="10"/>
        <color rgb="FF004B85"/>
        <rFont val="Verdana"/>
        <family val="2"/>
      </rPr>
      <t>VI-8</t>
    </r>
  </si>
  <si>
    <r>
      <rPr>
        <sz val="10"/>
        <color rgb="FF004B85"/>
        <rFont val="Verdana"/>
        <family val="2"/>
      </rPr>
      <t>Transferencias corrientes del Gobierno Central</t>
    </r>
    <r>
      <rPr>
        <sz val="10"/>
        <color indexed="56"/>
        <rFont val="Verdana"/>
        <family val="2"/>
      </rPr>
      <t xml:space="preserve"> - </t>
    </r>
    <r>
      <rPr>
        <sz val="10"/>
        <rFont val="Verdana"/>
        <family val="2"/>
      </rPr>
      <t xml:space="preserve">Current transfers from Central Government </t>
    </r>
  </si>
  <si>
    <r>
      <rPr>
        <sz val="10"/>
        <color rgb="FF004B85"/>
        <rFont val="Verdana"/>
        <family val="2"/>
      </rPr>
      <t>Contribución a la seguridad social</t>
    </r>
    <r>
      <rPr>
        <sz val="10"/>
        <color indexed="56"/>
        <rFont val="Verdana"/>
        <family val="2"/>
      </rPr>
      <t xml:space="preserve"> - </t>
    </r>
    <r>
      <rPr>
        <sz val="10"/>
        <color indexed="8"/>
        <rFont val="Verdana"/>
        <family val="2"/>
      </rPr>
      <t>Social security contributions</t>
    </r>
  </si>
  <si>
    <r>
      <t xml:space="preserve">6. Donaciones- </t>
    </r>
    <r>
      <rPr>
        <b/>
        <sz val="10"/>
        <color indexed="8"/>
        <rFont val="Verdana"/>
        <family val="2"/>
      </rPr>
      <t>Grants</t>
    </r>
  </si>
  <si>
    <r>
      <rPr>
        <sz val="10"/>
        <color rgb="FF004B85"/>
        <rFont val="Verdana"/>
        <family val="2"/>
      </rPr>
      <t xml:space="preserve">Banco Central y resto Sistema Financiero </t>
    </r>
    <r>
      <rPr>
        <sz val="10"/>
        <color indexed="56"/>
        <rFont val="Verdana"/>
        <family val="2"/>
      </rPr>
      <t>-</t>
    </r>
    <r>
      <rPr>
        <sz val="10"/>
        <color indexed="8"/>
        <rFont val="Verdana"/>
        <family val="2"/>
      </rPr>
      <t xml:space="preserve"> Central bank and rest of financial system</t>
    </r>
  </si>
  <si>
    <r>
      <rPr>
        <sz val="10"/>
        <color rgb="FF004B85"/>
        <rFont val="Verdana"/>
        <family val="2"/>
      </rPr>
      <t xml:space="preserve">: Instituto Nicaragüense de Seguridad Social y Bienestar (INSSBI), a partir de 1995 "Instituto Nicaragüense de Seguridad Social (INSS)" </t>
    </r>
    <r>
      <rPr>
        <sz val="10"/>
        <color indexed="8"/>
        <rFont val="Verdana"/>
        <family val="2"/>
      </rPr>
      <t>- Nicaraguan Social Security Institute (INSS).</t>
    </r>
  </si>
  <si>
    <r>
      <rPr>
        <b/>
        <sz val="10"/>
        <color rgb="FF004B85"/>
        <rFont val="Verdana"/>
        <family val="2"/>
      </rPr>
      <t>6. Donaciones</t>
    </r>
    <r>
      <rPr>
        <b/>
        <sz val="10"/>
        <color indexed="56"/>
        <rFont val="Verdana"/>
        <family val="2"/>
      </rPr>
      <t xml:space="preserve"> -</t>
    </r>
    <r>
      <rPr>
        <b/>
        <sz val="10"/>
        <rFont val="Verdana"/>
        <family val="2"/>
      </rPr>
      <t xml:space="preserve"> Grants</t>
    </r>
  </si>
  <si>
    <r>
      <rPr>
        <b/>
        <sz val="10"/>
        <color rgb="FF004B85"/>
        <rFont val="Verdana"/>
        <family val="2"/>
      </rPr>
      <t>7. Superávit o déficit de efectivo d/d (5+6)</t>
    </r>
    <r>
      <rPr>
        <b/>
        <sz val="10"/>
        <color indexed="56"/>
        <rFont val="Verdana"/>
        <family val="2"/>
      </rPr>
      <t xml:space="preserve"> - </t>
    </r>
    <r>
      <rPr>
        <b/>
        <sz val="10"/>
        <color indexed="8"/>
        <rFont val="Verdana"/>
        <family val="2"/>
      </rPr>
      <t>Overall balance after grants  (5+6)</t>
    </r>
  </si>
  <si>
    <r>
      <rPr>
        <sz val="10"/>
        <color rgb="FF004B85"/>
        <rFont val="Verdana"/>
        <family val="2"/>
      </rPr>
      <t>: Incluye el crédito neto del Banco Central y del resto del sistema financiero</t>
    </r>
    <r>
      <rPr>
        <sz val="10"/>
        <color indexed="56"/>
        <rFont val="Verdana"/>
        <family val="2"/>
      </rPr>
      <t xml:space="preserve"> -</t>
    </r>
    <r>
      <rPr>
        <sz val="10"/>
        <color indexed="56"/>
        <rFont val="Verdana"/>
        <family val="2"/>
      </rPr>
      <t xml:space="preserve"> </t>
    </r>
    <r>
      <rPr>
        <sz val="10"/>
        <rFont val="Verdana"/>
        <family val="2"/>
      </rPr>
      <t>Includes Net Credit from the Central Bank and the Rest of the Fianancial System.</t>
    </r>
  </si>
  <si>
    <r>
      <rPr>
        <sz val="10"/>
        <color rgb="FF004B85"/>
        <rFont val="Verdana"/>
        <family val="2"/>
      </rPr>
      <t>: INSS</t>
    </r>
    <r>
      <rPr>
        <sz val="10"/>
        <color indexed="56"/>
        <rFont val="Verdana"/>
        <family val="2"/>
      </rPr>
      <t xml:space="preserve"> </t>
    </r>
    <r>
      <rPr>
        <sz val="10"/>
        <color indexed="8"/>
        <rFont val="Verdana"/>
        <family val="2"/>
      </rPr>
      <t>- Nicaraguan Social Security Institute (INSS).</t>
    </r>
  </si>
  <si>
    <r>
      <rPr>
        <sz val="10"/>
        <color rgb="FF004B85"/>
        <rFont val="Verdana"/>
        <family val="2"/>
      </rPr>
      <t>Fuente</t>
    </r>
    <r>
      <rPr>
        <sz val="10"/>
        <rFont val="Verdana"/>
        <family val="2"/>
      </rPr>
      <t xml:space="preserve"> - Source</t>
    </r>
  </si>
  <si>
    <r>
      <rPr>
        <sz val="10"/>
        <color rgb="FF004B85"/>
        <rFont val="Verdana"/>
        <family val="2"/>
      </rPr>
      <t xml:space="preserve">Cuadro </t>
    </r>
    <r>
      <rPr>
        <sz val="10"/>
        <color indexed="56"/>
        <rFont val="Verdana"/>
        <family val="2"/>
      </rPr>
      <t xml:space="preserve">- </t>
    </r>
    <r>
      <rPr>
        <sz val="10"/>
        <color indexed="8"/>
        <rFont val="Verdana"/>
        <family val="2"/>
      </rPr>
      <t>Table</t>
    </r>
    <r>
      <rPr>
        <sz val="10"/>
        <rFont val="Verdana"/>
        <family val="2"/>
      </rPr>
      <t xml:space="preserve"> </t>
    </r>
    <r>
      <rPr>
        <sz val="10"/>
        <color rgb="FF004B85"/>
        <rFont val="Verdana"/>
        <family val="2"/>
      </rPr>
      <t>VI-9</t>
    </r>
  </si>
  <si>
    <r>
      <t>5. Donaciones</t>
    </r>
    <r>
      <rPr>
        <b/>
        <vertAlign val="superscript"/>
        <sz val="10"/>
        <color indexed="56"/>
        <rFont val="Verdana"/>
        <family val="2"/>
      </rPr>
      <t>3/</t>
    </r>
    <r>
      <rPr>
        <b/>
        <sz val="10"/>
        <color indexed="56"/>
        <rFont val="Verdana"/>
        <family val="2"/>
      </rPr>
      <t xml:space="preserve"> </t>
    </r>
    <r>
      <rPr>
        <b/>
        <sz val="10"/>
        <color indexed="56"/>
        <rFont val="Verdana"/>
        <family val="2"/>
      </rPr>
      <t xml:space="preserve"> - </t>
    </r>
    <r>
      <rPr>
        <b/>
        <sz val="10"/>
        <rFont val="Verdana"/>
        <family val="2"/>
      </rPr>
      <t>Grants</t>
    </r>
    <r>
      <rPr>
        <b/>
        <vertAlign val="superscript"/>
        <sz val="10"/>
        <rFont val="Verdana"/>
        <family val="2"/>
      </rPr>
      <t>3/</t>
    </r>
  </si>
  <si>
    <r>
      <rPr>
        <sz val="10"/>
        <color rgb="FF004B85"/>
        <rFont val="Verdana"/>
        <family val="2"/>
      </rPr>
      <t>Banco Centra</t>
    </r>
    <r>
      <rPr>
        <sz val="10"/>
        <color indexed="56"/>
        <rFont val="Verdana"/>
        <family val="2"/>
      </rPr>
      <t xml:space="preserve">l </t>
    </r>
    <r>
      <rPr>
        <sz val="10"/>
        <color indexed="56"/>
        <rFont val="Verdana"/>
        <family val="2"/>
      </rPr>
      <t xml:space="preserve">- </t>
    </r>
    <r>
      <rPr>
        <sz val="10"/>
        <color indexed="8"/>
        <rFont val="Verdana"/>
        <family val="2"/>
      </rPr>
      <t>Central Bank of Nicaragua</t>
    </r>
  </si>
  <si>
    <r>
      <rPr>
        <sz val="10"/>
        <color rgb="FF004B85"/>
        <rFont val="Verdana"/>
        <family val="2"/>
      </rPr>
      <t>Resto del Sistema Financiero</t>
    </r>
    <r>
      <rPr>
        <sz val="10"/>
        <color indexed="56"/>
        <rFont val="Verdana"/>
        <family val="2"/>
      </rPr>
      <t xml:space="preserve"> </t>
    </r>
    <r>
      <rPr>
        <sz val="10"/>
        <color indexed="56"/>
        <rFont val="Verdana"/>
        <family val="2"/>
      </rPr>
      <t xml:space="preserve">- </t>
    </r>
    <r>
      <rPr>
        <sz val="10"/>
        <color indexed="8"/>
        <rFont val="Verdana"/>
        <family val="2"/>
      </rPr>
      <t>Rest of financial system</t>
    </r>
  </si>
  <si>
    <r>
      <rPr>
        <sz val="10"/>
        <color rgb="FF004B85"/>
        <rFont val="Verdana"/>
        <family val="2"/>
      </rPr>
      <t>: Incluye concesión neta de préstamos</t>
    </r>
    <r>
      <rPr>
        <sz val="10"/>
        <rFont val="Verdana"/>
        <family val="2"/>
      </rPr>
      <t xml:space="preserve"> - Includes net lending.</t>
    </r>
  </si>
  <si>
    <r>
      <rPr>
        <sz val="10"/>
        <color rgb="FF004B85"/>
        <rFont val="Verdana"/>
        <family val="2"/>
      </rPr>
      <t>: En el período 1980-89 fuente MHCP</t>
    </r>
    <r>
      <rPr>
        <sz val="10"/>
        <color indexed="56"/>
        <rFont val="Verdana"/>
        <family val="2"/>
      </rPr>
      <t xml:space="preserve"> </t>
    </r>
    <r>
      <rPr>
        <sz val="10"/>
        <rFont val="Verdana"/>
        <family val="2"/>
      </rPr>
      <t>- From 1980 to 1989 the source of this data is the Ministry of Finance and Public Credit (MHCP).</t>
    </r>
  </si>
  <si>
    <r>
      <rPr>
        <sz val="10"/>
        <color rgb="FF004B85"/>
        <rFont val="Verdana"/>
        <family val="2"/>
      </rPr>
      <t xml:space="preserve">: Períodos fiscales </t>
    </r>
    <r>
      <rPr>
        <sz val="10"/>
        <rFont val="Verdana"/>
        <family val="2"/>
      </rPr>
      <t>- Fiscal periods.</t>
    </r>
  </si>
  <si>
    <r>
      <rPr>
        <sz val="10"/>
        <color rgb="FF004B85"/>
        <rFont val="Verdana"/>
        <family val="2"/>
      </rPr>
      <t>: A partir de este año se incorporan ingresos y gastos extra-presupuestarios que estuvieron fuera del presupuesto</t>
    </r>
    <r>
      <rPr>
        <sz val="10"/>
        <rFont val="Verdana"/>
        <family val="2"/>
      </rPr>
      <t xml:space="preserve"> - Begining in 1998, data includes out-of-budget revenues and expenditures. </t>
    </r>
  </si>
  <si>
    <r>
      <rPr>
        <sz val="10"/>
        <color rgb="FF004B85"/>
        <rFont val="Verdana"/>
        <family val="2"/>
      </rPr>
      <t>: MHCP y BCN</t>
    </r>
    <r>
      <rPr>
        <sz val="10"/>
        <color indexed="56"/>
        <rFont val="Verdana"/>
        <family val="2"/>
      </rPr>
      <t xml:space="preserve"> </t>
    </r>
    <r>
      <rPr>
        <sz val="10"/>
        <rFont val="Verdana"/>
        <family val="2"/>
      </rPr>
      <t>- Ministry of Finance and Public Credit (MHCP) and Central Bank of Nicaragua (BCN).</t>
    </r>
  </si>
  <si>
    <r>
      <t xml:space="preserve">Cuadro </t>
    </r>
    <r>
      <rPr>
        <sz val="10"/>
        <color indexed="56"/>
        <rFont val="Verdana"/>
        <family val="2"/>
      </rPr>
      <t xml:space="preserve">- </t>
    </r>
    <r>
      <rPr>
        <sz val="10"/>
        <color indexed="8"/>
        <rFont val="Verdana"/>
        <family val="2"/>
      </rPr>
      <t>Table</t>
    </r>
    <r>
      <rPr>
        <sz val="10"/>
        <color rgb="FF004B85"/>
        <rFont val="Verdana"/>
        <family val="2"/>
      </rPr>
      <t xml:space="preserve"> VI-9</t>
    </r>
  </si>
  <si>
    <r>
      <rPr>
        <sz val="10"/>
        <color indexed="56"/>
        <rFont val="Verdana"/>
        <family val="2"/>
      </rPr>
      <t xml:space="preserve">   </t>
    </r>
    <r>
      <rPr>
        <sz val="10"/>
        <color rgb="FF004B85"/>
        <rFont val="Verdana"/>
        <family val="2"/>
      </rPr>
      <t xml:space="preserve">  Financiamiento bancario</t>
    </r>
    <r>
      <rPr>
        <vertAlign val="superscript"/>
        <sz val="10"/>
        <color indexed="56"/>
        <rFont val="Verdana"/>
        <family val="2"/>
      </rPr>
      <t>2/</t>
    </r>
    <r>
      <rPr>
        <sz val="10"/>
        <rFont val="Verdana"/>
        <family val="2"/>
      </rPr>
      <t xml:space="preserve"> - B</t>
    </r>
    <r>
      <rPr>
        <sz val="10"/>
        <color indexed="8"/>
        <rFont val="Verdana"/>
        <family val="2"/>
      </rPr>
      <t xml:space="preserve">anking financing </t>
    </r>
    <r>
      <rPr>
        <vertAlign val="superscript"/>
        <sz val="10"/>
        <color indexed="8"/>
        <rFont val="Verdana"/>
        <family val="2"/>
      </rPr>
      <t>2/</t>
    </r>
  </si>
  <si>
    <r>
      <rPr>
        <sz val="10"/>
        <color rgb="FF004B85"/>
        <rFont val="Verdana"/>
        <family val="2"/>
      </rPr>
      <t xml:space="preserve">  Financiamiento no bancario </t>
    </r>
    <r>
      <rPr>
        <sz val="10"/>
        <rFont val="Verdana"/>
        <family val="2"/>
      </rPr>
      <t xml:space="preserve">- </t>
    </r>
    <r>
      <rPr>
        <sz val="10"/>
        <color indexed="8"/>
        <rFont val="Verdana"/>
        <family val="2"/>
      </rPr>
      <t>Non-banking financing</t>
    </r>
  </si>
  <si>
    <r>
      <rPr>
        <sz val="10"/>
        <color rgb="FF004B85"/>
        <rFont val="Verdana"/>
        <family val="2"/>
      </rPr>
      <t>: Incluye el crédito neto del Banco Central y del resto del sistema financiero</t>
    </r>
    <r>
      <rPr>
        <sz val="10"/>
        <color indexed="56"/>
        <rFont val="Verdana"/>
        <family val="2"/>
      </rPr>
      <t xml:space="preserve"> -</t>
    </r>
    <r>
      <rPr>
        <sz val="10"/>
        <color indexed="56"/>
        <rFont val="Verdana"/>
        <family val="2"/>
      </rPr>
      <t xml:space="preserve"> </t>
    </r>
    <r>
      <rPr>
        <sz val="10"/>
        <rFont val="Verdana"/>
        <family val="2"/>
      </rPr>
      <t>Includes net credit from the Central Bank and the Rest of the Fianancial System.</t>
    </r>
  </si>
  <si>
    <r>
      <rPr>
        <sz val="10"/>
        <color rgb="FF004B85"/>
        <rFont val="Verdana"/>
        <family val="2"/>
      </rPr>
      <t xml:space="preserve">: MHCP </t>
    </r>
    <r>
      <rPr>
        <sz val="10"/>
        <rFont val="Verdana"/>
        <family val="2"/>
      </rPr>
      <t>- Ministry of Finance and Public Credit (MHCP).</t>
    </r>
  </si>
  <si>
    <r>
      <rPr>
        <b/>
        <sz val="10"/>
        <color rgb="FF004B85"/>
        <rFont val="Verdana"/>
        <family val="2"/>
      </rPr>
      <t>Conceptos</t>
    </r>
    <r>
      <rPr>
        <b/>
        <sz val="10"/>
        <rFont val="Verdana"/>
        <family val="2"/>
      </rPr>
      <t xml:space="preserve"> - Concepts</t>
    </r>
  </si>
  <si>
    <r>
      <rPr>
        <sz val="10"/>
        <color rgb="FF004B85"/>
        <rFont val="Verdana"/>
        <family val="2"/>
      </rPr>
      <t xml:space="preserve">      Financiamiento bancario</t>
    </r>
    <r>
      <rPr>
        <vertAlign val="superscript"/>
        <sz val="10"/>
        <color rgb="FF004B85"/>
        <rFont val="Verdana"/>
        <family val="2"/>
      </rPr>
      <t>6/</t>
    </r>
    <r>
      <rPr>
        <sz val="10"/>
        <color rgb="FF004B85"/>
        <rFont val="Verdana"/>
        <family val="2"/>
      </rPr>
      <t xml:space="preserve"> </t>
    </r>
    <r>
      <rPr>
        <sz val="10"/>
        <rFont val="Verdana"/>
        <family val="2"/>
      </rPr>
      <t>- B</t>
    </r>
    <r>
      <rPr>
        <sz val="10"/>
        <color indexed="8"/>
        <rFont val="Verdana"/>
        <family val="2"/>
      </rPr>
      <t xml:space="preserve">anking financing </t>
    </r>
    <r>
      <rPr>
        <vertAlign val="superscript"/>
        <sz val="10"/>
        <color indexed="8"/>
        <rFont val="Verdana"/>
        <family val="2"/>
      </rPr>
      <t>6/</t>
    </r>
  </si>
  <si>
    <r>
      <rPr>
        <sz val="10"/>
        <color rgb="FF004B85"/>
        <rFont val="Verdana"/>
        <family val="2"/>
      </rPr>
      <t xml:space="preserve">: Incluye IVA externo y derechos de aduana y otros derechos de importación </t>
    </r>
    <r>
      <rPr>
        <sz val="10"/>
        <color indexed="56"/>
        <rFont val="Verdana"/>
        <family val="2"/>
      </rPr>
      <t xml:space="preserve">-  </t>
    </r>
    <r>
      <rPr>
        <sz val="10"/>
        <rFont val="Verdana"/>
        <family val="2"/>
      </rPr>
      <t xml:space="preserve">Includes external value-added tax, custom duties and other import duties.  </t>
    </r>
  </si>
  <si>
    <r>
      <rPr>
        <sz val="10"/>
        <color rgb="FF004B85"/>
        <rFont val="Verdana"/>
        <family val="2"/>
      </rPr>
      <t>: No incluye formación de capital fijo ni concesión neta de préstamos en base del Manual del Finanzas Públicas, marco analítico 2001</t>
    </r>
    <r>
      <rPr>
        <sz val="10"/>
        <color indexed="56"/>
        <rFont val="Verdana"/>
        <family val="2"/>
      </rPr>
      <t xml:space="preserve"> </t>
    </r>
    <r>
      <rPr>
        <sz val="10"/>
        <color indexed="56"/>
        <rFont val="Verdana"/>
        <family val="2"/>
      </rPr>
      <t xml:space="preserve">- </t>
    </r>
    <r>
      <rPr>
        <sz val="10"/>
        <rFont val="Verdana"/>
        <family val="2"/>
      </rPr>
      <t>Excludes fixed capital formation and net lending  based on Government Finance Statistics Manual (MGFE, 2001)</t>
    </r>
    <r>
      <rPr>
        <sz val="10"/>
        <color indexed="56"/>
        <rFont val="Verdana"/>
        <family val="2"/>
      </rPr>
      <t xml:space="preserve">. </t>
    </r>
  </si>
  <si>
    <r>
      <rPr>
        <sz val="10"/>
        <color rgb="FF004B85"/>
        <rFont val="Verdana"/>
        <family val="2"/>
      </rPr>
      <t>: Equivalente a formación de capital fijo en metodología de Manual de Finanzas Públicas de 1986</t>
    </r>
    <r>
      <rPr>
        <sz val="10"/>
        <color indexed="56"/>
        <rFont val="Verdana"/>
        <family val="2"/>
      </rPr>
      <t xml:space="preserve"> </t>
    </r>
    <r>
      <rPr>
        <sz val="10"/>
        <color indexed="56"/>
        <rFont val="Verdana"/>
        <family val="2"/>
      </rPr>
      <t xml:space="preserve">-  </t>
    </r>
    <r>
      <rPr>
        <sz val="10"/>
        <rFont val="Verdana"/>
        <family val="2"/>
      </rPr>
      <t xml:space="preserve">Equivalent to fixed capital formation definition used in 1986 Government Finance Statistics Manual (MGFE, 1986). </t>
    </r>
  </si>
  <si>
    <r>
      <rPr>
        <sz val="10"/>
        <color rgb="FF004B85"/>
        <rFont val="Verdana"/>
        <family val="2"/>
      </rPr>
      <t>: Equivalente a ingreso de capital en metodología de Manual de Finanzas Públicas de 1986</t>
    </r>
    <r>
      <rPr>
        <sz val="10"/>
        <color indexed="56"/>
        <rFont val="Verdana"/>
        <family val="2"/>
      </rPr>
      <t xml:space="preserve"> </t>
    </r>
    <r>
      <rPr>
        <sz val="10"/>
        <color indexed="56"/>
        <rFont val="Verdana"/>
        <family val="2"/>
      </rPr>
      <t xml:space="preserve">- </t>
    </r>
    <r>
      <rPr>
        <sz val="10"/>
        <rFont val="Verdana"/>
        <family val="2"/>
      </rPr>
      <t>Equivalent to capital revenues definition used in 1986 Government Finance Statistics Manual (MGFE, 1986)</t>
    </r>
    <r>
      <rPr>
        <sz val="10"/>
        <color indexed="56"/>
        <rFont val="Verdana"/>
        <family val="2"/>
      </rPr>
      <t xml:space="preserve">. </t>
    </r>
  </si>
  <si>
    <r>
      <rPr>
        <sz val="10"/>
        <color rgb="FF004B85"/>
        <rFont val="Verdana"/>
        <family val="2"/>
      </rPr>
      <t xml:space="preserve">: Incluye el crédito neto del Banco Central y del resto del sistema financiero </t>
    </r>
    <r>
      <rPr>
        <sz val="10"/>
        <color indexed="56"/>
        <rFont val="Verdana"/>
        <family val="2"/>
      </rPr>
      <t xml:space="preserve">-  </t>
    </r>
    <r>
      <rPr>
        <sz val="10"/>
        <rFont val="Verdana"/>
        <family val="2"/>
      </rPr>
      <t>Includes net credit from the Central Bank and the rest of the Financial System.</t>
    </r>
  </si>
  <si>
    <r>
      <rPr>
        <sz val="10"/>
        <color rgb="FF004B85"/>
        <rFont val="Verdana"/>
        <family val="2"/>
      </rPr>
      <t>: Incluye conseción neta de préstamos en base a metodología del Manual de Finanzas Públicas, marco analítico 2001</t>
    </r>
    <r>
      <rPr>
        <sz val="10"/>
        <color indexed="56"/>
        <rFont val="Verdana"/>
        <family val="2"/>
      </rPr>
      <t xml:space="preserve"> - </t>
    </r>
    <r>
      <rPr>
        <sz val="10"/>
        <rFont val="Verdana"/>
        <family val="2"/>
      </rPr>
      <t xml:space="preserve"> Includes net lending  based on 2001 Government Finance Statistics Manual (MGFE, 2001). </t>
    </r>
  </si>
  <si>
    <r>
      <rPr>
        <sz val="10"/>
        <color rgb="FF004B85"/>
        <rFont val="Verdana"/>
        <family val="2"/>
      </rPr>
      <t>: El gasto de capital en la metodologia del Manual de Finanzas Públicas de 1986 , es la suma de la formación de capital fijo más la conseción  neta de préstamos y las trasferencias de capital</t>
    </r>
    <r>
      <rPr>
        <sz val="10"/>
        <color indexed="56"/>
        <rFont val="Verdana"/>
        <family val="2"/>
      </rPr>
      <t xml:space="preserve"> - </t>
    </r>
    <r>
      <rPr>
        <sz val="10"/>
        <rFont val="Verdana"/>
        <family val="2"/>
      </rPr>
      <t xml:space="preserve">Capital expenditures is equivalent to fixed capital formation plus net lending plus capital transfers based on 1986 Government Finance Statistics Manual (MGFE, 1986).    </t>
    </r>
  </si>
  <si>
    <r>
      <rPr>
        <sz val="10"/>
        <color rgb="FF004B85"/>
        <rFont val="Verdana"/>
        <family val="2"/>
      </rPr>
      <t xml:space="preserve">: MHCP </t>
    </r>
    <r>
      <rPr>
        <sz val="10"/>
        <color indexed="56"/>
        <rFont val="Verdana"/>
        <family val="2"/>
      </rPr>
      <t xml:space="preserve">- </t>
    </r>
    <r>
      <rPr>
        <sz val="10"/>
        <rFont val="Verdana"/>
        <family val="2"/>
      </rPr>
      <t>Ministry of Finance and Public Credit (MHCP).</t>
    </r>
  </si>
  <si>
    <r>
      <rPr>
        <sz val="10"/>
        <color rgb="FF004B85"/>
        <rFont val="Verdana"/>
        <family val="2"/>
      </rPr>
      <t>Nota</t>
    </r>
    <r>
      <rPr>
        <sz val="10"/>
        <color indexed="8"/>
        <rFont val="Verdana"/>
        <family val="2"/>
      </rPr>
      <t xml:space="preserve"> - Note</t>
    </r>
  </si>
  <si>
    <r>
      <t xml:space="preserve">Cuadro - </t>
    </r>
    <r>
      <rPr>
        <sz val="10"/>
        <color indexed="8"/>
        <rFont val="Verdana"/>
        <family val="2"/>
      </rPr>
      <t>Table</t>
    </r>
    <r>
      <rPr>
        <sz val="10"/>
        <color indexed="56"/>
        <rFont val="Verdana"/>
        <family val="2"/>
      </rPr>
      <t xml:space="preserve"> </t>
    </r>
    <r>
      <rPr>
        <sz val="10"/>
        <color rgb="FF004B85"/>
        <rFont val="Verdana"/>
        <family val="2"/>
      </rPr>
      <t>VI-10</t>
    </r>
  </si>
  <si>
    <r>
      <rPr>
        <sz val="10"/>
        <color rgb="FF004B85"/>
        <rFont val="Verdana"/>
        <family val="2"/>
      </rPr>
      <t>: Incluye el crédito neto del Banco Central y del resto del sistema financiero</t>
    </r>
    <r>
      <rPr>
        <sz val="10"/>
        <color indexed="56"/>
        <rFont val="Verdana"/>
        <family val="2"/>
      </rPr>
      <t xml:space="preserve"> - </t>
    </r>
    <r>
      <rPr>
        <sz val="10"/>
        <rFont val="Verdana"/>
        <family val="2"/>
      </rPr>
      <t>Includes Net Credit from the Central Bank and the Rest of the Fianancial System.</t>
    </r>
  </si>
  <si>
    <r>
      <rPr>
        <sz val="10"/>
        <color rgb="FF004B85"/>
        <rFont val="Verdana"/>
        <family val="2"/>
      </rPr>
      <t>: Signo (-) significa utilización de depósitos, signo (+) acumulación de depósitos</t>
    </r>
    <r>
      <rPr>
        <sz val="10"/>
        <color indexed="56"/>
        <rFont val="Verdana"/>
        <family val="2"/>
      </rPr>
      <t xml:space="preserve"> </t>
    </r>
    <r>
      <rPr>
        <sz val="10"/>
        <rFont val="Verdana"/>
        <family val="2"/>
      </rPr>
      <t>-  (-) use of deposits , (+) deposit accumulation.</t>
    </r>
  </si>
  <si>
    <r>
      <rPr>
        <sz val="10"/>
        <color rgb="FF004B85"/>
        <rFont val="Verdana"/>
        <family val="2"/>
      </rPr>
      <t>: A partir de marzo de 2011, los Títulos Especiales de Inversión (TEI), se conocen con el nombre de Depósitos a Plazo</t>
    </r>
    <r>
      <rPr>
        <sz val="10"/>
        <color indexed="56"/>
        <rFont val="Verdana"/>
        <family val="2"/>
      </rPr>
      <t xml:space="preserve"> -</t>
    </r>
    <r>
      <rPr>
        <sz val="10"/>
        <rFont val="Verdana"/>
        <family val="2"/>
      </rPr>
      <t xml:space="preserve"> From March 2011, the Special Investment Securities (TEI), known by the name of time deposits.</t>
    </r>
  </si>
  <si>
    <r>
      <rPr>
        <sz val="10"/>
        <color rgb="FF004B85"/>
        <rFont val="Verdana"/>
        <family val="2"/>
      </rPr>
      <t xml:space="preserve">: Preliminar </t>
    </r>
    <r>
      <rPr>
        <sz val="10"/>
        <rFont val="Verdana"/>
        <family val="2"/>
      </rPr>
      <t>- Preliminary.</t>
    </r>
  </si>
  <si>
    <r>
      <rPr>
        <sz val="10"/>
        <color rgb="FF004B85"/>
        <rFont val="Verdana"/>
        <family val="2"/>
      </rPr>
      <t>: A partir de 2001 el financiamiento se presenta en bancario y no bancario según requerimiento de las NEDD</t>
    </r>
    <r>
      <rPr>
        <sz val="10"/>
        <color indexed="56"/>
        <rFont val="Verdana"/>
        <family val="2"/>
      </rPr>
      <t xml:space="preserve"> - </t>
    </r>
    <r>
      <rPr>
        <sz val="10"/>
        <rFont val="Verdana"/>
        <family val="2"/>
      </rPr>
      <t>Since 2001 Financing comes in banking and non-banking as SDDS requirements.</t>
    </r>
  </si>
  <si>
    <r>
      <rPr>
        <sz val="10"/>
        <color rgb="FF004B85"/>
        <rFont val="Verdana"/>
        <family val="2"/>
      </rPr>
      <t xml:space="preserve">: MHCP </t>
    </r>
    <r>
      <rPr>
        <sz val="10"/>
        <rFont val="Verdana"/>
        <family val="2"/>
      </rPr>
      <t>-  Ministry of Finance and Public Credit (MHCP).</t>
    </r>
  </si>
  <si>
    <r>
      <rPr>
        <sz val="9"/>
        <color rgb="FF004B85"/>
        <rFont val="Verdana"/>
        <family val="2"/>
      </rPr>
      <t xml:space="preserve"> Cuadro</t>
    </r>
    <r>
      <rPr>
        <sz val="9"/>
        <color theme="3"/>
        <rFont val="Verdana"/>
        <family val="2"/>
      </rPr>
      <t xml:space="preserve"> </t>
    </r>
    <r>
      <rPr>
        <sz val="9"/>
        <color indexed="56"/>
        <rFont val="Verdana"/>
        <family val="2"/>
      </rPr>
      <t xml:space="preserve">- </t>
    </r>
    <r>
      <rPr>
        <sz val="9"/>
        <color indexed="8"/>
        <rFont val="Verdana"/>
        <family val="2"/>
      </rPr>
      <t>Table</t>
    </r>
    <r>
      <rPr>
        <sz val="9"/>
        <rFont val="Verdana"/>
        <family val="2"/>
      </rPr>
      <t xml:space="preserve"> </t>
    </r>
    <r>
      <rPr>
        <sz val="9"/>
        <color rgb="FF004B85"/>
        <rFont val="Verdana"/>
        <family val="2"/>
      </rPr>
      <t>VI-11</t>
    </r>
  </si>
  <si>
    <r>
      <rPr>
        <i/>
        <sz val="9"/>
        <color rgb="FF004B85"/>
        <rFont val="Verdana"/>
        <family val="2"/>
      </rPr>
      <t>(millones de córdobas</t>
    </r>
    <r>
      <rPr>
        <i/>
        <sz val="9"/>
        <color indexed="56"/>
        <rFont val="Verdana"/>
        <family val="2"/>
      </rPr>
      <t xml:space="preserve"> - </t>
    </r>
    <r>
      <rPr>
        <i/>
        <sz val="9"/>
        <color indexed="8"/>
        <rFont val="Verdana"/>
        <family val="2"/>
      </rPr>
      <t>millions of cordobas</t>
    </r>
    <r>
      <rPr>
        <i/>
        <sz val="9"/>
        <color indexed="56"/>
        <rFont val="Verdana"/>
        <family val="2"/>
      </rPr>
      <t>)</t>
    </r>
  </si>
  <si>
    <r>
      <rPr>
        <b/>
        <sz val="9"/>
        <color rgb="FF004B85"/>
        <rFont val="Verdana"/>
        <family val="2"/>
      </rPr>
      <t xml:space="preserve">Conceptos </t>
    </r>
    <r>
      <rPr>
        <b/>
        <sz val="9"/>
        <rFont val="Verdana"/>
        <family val="2"/>
      </rPr>
      <t>- Concepts</t>
    </r>
  </si>
  <si>
    <r>
      <rPr>
        <sz val="9"/>
        <color rgb="FF004B85"/>
        <rFont val="Verdana"/>
        <family val="2"/>
      </rPr>
      <t>: Hasta  1991 incluye otros impuestos de la DGI, impuesto específico al consumo, arancel temporal de protección, impuestos sobre el azúcar, harina y compensatorio de rentas</t>
    </r>
    <r>
      <rPr>
        <sz val="9"/>
        <rFont val="Verdana"/>
        <family val="2"/>
      </rPr>
      <t xml:space="preserve"> - Includes other revenue office taxes, excise taxes, temporary protection duties, sugar, flour and compensatory income taxes, up to 1991.</t>
    </r>
  </si>
  <si>
    <r>
      <rPr>
        <sz val="9"/>
        <color rgb="FF004B85"/>
        <rFont val="Verdana"/>
        <family val="2"/>
      </rPr>
      <t>: Hasta 1978 incluye impuestos sobre la propiedad, sobre timbres fiscales, a las exportaciones, sobre rifas, mobiliarios</t>
    </r>
    <r>
      <rPr>
        <sz val="9"/>
        <color indexed="56"/>
        <rFont val="Verdana"/>
        <family val="2"/>
      </rPr>
      <t xml:space="preserve"> </t>
    </r>
    <r>
      <rPr>
        <sz val="9"/>
        <rFont val="Verdana"/>
        <family val="2"/>
      </rPr>
      <t xml:space="preserve">-  Includes property and stamp taxes, export duties, sweepstake and furniture taxes, up to 1978. </t>
    </r>
  </si>
  <si>
    <r>
      <rPr>
        <sz val="9"/>
        <color rgb="FF004B85"/>
        <rFont val="Verdana"/>
        <family val="2"/>
      </rPr>
      <t xml:space="preserve">: Períodos fiscales </t>
    </r>
    <r>
      <rPr>
        <sz val="9"/>
        <rFont val="Verdana"/>
        <family val="2"/>
      </rPr>
      <t>- Fiscal periods.</t>
    </r>
  </si>
  <si>
    <r>
      <rPr>
        <sz val="9"/>
        <color rgb="FF004B85"/>
        <rFont val="Verdana"/>
        <family val="2"/>
      </rPr>
      <t>: A partir de este año se incorporan ingresos extra-presupuestarios que estuvieron fuera del presupuesto desde 1980</t>
    </r>
    <r>
      <rPr>
        <sz val="9"/>
        <rFont val="Verdana"/>
        <family val="2"/>
      </rPr>
      <t xml:space="preserve"> - Begining in 1998, data includes out-of-budget  revenues not considered in the budget since 1980.</t>
    </r>
  </si>
  <si>
    <r>
      <rPr>
        <sz val="10"/>
        <color rgb="FF004B85"/>
        <rFont val="Verdana"/>
        <family val="2"/>
      </rPr>
      <t>: MHCP</t>
    </r>
    <r>
      <rPr>
        <sz val="10"/>
        <color indexed="56"/>
        <rFont val="Verdana"/>
        <family val="2"/>
      </rPr>
      <t xml:space="preserve"> </t>
    </r>
    <r>
      <rPr>
        <sz val="10"/>
        <rFont val="Verdana"/>
        <family val="2"/>
      </rPr>
      <t>-  Ministry of Finance and Public Credit (MHCP).</t>
    </r>
  </si>
  <si>
    <r>
      <rPr>
        <sz val="9"/>
        <color rgb="FF004B85"/>
        <rFont val="Verdana"/>
        <family val="2"/>
      </rPr>
      <t xml:space="preserve">Fuente </t>
    </r>
    <r>
      <rPr>
        <sz val="9"/>
        <rFont val="Verdana"/>
        <family val="2"/>
      </rPr>
      <t>- Source</t>
    </r>
  </si>
  <si>
    <r>
      <rPr>
        <sz val="10"/>
        <color rgb="FF004B85"/>
        <rFont val="Verdana"/>
        <family val="2"/>
      </rPr>
      <t xml:space="preserve"> Cuadro </t>
    </r>
    <r>
      <rPr>
        <sz val="10"/>
        <color indexed="56"/>
        <rFont val="Verdana"/>
        <family val="2"/>
      </rPr>
      <t xml:space="preserve">- </t>
    </r>
    <r>
      <rPr>
        <sz val="10"/>
        <color indexed="8"/>
        <rFont val="Verdana"/>
        <family val="2"/>
      </rPr>
      <t>Table</t>
    </r>
    <r>
      <rPr>
        <sz val="10"/>
        <rFont val="Verdana"/>
        <family val="2"/>
      </rPr>
      <t xml:space="preserve"> </t>
    </r>
    <r>
      <rPr>
        <sz val="10"/>
        <color rgb="FF004B85"/>
        <rFont val="Verdana"/>
        <family val="2"/>
      </rPr>
      <t>VI-11</t>
    </r>
  </si>
  <si>
    <r>
      <t xml:space="preserve">Ingresos totales (excluye donaciones)- </t>
    </r>
    <r>
      <rPr>
        <b/>
        <sz val="10"/>
        <color indexed="8"/>
        <rFont val="Verdana"/>
        <family val="2"/>
      </rPr>
      <t>Total revenues (excluding grants)</t>
    </r>
  </si>
  <si>
    <r>
      <t xml:space="preserve">Ingresos totales (excluye donaciones) - </t>
    </r>
    <r>
      <rPr>
        <b/>
        <sz val="10"/>
        <color indexed="8"/>
        <rFont val="Verdana"/>
        <family val="2"/>
      </rPr>
      <t>Total revenues (excluding grants)</t>
    </r>
  </si>
  <si>
    <r>
      <rPr>
        <sz val="10"/>
        <color rgb="FF004B85"/>
        <rFont val="Verdana"/>
        <family val="2"/>
      </rPr>
      <t>: MHCP</t>
    </r>
    <r>
      <rPr>
        <sz val="10"/>
        <color indexed="56"/>
        <rFont val="Verdana"/>
        <family val="2"/>
      </rPr>
      <t xml:space="preserve"> </t>
    </r>
    <r>
      <rPr>
        <sz val="10"/>
        <rFont val="Verdana"/>
        <family val="2"/>
      </rPr>
      <t>- Ministry of Finance and Public Credit (MHCP).</t>
    </r>
  </si>
  <si>
    <r>
      <rPr>
        <i/>
        <sz val="10"/>
        <color rgb="FF004B85"/>
        <rFont val="Verdana"/>
        <family val="2"/>
      </rPr>
      <t>Continuación</t>
    </r>
    <r>
      <rPr>
        <i/>
        <sz val="10"/>
        <rFont val="Verdana"/>
        <family val="2"/>
      </rPr>
      <t xml:space="preserve"> - Continuous</t>
    </r>
  </si>
  <si>
    <r>
      <t xml:space="preserve">Cuadro - </t>
    </r>
    <r>
      <rPr>
        <sz val="10"/>
        <color indexed="8"/>
        <rFont val="Verdana"/>
        <family val="2"/>
      </rPr>
      <t>Table</t>
    </r>
    <r>
      <rPr>
        <sz val="10"/>
        <color indexed="56"/>
        <rFont val="Verdana"/>
        <family val="2"/>
      </rPr>
      <t xml:space="preserve"> </t>
    </r>
    <r>
      <rPr>
        <sz val="10"/>
        <color rgb="FF004B85"/>
        <rFont val="Verdana"/>
        <family val="2"/>
      </rPr>
      <t>VI-12</t>
    </r>
  </si>
  <si>
    <r>
      <rPr>
        <b/>
        <sz val="10"/>
        <color rgb="FF004B85"/>
        <rFont val="Verdana"/>
        <family val="2"/>
      </rPr>
      <t>Gasto total y concesión de préstamos netos</t>
    </r>
    <r>
      <rPr>
        <b/>
        <vertAlign val="superscript"/>
        <sz val="10"/>
        <color rgb="FF004B85"/>
        <rFont val="Verdana"/>
        <family val="2"/>
      </rPr>
      <t>2/</t>
    </r>
    <r>
      <rPr>
        <b/>
        <sz val="10"/>
        <color indexed="56"/>
        <rFont val="Verdana"/>
        <family val="2"/>
      </rPr>
      <t xml:space="preserve"> - </t>
    </r>
    <r>
      <rPr>
        <b/>
        <sz val="10"/>
        <rFont val="Verdana"/>
        <family val="2"/>
      </rPr>
      <t>Total revenues (excluding grants)</t>
    </r>
    <r>
      <rPr>
        <b/>
        <vertAlign val="superscript"/>
        <sz val="10"/>
        <rFont val="Verdana"/>
        <family val="2"/>
      </rPr>
      <t>2/</t>
    </r>
  </si>
  <si>
    <r>
      <rPr>
        <b/>
        <sz val="10"/>
        <color rgb="FF004B85"/>
        <rFont val="Verdana"/>
        <family val="2"/>
      </rPr>
      <t xml:space="preserve">Gastos de capital </t>
    </r>
    <r>
      <rPr>
        <b/>
        <sz val="10"/>
        <color indexed="56"/>
        <rFont val="Verdana"/>
        <family val="2"/>
      </rPr>
      <t xml:space="preserve">- </t>
    </r>
    <r>
      <rPr>
        <b/>
        <sz val="10"/>
        <rFont val="Verdana"/>
        <family val="2"/>
      </rPr>
      <t>Capital transfers</t>
    </r>
  </si>
  <si>
    <r>
      <rPr>
        <sz val="10"/>
        <color rgb="FF004B85"/>
        <rFont val="Verdana"/>
        <family val="2"/>
      </rPr>
      <t>Obras y construcciones</t>
    </r>
    <r>
      <rPr>
        <sz val="10"/>
        <color indexed="56"/>
        <rFont val="Verdana"/>
        <family val="2"/>
      </rPr>
      <t xml:space="preserve"> - </t>
    </r>
    <r>
      <rPr>
        <sz val="10"/>
        <rFont val="Verdana"/>
        <family val="2"/>
      </rPr>
      <t>Building and construction</t>
    </r>
  </si>
  <si>
    <r>
      <rPr>
        <sz val="10"/>
        <color rgb="FF004B85"/>
        <rFont val="Verdana"/>
        <family val="2"/>
      </rPr>
      <t xml:space="preserve">Maquintaria y equipo </t>
    </r>
    <r>
      <rPr>
        <sz val="10"/>
        <color indexed="56"/>
        <rFont val="Verdana"/>
        <family val="2"/>
      </rPr>
      <t xml:space="preserve">- </t>
    </r>
    <r>
      <rPr>
        <sz val="10"/>
        <rFont val="Verdana"/>
        <family val="2"/>
      </rPr>
      <t>Machinery and equipment</t>
    </r>
  </si>
  <si>
    <r>
      <rPr>
        <sz val="10"/>
        <color rgb="FF004B85"/>
        <rFont val="Verdana"/>
        <family val="2"/>
      </rPr>
      <t>A las municipalidades</t>
    </r>
    <r>
      <rPr>
        <sz val="10"/>
        <color indexed="56"/>
        <rFont val="Verdana"/>
        <family val="2"/>
      </rPr>
      <t xml:space="preserve"> - </t>
    </r>
    <r>
      <rPr>
        <sz val="10"/>
        <rFont val="Verdana"/>
        <family val="2"/>
      </rPr>
      <t>To municipalities</t>
    </r>
  </si>
  <si>
    <r>
      <rPr>
        <sz val="10"/>
        <color rgb="FF004B85"/>
        <rFont val="Verdana"/>
        <family val="2"/>
      </rPr>
      <t xml:space="preserve">ALMA </t>
    </r>
    <r>
      <rPr>
        <sz val="10"/>
        <color indexed="56"/>
        <rFont val="Verdana"/>
        <family val="2"/>
      </rPr>
      <t>-</t>
    </r>
    <r>
      <rPr>
        <sz val="10"/>
        <rFont val="Verdana"/>
        <family val="2"/>
      </rPr>
      <t xml:space="preserve"> Municipality of Managua  (ALMA)</t>
    </r>
  </si>
  <si>
    <r>
      <rPr>
        <sz val="10"/>
        <color rgb="FF004B85"/>
        <rFont val="Verdana"/>
        <family val="2"/>
      </rPr>
      <t xml:space="preserve">Otros municipios </t>
    </r>
    <r>
      <rPr>
        <sz val="10"/>
        <color indexed="56"/>
        <rFont val="Verdana"/>
        <family val="2"/>
      </rPr>
      <t xml:space="preserve">- </t>
    </r>
    <r>
      <rPr>
        <sz val="10"/>
        <rFont val="Verdana"/>
        <family val="2"/>
      </rPr>
      <t>Other municipalities</t>
    </r>
  </si>
  <si>
    <r>
      <rPr>
        <sz val="10"/>
        <color rgb="FF004B85"/>
        <rFont val="Verdana"/>
        <family val="2"/>
      </rPr>
      <t xml:space="preserve">INSS </t>
    </r>
    <r>
      <rPr>
        <sz val="10"/>
        <color indexed="56"/>
        <rFont val="Verdana"/>
        <family val="2"/>
      </rPr>
      <t xml:space="preserve">- </t>
    </r>
    <r>
      <rPr>
        <sz val="10"/>
        <color indexed="8"/>
        <rFont val="Verdana"/>
        <family val="2"/>
      </rPr>
      <t xml:space="preserve"> Nicaraguan Social Security Institute (INSS)</t>
    </r>
  </si>
  <si>
    <r>
      <rPr>
        <sz val="10"/>
        <color rgb="FF004B85"/>
        <rFont val="Verdana"/>
        <family val="2"/>
      </rPr>
      <t xml:space="preserve">Consejo Nacional de Universidades </t>
    </r>
    <r>
      <rPr>
        <sz val="10"/>
        <color indexed="56"/>
        <rFont val="Verdana"/>
        <family val="2"/>
      </rPr>
      <t xml:space="preserve">- </t>
    </r>
    <r>
      <rPr>
        <sz val="10"/>
        <rFont val="Verdana"/>
        <family val="2"/>
      </rPr>
      <t>National council of universities</t>
    </r>
  </si>
  <si>
    <r>
      <rPr>
        <sz val="10"/>
        <color rgb="FF004B85"/>
        <rFont val="Verdana"/>
        <family val="2"/>
      </rPr>
      <t>Resto del sector público</t>
    </r>
    <r>
      <rPr>
        <sz val="10"/>
        <color indexed="56"/>
        <rFont val="Verdana"/>
        <family val="2"/>
      </rPr>
      <t xml:space="preserve"> - </t>
    </r>
    <r>
      <rPr>
        <sz val="10"/>
        <rFont val="Verdana"/>
        <family val="2"/>
      </rPr>
      <t>Rest of Public Sector</t>
    </r>
  </si>
  <si>
    <r>
      <rPr>
        <sz val="10"/>
        <color rgb="FF004B85"/>
        <rFont val="Verdana"/>
        <family val="2"/>
      </rPr>
      <t xml:space="preserve">Al Sector privado </t>
    </r>
    <r>
      <rPr>
        <sz val="10"/>
        <color indexed="56"/>
        <rFont val="Verdana"/>
        <family val="2"/>
      </rPr>
      <t xml:space="preserve">- </t>
    </r>
    <r>
      <rPr>
        <sz val="10"/>
        <rFont val="Verdana"/>
        <family val="2"/>
      </rPr>
      <t>Private sector</t>
    </r>
  </si>
  <si>
    <r>
      <rPr>
        <sz val="10"/>
        <color rgb="FF004B85"/>
        <rFont val="Verdana"/>
        <family val="2"/>
      </rPr>
      <t>: Períodos fiscales</t>
    </r>
    <r>
      <rPr>
        <sz val="10"/>
        <rFont val="Verdana"/>
        <family val="2"/>
      </rPr>
      <t xml:space="preserve"> - Fiscal periods.</t>
    </r>
  </si>
  <si>
    <r>
      <rPr>
        <sz val="10"/>
        <color rgb="FF004B85"/>
        <rFont val="Verdana"/>
        <family val="2"/>
      </rPr>
      <t>: A partir de este año se incorporan gastos extra-presupuestarios que estuvieron fuera del presupuesto desde 1980</t>
    </r>
    <r>
      <rPr>
        <sz val="10"/>
        <rFont val="Verdana"/>
        <family val="2"/>
      </rPr>
      <t xml:space="preserve"> - Begining in 1998, data includes out-of-budget  expenditures not considered in the budget since 1980.</t>
    </r>
  </si>
  <si>
    <r>
      <rPr>
        <sz val="10"/>
        <color rgb="FF004B85"/>
        <rFont val="Verdana"/>
        <family val="2"/>
      </rPr>
      <t>Transferencias</t>
    </r>
    <r>
      <rPr>
        <sz val="10"/>
        <color indexed="56"/>
        <rFont val="Verdana"/>
        <family val="2"/>
      </rPr>
      <t xml:space="preserve"> - </t>
    </r>
    <r>
      <rPr>
        <sz val="10"/>
        <rFont val="Verdana"/>
        <family val="2"/>
      </rPr>
      <t>Transfers</t>
    </r>
  </si>
  <si>
    <r>
      <rPr>
        <sz val="10"/>
        <color rgb="FF004B85"/>
        <rFont val="Verdana"/>
        <family val="2"/>
      </rPr>
      <t>Resto del sector público</t>
    </r>
    <r>
      <rPr>
        <sz val="10"/>
        <color indexed="56"/>
        <rFont val="Verdana"/>
        <family val="2"/>
      </rPr>
      <t xml:space="preserve"> </t>
    </r>
    <r>
      <rPr>
        <sz val="10"/>
        <color indexed="56"/>
        <rFont val="Verdana"/>
        <family val="2"/>
      </rPr>
      <t xml:space="preserve">- </t>
    </r>
    <r>
      <rPr>
        <sz val="10"/>
        <rFont val="Verdana"/>
        <family val="2"/>
      </rPr>
      <t>Rest of Public Sector</t>
    </r>
  </si>
  <si>
    <r>
      <rPr>
        <sz val="10"/>
        <color rgb="FF004B85"/>
        <rFont val="Verdana"/>
        <family val="2"/>
      </rPr>
      <t>Sector privado</t>
    </r>
    <r>
      <rPr>
        <sz val="10"/>
        <color indexed="56"/>
        <rFont val="Verdana"/>
        <family val="2"/>
      </rPr>
      <t xml:space="preserve"> </t>
    </r>
    <r>
      <rPr>
        <sz val="10"/>
        <color indexed="56"/>
        <rFont val="Verdana"/>
        <family val="2"/>
      </rPr>
      <t xml:space="preserve">- </t>
    </r>
    <r>
      <rPr>
        <sz val="10"/>
        <rFont val="Verdana"/>
        <family val="2"/>
      </rPr>
      <t>Private sector</t>
    </r>
  </si>
  <si>
    <r>
      <rPr>
        <sz val="10"/>
        <color rgb="FF004B85"/>
        <rFont val="Verdana"/>
        <family val="2"/>
      </rPr>
      <t>A Universidades</t>
    </r>
    <r>
      <rPr>
        <sz val="10"/>
        <color indexed="56"/>
        <rFont val="Verdana"/>
        <family val="2"/>
      </rPr>
      <t xml:space="preserve"> </t>
    </r>
    <r>
      <rPr>
        <sz val="10"/>
        <color indexed="56"/>
        <rFont val="Verdana"/>
        <family val="2"/>
      </rPr>
      <t xml:space="preserve">- </t>
    </r>
    <r>
      <rPr>
        <sz val="10"/>
        <rFont val="Verdana"/>
        <family val="2"/>
      </rPr>
      <t>To universities</t>
    </r>
  </si>
  <si>
    <r>
      <rPr>
        <sz val="10"/>
        <color rgb="FF004B85"/>
        <rFont val="Verdana"/>
        <family val="2"/>
      </rPr>
      <t>Otros municipios</t>
    </r>
    <r>
      <rPr>
        <sz val="10"/>
        <color indexed="56"/>
        <rFont val="Verdana"/>
        <family val="2"/>
      </rPr>
      <t xml:space="preserve"> </t>
    </r>
    <r>
      <rPr>
        <sz val="10"/>
        <color indexed="56"/>
        <rFont val="Verdana"/>
        <family val="2"/>
      </rPr>
      <t xml:space="preserve">- </t>
    </r>
    <r>
      <rPr>
        <sz val="10"/>
        <rFont val="Verdana"/>
        <family val="2"/>
      </rPr>
      <t>Others municipalities</t>
    </r>
  </si>
  <si>
    <r>
      <rPr>
        <sz val="10"/>
        <color rgb="FF004B85"/>
        <rFont val="Verdana"/>
        <family val="2"/>
      </rPr>
      <t>Aporte estatal</t>
    </r>
    <r>
      <rPr>
        <sz val="10"/>
        <color indexed="56"/>
        <rFont val="Verdana"/>
        <family val="2"/>
      </rPr>
      <t xml:space="preserve"> </t>
    </r>
    <r>
      <rPr>
        <sz val="10"/>
        <color indexed="56"/>
        <rFont val="Verdana"/>
        <family val="2"/>
      </rPr>
      <t>- State</t>
    </r>
    <r>
      <rPr>
        <sz val="10"/>
        <color indexed="8"/>
        <rFont val="Verdana"/>
        <family val="2"/>
      </rPr>
      <t xml:space="preserve"> contributions</t>
    </r>
  </si>
  <si>
    <r>
      <rPr>
        <sz val="10"/>
        <color rgb="FF004B85"/>
        <rFont val="Verdana"/>
        <family val="2"/>
      </rPr>
      <t>Aporte patronal</t>
    </r>
    <r>
      <rPr>
        <sz val="10"/>
        <color indexed="56"/>
        <rFont val="Verdana"/>
        <family val="2"/>
      </rPr>
      <t xml:space="preserve"> </t>
    </r>
    <r>
      <rPr>
        <sz val="10"/>
        <color indexed="56"/>
        <rFont val="Verdana"/>
        <family val="2"/>
      </rPr>
      <t xml:space="preserve">- </t>
    </r>
    <r>
      <rPr>
        <sz val="10"/>
        <color indexed="8"/>
        <rFont val="Verdana"/>
        <family val="2"/>
      </rPr>
      <t>Employer's contributions</t>
    </r>
  </si>
  <si>
    <r>
      <rPr>
        <sz val="10"/>
        <color rgb="FF004B85"/>
        <rFont val="Verdana"/>
        <family val="2"/>
      </rPr>
      <t>INSS</t>
    </r>
    <r>
      <rPr>
        <sz val="10"/>
        <color indexed="56"/>
        <rFont val="Verdana"/>
        <family val="2"/>
      </rPr>
      <t xml:space="preserve"> </t>
    </r>
    <r>
      <rPr>
        <sz val="10"/>
        <color indexed="56"/>
        <rFont val="Verdana"/>
        <family val="2"/>
      </rPr>
      <t xml:space="preserve">- </t>
    </r>
    <r>
      <rPr>
        <sz val="10"/>
        <color indexed="8"/>
        <rFont val="Verdana"/>
        <family val="2"/>
      </rPr>
      <t xml:space="preserve"> Nicaraguan Social Security Institute (INSS)</t>
    </r>
  </si>
  <si>
    <r>
      <rPr>
        <sz val="10"/>
        <color rgb="FF004B85"/>
        <rFont val="Verdana"/>
        <family val="2"/>
      </rPr>
      <t>sobre deuda externa</t>
    </r>
    <r>
      <rPr>
        <sz val="10"/>
        <color indexed="56"/>
        <rFont val="Verdana"/>
        <family val="2"/>
      </rPr>
      <t xml:space="preserve"> </t>
    </r>
    <r>
      <rPr>
        <sz val="10"/>
        <color indexed="56"/>
        <rFont val="Verdana"/>
        <family val="2"/>
      </rPr>
      <t xml:space="preserve">- </t>
    </r>
    <r>
      <rPr>
        <sz val="10"/>
        <rFont val="Verdana"/>
        <family val="2"/>
      </rPr>
      <t>On external debt</t>
    </r>
  </si>
  <si>
    <r>
      <rPr>
        <sz val="10"/>
        <color rgb="FF004B85"/>
        <rFont val="Verdana"/>
        <family val="2"/>
      </rPr>
      <t xml:space="preserve">sobre deuda interna </t>
    </r>
    <r>
      <rPr>
        <sz val="10"/>
        <color indexed="56"/>
        <rFont val="Verdana"/>
        <family val="2"/>
      </rPr>
      <t>-</t>
    </r>
    <r>
      <rPr>
        <sz val="10"/>
        <rFont val="Verdana"/>
        <family val="2"/>
      </rPr>
      <t xml:space="preserve"> On domestic debt</t>
    </r>
  </si>
  <si>
    <r>
      <rPr>
        <sz val="10"/>
        <color rgb="FF004B85"/>
        <rFont val="Verdana"/>
        <family val="2"/>
      </rPr>
      <t xml:space="preserve">Pago de intereses </t>
    </r>
    <r>
      <rPr>
        <sz val="10"/>
        <color indexed="56"/>
        <rFont val="Verdana"/>
        <family val="2"/>
      </rPr>
      <t xml:space="preserve">- </t>
    </r>
    <r>
      <rPr>
        <sz val="10"/>
        <rFont val="Verdana"/>
        <family val="2"/>
      </rPr>
      <t>Interest payments</t>
    </r>
  </si>
  <si>
    <r>
      <rPr>
        <sz val="10"/>
        <color rgb="FF004B85"/>
        <rFont val="Verdana"/>
        <family val="2"/>
      </rPr>
      <t xml:space="preserve">Cuadro </t>
    </r>
    <r>
      <rPr>
        <sz val="10"/>
        <color theme="3"/>
        <rFont val="Verdana"/>
        <family val="2"/>
      </rPr>
      <t xml:space="preserve">- </t>
    </r>
    <r>
      <rPr>
        <sz val="10"/>
        <color indexed="8"/>
        <rFont val="Verdana"/>
        <family val="2"/>
      </rPr>
      <t>Table</t>
    </r>
    <r>
      <rPr>
        <sz val="10"/>
        <color indexed="56"/>
        <rFont val="Verdana"/>
        <family val="2"/>
      </rPr>
      <t xml:space="preserve"> </t>
    </r>
    <r>
      <rPr>
        <sz val="10"/>
        <color rgb="FF004B85"/>
        <rFont val="Verdana"/>
        <family val="2"/>
      </rPr>
      <t>VI-12</t>
    </r>
  </si>
  <si>
    <r>
      <rPr>
        <b/>
        <sz val="10"/>
        <color rgb="FF004B85"/>
        <rFont val="Verdana"/>
        <family val="2"/>
      </rPr>
      <t>Conceptos</t>
    </r>
    <r>
      <rPr>
        <b/>
        <sz val="10"/>
        <color indexed="56"/>
        <rFont val="Verdana"/>
        <family val="2"/>
      </rPr>
      <t xml:space="preserve"> -</t>
    </r>
    <r>
      <rPr>
        <b/>
        <sz val="10"/>
        <rFont val="Verdana"/>
        <family val="2"/>
      </rPr>
      <t xml:space="preserve"> Concepts</t>
    </r>
  </si>
  <si>
    <r>
      <rPr>
        <b/>
        <sz val="10"/>
        <color rgb="FF004B85"/>
        <rFont val="Verdana"/>
        <family val="2"/>
      </rPr>
      <t>Gastos</t>
    </r>
    <r>
      <rPr>
        <b/>
        <sz val="10"/>
        <color indexed="56"/>
        <rFont val="Verdana"/>
        <family val="2"/>
      </rPr>
      <t xml:space="preserve"> </t>
    </r>
    <r>
      <rPr>
        <b/>
        <sz val="10"/>
        <color indexed="56"/>
        <rFont val="Verdana"/>
        <family val="2"/>
      </rPr>
      <t xml:space="preserve">- </t>
    </r>
    <r>
      <rPr>
        <b/>
        <sz val="10"/>
        <color indexed="8"/>
        <rFont val="Verdana"/>
        <family val="2"/>
      </rPr>
      <t>Expenditures</t>
    </r>
  </si>
  <si>
    <r>
      <rPr>
        <sz val="10"/>
        <color rgb="FF004B85"/>
        <rFont val="Verdana"/>
        <family val="2"/>
      </rPr>
      <t xml:space="preserve">Cuadro </t>
    </r>
    <r>
      <rPr>
        <sz val="10"/>
        <color theme="3"/>
        <rFont val="Verdana"/>
        <family val="2"/>
      </rPr>
      <t xml:space="preserve">- </t>
    </r>
    <r>
      <rPr>
        <sz val="10"/>
        <color indexed="8"/>
        <rFont val="Verdana"/>
        <family val="2"/>
      </rPr>
      <t>Table</t>
    </r>
    <r>
      <rPr>
        <sz val="10"/>
        <color indexed="56"/>
        <rFont val="Verdana"/>
        <family val="2"/>
      </rPr>
      <t xml:space="preserve"> </t>
    </r>
    <r>
      <rPr>
        <sz val="10"/>
        <color rgb="FF004B85"/>
        <rFont val="Verdana"/>
        <family val="2"/>
      </rPr>
      <t>VI-13</t>
    </r>
  </si>
  <si>
    <r>
      <rPr>
        <b/>
        <sz val="10"/>
        <color rgb="FF004B85"/>
        <rFont val="Verdana"/>
        <family val="2"/>
      </rPr>
      <t xml:space="preserve">2. Gasto total </t>
    </r>
    <r>
      <rPr>
        <b/>
        <sz val="10"/>
        <color indexed="56"/>
        <rFont val="Verdana"/>
        <family val="2"/>
      </rPr>
      <t xml:space="preserve">- </t>
    </r>
    <r>
      <rPr>
        <b/>
        <sz val="10"/>
        <rFont val="Verdana"/>
        <family val="2"/>
      </rPr>
      <t>Total revenues</t>
    </r>
  </si>
  <si>
    <r>
      <rPr>
        <sz val="10"/>
        <color rgb="FF004B85"/>
        <rFont val="Verdana"/>
        <family val="2"/>
      </rPr>
      <t>Resto del Sistema Financiero</t>
    </r>
    <r>
      <rPr>
        <sz val="10"/>
        <color indexed="56"/>
        <rFont val="Verdana"/>
        <family val="2"/>
      </rPr>
      <t xml:space="preserve"> - </t>
    </r>
    <r>
      <rPr>
        <sz val="10"/>
        <color indexed="8"/>
        <rFont val="Verdana"/>
        <family val="2"/>
      </rPr>
      <t>Rest of financial system</t>
    </r>
  </si>
  <si>
    <r>
      <rPr>
        <sz val="10"/>
        <color rgb="FF004B85"/>
        <rFont val="Verdana"/>
        <family val="2"/>
      </rPr>
      <t>: Instituto Nicaragüense de Energía (INE), a partir de 1995 Empresa Nicaragüense de Electricidad (ENEL)</t>
    </r>
    <r>
      <rPr>
        <sz val="10"/>
        <color indexed="56"/>
        <rFont val="Verdana"/>
        <family val="2"/>
      </rPr>
      <t xml:space="preserve"> - </t>
    </r>
    <r>
      <rPr>
        <sz val="10"/>
        <rFont val="Verdana"/>
        <family val="2"/>
      </rPr>
      <t>Nicaraguan Energy Institute from 1995 Nicaraguan Electricity Company (ENEL).</t>
    </r>
  </si>
  <si>
    <r>
      <rPr>
        <sz val="10"/>
        <color rgb="FF004B85"/>
        <rFont val="Verdana"/>
        <family val="2"/>
      </rPr>
      <t>Cuadro</t>
    </r>
    <r>
      <rPr>
        <sz val="10"/>
        <color theme="3"/>
        <rFont val="Verdana"/>
        <family val="2"/>
      </rPr>
      <t xml:space="preserve"> - </t>
    </r>
    <r>
      <rPr>
        <sz val="10"/>
        <rFont val="Verdana"/>
        <family val="2"/>
      </rPr>
      <t xml:space="preserve">Table </t>
    </r>
    <r>
      <rPr>
        <sz val="10"/>
        <color rgb="FF004B85"/>
        <rFont val="Verdana"/>
        <family val="2"/>
      </rPr>
      <t>VI-13</t>
    </r>
  </si>
  <si>
    <r>
      <rPr>
        <sz val="10"/>
        <color rgb="FF004B85"/>
        <rFont val="Verdana"/>
        <family val="2"/>
      </rPr>
      <t xml:space="preserve">: ENEL </t>
    </r>
    <r>
      <rPr>
        <sz val="10"/>
        <rFont val="Verdana"/>
        <family val="2"/>
      </rPr>
      <t>- Nicaraguan Electricity Company (ENEL)</t>
    </r>
  </si>
  <si>
    <r>
      <t xml:space="preserve">Cuadro - </t>
    </r>
    <r>
      <rPr>
        <sz val="10"/>
        <color indexed="8"/>
        <rFont val="Verdana"/>
        <family val="2"/>
      </rPr>
      <t xml:space="preserve">Table </t>
    </r>
    <r>
      <rPr>
        <sz val="10"/>
        <color rgb="FF004B85"/>
        <rFont val="Verdana"/>
        <family val="2"/>
      </rPr>
      <t>VI-14</t>
    </r>
  </si>
  <si>
    <r>
      <rPr>
        <sz val="10"/>
        <color rgb="FF004B85"/>
        <rFont val="Verdana"/>
        <family val="2"/>
      </rPr>
      <t>Nota</t>
    </r>
    <r>
      <rPr>
        <sz val="10"/>
        <color indexed="56"/>
        <rFont val="Verdana"/>
        <family val="2"/>
      </rPr>
      <t xml:space="preserve"> </t>
    </r>
    <r>
      <rPr>
        <sz val="10"/>
        <color indexed="8"/>
        <rFont val="Verdana"/>
        <family val="2"/>
      </rPr>
      <t>- Note</t>
    </r>
  </si>
  <si>
    <r>
      <rPr>
        <sz val="10"/>
        <color rgb="FF004B85"/>
        <rFont val="Verdana"/>
        <family val="2"/>
      </rPr>
      <t xml:space="preserve">: Del 2001 al 2006 ENTRESA, a partir de 2007 ENATREL </t>
    </r>
    <r>
      <rPr>
        <sz val="10"/>
        <rFont val="Verdana"/>
        <family val="2"/>
      </rPr>
      <t>- From 2001 to 2006 the transmission company was known as ENTRESA, since 2007 its name is ENATREL.</t>
    </r>
  </si>
  <si>
    <r>
      <rPr>
        <sz val="10"/>
        <color rgb="FF004B85"/>
        <rFont val="Verdana"/>
        <family val="2"/>
      </rPr>
      <t>: ENATREL</t>
    </r>
    <r>
      <rPr>
        <sz val="10"/>
        <rFont val="Verdana"/>
        <family val="2"/>
      </rPr>
      <t xml:space="preserve"> - National Electricity Transmission Company (ENATREL).</t>
    </r>
  </si>
  <si>
    <r>
      <t>Empresa Nacional de Transmisión Eléctrica (ENATREL)</t>
    </r>
    <r>
      <rPr>
        <b/>
        <vertAlign val="superscript"/>
        <sz val="10"/>
        <color indexed="56"/>
        <rFont val="Verdana"/>
        <family val="2"/>
      </rPr>
      <t>1/</t>
    </r>
    <r>
      <rPr>
        <b/>
        <sz val="10"/>
        <color indexed="56"/>
        <rFont val="Verdana"/>
        <family val="2"/>
      </rPr>
      <t xml:space="preserve"> - </t>
    </r>
    <r>
      <rPr>
        <b/>
        <sz val="10"/>
        <color indexed="8"/>
        <rFont val="Verdana"/>
        <family val="2"/>
      </rPr>
      <t>National Electricity Transmission Company (ENATREL)</t>
    </r>
    <r>
      <rPr>
        <b/>
        <vertAlign val="superscript"/>
        <sz val="10"/>
        <color indexed="8"/>
        <rFont val="Verdana"/>
        <family val="2"/>
      </rPr>
      <t>1/</t>
    </r>
  </si>
  <si>
    <r>
      <rPr>
        <sz val="10"/>
        <color rgb="FF004B85"/>
        <rFont val="Verdana"/>
        <family val="2"/>
      </rPr>
      <t>Cuadro</t>
    </r>
    <r>
      <rPr>
        <sz val="10"/>
        <color theme="3"/>
        <rFont val="Verdana"/>
        <family val="2"/>
      </rPr>
      <t xml:space="preserve"> - </t>
    </r>
    <r>
      <rPr>
        <sz val="10"/>
        <color indexed="8"/>
        <rFont val="Verdana"/>
        <family val="2"/>
      </rPr>
      <t>Table</t>
    </r>
    <r>
      <rPr>
        <sz val="10"/>
        <color indexed="56"/>
        <rFont val="Verdana"/>
        <family val="2"/>
      </rPr>
      <t xml:space="preserve"> </t>
    </r>
    <r>
      <rPr>
        <sz val="10"/>
        <color indexed="56"/>
        <rFont val="Verdana"/>
        <family val="2"/>
      </rPr>
      <t>V</t>
    </r>
    <r>
      <rPr>
        <sz val="10"/>
        <color rgb="FF004B85"/>
        <rFont val="Verdana"/>
        <family val="2"/>
      </rPr>
      <t>I-15</t>
    </r>
  </si>
  <si>
    <r>
      <rPr>
        <sz val="10"/>
        <color rgb="FF004B85"/>
        <rFont val="Verdana"/>
        <family val="2"/>
      </rPr>
      <t>: Instituto Nicaragüense de acueductos y Alcantarillados (INAA), a partir de 1998 Empresa Nicaragüense de Acueductos y Alcantarillados (ENACAL)</t>
    </r>
    <r>
      <rPr>
        <sz val="10"/>
        <color indexed="56"/>
        <rFont val="Verdana"/>
        <family val="2"/>
      </rPr>
      <t xml:space="preserve"> </t>
    </r>
    <r>
      <rPr>
        <sz val="10"/>
        <color indexed="8"/>
        <rFont val="Verdana"/>
        <family val="2"/>
      </rPr>
      <t>- Nicaraguan Water and Sewerage Company (ENACAL).</t>
    </r>
  </si>
  <si>
    <r>
      <t xml:space="preserve">Cuadro - </t>
    </r>
    <r>
      <rPr>
        <sz val="10"/>
        <color indexed="8"/>
        <rFont val="Verdana"/>
        <family val="2"/>
      </rPr>
      <t>Table</t>
    </r>
    <r>
      <rPr>
        <sz val="10"/>
        <color indexed="56"/>
        <rFont val="Verdana"/>
        <family val="2"/>
      </rPr>
      <t xml:space="preserve"> </t>
    </r>
    <r>
      <rPr>
        <sz val="10"/>
        <color rgb="FF004B85"/>
        <rFont val="Verdana"/>
        <family val="2"/>
      </rPr>
      <t>VI-15</t>
    </r>
  </si>
  <si>
    <r>
      <rPr>
        <sz val="10"/>
        <color rgb="FF004B85"/>
        <rFont val="Verdana"/>
        <family val="2"/>
      </rPr>
      <t>: Preliminar -</t>
    </r>
    <r>
      <rPr>
        <sz val="10"/>
        <rFont val="Verdana"/>
        <family val="2"/>
      </rPr>
      <t xml:space="preserve"> Preliminary</t>
    </r>
  </si>
  <si>
    <r>
      <rPr>
        <sz val="10"/>
        <color rgb="FF004B85"/>
        <rFont val="Verdana"/>
        <family val="2"/>
      </rPr>
      <t xml:space="preserve">: ENACAL </t>
    </r>
    <r>
      <rPr>
        <sz val="10"/>
        <rFont val="Verdana"/>
        <family val="2"/>
      </rPr>
      <t>- Nicaraguan Water and Sewerage Company (ENACAL).</t>
    </r>
  </si>
  <si>
    <r>
      <t>2013</t>
    </r>
    <r>
      <rPr>
        <b/>
        <vertAlign val="superscript"/>
        <sz val="10"/>
        <color rgb="FF004B85"/>
        <rFont val="Verdana"/>
        <family val="2"/>
      </rPr>
      <t>p/</t>
    </r>
  </si>
  <si>
    <r>
      <t>2014</t>
    </r>
    <r>
      <rPr>
        <b/>
        <vertAlign val="superscript"/>
        <sz val="10"/>
        <color rgb="FF004B85"/>
        <rFont val="Verdana"/>
        <family val="2"/>
      </rPr>
      <t>p/</t>
    </r>
  </si>
  <si>
    <r>
      <t>2015</t>
    </r>
    <r>
      <rPr>
        <b/>
        <vertAlign val="superscript"/>
        <sz val="10"/>
        <color rgb="FF004B85"/>
        <rFont val="Verdana"/>
        <family val="2"/>
      </rPr>
      <t>p/</t>
    </r>
  </si>
  <si>
    <r>
      <rPr>
        <i/>
        <sz val="9"/>
        <color rgb="FF004B85"/>
        <rFont val="Verdana"/>
        <family val="2"/>
      </rPr>
      <t xml:space="preserve">(millones de córdobas </t>
    </r>
    <r>
      <rPr>
        <i/>
        <sz val="9"/>
        <color indexed="56"/>
        <rFont val="Verdana"/>
        <family val="2"/>
      </rPr>
      <t xml:space="preserve">- </t>
    </r>
    <r>
      <rPr>
        <i/>
        <sz val="9"/>
        <color indexed="8"/>
        <rFont val="Verdana"/>
        <family val="2"/>
      </rPr>
      <t>millions of cordobas</t>
    </r>
    <r>
      <rPr>
        <i/>
        <sz val="9"/>
        <color indexed="56"/>
        <rFont val="Verdana"/>
        <family val="2"/>
      </rPr>
      <t>)</t>
    </r>
  </si>
  <si>
    <r>
      <t>Cuadro -</t>
    </r>
    <r>
      <rPr>
        <sz val="9"/>
        <color indexed="8"/>
        <rFont val="Verdana"/>
        <family val="2"/>
      </rPr>
      <t xml:space="preserve"> Table</t>
    </r>
    <r>
      <rPr>
        <sz val="9"/>
        <color indexed="56"/>
        <rFont val="Verdana"/>
        <family val="2"/>
      </rPr>
      <t xml:space="preserve"> </t>
    </r>
    <r>
      <rPr>
        <sz val="9"/>
        <color rgb="FF004B85"/>
        <rFont val="Verdana"/>
        <family val="2"/>
      </rPr>
      <t>VI-16</t>
    </r>
  </si>
  <si>
    <r>
      <rPr>
        <b/>
        <sz val="9"/>
        <color rgb="FF004B85"/>
        <rFont val="Verdana"/>
        <family val="2"/>
      </rPr>
      <t>Conceptos</t>
    </r>
    <r>
      <rPr>
        <b/>
        <sz val="9"/>
        <color indexed="56"/>
        <rFont val="Verdana"/>
        <family val="2"/>
      </rPr>
      <t xml:space="preserve"> </t>
    </r>
    <r>
      <rPr>
        <b/>
        <sz val="9"/>
        <rFont val="Verdana"/>
        <family val="2"/>
      </rPr>
      <t>- Concepts</t>
    </r>
  </si>
  <si>
    <r>
      <rPr>
        <b/>
        <sz val="9"/>
        <color rgb="FF004B85"/>
        <rFont val="Verdana"/>
        <family val="2"/>
      </rPr>
      <t xml:space="preserve">2. Gasto total </t>
    </r>
    <r>
      <rPr>
        <b/>
        <sz val="9"/>
        <color indexed="56"/>
        <rFont val="Verdana"/>
        <family val="2"/>
      </rPr>
      <t xml:space="preserve">- </t>
    </r>
    <r>
      <rPr>
        <b/>
        <sz val="9"/>
        <rFont val="Verdana"/>
        <family val="2"/>
      </rPr>
      <t>Total revenues</t>
    </r>
  </si>
  <si>
    <r>
      <t xml:space="preserve">7. Donaciones - </t>
    </r>
    <r>
      <rPr>
        <b/>
        <sz val="9"/>
        <color indexed="8"/>
        <rFont val="Verdana"/>
        <family val="2"/>
      </rPr>
      <t>Grants</t>
    </r>
  </si>
  <si>
    <r>
      <rPr>
        <sz val="9"/>
        <color rgb="FF004B85"/>
        <rFont val="Verdana"/>
        <family val="2"/>
      </rPr>
      <t>: A partir de 1999 se excluye la Empresa Nicaragüense de Telecomunicaciones ENITEL</t>
    </r>
    <r>
      <rPr>
        <sz val="9"/>
        <color indexed="56"/>
        <rFont val="Verdana"/>
        <family val="2"/>
      </rPr>
      <t xml:space="preserve"> </t>
    </r>
    <r>
      <rPr>
        <sz val="9"/>
        <rFont val="Verdana"/>
        <family val="2"/>
      </rPr>
      <t>- Excludes Nicaraguan Telecommunications Company since year 1999.</t>
    </r>
  </si>
  <si>
    <r>
      <rPr>
        <sz val="9"/>
        <color rgb="FF004B85"/>
        <rFont val="Verdana"/>
        <family val="2"/>
      </rPr>
      <t xml:space="preserve">: ENITEL </t>
    </r>
    <r>
      <rPr>
        <sz val="9"/>
        <rFont val="Verdana"/>
        <family val="2"/>
      </rPr>
      <t>- Nicaraguan Telecommunications Company (ENITEL).</t>
    </r>
  </si>
  <si>
    <r>
      <rPr>
        <sz val="9"/>
        <color rgb="FF004B85"/>
        <rFont val="Verdana"/>
        <family val="2"/>
      </rPr>
      <t>Fuente</t>
    </r>
    <r>
      <rPr>
        <sz val="9"/>
        <rFont val="Verdana"/>
        <family val="2"/>
      </rPr>
      <t xml:space="preserve"> - Source</t>
    </r>
  </si>
  <si>
    <r>
      <rPr>
        <b/>
        <sz val="10"/>
        <color rgb="FF004B85"/>
        <rFont val="Verdana"/>
        <family val="2"/>
      </rPr>
      <t xml:space="preserve">Conceptos </t>
    </r>
    <r>
      <rPr>
        <b/>
        <sz val="10"/>
        <rFont val="Verdana"/>
        <family val="2"/>
      </rPr>
      <t>-Concepts</t>
    </r>
  </si>
  <si>
    <r>
      <rPr>
        <sz val="10"/>
        <color rgb="FF004B85"/>
        <rFont val="Verdana"/>
        <family val="2"/>
      </rPr>
      <t>: TELCOR</t>
    </r>
    <r>
      <rPr>
        <sz val="10"/>
        <color indexed="56"/>
        <rFont val="Verdana"/>
        <family val="2"/>
      </rPr>
      <t xml:space="preserve"> </t>
    </r>
    <r>
      <rPr>
        <sz val="10"/>
        <rFont val="Verdana"/>
        <family val="2"/>
      </rPr>
      <t>- Nicaraguan Post and Telecommunications Office (TELCOR).</t>
    </r>
  </si>
  <si>
    <r>
      <t xml:space="preserve"> Cuadro - </t>
    </r>
    <r>
      <rPr>
        <sz val="10"/>
        <rFont val="Verdana"/>
        <family val="2"/>
      </rPr>
      <t xml:space="preserve">Table </t>
    </r>
    <r>
      <rPr>
        <sz val="10"/>
        <color rgb="FF004B85"/>
        <rFont val="Verdana"/>
        <family val="2"/>
      </rPr>
      <t>VI-18</t>
    </r>
  </si>
  <si>
    <r>
      <rPr>
        <b/>
        <sz val="10"/>
        <color rgb="FF004B85"/>
        <rFont val="Verdana"/>
        <family val="2"/>
      </rPr>
      <t>2. Gasto total</t>
    </r>
    <r>
      <rPr>
        <b/>
        <sz val="10"/>
        <color indexed="56"/>
        <rFont val="Verdana"/>
        <family val="2"/>
      </rPr>
      <t xml:space="preserve"> - </t>
    </r>
    <r>
      <rPr>
        <b/>
        <sz val="10"/>
        <rFont val="Verdana"/>
        <family val="2"/>
      </rPr>
      <t>Total revenues</t>
    </r>
  </si>
  <si>
    <r>
      <rPr>
        <sz val="10"/>
        <color rgb="FF004B85"/>
        <rFont val="Verdana"/>
        <family val="2"/>
      </rPr>
      <t>: A partir de 1993 se excluye ENABUS</t>
    </r>
    <r>
      <rPr>
        <sz val="10"/>
        <rFont val="Verdana"/>
        <family val="2"/>
      </rPr>
      <t xml:space="preserve"> - Excludes ENABUS since year 1993.</t>
    </r>
  </si>
  <si>
    <r>
      <rPr>
        <sz val="10"/>
        <color rgb="FF004B85"/>
        <rFont val="Verdana"/>
        <family val="2"/>
      </rPr>
      <t>: ENABUS</t>
    </r>
    <r>
      <rPr>
        <sz val="10"/>
        <color indexed="8"/>
        <rFont val="Verdana"/>
        <family val="2"/>
      </rPr>
      <t xml:space="preserve"> - National Bus Transportation Company (ENABUS).</t>
    </r>
  </si>
  <si>
    <r>
      <t xml:space="preserve">Cuadro - </t>
    </r>
    <r>
      <rPr>
        <sz val="10"/>
        <color indexed="8"/>
        <rFont val="Verdana"/>
        <family val="2"/>
      </rPr>
      <t>Table</t>
    </r>
    <r>
      <rPr>
        <sz val="10"/>
        <rFont val="Verdana"/>
        <family val="2"/>
      </rPr>
      <t xml:space="preserve"> </t>
    </r>
    <r>
      <rPr>
        <sz val="10"/>
        <color rgb="FF004B85"/>
        <rFont val="Verdana"/>
        <family val="2"/>
      </rPr>
      <t>VI-19</t>
    </r>
  </si>
  <si>
    <r>
      <rPr>
        <sz val="10"/>
        <color rgb="FF004B85"/>
        <rFont val="Verdana"/>
        <family val="2"/>
      </rPr>
      <t xml:space="preserve">: EPN </t>
    </r>
    <r>
      <rPr>
        <sz val="10"/>
        <color indexed="56"/>
        <rFont val="Verdana"/>
        <family val="2"/>
      </rPr>
      <t>-</t>
    </r>
    <r>
      <rPr>
        <sz val="10"/>
        <color indexed="56"/>
        <rFont val="Verdana"/>
        <family val="2"/>
      </rPr>
      <t xml:space="preserve">  </t>
    </r>
    <r>
      <rPr>
        <sz val="10"/>
        <rFont val="Verdana"/>
        <family val="2"/>
      </rPr>
      <t>National Port Company (EPN).</t>
    </r>
  </si>
  <si>
    <r>
      <t xml:space="preserve">Cuadro - </t>
    </r>
    <r>
      <rPr>
        <sz val="10"/>
        <rFont val="Verdana"/>
        <family val="2"/>
      </rPr>
      <t xml:space="preserve">Table </t>
    </r>
    <r>
      <rPr>
        <sz val="10"/>
        <color rgb="FF004B85"/>
        <rFont val="Verdana"/>
        <family val="2"/>
      </rPr>
      <t>VI-20</t>
    </r>
  </si>
  <si>
    <r>
      <rPr>
        <sz val="10"/>
        <color rgb="FF004B85"/>
        <rFont val="Verdana"/>
        <family val="2"/>
      </rPr>
      <t>: A partir de 1990 se excluye municipalidades</t>
    </r>
    <r>
      <rPr>
        <sz val="10"/>
        <rFont val="Verdana"/>
        <family val="2"/>
      </rPr>
      <t xml:space="preserve"> - Municipalities excluded since 1990. </t>
    </r>
  </si>
  <si>
    <r>
      <rPr>
        <sz val="10"/>
        <color rgb="FF004B85"/>
        <rFont val="Verdana"/>
        <family val="2"/>
      </rPr>
      <t>: Instituto Nicaragüense de Fomento Municipal (INIFOM)</t>
    </r>
    <r>
      <rPr>
        <sz val="10"/>
        <color indexed="56"/>
        <rFont val="Verdana"/>
        <family val="2"/>
      </rPr>
      <t xml:space="preserve"> </t>
    </r>
    <r>
      <rPr>
        <sz val="10"/>
        <color indexed="8"/>
        <rFont val="Verdana"/>
        <family val="2"/>
      </rPr>
      <t>- Nicaraguan Institute for Municipality Development (INIFOM).</t>
    </r>
  </si>
  <si>
    <r>
      <t xml:space="preserve">Cuadro - </t>
    </r>
    <r>
      <rPr>
        <sz val="10"/>
        <rFont val="Verdana"/>
        <family val="2"/>
      </rPr>
      <t xml:space="preserve">Table </t>
    </r>
    <r>
      <rPr>
        <sz val="10"/>
        <color rgb="FF004B85"/>
        <rFont val="Verdana"/>
        <family val="2"/>
      </rPr>
      <t>VI-21</t>
    </r>
  </si>
  <si>
    <r>
      <rPr>
        <sz val="10"/>
        <color rgb="FF004B85"/>
        <rFont val="Verdana"/>
        <family val="2"/>
      </rPr>
      <t xml:space="preserve">: Preliminar </t>
    </r>
    <r>
      <rPr>
        <sz val="10"/>
        <color indexed="56"/>
        <rFont val="Verdana"/>
        <family val="2"/>
      </rPr>
      <t xml:space="preserve">- </t>
    </r>
    <r>
      <rPr>
        <sz val="10"/>
        <rFont val="Verdana"/>
        <family val="2"/>
      </rPr>
      <t>Preliminary</t>
    </r>
  </si>
  <si>
    <r>
      <rPr>
        <sz val="10"/>
        <color rgb="FF004B85"/>
        <rFont val="Verdana"/>
        <family val="2"/>
      </rPr>
      <t xml:space="preserve">: Empresa Administradora de Aeropuertos Internacionales (EAAI) </t>
    </r>
    <r>
      <rPr>
        <sz val="10"/>
        <color indexed="56"/>
        <rFont val="Verdana"/>
        <family val="2"/>
      </rPr>
      <t xml:space="preserve">- </t>
    </r>
    <r>
      <rPr>
        <sz val="10"/>
        <rFont val="Verdana"/>
        <family val="2"/>
      </rPr>
      <t>International Airports Management Company (EAAI)</t>
    </r>
  </si>
  <si>
    <r>
      <t xml:space="preserve">Cuadro - </t>
    </r>
    <r>
      <rPr>
        <sz val="10"/>
        <rFont val="Verdana"/>
        <family val="2"/>
      </rPr>
      <t xml:space="preserve">Table </t>
    </r>
    <r>
      <rPr>
        <sz val="10"/>
        <color rgb="FF004B85"/>
        <rFont val="Verdana"/>
        <family val="2"/>
      </rPr>
      <t>VI-22</t>
    </r>
  </si>
  <si>
    <r>
      <rPr>
        <sz val="10"/>
        <color rgb="FF004B85"/>
        <rFont val="Verdana"/>
        <family val="2"/>
      </rPr>
      <t>: Empresa Nicaragüense de Alimentos Básicos (ENABAS)</t>
    </r>
    <r>
      <rPr>
        <sz val="10"/>
        <color indexed="8"/>
        <rFont val="Verdana"/>
        <family val="2"/>
      </rPr>
      <t xml:space="preserve"> - Nicaraguan Basic Food Company (ENABAS)</t>
    </r>
  </si>
  <si>
    <r>
      <t xml:space="preserve">Cuadro - </t>
    </r>
    <r>
      <rPr>
        <sz val="10"/>
        <rFont val="Verdana"/>
        <family val="2"/>
      </rPr>
      <t xml:space="preserve">Table </t>
    </r>
    <r>
      <rPr>
        <sz val="10"/>
        <color rgb="FF004B85"/>
        <rFont val="Verdana"/>
        <family val="2"/>
      </rPr>
      <t>VI-23</t>
    </r>
  </si>
  <si>
    <r>
      <rPr>
        <b/>
        <sz val="10"/>
        <color rgb="FF004B85"/>
        <rFont val="Verdana"/>
        <family val="2"/>
      </rPr>
      <t>1. Ingresos</t>
    </r>
    <r>
      <rPr>
        <b/>
        <vertAlign val="superscript"/>
        <sz val="10"/>
        <color rgb="FF004B85"/>
        <rFont val="Verdana"/>
        <family val="2"/>
      </rPr>
      <t>1/</t>
    </r>
    <r>
      <rPr>
        <b/>
        <sz val="10"/>
        <color indexed="56"/>
        <rFont val="Verdana"/>
        <family val="2"/>
      </rPr>
      <t xml:space="preserve"> - </t>
    </r>
    <r>
      <rPr>
        <b/>
        <sz val="10"/>
        <rFont val="Verdana"/>
        <family val="2"/>
      </rPr>
      <t>R</t>
    </r>
    <r>
      <rPr>
        <b/>
        <sz val="10"/>
        <color indexed="8"/>
        <rFont val="Verdana"/>
        <family val="2"/>
      </rPr>
      <t>evenues</t>
    </r>
    <r>
      <rPr>
        <b/>
        <vertAlign val="superscript"/>
        <sz val="10"/>
        <color indexed="8"/>
        <rFont val="Verdana"/>
        <family val="2"/>
      </rPr>
      <t>1/</t>
    </r>
  </si>
  <si>
    <r>
      <rPr>
        <sz val="10"/>
        <color rgb="FF004B85"/>
        <rFont val="Verdana"/>
        <family val="2"/>
      </rPr>
      <t>: Preliminar</t>
    </r>
    <r>
      <rPr>
        <sz val="10"/>
        <color indexed="56"/>
        <rFont val="Verdana"/>
        <family val="2"/>
      </rPr>
      <t xml:space="preserve"> </t>
    </r>
    <r>
      <rPr>
        <sz val="10"/>
        <color indexed="56"/>
        <rFont val="Verdana"/>
        <family val="2"/>
      </rPr>
      <t xml:space="preserve">- </t>
    </r>
    <r>
      <rPr>
        <sz val="10"/>
        <rFont val="Verdana"/>
        <family val="2"/>
      </rPr>
      <t>Preliminary</t>
    </r>
  </si>
  <si>
    <r>
      <rPr>
        <sz val="10"/>
        <color rgb="FF004B85"/>
        <rFont val="Verdana"/>
        <family val="2"/>
      </rPr>
      <t xml:space="preserve">: Ingresos Netos </t>
    </r>
    <r>
      <rPr>
        <sz val="10"/>
        <color indexed="8"/>
        <rFont val="Verdana"/>
        <family val="2"/>
      </rPr>
      <t>- net income</t>
    </r>
  </si>
  <si>
    <r>
      <rPr>
        <sz val="10"/>
        <color rgb="FF004B85"/>
        <rFont val="Verdana"/>
        <family val="2"/>
      </rPr>
      <t xml:space="preserve">: Petróleos de Nicaragua (PETRONIC) </t>
    </r>
    <r>
      <rPr>
        <sz val="10"/>
        <color indexed="8"/>
        <rFont val="Verdana"/>
        <family val="2"/>
      </rPr>
      <t xml:space="preserve">- </t>
    </r>
    <r>
      <rPr>
        <sz val="10"/>
        <rFont val="Verdana"/>
        <family val="2"/>
      </rPr>
      <t>Nicaraguan Petroleos (PETRONIC)</t>
    </r>
  </si>
  <si>
    <r>
      <rPr>
        <sz val="10"/>
        <color rgb="FF004B85"/>
        <rFont val="Verdana"/>
        <family val="2"/>
      </rPr>
      <t xml:space="preserve">EPN </t>
    </r>
    <r>
      <rPr>
        <sz val="10"/>
        <color indexed="56"/>
        <rFont val="Verdana"/>
        <family val="2"/>
      </rPr>
      <t>-</t>
    </r>
    <r>
      <rPr>
        <sz val="10"/>
        <color indexed="56"/>
        <rFont val="Verdana"/>
        <family val="2"/>
      </rPr>
      <t xml:space="preserve"> </t>
    </r>
    <r>
      <rPr>
        <sz val="10"/>
        <color indexed="8"/>
        <rFont val="Verdana"/>
        <family val="2"/>
      </rPr>
      <t xml:space="preserve"> National Port Company (EPN)</t>
    </r>
  </si>
  <si>
    <r>
      <rPr>
        <sz val="10"/>
        <color rgb="FF004B85"/>
        <rFont val="Verdana"/>
        <family val="2"/>
      </rPr>
      <t xml:space="preserve">ENEL </t>
    </r>
    <r>
      <rPr>
        <sz val="10"/>
        <color indexed="56"/>
        <rFont val="Verdana"/>
        <family val="2"/>
      </rPr>
      <t xml:space="preserve">- </t>
    </r>
    <r>
      <rPr>
        <sz val="10"/>
        <color indexed="8"/>
        <rFont val="Verdana"/>
        <family val="2"/>
      </rPr>
      <t>Nicaraguan Electricity Company (ENEL)</t>
    </r>
  </si>
  <si>
    <r>
      <rPr>
        <sz val="10"/>
        <color rgb="FF004B85"/>
        <rFont val="Verdana"/>
        <family val="2"/>
      </rPr>
      <t xml:space="preserve">ENACAL </t>
    </r>
    <r>
      <rPr>
        <sz val="10"/>
        <color indexed="56"/>
        <rFont val="Verdana"/>
        <family val="2"/>
      </rPr>
      <t xml:space="preserve">- </t>
    </r>
    <r>
      <rPr>
        <sz val="10"/>
        <color indexed="8"/>
        <rFont val="Verdana"/>
        <family val="2"/>
      </rPr>
      <t>Nicaraguan Water and Sewerage Company (ENACAL)</t>
    </r>
  </si>
  <si>
    <r>
      <rPr>
        <sz val="10"/>
        <color rgb="FF004B85"/>
        <rFont val="Verdana"/>
        <family val="2"/>
      </rPr>
      <t>ENTRESA</t>
    </r>
    <r>
      <rPr>
        <sz val="10"/>
        <color indexed="56"/>
        <rFont val="Verdana"/>
        <family val="2"/>
      </rPr>
      <t xml:space="preserve"> -</t>
    </r>
    <r>
      <rPr>
        <sz val="10"/>
        <rFont val="Verdana"/>
        <family val="2"/>
      </rPr>
      <t xml:space="preserve"> </t>
    </r>
    <r>
      <rPr>
        <sz val="10"/>
        <color indexed="8"/>
        <rFont val="Verdana"/>
        <family val="2"/>
      </rPr>
      <t>Nicaraguan Electricity Transmission Company (ENTRESA)</t>
    </r>
  </si>
  <si>
    <r>
      <rPr>
        <sz val="10"/>
        <color rgb="FF004B85"/>
        <rFont val="Verdana"/>
        <family val="2"/>
      </rPr>
      <t>Empresas públicas</t>
    </r>
    <r>
      <rPr>
        <sz val="10"/>
        <color indexed="56"/>
        <rFont val="Verdana"/>
        <family val="2"/>
      </rPr>
      <t xml:space="preserve"> </t>
    </r>
    <r>
      <rPr>
        <sz val="10"/>
        <color indexed="56"/>
        <rFont val="Verdana"/>
        <family val="2"/>
      </rPr>
      <t xml:space="preserve">- </t>
    </r>
    <r>
      <rPr>
        <sz val="10"/>
        <rFont val="Verdana"/>
        <family val="2"/>
      </rPr>
      <t>Public companies</t>
    </r>
  </si>
  <si>
    <r>
      <rPr>
        <sz val="10"/>
        <color rgb="FF004B85"/>
        <rFont val="Verdana"/>
        <family val="2"/>
      </rPr>
      <t xml:space="preserve">Otros gastos diversos </t>
    </r>
    <r>
      <rPr>
        <sz val="10"/>
        <color indexed="56"/>
        <rFont val="Verdana"/>
        <family val="2"/>
      </rPr>
      <t xml:space="preserve">- </t>
    </r>
    <r>
      <rPr>
        <sz val="10"/>
        <color indexed="8"/>
        <rFont val="Verdana"/>
        <family val="2"/>
      </rPr>
      <t>Other expenditures</t>
    </r>
  </si>
  <si>
    <r>
      <rPr>
        <sz val="10"/>
        <color rgb="FF004B85"/>
        <rFont val="Verdana"/>
        <family val="2"/>
      </rPr>
      <t xml:space="preserve">Resto del sector público </t>
    </r>
    <r>
      <rPr>
        <sz val="10"/>
        <color indexed="56"/>
        <rFont val="Verdana"/>
        <family val="2"/>
      </rPr>
      <t xml:space="preserve">- </t>
    </r>
    <r>
      <rPr>
        <sz val="10"/>
        <rFont val="Verdana"/>
        <family val="2"/>
      </rPr>
      <t>Rest of Public Sector</t>
    </r>
  </si>
  <si>
    <r>
      <rPr>
        <sz val="10"/>
        <color rgb="FF004B85"/>
        <rFont val="Verdana"/>
        <family val="2"/>
      </rPr>
      <t>Al Consejo Nacional de Universidades</t>
    </r>
    <r>
      <rPr>
        <sz val="10"/>
        <color indexed="56"/>
        <rFont val="Verdana"/>
        <family val="2"/>
      </rPr>
      <t xml:space="preserve"> - </t>
    </r>
    <r>
      <rPr>
        <sz val="10"/>
        <rFont val="Verdana"/>
        <family val="2"/>
      </rPr>
      <t>National council of universities</t>
    </r>
  </si>
  <si>
    <r>
      <rPr>
        <sz val="10"/>
        <color rgb="FF004B85"/>
        <rFont val="Verdana"/>
        <family val="2"/>
      </rPr>
      <t>A las Municipalidades</t>
    </r>
    <r>
      <rPr>
        <sz val="10"/>
        <color indexed="56"/>
        <rFont val="Verdana"/>
        <family val="2"/>
      </rPr>
      <t xml:space="preserve"> - </t>
    </r>
    <r>
      <rPr>
        <sz val="10"/>
        <color indexed="8"/>
        <rFont val="Verdana"/>
        <family val="2"/>
      </rPr>
      <t>Municipalities</t>
    </r>
  </si>
  <si>
    <r>
      <rPr>
        <sz val="10"/>
        <color rgb="FF004B85"/>
        <rFont val="Verdana"/>
        <family val="2"/>
      </rPr>
      <t>Transferencias de capital</t>
    </r>
    <r>
      <rPr>
        <sz val="10"/>
        <color indexed="56"/>
        <rFont val="Verdana"/>
        <family val="2"/>
      </rPr>
      <t xml:space="preserve"> </t>
    </r>
    <r>
      <rPr>
        <sz val="10"/>
        <rFont val="Verdana"/>
        <family val="2"/>
      </rPr>
      <t>-</t>
    </r>
    <r>
      <rPr>
        <sz val="10"/>
        <color indexed="8"/>
        <rFont val="Verdana"/>
        <family val="2"/>
      </rPr>
      <t xml:space="preserve">  Capital transfers</t>
    </r>
  </si>
  <si>
    <r>
      <rPr>
        <sz val="10"/>
        <color rgb="FF004B85"/>
        <rFont val="Verdana"/>
        <family val="2"/>
      </rPr>
      <t>A Universidades</t>
    </r>
    <r>
      <rPr>
        <sz val="10"/>
        <color indexed="56"/>
        <rFont val="Verdana"/>
        <family val="2"/>
      </rPr>
      <t xml:space="preserve"> - </t>
    </r>
    <r>
      <rPr>
        <sz val="10"/>
        <rFont val="Verdana"/>
        <family val="2"/>
      </rPr>
      <t>To universities</t>
    </r>
  </si>
  <si>
    <r>
      <rPr>
        <sz val="10"/>
        <color rgb="FF004B85"/>
        <rFont val="Verdana"/>
        <family val="2"/>
      </rPr>
      <t xml:space="preserve">     INSS (aporte estatal y trans)</t>
    </r>
    <r>
      <rPr>
        <sz val="10"/>
        <color theme="3"/>
        <rFont val="Verdana"/>
        <family val="2"/>
      </rPr>
      <t xml:space="preserve"> - </t>
    </r>
    <r>
      <rPr>
        <sz val="10"/>
        <color indexed="8"/>
        <rFont val="Verdana"/>
        <family val="2"/>
      </rPr>
      <t xml:space="preserve"> Nicaraguan Social Security Institute (INSS-public contributions and transfers)</t>
    </r>
  </si>
  <si>
    <r>
      <rPr>
        <sz val="10"/>
        <color rgb="FF004B85"/>
        <rFont val="Verdana"/>
        <family val="2"/>
      </rPr>
      <t xml:space="preserve">sobre deuda externa - </t>
    </r>
    <r>
      <rPr>
        <sz val="10"/>
        <rFont val="Verdana"/>
        <family val="2"/>
      </rPr>
      <t>On external debt</t>
    </r>
  </si>
  <si>
    <r>
      <rPr>
        <sz val="10"/>
        <color rgb="FF004B85"/>
        <rFont val="Verdana"/>
        <family val="2"/>
      </rPr>
      <t xml:space="preserve">Transferencias </t>
    </r>
    <r>
      <rPr>
        <sz val="10"/>
        <color indexed="56"/>
        <rFont val="Verdana"/>
        <family val="2"/>
      </rPr>
      <t xml:space="preserve">- </t>
    </r>
    <r>
      <rPr>
        <sz val="10"/>
        <rFont val="Verdana"/>
        <family val="2"/>
      </rPr>
      <t>Transfers</t>
    </r>
  </si>
  <si>
    <r>
      <rPr>
        <sz val="10"/>
        <color rgb="FF004B85"/>
        <rFont val="Verdana"/>
        <family val="2"/>
      </rPr>
      <t xml:space="preserve">Transferencias corrientes </t>
    </r>
    <r>
      <rPr>
        <sz val="10"/>
        <color theme="3"/>
        <rFont val="Verdana"/>
        <family val="2"/>
      </rPr>
      <t xml:space="preserve">- </t>
    </r>
    <r>
      <rPr>
        <sz val="10"/>
        <color indexed="8"/>
        <rFont val="Verdana"/>
        <family val="2"/>
      </rPr>
      <t>Current transfers</t>
    </r>
  </si>
  <si>
    <r>
      <rPr>
        <sz val="10"/>
        <color rgb="FF004B85"/>
        <rFont val="Verdana"/>
        <family val="2"/>
      </rPr>
      <t xml:space="preserve">: Metodología utilizada de acuerdo al Manual Estadístico de Finanzas Públicas (MEFP, marco analítico 2001) a partir de 2001 </t>
    </r>
    <r>
      <rPr>
        <sz val="10"/>
        <rFont val="Verdana"/>
        <family val="2"/>
      </rPr>
      <t>- Since 2001, based on 2001 Government Finance Statistics Manual (GFSM, 2001).</t>
    </r>
  </si>
  <si>
    <r>
      <rPr>
        <sz val="10"/>
        <color rgb="FF004B85"/>
        <rFont val="Verdana"/>
        <family val="2"/>
      </rPr>
      <t xml:space="preserve">: Base caja, Metodología utilizada de acuerdo al Manual Estadístico de Finanzas Públicas (MEFP, 1986) para los años 1960-2000 </t>
    </r>
    <r>
      <rPr>
        <sz val="10"/>
        <rFont val="Verdana"/>
        <family val="2"/>
      </rPr>
      <t xml:space="preserve">- Cash basis. Methodology based on 1986 Government Finance Statistics Manual (GFSM, 1986). </t>
    </r>
  </si>
  <si>
    <r>
      <t>:</t>
    </r>
    <r>
      <rPr>
        <sz val="10"/>
        <color rgb="FF004B85"/>
        <rFont val="Verdana"/>
        <family val="2"/>
      </rPr>
      <t xml:space="preserve"> Base caja. Metodología utilizada de acuerdo al Manual Estadístico de Finanzas Públicas (MEFP, 1986) para los años 1960-2000</t>
    </r>
    <r>
      <rPr>
        <sz val="10"/>
        <rFont val="Verdana"/>
        <family val="2"/>
      </rPr>
      <t xml:space="preserve"> - Cash basis. Based on 1986 Government Finance Statistics Manual (GFSM, 1986). </t>
    </r>
  </si>
  <si>
    <r>
      <rPr>
        <sz val="10"/>
        <color rgb="FF004B85"/>
        <rFont val="Verdana"/>
        <family val="2"/>
      </rPr>
      <t>: Metodología utilizada de acuerdo al Manual Estadístico de Finanzas Públicas (MEFP, marco analítico 2001) a partir de 2001</t>
    </r>
    <r>
      <rPr>
        <sz val="10"/>
        <color indexed="56"/>
        <rFont val="Verdana"/>
        <family val="2"/>
      </rPr>
      <t xml:space="preserve"> </t>
    </r>
    <r>
      <rPr>
        <sz val="10"/>
        <rFont val="Verdana"/>
        <family val="2"/>
      </rPr>
      <t xml:space="preserve">- Since 2001, based on 2001 Government Finance Statistics Manual (GFSM, 2001). </t>
    </r>
  </si>
  <si>
    <r>
      <rPr>
        <sz val="10"/>
        <color rgb="FF004B85"/>
        <rFont val="Verdana"/>
        <family val="2"/>
      </rPr>
      <t xml:space="preserve">: Base caja. Metodología utilizada de acuerdo al Manual Estadístico de Finanzas Públicas (MEFP, 1986) para los años 1960-2000 </t>
    </r>
    <r>
      <rPr>
        <sz val="10"/>
        <rFont val="Verdana"/>
        <family val="2"/>
      </rPr>
      <t xml:space="preserve">- Cash basis. Based on 1986 Government Finance Statistics Manual (GFSM, 1986).  </t>
    </r>
  </si>
  <si>
    <r>
      <t xml:space="preserve">   1. Ingresos -</t>
    </r>
    <r>
      <rPr>
        <b/>
        <sz val="10"/>
        <color indexed="8"/>
        <rFont val="Verdana"/>
        <family val="2"/>
      </rPr>
      <t xml:space="preserve"> Revenues</t>
    </r>
  </si>
  <si>
    <r>
      <rPr>
        <sz val="10"/>
        <color rgb="FF004B85"/>
        <rFont val="Verdana"/>
        <family val="2"/>
      </rPr>
      <t>: Metodología utilizada de acuerdo al Manual Estadístico de Finanzas Públicas (MEFP, marco analítico 2001) a partir de 2001</t>
    </r>
    <r>
      <rPr>
        <sz val="10"/>
        <color indexed="56"/>
        <rFont val="Verdana"/>
        <family val="2"/>
      </rPr>
      <t xml:space="preserve"> </t>
    </r>
    <r>
      <rPr>
        <sz val="10"/>
        <rFont val="Verdana"/>
        <family val="2"/>
      </rPr>
      <t>- Based 2001 Government Finance Statistics Manual (GFSM, 2001).</t>
    </r>
  </si>
  <si>
    <r>
      <rPr>
        <sz val="10"/>
        <color rgb="FF004B85"/>
        <rFont val="Verdana"/>
        <family val="2"/>
      </rPr>
      <t xml:space="preserve">: Base caja. Metodología utilizada de acuerdo al Manual Estadístico de Finanzas Públicas (MEFP, 1986) para los años 1960-2000 </t>
    </r>
    <r>
      <rPr>
        <sz val="10"/>
        <rFont val="Verdana"/>
        <family val="2"/>
      </rPr>
      <t xml:space="preserve">- Cash basis. Methodology based on 1986 Government Finance Statistics Manual (GFSM, 1986). </t>
    </r>
  </si>
  <si>
    <r>
      <rPr>
        <sz val="10"/>
        <color rgb="FF004B85"/>
        <rFont val="Verdana"/>
        <family val="2"/>
      </rPr>
      <t>: Metodología utilizada de acuerdo al Manual Estadístico de Finanzas Públicas (MEFP, marco analítico 2001) a partir de 2001</t>
    </r>
    <r>
      <rPr>
        <sz val="10"/>
        <rFont val="Verdana"/>
        <family val="2"/>
      </rPr>
      <t xml:space="preserve"> - Since 2001, based on 2001 Government Finance Statistics Manual (GFSM, 2001). </t>
    </r>
  </si>
  <si>
    <r>
      <rPr>
        <sz val="10"/>
        <color rgb="FF004B85"/>
        <rFont val="Verdana"/>
        <family val="2"/>
      </rPr>
      <t>: Base caja. Metodología utilizada de acuerdo al Manual Estadístico de Finanzas Públicas (MEFP, 1986) para los años 1960-2000</t>
    </r>
    <r>
      <rPr>
        <sz val="10"/>
        <color indexed="56"/>
        <rFont val="Verdana"/>
        <family val="2"/>
      </rPr>
      <t xml:space="preserve"> </t>
    </r>
    <r>
      <rPr>
        <sz val="10"/>
        <rFont val="Verdana"/>
        <family val="2"/>
      </rPr>
      <t xml:space="preserve">- Cash basis. Based on 1986 Government Finance Statistics Manual (GFSM, 1986).  </t>
    </r>
  </si>
  <si>
    <r>
      <rPr>
        <sz val="10"/>
        <color rgb="FF004B85"/>
        <rFont val="Verdana"/>
        <family val="2"/>
      </rPr>
      <t>: Metodología utilizada de acuerdo al Manual Estadístico de Finanzas Públicas (MEFP, marco analítico 2001) a partir de 2001</t>
    </r>
    <r>
      <rPr>
        <sz val="10"/>
        <rFont val="Verdana"/>
        <family val="2"/>
      </rPr>
      <t xml:space="preserve"> -  Since 2001, based on 2001 Government Finance Statistics Manual (GFSM, 2001). </t>
    </r>
  </si>
  <si>
    <r>
      <rPr>
        <sz val="10"/>
        <color rgb="FF004B85"/>
        <rFont val="Verdana"/>
        <family val="2"/>
      </rPr>
      <t>: Base caja. Metodología utilizada de acuerdo al Manual Estadístico de Finanzas Públicas (MEFP, 1986) para los años 1960-2000</t>
    </r>
    <r>
      <rPr>
        <sz val="10"/>
        <color indexed="56"/>
        <rFont val="Verdana"/>
        <family val="2"/>
      </rPr>
      <t xml:space="preserve"> </t>
    </r>
    <r>
      <rPr>
        <sz val="10"/>
        <rFont val="Verdana"/>
        <family val="2"/>
      </rPr>
      <t xml:space="preserve">- Cash basis. Methodology based on 1986 Government Finance Statistics Manual (GFSM, 1986). </t>
    </r>
  </si>
  <si>
    <r>
      <rPr>
        <sz val="10"/>
        <color rgb="FF004B85"/>
        <rFont val="Verdana"/>
        <family val="2"/>
      </rPr>
      <t>: Metodología utilizada de acuerdo al Manual Estadístico de Finanzas Públicas (MEFP, marco analítico 2001) a partir de 2001</t>
    </r>
    <r>
      <rPr>
        <sz val="10"/>
        <color indexed="56"/>
        <rFont val="Verdana"/>
        <family val="2"/>
      </rPr>
      <t xml:space="preserve"> </t>
    </r>
    <r>
      <rPr>
        <sz val="10"/>
        <rFont val="Verdana"/>
        <family val="2"/>
      </rPr>
      <t xml:space="preserve">- Since 2001, based on Government Finance Statistics Manual (GFSM, 2001). </t>
    </r>
  </si>
  <si>
    <r>
      <rPr>
        <sz val="10"/>
        <color rgb="FF004B85"/>
        <rFont val="Verdana"/>
        <family val="2"/>
      </rPr>
      <t>: Base caja. Metodología utilizada de acuerdo al Manual Estadístico de Finanzas Públicas (MEFP, 1986) para los años 1960-2000</t>
    </r>
    <r>
      <rPr>
        <sz val="10"/>
        <rFont val="Verdana"/>
        <family val="2"/>
      </rPr>
      <t xml:space="preserve"> - Cash basis. Methodology based on 1986 Government Finance Statistics Manual (GFSM, 1986). </t>
    </r>
  </si>
  <si>
    <r>
      <rPr>
        <sz val="10"/>
        <color rgb="FF004B85"/>
        <rFont val="Verdana"/>
        <family val="2"/>
      </rPr>
      <t>: Metodología utilizada de acuerdo al Manual Estadístico de Finanzas Públicas (MEFP, marco analítico 2001) a partir de 2001</t>
    </r>
    <r>
      <rPr>
        <sz val="10"/>
        <rFont val="Verdana"/>
        <family val="2"/>
      </rPr>
      <t xml:space="preserve"> -Since 2001, based on Government Finance Statistics Manual (GFSM, 2001). </t>
    </r>
  </si>
  <si>
    <r>
      <rPr>
        <sz val="10"/>
        <color indexed="56"/>
        <rFont val="Verdana"/>
        <family val="2"/>
      </rPr>
      <t>:</t>
    </r>
    <r>
      <rPr>
        <sz val="10"/>
        <color rgb="FF004B85"/>
        <rFont val="Verdana"/>
        <family val="2"/>
      </rPr>
      <t xml:space="preserve"> Base caja. Metodología utilizada de acuerdo al Manual Estadístico de Finanzas Públicas (MEFP, 1986) para los años 1960-2000</t>
    </r>
    <r>
      <rPr>
        <sz val="10"/>
        <rFont val="Verdana"/>
        <family val="2"/>
      </rPr>
      <t xml:space="preserve"> - Cash basis. Based on 1986 Government Finance Statistics Manual (GFSM, 1986). </t>
    </r>
  </si>
  <si>
    <r>
      <rPr>
        <sz val="10"/>
        <color rgb="FF004B85"/>
        <rFont val="Verdana"/>
        <family val="2"/>
      </rPr>
      <t>: No incluye ingresos de capital en base a metodología del Manual del Finanzas Públicas, marco analítico 2001</t>
    </r>
    <r>
      <rPr>
        <sz val="10"/>
        <color indexed="8"/>
        <rFont val="Verdana"/>
        <family val="2"/>
      </rPr>
      <t xml:space="preserve"> - Excludes capital revenues based on 2001 Government Finance Statistics Manual (GFSM, 2001). </t>
    </r>
  </si>
  <si>
    <r>
      <rPr>
        <sz val="9"/>
        <color rgb="FF004B85"/>
        <rFont val="Verdana"/>
        <family val="2"/>
      </rPr>
      <t>: Base caja. Metodología utilizada de acuerdo al Manual Estadístico de Finanzas Públicas (MEFP, 1986) para los años 1960-2000</t>
    </r>
    <r>
      <rPr>
        <sz val="9"/>
        <rFont val="Verdana"/>
        <family val="2"/>
      </rPr>
      <t xml:space="preserve"> - Cash basis. Based on 1986 Government Finance Statistics Manual (GFSM, 1986).  </t>
    </r>
  </si>
  <si>
    <r>
      <rPr>
        <sz val="10"/>
        <color rgb="FF004B85"/>
        <rFont val="Verdana"/>
        <family val="2"/>
      </rPr>
      <t>: Metodología utilizada de acuerdo al Manual Estadístico de Finanzas Públicas (MEFP, marco analítico 2001) a partir de 2001</t>
    </r>
    <r>
      <rPr>
        <sz val="10"/>
        <rFont val="Verdana"/>
        <family val="2"/>
      </rPr>
      <t xml:space="preserve"> - Since 2001 based on Government Finance Statistics Manual (GFSM, 2001).</t>
    </r>
  </si>
  <si>
    <r>
      <rPr>
        <sz val="10"/>
        <color rgb="FF004B85"/>
        <rFont val="Verdana"/>
        <family val="2"/>
      </rPr>
      <t>: Base caja. Metodología utilizada de acuerdo al Manual Estadístico de Finanzas Públicas (MEFP, 1986) para los años 1960-2000</t>
    </r>
    <r>
      <rPr>
        <sz val="10"/>
        <color indexed="56"/>
        <rFont val="Verdana"/>
        <family val="2"/>
      </rPr>
      <t xml:space="preserve"> </t>
    </r>
    <r>
      <rPr>
        <sz val="10"/>
        <rFont val="Verdana"/>
        <family val="2"/>
      </rPr>
      <t xml:space="preserve">- Cash basis. Based on 1986 Government Finance Statistics Manual (GFSM, 1986). </t>
    </r>
  </si>
  <si>
    <r>
      <rPr>
        <sz val="10"/>
        <color rgb="FF004B85"/>
        <rFont val="Verdana"/>
        <family val="2"/>
      </rPr>
      <t>: Metodología utilizada de acuerdo al Manual Estadístico de Finanzas Públicas (MEFP, marco analítico 2001) a partir del año 2001</t>
    </r>
    <r>
      <rPr>
        <sz val="10"/>
        <rFont val="Verdana"/>
        <family val="2"/>
      </rPr>
      <t xml:space="preserve"> - Since 2001, based on 2001 Government Finance Statistics Manual (GFSM, 2001). </t>
    </r>
  </si>
  <si>
    <r>
      <rPr>
        <sz val="10"/>
        <color rgb="FF004B85"/>
        <rFont val="Verdana"/>
        <family val="2"/>
      </rPr>
      <t>: Base caja. Metodología utilizada de acuerdo al Manual Estadístico de Finanzas Públicas (MEFP, 1986) para los años 1960-2000</t>
    </r>
    <r>
      <rPr>
        <sz val="10"/>
        <color indexed="56"/>
        <rFont val="Verdana"/>
        <family val="2"/>
      </rPr>
      <t xml:space="preserve"> -</t>
    </r>
    <r>
      <rPr>
        <sz val="10"/>
        <rFont val="Verdana"/>
        <family val="2"/>
      </rPr>
      <t xml:space="preserve"> Based on 2001 Government Finance Statistics Manual (GFSM, 2001).  </t>
    </r>
  </si>
  <si>
    <r>
      <rPr>
        <sz val="10"/>
        <color rgb="FF004B85"/>
        <rFont val="Verdana"/>
        <family val="2"/>
      </rPr>
      <t>: Metodología utilizada de acuerdo al Manual Estadístico de Finanzas Públicas (MEFP, marco analítico 2001) a partir del año 2001</t>
    </r>
    <r>
      <rPr>
        <sz val="10"/>
        <color indexed="56"/>
        <rFont val="Verdana"/>
        <family val="2"/>
      </rPr>
      <t xml:space="preserve"> </t>
    </r>
    <r>
      <rPr>
        <sz val="10"/>
        <rFont val="Verdana"/>
        <family val="2"/>
      </rPr>
      <t xml:space="preserve">- Since 2001, based on 2001 Government Finance Statistics Manual (GFSM, 2001). </t>
    </r>
  </si>
  <si>
    <r>
      <rPr>
        <sz val="10"/>
        <color rgb="FF004B85"/>
        <rFont val="Verdana"/>
        <family val="2"/>
      </rPr>
      <t>: Metodología utilizada de acuerdo al Manual Estadístico de Finanzas Públicas (MEFP, marco analítico 2001) a partir de 2001</t>
    </r>
    <r>
      <rPr>
        <sz val="10"/>
        <rFont val="Verdana"/>
        <family val="2"/>
      </rPr>
      <t xml:space="preserve"> - Since 2001, based on Government Finance Statistics Manual (GFSM, 2001). </t>
    </r>
  </si>
  <si>
    <r>
      <rPr>
        <sz val="10"/>
        <color rgb="FF004B85"/>
        <rFont val="Verdana"/>
        <family val="2"/>
      </rPr>
      <t>: Base caja. Metodología utilizada de acuerdo al Manual Estadístico de Finanzas Públicas (MEFP, 1986) para los años 1960-2000</t>
    </r>
    <r>
      <rPr>
        <sz val="10"/>
        <rFont val="Verdana"/>
        <family val="2"/>
      </rPr>
      <t xml:space="preserve"> - Cash basis. Based on 1986 Government Finance Statistics Manual (GFSM, 1986).  </t>
    </r>
  </si>
  <si>
    <r>
      <rPr>
        <sz val="10"/>
        <color rgb="FF004B85"/>
        <rFont val="Verdana"/>
        <family val="2"/>
      </rPr>
      <t>: Metodología utilizada de acuerdo al Manual Estadístico de Finanzas Públicas (MEFP, marco analítico 2001) a partir de 2001</t>
    </r>
    <r>
      <rPr>
        <sz val="10"/>
        <color indexed="56"/>
        <rFont val="Verdana"/>
        <family val="2"/>
      </rPr>
      <t xml:space="preserve"> </t>
    </r>
    <r>
      <rPr>
        <sz val="10"/>
        <rFont val="Verdana"/>
        <family val="2"/>
      </rPr>
      <t>-  Since 2001, based on Government Finance Statistics Manual (GFSM, 2001).</t>
    </r>
  </si>
  <si>
    <r>
      <rPr>
        <sz val="9"/>
        <color rgb="FF004B85"/>
        <rFont val="Verdana"/>
        <family val="2"/>
      </rPr>
      <t>: Base caja. Metodología utilizada de acuerdo al Manual Estadístico de Finanzas Públicas (MEFP, 1986) para los años 1960-2000</t>
    </r>
    <r>
      <rPr>
        <sz val="9"/>
        <rFont val="Verdana"/>
        <family val="2"/>
      </rPr>
      <t xml:space="preserve"> - Cash basis. Based on 1986 Government Finance Statistics Manual (GFSM, 1986) for the years 1960-2000.  </t>
    </r>
  </si>
  <si>
    <r>
      <rPr>
        <sz val="10"/>
        <color rgb="FF004B85"/>
        <rFont val="Verdana"/>
        <family val="2"/>
      </rPr>
      <t>: Metodología utilizada de acuerdo al Manual Estadístico de Finanzas Públicas (MEFP, marco analítico 2001) a partir de 2001</t>
    </r>
    <r>
      <rPr>
        <sz val="10"/>
        <rFont val="Verdana"/>
        <family val="2"/>
      </rPr>
      <t xml:space="preserve"> -  Since 2001, based on Government Finance Statistics Manual (GFSM, 2001).</t>
    </r>
  </si>
  <si>
    <r>
      <rPr>
        <sz val="10"/>
        <color rgb="FF004B85"/>
        <rFont val="Verdana"/>
        <family val="2"/>
      </rPr>
      <t>: Base caja. Metodología utilizada de acuerdo al Manual Estadístico de Finanzas Públicas (MEFP, 1986) para los años 1960-2000</t>
    </r>
    <r>
      <rPr>
        <sz val="10"/>
        <rFont val="Verdana"/>
        <family val="2"/>
      </rPr>
      <t xml:space="preserve"> - Cash basis. Based on 1986 Government Finance Statistics Manual (GFSM, 1986). </t>
    </r>
  </si>
</sst>
</file>

<file path=xl/styles.xml><?xml version="1.0" encoding="utf-8"?>
<styleSheet xmlns="http://schemas.openxmlformats.org/spreadsheetml/2006/main">
  <numFmts count="17">
    <numFmt numFmtId="43" formatCode="_(* #,##0.00_);_(* \(#,##0.00\);_(* &quot;-&quot;??_);_(@_)"/>
    <numFmt numFmtId="164" formatCode="_ * #,##0.00_ ;_ * \-#,##0.00_ ;_ * &quot;-&quot;??_ ;_ @_ "/>
    <numFmt numFmtId="165" formatCode="#,##0.0"/>
    <numFmt numFmtId="166" formatCode="#,##0.0_);\(#,##0.0\)"/>
    <numFmt numFmtId="167" formatCode="_(* #,##0_);_(* \(#,##0\);_(* &quot;-&quot;??_);_(@_)"/>
    <numFmt numFmtId="168" formatCode="_(* #,##0.0_);_(* \(#,##0.0\);_(* &quot;-&quot;??_);_(@_)"/>
    <numFmt numFmtId="169" formatCode="0.0"/>
    <numFmt numFmtId="170" formatCode="0.0_);\(0.0\)"/>
    <numFmt numFmtId="171" formatCode="_-* #,##0.00_-;\-* #,##0.00_-;_-* &quot;-&quot;??_-;_-@_-"/>
    <numFmt numFmtId="172" formatCode="_-* #,##0_-;\-* #,##0_-;_-* &quot;-&quot;??_-;_-@_-"/>
    <numFmt numFmtId="173" formatCode="_ * #,##0.0_ ;_ * \-#,##0.0_ ;_ * &quot;-&quot;??_ ;_ @_ "/>
    <numFmt numFmtId="174" formatCode="###0.0_);\(###0.0\)"/>
    <numFmt numFmtId="175" formatCode="#,##0.000_);\(#,##0.000\)"/>
    <numFmt numFmtId="176" formatCode="0.0000000000000"/>
    <numFmt numFmtId="177" formatCode="dd\-mmm\-yy_)"/>
    <numFmt numFmtId="178" formatCode="0.000"/>
    <numFmt numFmtId="179" formatCode="_(* #,##0.0_);_(* \(#,##0.0\);_(* &quot;-&quot;?_);_(@_)"/>
  </numFmts>
  <fonts count="61">
    <font>
      <sz val="11"/>
      <color theme="1"/>
      <name val="Calibri"/>
      <family val="2"/>
      <scheme val="minor"/>
    </font>
    <font>
      <b/>
      <sz val="8"/>
      <color indexed="81"/>
      <name val="Tahoma"/>
      <family val="2"/>
    </font>
    <font>
      <sz val="8"/>
      <color indexed="81"/>
      <name val="Tahoma"/>
      <family val="2"/>
    </font>
    <font>
      <sz val="10"/>
      <name val="Arial"/>
      <family val="2"/>
    </font>
    <font>
      <sz val="12"/>
      <name val="SWISS"/>
    </font>
    <font>
      <sz val="11"/>
      <color indexed="8"/>
      <name val="Calibri"/>
      <family val="2"/>
    </font>
    <font>
      <sz val="8"/>
      <name val="Calibri"/>
      <family val="2"/>
    </font>
    <font>
      <sz val="10"/>
      <color indexed="81"/>
      <name val="Tahoma"/>
      <family val="2"/>
    </font>
    <font>
      <sz val="12"/>
      <name val="Arial MT"/>
    </font>
    <font>
      <sz val="9"/>
      <name val="Verdana"/>
      <family val="2"/>
    </font>
    <font>
      <b/>
      <sz val="9"/>
      <name val="Verdana"/>
      <family val="2"/>
    </font>
    <font>
      <sz val="9"/>
      <color indexed="8"/>
      <name val="Verdana"/>
      <family val="2"/>
    </font>
    <font>
      <b/>
      <sz val="9"/>
      <color indexed="8"/>
      <name val="Verdana"/>
      <family val="2"/>
    </font>
    <font>
      <i/>
      <sz val="9"/>
      <name val="Verdana"/>
      <family val="2"/>
    </font>
    <font>
      <i/>
      <sz val="9"/>
      <color indexed="8"/>
      <name val="Verdana"/>
      <family val="2"/>
    </font>
    <font>
      <sz val="9"/>
      <name val="Times New Roman"/>
      <family val="1"/>
    </font>
    <font>
      <b/>
      <sz val="10"/>
      <name val="Verdana"/>
      <family val="2"/>
    </font>
    <font>
      <sz val="10"/>
      <name val="Verdana"/>
      <family val="2"/>
    </font>
    <font>
      <b/>
      <sz val="10"/>
      <color indexed="56"/>
      <name val="Verdana"/>
      <family val="2"/>
    </font>
    <font>
      <i/>
      <sz val="9"/>
      <color indexed="56"/>
      <name val="Verdana"/>
      <family val="2"/>
    </font>
    <font>
      <sz val="9"/>
      <color indexed="56"/>
      <name val="Verdana"/>
      <family val="2"/>
    </font>
    <font>
      <b/>
      <vertAlign val="superscript"/>
      <sz val="10"/>
      <color indexed="56"/>
      <name val="Verdana"/>
      <family val="2"/>
    </font>
    <font>
      <b/>
      <sz val="10"/>
      <color indexed="8"/>
      <name val="Verdana"/>
      <family val="2"/>
    </font>
    <font>
      <sz val="10"/>
      <color indexed="56"/>
      <name val="Verdana"/>
      <family val="2"/>
    </font>
    <font>
      <sz val="10"/>
      <color indexed="8"/>
      <name val="Verdana"/>
      <family val="2"/>
    </font>
    <font>
      <vertAlign val="superscript"/>
      <sz val="10"/>
      <color indexed="56"/>
      <name val="Verdana"/>
      <family val="2"/>
    </font>
    <font>
      <b/>
      <sz val="9"/>
      <color indexed="56"/>
      <name val="Verdana"/>
      <family val="2"/>
    </font>
    <font>
      <b/>
      <vertAlign val="superscript"/>
      <sz val="10"/>
      <name val="Verdana"/>
      <family val="2"/>
    </font>
    <font>
      <b/>
      <vertAlign val="superscript"/>
      <sz val="10"/>
      <color indexed="8"/>
      <name val="Verdana"/>
      <family val="2"/>
    </font>
    <font>
      <vertAlign val="superscript"/>
      <sz val="10"/>
      <color indexed="8"/>
      <name val="Verdana"/>
      <family val="2"/>
    </font>
    <font>
      <i/>
      <sz val="10"/>
      <name val="Verdana"/>
      <family val="2"/>
    </font>
    <font>
      <i/>
      <sz val="10"/>
      <color indexed="56"/>
      <name val="Verdana"/>
      <family val="2"/>
    </font>
    <font>
      <i/>
      <sz val="10"/>
      <color indexed="8"/>
      <name val="Verdana"/>
      <family val="2"/>
    </font>
    <font>
      <sz val="10"/>
      <color indexed="10"/>
      <name val="Verdana"/>
      <family val="2"/>
    </font>
    <font>
      <sz val="10"/>
      <color indexed="60"/>
      <name val="Verdana"/>
      <family val="2"/>
    </font>
    <font>
      <b/>
      <sz val="10"/>
      <color indexed="10"/>
      <name val="Verdana"/>
      <family val="2"/>
    </font>
    <font>
      <u/>
      <sz val="10"/>
      <color indexed="8"/>
      <name val="Verdana"/>
      <family val="2"/>
    </font>
    <font>
      <u/>
      <sz val="10"/>
      <name val="Verdana"/>
      <family val="2"/>
    </font>
    <font>
      <b/>
      <sz val="10"/>
      <color indexed="53"/>
      <name val="Verdana"/>
      <family val="2"/>
    </font>
    <font>
      <sz val="10"/>
      <color indexed="53"/>
      <name val="Verdana"/>
      <family val="2"/>
    </font>
    <font>
      <sz val="10"/>
      <color indexed="8"/>
      <name val="Times New Roman"/>
      <family val="1"/>
    </font>
    <font>
      <b/>
      <vertAlign val="superscript"/>
      <sz val="10"/>
      <color indexed="62"/>
      <name val="Verdana"/>
      <family val="2"/>
    </font>
    <font>
      <b/>
      <sz val="10"/>
      <color indexed="62"/>
      <name val="Verdana"/>
      <family val="2"/>
    </font>
    <font>
      <b/>
      <vertAlign val="superscript"/>
      <sz val="9"/>
      <color indexed="56"/>
      <name val="Verdana"/>
      <family val="2"/>
    </font>
    <font>
      <b/>
      <sz val="10"/>
      <color theme="3"/>
      <name val="Verdana"/>
      <family val="2"/>
    </font>
    <font>
      <sz val="9"/>
      <color theme="3"/>
      <name val="Verdana"/>
      <family val="2"/>
    </font>
    <font>
      <b/>
      <sz val="9"/>
      <color theme="3"/>
      <name val="Verdana"/>
      <family val="2"/>
    </font>
    <font>
      <sz val="10"/>
      <color theme="3"/>
      <name val="Verdana"/>
      <family val="2"/>
    </font>
    <font>
      <sz val="10"/>
      <color theme="1"/>
      <name val="Verdana"/>
      <family val="2"/>
    </font>
    <font>
      <sz val="10"/>
      <color theme="3" tint="-0.249977111117893"/>
      <name val="Verdana"/>
      <family val="2"/>
    </font>
    <font>
      <u/>
      <sz val="10"/>
      <color theme="3"/>
      <name val="Verdana"/>
      <family val="2"/>
    </font>
    <font>
      <b/>
      <sz val="10"/>
      <color rgb="FF004B85"/>
      <name val="Verdana"/>
      <family val="2"/>
    </font>
    <font>
      <sz val="12"/>
      <color rgb="FF222222"/>
      <name val="Arial"/>
      <family val="2"/>
    </font>
    <font>
      <i/>
      <sz val="10"/>
      <color theme="3"/>
      <name val="Verdana"/>
      <family val="2"/>
    </font>
    <font>
      <i/>
      <sz val="10"/>
      <color rgb="FF004B85"/>
      <name val="Verdana"/>
      <family val="2"/>
    </font>
    <font>
      <sz val="10"/>
      <color rgb="FF004B85"/>
      <name val="Verdana"/>
      <family val="2"/>
    </font>
    <font>
      <vertAlign val="superscript"/>
      <sz val="10"/>
      <color rgb="FF004B85"/>
      <name val="Verdana"/>
      <family val="2"/>
    </font>
    <font>
      <sz val="9"/>
      <color rgb="FF004B85"/>
      <name val="Verdana"/>
      <family val="2"/>
    </font>
    <font>
      <i/>
      <sz val="9"/>
      <color rgb="FF004B85"/>
      <name val="Verdana"/>
      <family val="2"/>
    </font>
    <font>
      <b/>
      <sz val="9"/>
      <color rgb="FF004B85"/>
      <name val="Verdana"/>
      <family val="2"/>
    </font>
    <font>
      <b/>
      <vertAlign val="superscript"/>
      <sz val="10"/>
      <color rgb="FF004B85"/>
      <name val="Verdana"/>
      <family val="2"/>
    </font>
  </fonts>
  <fills count="3">
    <fill>
      <patternFill patternType="none"/>
    </fill>
    <fill>
      <patternFill patternType="gray125"/>
    </fill>
    <fill>
      <patternFill patternType="solid">
        <fgColor theme="0"/>
        <bgColor indexed="64"/>
      </patternFill>
    </fill>
  </fills>
  <borders count="5">
    <border>
      <left/>
      <right/>
      <top/>
      <bottom/>
      <diagonal/>
    </border>
    <border>
      <left/>
      <right/>
      <top style="medium">
        <color indexed="58"/>
      </top>
      <bottom style="medium">
        <color indexed="58"/>
      </bottom>
      <diagonal/>
    </border>
    <border>
      <left/>
      <right/>
      <top/>
      <bottom style="medium">
        <color indexed="58"/>
      </bottom>
      <diagonal/>
    </border>
    <border>
      <left/>
      <right/>
      <top style="medium">
        <color indexed="58"/>
      </top>
      <bottom/>
      <diagonal/>
    </border>
    <border>
      <left/>
      <right/>
      <top/>
      <bottom style="medium">
        <color rgb="FFD19800"/>
      </bottom>
      <diagonal/>
    </border>
  </borders>
  <cellStyleXfs count="6">
    <xf numFmtId="0" fontId="0" fillId="0" borderId="0"/>
    <xf numFmtId="43" fontId="5" fillId="0" borderId="0" applyFont="0" applyFill="0" applyBorder="0" applyAlignment="0" applyProtection="0"/>
    <xf numFmtId="0" fontId="8" fillId="0" borderId="0"/>
    <xf numFmtId="0" fontId="3" fillId="0" borderId="0"/>
    <xf numFmtId="0" fontId="3" fillId="0" borderId="0"/>
    <xf numFmtId="0" fontId="4" fillId="0" borderId="0"/>
  </cellStyleXfs>
  <cellXfs count="379">
    <xf numFmtId="0" fontId="0" fillId="0" borderId="0" xfId="0"/>
    <xf numFmtId="0" fontId="9" fillId="2" borderId="0" xfId="4" applyFont="1" applyFill="1" applyBorder="1" applyAlignment="1" applyProtection="1">
      <alignment horizontal="left" vertical="center"/>
      <protection locked="0"/>
    </xf>
    <xf numFmtId="0" fontId="10" fillId="2" borderId="0" xfId="4" applyFont="1" applyFill="1" applyBorder="1" applyAlignment="1" applyProtection="1">
      <alignment horizontal="left" vertical="center"/>
      <protection locked="0"/>
    </xf>
    <xf numFmtId="0" fontId="11" fillId="2" borderId="0" xfId="0" applyFont="1" applyFill="1" applyBorder="1" applyAlignment="1">
      <alignment vertical="center"/>
    </xf>
    <xf numFmtId="0" fontId="16" fillId="2" borderId="0" xfId="4" applyFont="1" applyFill="1" applyBorder="1" applyAlignment="1" applyProtection="1">
      <alignment horizontal="left" vertical="center"/>
      <protection locked="0"/>
    </xf>
    <xf numFmtId="165" fontId="12" fillId="2" borderId="0" xfId="0" applyNumberFormat="1" applyFont="1" applyFill="1" applyBorder="1" applyAlignment="1">
      <alignment vertical="center"/>
    </xf>
    <xf numFmtId="165" fontId="9" fillId="2" borderId="0" xfId="0" applyNumberFormat="1" applyFont="1" applyFill="1" applyBorder="1" applyAlignment="1" applyProtection="1">
      <alignment vertical="center"/>
      <protection locked="0"/>
    </xf>
    <xf numFmtId="165" fontId="11" fillId="2" borderId="0" xfId="0" applyNumberFormat="1" applyFont="1" applyFill="1" applyBorder="1" applyAlignment="1">
      <alignment vertical="center"/>
    </xf>
    <xf numFmtId="165" fontId="14" fillId="2" borderId="0" xfId="0" applyNumberFormat="1" applyFont="1" applyFill="1" applyBorder="1" applyAlignment="1">
      <alignment vertical="center"/>
    </xf>
    <xf numFmtId="165" fontId="10" fillId="2" borderId="1" xfId="0" applyNumberFormat="1" applyFont="1" applyFill="1" applyBorder="1" applyAlignment="1" applyProtection="1">
      <alignment vertical="center"/>
      <protection locked="0"/>
    </xf>
    <xf numFmtId="166" fontId="12" fillId="2" borderId="0" xfId="1" applyNumberFormat="1" applyFont="1" applyFill="1" applyBorder="1" applyAlignment="1">
      <alignment vertical="center"/>
    </xf>
    <xf numFmtId="166" fontId="12" fillId="2" borderId="0" xfId="0" applyNumberFormat="1" applyFont="1" applyFill="1" applyBorder="1" applyAlignment="1">
      <alignment vertical="center"/>
    </xf>
    <xf numFmtId="166" fontId="11" fillId="2" borderId="0" xfId="1" applyNumberFormat="1" applyFont="1" applyFill="1" applyBorder="1" applyAlignment="1">
      <alignment vertical="center"/>
    </xf>
    <xf numFmtId="166" fontId="11" fillId="2" borderId="0" xfId="0" applyNumberFormat="1" applyFont="1" applyFill="1" applyBorder="1" applyAlignment="1">
      <alignment vertical="center"/>
    </xf>
    <xf numFmtId="165" fontId="10" fillId="2" borderId="0" xfId="0" applyNumberFormat="1" applyFont="1" applyFill="1" applyBorder="1" applyAlignment="1" applyProtection="1">
      <alignment vertical="center"/>
      <protection locked="0"/>
    </xf>
    <xf numFmtId="165" fontId="9" fillId="2" borderId="2" xfId="0" applyNumberFormat="1" applyFont="1" applyFill="1" applyBorder="1" applyAlignment="1" applyProtection="1">
      <alignment vertical="center"/>
      <protection locked="0"/>
    </xf>
    <xf numFmtId="165" fontId="11" fillId="2" borderId="2" xfId="0" applyNumberFormat="1" applyFont="1" applyFill="1" applyBorder="1" applyAlignment="1">
      <alignment vertical="center"/>
    </xf>
    <xf numFmtId="166" fontId="9" fillId="2" borderId="0" xfId="0" applyNumberFormat="1" applyFont="1" applyFill="1" applyBorder="1" applyAlignment="1" applyProtection="1">
      <alignment vertical="center"/>
    </xf>
    <xf numFmtId="0" fontId="9" fillId="2" borderId="0" xfId="0" applyFont="1" applyFill="1" applyBorder="1" applyAlignment="1" applyProtection="1">
      <alignment horizontal="left" vertical="center"/>
    </xf>
    <xf numFmtId="43" fontId="11" fillId="2" borderId="0" xfId="0" applyNumberFormat="1" applyFont="1" applyFill="1" applyBorder="1" applyAlignment="1">
      <alignment vertical="center"/>
    </xf>
    <xf numFmtId="43" fontId="11" fillId="2" borderId="0" xfId="1" applyFont="1" applyFill="1" applyBorder="1" applyAlignment="1">
      <alignment vertical="center"/>
    </xf>
    <xf numFmtId="166" fontId="11" fillId="2" borderId="2" xfId="0" applyNumberFormat="1" applyFont="1" applyFill="1" applyBorder="1" applyAlignment="1">
      <alignment vertical="center"/>
    </xf>
    <xf numFmtId="0" fontId="13" fillId="2" borderId="0" xfId="4" applyFont="1" applyFill="1" applyBorder="1" applyAlignment="1">
      <alignment horizontal="left" vertical="center"/>
    </xf>
    <xf numFmtId="0" fontId="9" fillId="2" borderId="0" xfId="0" applyFont="1" applyFill="1" applyBorder="1" applyAlignment="1">
      <alignment vertical="center"/>
    </xf>
    <xf numFmtId="166" fontId="9" fillId="2" borderId="0" xfId="0" applyNumberFormat="1" applyFont="1" applyFill="1" applyBorder="1" applyAlignment="1">
      <alignment vertical="center"/>
    </xf>
    <xf numFmtId="166" fontId="9" fillId="2" borderId="0" xfId="1" applyNumberFormat="1" applyFont="1" applyFill="1" applyBorder="1" applyAlignment="1" applyProtection="1">
      <alignment vertical="center"/>
      <protection locked="0"/>
    </xf>
    <xf numFmtId="49" fontId="9" fillId="2" borderId="0" xfId="0" applyNumberFormat="1" applyFont="1" applyFill="1" applyBorder="1" applyAlignment="1" applyProtection="1">
      <alignment vertical="center"/>
    </xf>
    <xf numFmtId="166" fontId="10" fillId="2" borderId="0" xfId="0" applyNumberFormat="1" applyFont="1" applyFill="1" applyBorder="1" applyAlignment="1">
      <alignment vertical="center"/>
    </xf>
    <xf numFmtId="166" fontId="9" fillId="2" borderId="0" xfId="0" applyNumberFormat="1" applyFont="1" applyFill="1" applyBorder="1" applyAlignment="1" applyProtection="1">
      <alignment horizontal="left" vertical="center"/>
    </xf>
    <xf numFmtId="166" fontId="9" fillId="2" borderId="0" xfId="0" quotePrefix="1" applyNumberFormat="1" applyFont="1" applyFill="1" applyBorder="1" applyAlignment="1" applyProtection="1">
      <alignment horizontal="left" vertical="center"/>
    </xf>
    <xf numFmtId="49"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0" fontId="15" fillId="2" borderId="0" xfId="0" applyFont="1" applyFill="1" applyBorder="1" applyAlignment="1">
      <alignment vertical="center"/>
    </xf>
    <xf numFmtId="166" fontId="15" fillId="2" borderId="0" xfId="0" quotePrefix="1" applyNumberFormat="1" applyFont="1" applyFill="1" applyBorder="1" applyAlignment="1" applyProtection="1">
      <alignment horizontal="left" vertical="center"/>
    </xf>
    <xf numFmtId="0" fontId="44" fillId="2" borderId="0" xfId="4" applyFont="1" applyFill="1" applyBorder="1" applyAlignment="1" applyProtection="1">
      <alignment horizontal="left" vertical="center"/>
      <protection locked="0"/>
    </xf>
    <xf numFmtId="0" fontId="45" fillId="2" borderId="0" xfId="4" applyFont="1" applyFill="1" applyBorder="1" applyAlignment="1" applyProtection="1">
      <alignment horizontal="left" vertical="center"/>
      <protection locked="0"/>
    </xf>
    <xf numFmtId="0" fontId="46" fillId="2" borderId="0" xfId="5" applyFont="1" applyFill="1" applyBorder="1" applyAlignment="1" applyProtection="1">
      <alignment horizontal="left" vertical="center"/>
    </xf>
    <xf numFmtId="0" fontId="13" fillId="2" borderId="0" xfId="4" applyFont="1" applyFill="1" applyBorder="1" applyAlignment="1">
      <alignment vertical="center"/>
    </xf>
    <xf numFmtId="165" fontId="44" fillId="0" borderId="0" xfId="0" applyNumberFormat="1" applyFont="1" applyFill="1" applyBorder="1" applyAlignment="1">
      <alignment vertical="center"/>
    </xf>
    <xf numFmtId="165" fontId="47" fillId="0" borderId="0" xfId="0" applyNumberFormat="1" applyFont="1" applyFill="1" applyBorder="1" applyAlignment="1">
      <alignment horizontal="left" vertical="center" indent="2"/>
    </xf>
    <xf numFmtId="165" fontId="45" fillId="0" borderId="0" xfId="0" applyNumberFormat="1" applyFont="1" applyFill="1" applyBorder="1" applyAlignment="1">
      <alignment horizontal="left" vertical="center" indent="3"/>
    </xf>
    <xf numFmtId="165" fontId="45" fillId="0" borderId="0" xfId="0" applyNumberFormat="1" applyFont="1" applyFill="1" applyBorder="1" applyAlignment="1">
      <alignment horizontal="left" vertical="center" indent="2"/>
    </xf>
    <xf numFmtId="0" fontId="45" fillId="2" borderId="0" xfId="0" applyFont="1" applyFill="1" applyBorder="1" applyAlignment="1">
      <alignment horizontal="left" vertical="center" indent="2"/>
    </xf>
    <xf numFmtId="165" fontId="45" fillId="2" borderId="0" xfId="0" applyNumberFormat="1" applyFont="1" applyFill="1" applyBorder="1" applyAlignment="1">
      <alignment horizontal="left" vertical="center" indent="2"/>
    </xf>
    <xf numFmtId="165" fontId="45" fillId="2" borderId="0" xfId="0" applyNumberFormat="1" applyFont="1" applyFill="1" applyBorder="1" applyAlignment="1">
      <alignment horizontal="left" vertical="center" indent="3"/>
    </xf>
    <xf numFmtId="166" fontId="11" fillId="2" borderId="0" xfId="0" applyNumberFormat="1" applyFont="1" applyFill="1" applyBorder="1" applyAlignment="1">
      <alignment horizontal="left" vertical="center" indent="3"/>
    </xf>
    <xf numFmtId="0" fontId="45" fillId="2" borderId="0" xfId="0" applyFont="1" applyFill="1" applyBorder="1" applyAlignment="1">
      <alignment horizontal="left" vertical="center" indent="3"/>
    </xf>
    <xf numFmtId="165" fontId="47" fillId="0" borderId="0" xfId="0" applyNumberFormat="1" applyFont="1" applyFill="1" applyBorder="1" applyAlignment="1">
      <alignment horizontal="left" indent="2"/>
    </xf>
    <xf numFmtId="166" fontId="10" fillId="2" borderId="0" xfId="0" applyNumberFormat="1" applyFont="1" applyFill="1" applyBorder="1" applyAlignment="1">
      <alignment horizontal="left" vertical="center"/>
    </xf>
    <xf numFmtId="0" fontId="45" fillId="2" borderId="0" xfId="0" applyFont="1" applyFill="1" applyBorder="1" applyAlignment="1">
      <alignment horizontal="left"/>
    </xf>
    <xf numFmtId="166" fontId="11" fillId="2" borderId="0" xfId="0" applyNumberFormat="1" applyFont="1" applyFill="1" applyBorder="1" applyAlignment="1">
      <alignment horizontal="left" vertical="center"/>
    </xf>
    <xf numFmtId="165" fontId="46" fillId="0" borderId="0" xfId="0" applyNumberFormat="1" applyFont="1" applyFill="1" applyBorder="1" applyAlignment="1">
      <alignment horizontal="left" vertical="center"/>
    </xf>
    <xf numFmtId="165" fontId="46" fillId="2" borderId="0" xfId="0" applyNumberFormat="1" applyFont="1" applyFill="1" applyBorder="1" applyAlignment="1">
      <alignment horizontal="left" vertical="center"/>
    </xf>
    <xf numFmtId="166" fontId="47" fillId="0" borderId="0" xfId="0" applyNumberFormat="1" applyFont="1" applyFill="1" applyBorder="1" applyAlignment="1" applyProtection="1">
      <alignment horizontal="left" indent="2"/>
    </xf>
    <xf numFmtId="0" fontId="13" fillId="2" borderId="0" xfId="4" applyFont="1" applyFill="1" applyBorder="1" applyAlignment="1">
      <alignment horizontal="left" vertical="center"/>
    </xf>
    <xf numFmtId="165" fontId="44" fillId="2" borderId="0" xfId="0" applyNumberFormat="1" applyFont="1" applyFill="1" applyBorder="1" applyAlignment="1">
      <alignment vertical="center"/>
    </xf>
    <xf numFmtId="165" fontId="47" fillId="2" borderId="0" xfId="0" applyNumberFormat="1" applyFont="1" applyFill="1" applyBorder="1" applyAlignment="1">
      <alignment horizontal="left" vertical="center" indent="1"/>
    </xf>
    <xf numFmtId="165" fontId="47" fillId="2" borderId="0" xfId="0" applyNumberFormat="1" applyFont="1" applyFill="1" applyBorder="1" applyAlignment="1">
      <alignment vertical="center"/>
    </xf>
    <xf numFmtId="165" fontId="47" fillId="2" borderId="0" xfId="0" applyNumberFormat="1" applyFont="1" applyFill="1" applyBorder="1" applyAlignment="1">
      <alignment horizontal="left" vertical="center" indent="2"/>
    </xf>
    <xf numFmtId="165" fontId="47" fillId="2" borderId="0" xfId="0" applyNumberFormat="1" applyFont="1" applyFill="1" applyBorder="1" applyAlignment="1">
      <alignment horizontal="left" vertical="center" indent="3"/>
    </xf>
    <xf numFmtId="166" fontId="44" fillId="2" borderId="0" xfId="0" applyNumberFormat="1" applyFont="1" applyFill="1" applyBorder="1" applyProtection="1"/>
    <xf numFmtId="166" fontId="47" fillId="2" borderId="0" xfId="0" applyNumberFormat="1" applyFont="1" applyFill="1" applyBorder="1" applyProtection="1"/>
    <xf numFmtId="165" fontId="24" fillId="2" borderId="0" xfId="0" applyNumberFormat="1" applyFont="1" applyFill="1" applyBorder="1" applyAlignment="1">
      <alignment vertical="center"/>
    </xf>
    <xf numFmtId="165" fontId="47" fillId="2" borderId="0" xfId="0" applyNumberFormat="1" applyFont="1" applyFill="1" applyBorder="1" applyAlignment="1">
      <alignment vertical="center" wrapText="1"/>
    </xf>
    <xf numFmtId="165" fontId="22" fillId="2" borderId="0" xfId="0" applyNumberFormat="1" applyFont="1" applyFill="1" applyBorder="1" applyAlignment="1">
      <alignment vertical="center"/>
    </xf>
    <xf numFmtId="0" fontId="17" fillId="2" borderId="0" xfId="0" applyFont="1" applyFill="1" applyBorder="1" applyAlignment="1" applyProtection="1">
      <alignment horizontal="left" vertical="center"/>
    </xf>
    <xf numFmtId="166" fontId="24" fillId="2" borderId="0" xfId="0" applyNumberFormat="1" applyFont="1" applyFill="1" applyBorder="1" applyAlignment="1">
      <alignment horizontal="left" indent="2"/>
    </xf>
    <xf numFmtId="166" fontId="24" fillId="2" borderId="0" xfId="0" applyNumberFormat="1" applyFont="1" applyFill="1" applyBorder="1" applyAlignment="1"/>
    <xf numFmtId="166" fontId="44" fillId="2" borderId="0" xfId="0" applyNumberFormat="1" applyFont="1" applyFill="1" applyBorder="1" applyAlignment="1">
      <alignment vertical="center"/>
    </xf>
    <xf numFmtId="166" fontId="47" fillId="2" borderId="0" xfId="0" applyNumberFormat="1" applyFont="1" applyFill="1" applyBorder="1" applyAlignment="1">
      <alignment vertical="center"/>
    </xf>
    <xf numFmtId="166" fontId="47" fillId="2" borderId="0" xfId="0" applyNumberFormat="1" applyFont="1" applyFill="1" applyBorder="1" applyAlignment="1">
      <alignment horizontal="left" vertical="center" indent="1"/>
    </xf>
    <xf numFmtId="166" fontId="47" fillId="2" borderId="0" xfId="0" applyNumberFormat="1" applyFont="1" applyFill="1" applyBorder="1" applyAlignment="1">
      <alignment horizontal="left" vertical="center" indent="2"/>
    </xf>
    <xf numFmtId="166" fontId="47" fillId="2" borderId="0" xfId="0" applyNumberFormat="1" applyFont="1" applyFill="1" applyBorder="1" applyAlignment="1">
      <alignment horizontal="left" vertical="center" indent="3"/>
    </xf>
    <xf numFmtId="166" fontId="47" fillId="2" borderId="0" xfId="0" applyNumberFormat="1" applyFont="1" applyFill="1" applyBorder="1" applyAlignment="1">
      <alignment horizontal="left" vertical="center" indent="4"/>
    </xf>
    <xf numFmtId="166" fontId="16" fillId="2" borderId="0" xfId="0" applyNumberFormat="1" applyFont="1" applyFill="1" applyBorder="1"/>
    <xf numFmtId="166" fontId="17" fillId="2" borderId="0" xfId="0" applyNumberFormat="1" applyFont="1" applyFill="1" applyBorder="1"/>
    <xf numFmtId="0" fontId="17" fillId="2" borderId="0" xfId="0" applyFont="1" applyFill="1" applyBorder="1"/>
    <xf numFmtId="0" fontId="47" fillId="2" borderId="0" xfId="4" applyFont="1" applyFill="1" applyBorder="1" applyAlignment="1" applyProtection="1">
      <alignment horizontal="left" vertical="center"/>
      <protection locked="0"/>
    </xf>
    <xf numFmtId="0" fontId="17" fillId="2" borderId="0" xfId="4" applyFont="1" applyFill="1" applyBorder="1" applyAlignment="1" applyProtection="1">
      <alignment horizontal="left" vertical="center"/>
      <protection locked="0"/>
    </xf>
    <xf numFmtId="0" fontId="44" fillId="2" borderId="0" xfId="5" applyFont="1" applyFill="1" applyBorder="1" applyAlignment="1" applyProtection="1">
      <alignment horizontal="left" vertical="center"/>
    </xf>
    <xf numFmtId="0" fontId="30" fillId="2" borderId="0" xfId="4" applyFont="1" applyFill="1" applyBorder="1" applyAlignment="1">
      <alignment vertical="center"/>
    </xf>
    <xf numFmtId="0" fontId="30" fillId="2" borderId="0" xfId="4" applyFont="1" applyFill="1" applyBorder="1" applyAlignment="1">
      <alignment horizontal="left" vertical="center"/>
    </xf>
    <xf numFmtId="166" fontId="16" fillId="2" borderId="0" xfId="0" applyNumberFormat="1" applyFont="1" applyFill="1" applyBorder="1" applyProtection="1"/>
    <xf numFmtId="174" fontId="17" fillId="2" borderId="0" xfId="0" applyNumberFormat="1" applyFont="1" applyFill="1" applyBorder="1" applyProtection="1"/>
    <xf numFmtId="0" fontId="17" fillId="2" borderId="0" xfId="0" applyFont="1" applyFill="1" applyBorder="1" applyAlignment="1">
      <alignment horizontal="center"/>
    </xf>
    <xf numFmtId="0" fontId="44" fillId="2" borderId="0" xfId="0" applyFont="1" applyFill="1" applyBorder="1" applyAlignment="1">
      <alignment horizontal="left"/>
    </xf>
    <xf numFmtId="0" fontId="16" fillId="2" borderId="0" xfId="0" applyFont="1" applyFill="1" applyBorder="1"/>
    <xf numFmtId="0" fontId="17" fillId="2" borderId="0" xfId="0" applyFont="1" applyFill="1" applyBorder="1" applyAlignment="1">
      <alignment horizontal="left"/>
    </xf>
    <xf numFmtId="0" fontId="47" fillId="2" borderId="0" xfId="0" applyFont="1" applyFill="1" applyBorder="1" applyAlignment="1">
      <alignment horizontal="left"/>
    </xf>
    <xf numFmtId="0" fontId="47" fillId="2" borderId="0" xfId="0" applyFont="1" applyFill="1" applyBorder="1" applyAlignment="1">
      <alignment horizontal="left" vertical="center" indent="2"/>
    </xf>
    <xf numFmtId="0" fontId="47" fillId="2" borderId="0" xfId="0" applyFont="1" applyFill="1" applyBorder="1" applyAlignment="1">
      <alignment horizontal="left" indent="3"/>
    </xf>
    <xf numFmtId="0" fontId="17" fillId="2" borderId="2" xfId="0" applyFont="1" applyFill="1" applyBorder="1"/>
    <xf numFmtId="166" fontId="17" fillId="2" borderId="2" xfId="0" applyNumberFormat="1" applyFont="1" applyFill="1" applyBorder="1"/>
    <xf numFmtId="0" fontId="17" fillId="2" borderId="0" xfId="0" applyFont="1" applyFill="1" applyBorder="1" applyAlignment="1">
      <alignment vertical="center"/>
    </xf>
    <xf numFmtId="165" fontId="17" fillId="2" borderId="0" xfId="0" applyNumberFormat="1" applyFont="1" applyFill="1" applyBorder="1"/>
    <xf numFmtId="0" fontId="48" fillId="2" borderId="0" xfId="0" applyFont="1" applyFill="1" applyBorder="1" applyAlignment="1">
      <alignment vertical="center"/>
    </xf>
    <xf numFmtId="165" fontId="17" fillId="2" borderId="0" xfId="0" applyNumberFormat="1" applyFont="1" applyFill="1" applyBorder="1" applyAlignment="1" applyProtection="1">
      <alignment vertical="center"/>
      <protection locked="0"/>
    </xf>
    <xf numFmtId="165" fontId="16" fillId="2" borderId="0" xfId="0" applyNumberFormat="1" applyFont="1" applyFill="1" applyBorder="1" applyAlignment="1" applyProtection="1">
      <alignment vertical="center"/>
      <protection locked="0"/>
    </xf>
    <xf numFmtId="0" fontId="24" fillId="2" borderId="0" xfId="0" applyFont="1" applyFill="1" applyBorder="1" applyAlignment="1">
      <alignment vertical="center"/>
    </xf>
    <xf numFmtId="165" fontId="16" fillId="2" borderId="1" xfId="0" applyNumberFormat="1" applyFont="1" applyFill="1" applyBorder="1" applyAlignment="1" applyProtection="1">
      <alignment vertical="center"/>
      <protection locked="0"/>
    </xf>
    <xf numFmtId="166" fontId="22" fillId="2" borderId="0" xfId="0" applyNumberFormat="1" applyFont="1" applyFill="1" applyBorder="1" applyAlignment="1">
      <alignment vertical="center"/>
    </xf>
    <xf numFmtId="165" fontId="47" fillId="0" borderId="0" xfId="0" applyNumberFormat="1" applyFont="1" applyFill="1" applyBorder="1" applyAlignment="1">
      <alignment vertical="center"/>
    </xf>
    <xf numFmtId="166" fontId="24" fillId="2" borderId="0" xfId="0" applyNumberFormat="1" applyFont="1" applyFill="1" applyBorder="1" applyAlignment="1">
      <alignment vertical="center"/>
    </xf>
    <xf numFmtId="165" fontId="17" fillId="2" borderId="0" xfId="0" applyNumberFormat="1" applyFont="1" applyFill="1" applyBorder="1" applyAlignment="1">
      <alignment vertical="center"/>
    </xf>
    <xf numFmtId="165" fontId="47" fillId="0" borderId="0" xfId="0" applyNumberFormat="1" applyFont="1" applyFill="1" applyBorder="1" applyAlignment="1">
      <alignment horizontal="left" vertical="center" indent="1"/>
    </xf>
    <xf numFmtId="166" fontId="47" fillId="2" borderId="0" xfId="0" applyNumberFormat="1" applyFont="1" applyFill="1" applyBorder="1" applyAlignment="1">
      <alignment horizontal="left" indent="1"/>
    </xf>
    <xf numFmtId="166" fontId="24" fillId="2" borderId="0" xfId="0" applyNumberFormat="1" applyFont="1" applyFill="1" applyBorder="1" applyAlignment="1">
      <alignment horizontal="left" vertical="center" indent="3"/>
    </xf>
    <xf numFmtId="0" fontId="47" fillId="2" borderId="0" xfId="0" applyFont="1" applyFill="1" applyBorder="1"/>
    <xf numFmtId="0" fontId="22" fillId="2" borderId="0" xfId="0" applyFont="1" applyFill="1" applyBorder="1" applyAlignment="1">
      <alignment vertical="center"/>
    </xf>
    <xf numFmtId="0" fontId="47" fillId="2" borderId="0" xfId="0" applyFont="1" applyFill="1" applyBorder="1" applyAlignment="1">
      <alignment horizontal="left" indent="2"/>
    </xf>
    <xf numFmtId="166" fontId="24" fillId="2" borderId="2" xfId="0" applyNumberFormat="1" applyFont="1" applyFill="1" applyBorder="1" applyAlignment="1">
      <alignment vertical="center"/>
    </xf>
    <xf numFmtId="166" fontId="17" fillId="2" borderId="0" xfId="0" applyNumberFormat="1" applyFont="1" applyFill="1" applyBorder="1" applyAlignment="1" applyProtection="1">
      <alignment vertical="center"/>
    </xf>
    <xf numFmtId="0" fontId="17" fillId="2" borderId="0" xfId="0" applyFont="1" applyFill="1" applyBorder="1" applyAlignment="1" applyProtection="1">
      <alignment vertical="center"/>
    </xf>
    <xf numFmtId="165" fontId="32" fillId="2" borderId="0" xfId="0" applyNumberFormat="1" applyFont="1" applyFill="1" applyBorder="1" applyAlignment="1">
      <alignment vertical="center"/>
    </xf>
    <xf numFmtId="165" fontId="44" fillId="2" borderId="0" xfId="0" applyNumberFormat="1" applyFont="1" applyFill="1" applyBorder="1" applyAlignment="1">
      <alignment horizontal="left" vertical="center"/>
    </xf>
    <xf numFmtId="165" fontId="16" fillId="2" borderId="0" xfId="0" applyNumberFormat="1" applyFont="1" applyFill="1" applyBorder="1" applyAlignment="1">
      <alignment vertical="center"/>
    </xf>
    <xf numFmtId="0" fontId="16" fillId="2" borderId="0" xfId="0" applyFont="1" applyFill="1" applyBorder="1" applyAlignment="1">
      <alignment vertical="center"/>
    </xf>
    <xf numFmtId="165" fontId="24" fillId="2" borderId="0" xfId="0" applyNumberFormat="1" applyFont="1" applyFill="1" applyBorder="1" applyAlignment="1">
      <alignment horizontal="left" vertical="center"/>
    </xf>
    <xf numFmtId="166" fontId="16" fillId="2" borderId="0" xfId="0" applyNumberFormat="1" applyFont="1" applyFill="1" applyBorder="1" applyAlignment="1">
      <alignment horizontal="left" vertical="center"/>
    </xf>
    <xf numFmtId="165" fontId="33" fillId="2" borderId="0" xfId="0" applyNumberFormat="1" applyFont="1" applyFill="1" applyBorder="1" applyAlignment="1">
      <alignment horizontal="left" vertical="center"/>
    </xf>
    <xf numFmtId="165" fontId="34" fillId="2" borderId="0" xfId="0" applyNumberFormat="1" applyFont="1" applyFill="1" applyBorder="1" applyAlignment="1">
      <alignment vertical="center"/>
    </xf>
    <xf numFmtId="166" fontId="34" fillId="2" borderId="0" xfId="0" applyNumberFormat="1" applyFont="1" applyFill="1" applyBorder="1" applyAlignment="1">
      <alignment vertical="center"/>
    </xf>
    <xf numFmtId="0" fontId="34" fillId="2" borderId="0" xfId="0" applyFont="1" applyFill="1" applyBorder="1" applyAlignment="1">
      <alignment vertical="center"/>
    </xf>
    <xf numFmtId="165" fontId="44" fillId="0" borderId="0" xfId="0" applyNumberFormat="1" applyFont="1" applyFill="1" applyBorder="1" applyAlignment="1">
      <alignment horizontal="left" vertical="center"/>
    </xf>
    <xf numFmtId="0" fontId="47" fillId="2" borderId="0" xfId="0" applyFont="1" applyFill="1" applyBorder="1" applyAlignment="1">
      <alignment horizontal="left" vertical="center" indent="1"/>
    </xf>
    <xf numFmtId="165" fontId="47" fillId="0" borderId="0" xfId="0" applyNumberFormat="1" applyFont="1" applyFill="1" applyBorder="1" applyAlignment="1">
      <alignment horizontal="left" vertical="center" indent="3"/>
    </xf>
    <xf numFmtId="165" fontId="47" fillId="2" borderId="0" xfId="0" applyNumberFormat="1" applyFont="1" applyFill="1" applyBorder="1" applyAlignment="1">
      <alignment horizontal="left" vertical="center" indent="4"/>
    </xf>
    <xf numFmtId="165" fontId="24" fillId="2" borderId="2" xfId="0" applyNumberFormat="1" applyFont="1" applyFill="1" applyBorder="1" applyAlignment="1">
      <alignment horizontal="fill" vertical="center"/>
    </xf>
    <xf numFmtId="0" fontId="16" fillId="2" borderId="0" xfId="0" applyFont="1" applyFill="1" applyBorder="1" applyAlignment="1">
      <alignment horizontal="left"/>
    </xf>
    <xf numFmtId="0" fontId="47" fillId="2" borderId="0" xfId="0" applyFont="1" applyFill="1" applyBorder="1" applyAlignment="1">
      <alignment horizontal="left" vertical="center" indent="3"/>
    </xf>
    <xf numFmtId="165" fontId="17" fillId="2" borderId="2" xfId="0" applyNumberFormat="1" applyFont="1" applyFill="1" applyBorder="1"/>
    <xf numFmtId="0" fontId="30" fillId="2" borderId="2" xfId="0" applyFont="1" applyFill="1" applyBorder="1" applyAlignment="1"/>
    <xf numFmtId="166" fontId="47" fillId="2" borderId="0" xfId="0" applyNumberFormat="1" applyFont="1" applyFill="1" applyBorder="1" applyAlignment="1" applyProtection="1">
      <alignment horizontal="left" indent="2"/>
    </xf>
    <xf numFmtId="165" fontId="22" fillId="2" borderId="0" xfId="0" applyNumberFormat="1" applyFont="1" applyFill="1" applyBorder="1" applyAlignment="1">
      <alignment horizontal="center" vertical="center"/>
    </xf>
    <xf numFmtId="165" fontId="24" fillId="2" borderId="2" xfId="0" applyNumberFormat="1" applyFont="1" applyFill="1" applyBorder="1" applyAlignment="1">
      <alignment vertical="center"/>
    </xf>
    <xf numFmtId="49" fontId="24" fillId="2" borderId="0" xfId="0" applyNumberFormat="1" applyFont="1" applyFill="1" applyBorder="1" applyAlignment="1">
      <alignment horizontal="left" vertical="center" indent="3"/>
    </xf>
    <xf numFmtId="0" fontId="30" fillId="2" borderId="0" xfId="0" applyFont="1" applyFill="1" applyBorder="1" applyAlignment="1">
      <alignment vertical="center"/>
    </xf>
    <xf numFmtId="0" fontId="17" fillId="2" borderId="0" xfId="0" applyFont="1" applyFill="1" applyBorder="1" applyAlignment="1">
      <alignment horizontal="center" vertical="center"/>
    </xf>
    <xf numFmtId="174" fontId="16" fillId="2" borderId="0" xfId="0" applyNumberFormat="1" applyFont="1" applyFill="1" applyBorder="1" applyAlignment="1">
      <alignment vertical="center"/>
    </xf>
    <xf numFmtId="174" fontId="17" fillId="2" borderId="0" xfId="0" applyNumberFormat="1" applyFont="1" applyFill="1" applyBorder="1" applyAlignment="1">
      <alignment vertical="center"/>
    </xf>
    <xf numFmtId="0" fontId="17" fillId="2" borderId="0" xfId="0" applyFont="1" applyFill="1" applyBorder="1" applyAlignment="1">
      <alignment horizontal="left" vertical="center"/>
    </xf>
    <xf numFmtId="0" fontId="16" fillId="2" borderId="0" xfId="0" applyFont="1" applyFill="1" applyBorder="1" applyAlignment="1">
      <alignment horizontal="left" vertical="center"/>
    </xf>
    <xf numFmtId="0" fontId="17" fillId="2" borderId="2" xfId="0" applyFont="1" applyFill="1" applyBorder="1" applyAlignment="1">
      <alignment vertical="center"/>
    </xf>
    <xf numFmtId="165" fontId="17" fillId="2" borderId="2" xfId="0" applyNumberFormat="1" applyFont="1" applyFill="1" applyBorder="1" applyAlignment="1">
      <alignment vertical="center"/>
    </xf>
    <xf numFmtId="166" fontId="47" fillId="2" borderId="0" xfId="0" applyNumberFormat="1" applyFont="1" applyFill="1" applyBorder="1" applyAlignment="1" applyProtection="1">
      <alignment horizontal="left" indent="1"/>
    </xf>
    <xf numFmtId="0" fontId="47" fillId="2" borderId="0" xfId="0" applyFont="1" applyFill="1" applyBorder="1" applyAlignment="1">
      <alignment horizontal="left" indent="1"/>
    </xf>
    <xf numFmtId="0" fontId="35" fillId="2" borderId="0" xfId="4" applyFont="1" applyFill="1" applyBorder="1" applyAlignment="1" applyProtection="1">
      <alignment horizontal="left" vertical="center"/>
      <protection locked="0"/>
    </xf>
    <xf numFmtId="165" fontId="35" fillId="2" borderId="0" xfId="0" applyNumberFormat="1" applyFont="1" applyFill="1" applyBorder="1" applyAlignment="1">
      <alignment vertical="center"/>
    </xf>
    <xf numFmtId="166" fontId="22" fillId="2" borderId="0" xfId="1" applyNumberFormat="1" applyFont="1" applyFill="1" applyBorder="1" applyAlignment="1">
      <alignment vertical="center"/>
    </xf>
    <xf numFmtId="166" fontId="24" fillId="2" borderId="0" xfId="1" applyNumberFormat="1" applyFont="1" applyFill="1" applyBorder="1" applyAlignment="1">
      <alignment vertical="center"/>
    </xf>
    <xf numFmtId="165" fontId="24" fillId="2" borderId="0" xfId="0" applyNumberFormat="1" applyFont="1" applyFill="1" applyBorder="1" applyAlignment="1">
      <alignment horizontal="left" vertical="center" indent="1"/>
    </xf>
    <xf numFmtId="166" fontId="17" fillId="2" borderId="0" xfId="0" applyNumberFormat="1" applyFont="1" applyFill="1" applyBorder="1" applyAlignment="1">
      <alignment vertical="center"/>
    </xf>
    <xf numFmtId="166" fontId="24" fillId="2" borderId="0" xfId="0" applyNumberFormat="1" applyFont="1" applyFill="1" applyBorder="1" applyAlignment="1">
      <alignment horizontal="left" vertical="center" indent="2"/>
    </xf>
    <xf numFmtId="166" fontId="17" fillId="2" borderId="0" xfId="0" applyNumberFormat="1" applyFont="1" applyFill="1" applyBorder="1" applyAlignment="1">
      <alignment horizontal="left" vertical="center" indent="2"/>
    </xf>
    <xf numFmtId="165" fontId="44" fillId="2" borderId="0" xfId="0" applyNumberFormat="1" applyFont="1" applyFill="1" applyBorder="1" applyAlignment="1">
      <alignment horizontal="left" vertical="center" indent="1"/>
    </xf>
    <xf numFmtId="165" fontId="33" fillId="2" borderId="0" xfId="0" applyNumberFormat="1" applyFont="1" applyFill="1" applyBorder="1" applyAlignment="1">
      <alignment horizontal="left" vertical="center" indent="1"/>
    </xf>
    <xf numFmtId="165" fontId="33" fillId="2" borderId="0" xfId="0" applyNumberFormat="1" applyFont="1" applyFill="1" applyBorder="1" applyAlignment="1">
      <alignment vertical="center"/>
    </xf>
    <xf numFmtId="166" fontId="33" fillId="2" borderId="0" xfId="0" applyNumberFormat="1" applyFont="1" applyFill="1" applyBorder="1" applyAlignment="1">
      <alignment vertical="center"/>
    </xf>
    <xf numFmtId="166" fontId="33" fillId="2" borderId="0" xfId="1" applyNumberFormat="1" applyFont="1" applyFill="1" applyBorder="1" applyAlignment="1">
      <alignment vertical="center"/>
    </xf>
    <xf numFmtId="0" fontId="33" fillId="2" borderId="0" xfId="0" applyFont="1" applyFill="1" applyBorder="1" applyAlignment="1">
      <alignment vertical="center"/>
    </xf>
    <xf numFmtId="170" fontId="24" fillId="2" borderId="2" xfId="0" applyNumberFormat="1" applyFont="1" applyFill="1" applyBorder="1" applyAlignment="1">
      <alignment vertical="center"/>
    </xf>
    <xf numFmtId="165" fontId="49" fillId="2" borderId="0" xfId="0" applyNumberFormat="1" applyFont="1" applyFill="1" applyBorder="1" applyAlignment="1">
      <alignment vertical="center"/>
    </xf>
    <xf numFmtId="166" fontId="17" fillId="2" borderId="0" xfId="0" applyNumberFormat="1" applyFont="1" applyFill="1" applyBorder="1" applyProtection="1"/>
    <xf numFmtId="166" fontId="22" fillId="2" borderId="0" xfId="0" applyNumberFormat="1" applyFont="1" applyFill="1" applyBorder="1" applyAlignment="1" applyProtection="1">
      <alignment vertical="center"/>
    </xf>
    <xf numFmtId="166" fontId="24" fillId="2" borderId="0" xfId="0" applyNumberFormat="1" applyFont="1" applyFill="1" applyBorder="1" applyAlignment="1" applyProtection="1">
      <alignment vertical="center"/>
    </xf>
    <xf numFmtId="0" fontId="17" fillId="2" borderId="0" xfId="0" applyFont="1" applyFill="1" applyBorder="1" applyProtection="1"/>
    <xf numFmtId="166" fontId="17" fillId="2" borderId="2" xfId="0" applyNumberFormat="1" applyFont="1" applyFill="1" applyBorder="1" applyProtection="1"/>
    <xf numFmtId="174" fontId="17" fillId="2" borderId="2" xfId="0" applyNumberFormat="1" applyFont="1" applyFill="1" applyBorder="1" applyProtection="1"/>
    <xf numFmtId="178" fontId="17" fillId="2" borderId="0" xfId="0" applyNumberFormat="1" applyFont="1" applyFill="1" applyBorder="1"/>
    <xf numFmtId="165" fontId="30" fillId="2" borderId="0" xfId="0" applyNumberFormat="1" applyFont="1" applyFill="1" applyBorder="1" applyAlignment="1">
      <alignment vertical="center"/>
    </xf>
    <xf numFmtId="166" fontId="16" fillId="2" borderId="0" xfId="0" applyNumberFormat="1" applyFont="1" applyFill="1" applyBorder="1" applyAlignment="1">
      <alignment vertical="center"/>
    </xf>
    <xf numFmtId="168" fontId="16" fillId="2" borderId="0" xfId="1" applyNumberFormat="1" applyFont="1" applyFill="1" applyBorder="1" applyAlignment="1">
      <alignment vertical="center"/>
    </xf>
    <xf numFmtId="166" fontId="17" fillId="2" borderId="0" xfId="0" applyNumberFormat="1" applyFont="1" applyFill="1" applyBorder="1" applyAlignment="1">
      <alignment horizontal="left" vertical="center"/>
    </xf>
    <xf numFmtId="168" fontId="17" fillId="2" borderId="0" xfId="1" applyNumberFormat="1" applyFont="1" applyFill="1" applyBorder="1" applyAlignment="1">
      <alignment vertical="center"/>
    </xf>
    <xf numFmtId="166" fontId="17" fillId="2" borderId="0" xfId="0" applyNumberFormat="1" applyFont="1" applyFill="1" applyBorder="1" applyAlignment="1">
      <alignment horizontal="left" vertical="center" indent="1"/>
    </xf>
    <xf numFmtId="166" fontId="24" fillId="2" borderId="0" xfId="0" applyNumberFormat="1" applyFont="1" applyFill="1" applyBorder="1" applyAlignment="1">
      <alignment horizontal="left" indent="1"/>
    </xf>
    <xf numFmtId="166" fontId="17" fillId="2" borderId="0" xfId="0" applyNumberFormat="1" applyFont="1" applyFill="1" applyBorder="1" applyAlignment="1">
      <alignment horizontal="left" vertical="center" indent="3"/>
    </xf>
    <xf numFmtId="165" fontId="17" fillId="2" borderId="0" xfId="0" applyNumberFormat="1" applyFont="1" applyFill="1" applyBorder="1" applyAlignment="1" applyProtection="1">
      <alignment horizontal="left" vertical="center" indent="1"/>
      <protection locked="0"/>
    </xf>
    <xf numFmtId="43" fontId="47" fillId="2" borderId="0" xfId="1" applyFont="1" applyFill="1" applyBorder="1" applyAlignment="1">
      <alignment horizontal="left" vertical="center" indent="3"/>
    </xf>
    <xf numFmtId="43" fontId="17" fillId="2" borderId="0" xfId="1" applyFont="1" applyFill="1" applyBorder="1" applyAlignment="1">
      <alignment vertical="center"/>
    </xf>
    <xf numFmtId="166" fontId="17" fillId="2" borderId="0" xfId="1" applyNumberFormat="1" applyFont="1" applyFill="1" applyBorder="1" applyAlignment="1">
      <alignment vertical="center"/>
    </xf>
    <xf numFmtId="43" fontId="17" fillId="2" borderId="0" xfId="1" applyFont="1" applyFill="1" applyBorder="1" applyAlignment="1" applyProtection="1">
      <alignment vertical="center"/>
      <protection locked="0"/>
    </xf>
    <xf numFmtId="166" fontId="16" fillId="2" borderId="0" xfId="0" applyNumberFormat="1" applyFont="1" applyFill="1" applyBorder="1" applyAlignment="1">
      <alignment horizontal="left" vertical="center" indent="1"/>
    </xf>
    <xf numFmtId="0" fontId="17" fillId="2" borderId="0" xfId="0" applyFont="1" applyFill="1" applyBorder="1" applyAlignment="1">
      <alignment horizontal="left" vertical="center" indent="3"/>
    </xf>
    <xf numFmtId="166" fontId="44" fillId="2" borderId="0" xfId="0" applyNumberFormat="1" applyFont="1" applyFill="1" applyBorder="1" applyAlignment="1">
      <alignment horizontal="left" vertical="center" indent="1"/>
    </xf>
    <xf numFmtId="166" fontId="17" fillId="2" borderId="2" xfId="0" applyNumberFormat="1" applyFont="1" applyFill="1" applyBorder="1" applyAlignment="1">
      <alignment vertical="center"/>
    </xf>
    <xf numFmtId="165" fontId="17" fillId="2" borderId="2" xfId="0" applyNumberFormat="1" applyFont="1" applyFill="1" applyBorder="1" applyAlignment="1" applyProtection="1">
      <alignment vertical="center"/>
      <protection locked="0"/>
    </xf>
    <xf numFmtId="49" fontId="17" fillId="2" borderId="0" xfId="0" applyNumberFormat="1" applyFont="1" applyFill="1" applyBorder="1" applyAlignment="1" applyProtection="1">
      <alignment vertical="center"/>
    </xf>
    <xf numFmtId="43" fontId="17" fillId="2" borderId="0" xfId="0" applyNumberFormat="1" applyFont="1" applyFill="1" applyBorder="1" applyAlignment="1">
      <alignment vertical="center"/>
    </xf>
    <xf numFmtId="0" fontId="44" fillId="2" borderId="0" xfId="0" applyFont="1" applyFill="1" applyBorder="1"/>
    <xf numFmtId="166" fontId="47" fillId="2" borderId="0" xfId="0" applyNumberFormat="1" applyFont="1" applyFill="1" applyBorder="1" applyAlignment="1" applyProtection="1">
      <alignment horizontal="left" indent="5"/>
    </xf>
    <xf numFmtId="166" fontId="50" fillId="2" borderId="0" xfId="0" applyNumberFormat="1" applyFont="1" applyFill="1" applyBorder="1" applyProtection="1"/>
    <xf numFmtId="166" fontId="37" fillId="2" borderId="0" xfId="0" applyNumberFormat="1" applyFont="1" applyFill="1" applyBorder="1" applyProtection="1"/>
    <xf numFmtId="0" fontId="16" fillId="2" borderId="0" xfId="0" applyFont="1" applyFill="1" applyBorder="1" applyAlignment="1">
      <alignment horizontal="center"/>
    </xf>
    <xf numFmtId="177" fontId="17" fillId="2" borderId="0" xfId="0" applyNumberFormat="1" applyFont="1" applyFill="1" applyBorder="1" applyProtection="1"/>
    <xf numFmtId="166" fontId="47" fillId="2" borderId="0" xfId="0" applyNumberFormat="1" applyFont="1" applyFill="1" applyBorder="1" applyAlignment="1" applyProtection="1">
      <alignment horizontal="left" indent="3"/>
    </xf>
    <xf numFmtId="166" fontId="47" fillId="2" borderId="0" xfId="0" applyNumberFormat="1" applyFont="1" applyFill="1" applyBorder="1" applyAlignment="1" applyProtection="1">
      <alignment horizontal="left" indent="4"/>
    </xf>
    <xf numFmtId="166" fontId="16" fillId="2" borderId="2" xfId="0" applyNumberFormat="1" applyFont="1" applyFill="1" applyBorder="1" applyProtection="1"/>
    <xf numFmtId="0" fontId="35" fillId="2" borderId="0" xfId="0" applyFont="1" applyFill="1" applyBorder="1" applyAlignment="1">
      <alignment vertical="center"/>
    </xf>
    <xf numFmtId="179" fontId="22" fillId="2" borderId="0" xfId="0" applyNumberFormat="1" applyFont="1" applyFill="1" applyBorder="1" applyAlignment="1">
      <alignment vertical="center"/>
    </xf>
    <xf numFmtId="168" fontId="22" fillId="2" borderId="0" xfId="0" applyNumberFormat="1" applyFont="1" applyFill="1" applyBorder="1" applyAlignment="1">
      <alignment vertical="center"/>
    </xf>
    <xf numFmtId="168" fontId="22" fillId="2" borderId="0" xfId="1" applyNumberFormat="1" applyFont="1" applyFill="1" applyBorder="1" applyAlignment="1">
      <alignment vertical="center"/>
    </xf>
    <xf numFmtId="0" fontId="44" fillId="2" borderId="0" xfId="0" applyFont="1" applyFill="1" applyBorder="1" applyAlignment="1">
      <alignment horizontal="left" indent="1"/>
    </xf>
    <xf numFmtId="168" fontId="24" fillId="2" borderId="0" xfId="0" applyNumberFormat="1" applyFont="1" applyFill="1" applyBorder="1" applyAlignment="1">
      <alignment vertical="center"/>
    </xf>
    <xf numFmtId="168" fontId="24" fillId="2" borderId="0" xfId="1" applyNumberFormat="1" applyFont="1" applyFill="1" applyBorder="1" applyAlignment="1">
      <alignment vertical="center"/>
    </xf>
    <xf numFmtId="166" fontId="47" fillId="2" borderId="0" xfId="0" applyNumberFormat="1" applyFont="1" applyFill="1" applyBorder="1" applyAlignment="1" applyProtection="1">
      <alignment horizontal="left" vertical="center" indent="2"/>
    </xf>
    <xf numFmtId="43" fontId="24" fillId="2" borderId="0" xfId="1" applyFont="1" applyFill="1" applyBorder="1" applyAlignment="1"/>
    <xf numFmtId="165" fontId="47" fillId="2" borderId="0" xfId="0" applyNumberFormat="1" applyFont="1" applyFill="1" applyBorder="1" applyAlignment="1">
      <alignment horizontal="left" indent="1"/>
    </xf>
    <xf numFmtId="0" fontId="24" fillId="2" borderId="2" xfId="0" applyFont="1" applyFill="1" applyBorder="1" applyAlignment="1">
      <alignment vertical="center"/>
    </xf>
    <xf numFmtId="0" fontId="49" fillId="2" borderId="0" xfId="0" applyFont="1" applyFill="1" applyBorder="1" applyAlignment="1">
      <alignment vertical="center"/>
    </xf>
    <xf numFmtId="49" fontId="49" fillId="2" borderId="0" xfId="0" applyNumberFormat="1" applyFont="1" applyFill="1" applyBorder="1" applyAlignment="1" applyProtection="1">
      <alignment vertical="center"/>
    </xf>
    <xf numFmtId="0" fontId="17" fillId="2" borderId="0" xfId="0" quotePrefix="1" applyFont="1" applyFill="1" applyBorder="1" applyAlignment="1" applyProtection="1">
      <alignment horizontal="left" vertical="center"/>
    </xf>
    <xf numFmtId="0" fontId="22" fillId="2" borderId="0" xfId="5" applyFont="1" applyFill="1" applyBorder="1" applyAlignment="1" applyProtection="1">
      <alignment horizontal="left" vertical="center"/>
    </xf>
    <xf numFmtId="165" fontId="17" fillId="2" borderId="0" xfId="0" applyNumberFormat="1" applyFont="1" applyFill="1" applyBorder="1" applyAlignment="1">
      <alignment horizontal="left"/>
    </xf>
    <xf numFmtId="0" fontId="48" fillId="2" borderId="0" xfId="0" applyFont="1" applyFill="1" applyBorder="1"/>
    <xf numFmtId="165" fontId="22" fillId="2" borderId="0" xfId="0" applyNumberFormat="1" applyFont="1" applyFill="1" applyBorder="1" applyAlignment="1"/>
    <xf numFmtId="165" fontId="17" fillId="2" borderId="0" xfId="0" applyNumberFormat="1" applyFont="1" applyFill="1" applyBorder="1" applyAlignment="1" applyProtection="1">
      <protection locked="0"/>
    </xf>
    <xf numFmtId="165" fontId="24" fillId="2" borderId="0" xfId="0" applyNumberFormat="1" applyFont="1" applyFill="1" applyBorder="1" applyAlignment="1"/>
    <xf numFmtId="165" fontId="32" fillId="2" borderId="0" xfId="0" applyNumberFormat="1" applyFont="1" applyFill="1" applyBorder="1" applyAlignment="1"/>
    <xf numFmtId="0" fontId="24" fillId="2" borderId="0" xfId="0" applyFont="1" applyFill="1" applyBorder="1"/>
    <xf numFmtId="165" fontId="16" fillId="2" borderId="0" xfId="0" applyNumberFormat="1" applyFont="1" applyFill="1" applyBorder="1" applyAlignment="1" applyProtection="1">
      <protection locked="0"/>
    </xf>
    <xf numFmtId="49" fontId="16" fillId="2" borderId="1" xfId="0" applyNumberFormat="1" applyFont="1" applyFill="1" applyBorder="1" applyAlignment="1" applyProtection="1">
      <alignment vertical="center"/>
      <protection locked="0"/>
    </xf>
    <xf numFmtId="49" fontId="16" fillId="2" borderId="0" xfId="0" applyNumberFormat="1" applyFont="1" applyFill="1" applyBorder="1" applyAlignment="1" applyProtection="1">
      <protection locked="0"/>
    </xf>
    <xf numFmtId="49" fontId="22" fillId="2" borderId="0" xfId="0" applyNumberFormat="1" applyFont="1" applyFill="1" applyBorder="1" applyAlignment="1"/>
    <xf numFmtId="168" fontId="22" fillId="2" borderId="0" xfId="1" applyNumberFormat="1" applyFont="1" applyFill="1" applyBorder="1" applyAlignment="1"/>
    <xf numFmtId="166" fontId="22" fillId="2" borderId="0" xfId="0" applyNumberFormat="1" applyFont="1" applyFill="1" applyBorder="1" applyAlignment="1"/>
    <xf numFmtId="166" fontId="16" fillId="2" borderId="0" xfId="0" applyNumberFormat="1" applyFont="1" applyFill="1" applyBorder="1" applyAlignment="1" applyProtection="1">
      <protection locked="0"/>
    </xf>
    <xf numFmtId="49" fontId="24" fillId="2" borderId="0" xfId="0" applyNumberFormat="1" applyFont="1" applyFill="1" applyBorder="1" applyAlignment="1"/>
    <xf numFmtId="168" fontId="24" fillId="2" borderId="0" xfId="1" applyNumberFormat="1" applyFont="1" applyFill="1" applyBorder="1" applyAlignment="1"/>
    <xf numFmtId="166" fontId="17" fillId="2" borderId="0" xfId="0" applyNumberFormat="1" applyFont="1" applyFill="1" applyBorder="1" applyAlignment="1" applyProtection="1">
      <protection locked="0"/>
    </xf>
    <xf numFmtId="49" fontId="24" fillId="2" borderId="0" xfId="1" applyNumberFormat="1" applyFont="1" applyFill="1" applyBorder="1" applyAlignment="1"/>
    <xf numFmtId="166" fontId="24" fillId="2" borderId="0" xfId="1" applyNumberFormat="1" applyFont="1" applyFill="1" applyBorder="1" applyAlignment="1"/>
    <xf numFmtId="166" fontId="17" fillId="2" borderId="0" xfId="1" applyNumberFormat="1" applyFont="1" applyFill="1" applyBorder="1" applyAlignment="1" applyProtection="1">
      <protection locked="0"/>
    </xf>
    <xf numFmtId="43" fontId="17" fillId="2" borderId="0" xfId="1" applyFont="1" applyFill="1" applyBorder="1" applyAlignment="1" applyProtection="1">
      <protection locked="0"/>
    </xf>
    <xf numFmtId="166" fontId="24" fillId="2" borderId="0" xfId="0" applyNumberFormat="1" applyFont="1" applyFill="1" applyBorder="1"/>
    <xf numFmtId="49" fontId="24" fillId="2" borderId="0" xfId="0" applyNumberFormat="1" applyFont="1" applyFill="1" applyBorder="1" applyAlignment="1">
      <alignment horizontal="left" vertical="center" indent="4"/>
    </xf>
    <xf numFmtId="49" fontId="24" fillId="2" borderId="2" xfId="0" applyNumberFormat="1" applyFont="1" applyFill="1" applyBorder="1" applyAlignment="1"/>
    <xf numFmtId="43" fontId="24" fillId="2" borderId="2" xfId="1" applyFont="1" applyFill="1" applyBorder="1" applyAlignment="1"/>
    <xf numFmtId="166" fontId="24" fillId="2" borderId="2" xfId="0" applyNumberFormat="1" applyFont="1" applyFill="1" applyBorder="1" applyAlignment="1"/>
    <xf numFmtId="165" fontId="24" fillId="2" borderId="2" xfId="0" applyNumberFormat="1" applyFont="1" applyFill="1" applyBorder="1" applyAlignment="1"/>
    <xf numFmtId="49" fontId="17" fillId="2" borderId="0" xfId="0" applyNumberFormat="1" applyFont="1" applyFill="1" applyBorder="1" applyAlignment="1" applyProtection="1">
      <alignment horizontal="left" vertical="center"/>
    </xf>
    <xf numFmtId="0" fontId="17" fillId="2" borderId="0" xfId="0" applyFont="1" applyFill="1" applyBorder="1" applyAlignment="1" applyProtection="1">
      <alignment horizontal="left"/>
    </xf>
    <xf numFmtId="49" fontId="17" fillId="2" borderId="0" xfId="0" applyNumberFormat="1" applyFont="1" applyFill="1" applyBorder="1" applyProtection="1"/>
    <xf numFmtId="165" fontId="17" fillId="2" borderId="0" xfId="0" applyNumberFormat="1" applyFont="1" applyFill="1" applyBorder="1" applyAlignment="1"/>
    <xf numFmtId="49" fontId="17" fillId="2" borderId="0" xfId="0" applyNumberFormat="1" applyFont="1" applyFill="1" applyBorder="1" applyAlignment="1" applyProtection="1"/>
    <xf numFmtId="49" fontId="24" fillId="2" borderId="0" xfId="0" applyNumberFormat="1" applyFont="1" applyFill="1" applyBorder="1"/>
    <xf numFmtId="49" fontId="48" fillId="2" borderId="0" xfId="0" applyNumberFormat="1" applyFont="1" applyFill="1" applyBorder="1"/>
    <xf numFmtId="49" fontId="22" fillId="2" borderId="0" xfId="0" applyNumberFormat="1" applyFont="1" applyFill="1" applyBorder="1"/>
    <xf numFmtId="166" fontId="22" fillId="2" borderId="0" xfId="0" applyNumberFormat="1" applyFont="1" applyFill="1" applyBorder="1"/>
    <xf numFmtId="43" fontId="22" fillId="2" borderId="0" xfId="1" applyFont="1" applyFill="1" applyBorder="1"/>
    <xf numFmtId="0" fontId="22" fillId="2" borderId="0" xfId="0" applyFont="1" applyFill="1" applyBorder="1"/>
    <xf numFmtId="168" fontId="48" fillId="2" borderId="0" xfId="0" applyNumberFormat="1" applyFont="1" applyFill="1" applyBorder="1"/>
    <xf numFmtId="43" fontId="48" fillId="2" borderId="0" xfId="0" applyNumberFormat="1" applyFont="1" applyFill="1" applyBorder="1"/>
    <xf numFmtId="43" fontId="33" fillId="2" borderId="0" xfId="0" applyNumberFormat="1" applyFont="1" applyFill="1" applyBorder="1"/>
    <xf numFmtId="166" fontId="38" fillId="2" borderId="0" xfId="0" applyNumberFormat="1" applyFont="1" applyFill="1" applyBorder="1"/>
    <xf numFmtId="168" fontId="39" fillId="2" borderId="0" xfId="0" applyNumberFormat="1" applyFont="1" applyFill="1" applyBorder="1"/>
    <xf numFmtId="166" fontId="48" fillId="2" borderId="0" xfId="0" applyNumberFormat="1" applyFont="1" applyFill="1" applyBorder="1"/>
    <xf numFmtId="43" fontId="24" fillId="2" borderId="0" xfId="0" applyNumberFormat="1" applyFont="1" applyFill="1" applyBorder="1"/>
    <xf numFmtId="49" fontId="24" fillId="2" borderId="0" xfId="1" applyNumberFormat="1" applyFont="1" applyFill="1" applyBorder="1"/>
    <xf numFmtId="43" fontId="24" fillId="2" borderId="0" xfId="1" applyFont="1" applyFill="1" applyBorder="1"/>
    <xf numFmtId="43" fontId="17" fillId="2" borderId="0" xfId="1" applyFont="1" applyFill="1" applyBorder="1" applyProtection="1"/>
    <xf numFmtId="166" fontId="17" fillId="2" borderId="0" xfId="0" applyNumberFormat="1" applyFont="1" applyFill="1" applyBorder="1" applyAlignment="1">
      <alignment horizontal="center"/>
    </xf>
    <xf numFmtId="166" fontId="17" fillId="2" borderId="0" xfId="1" applyNumberFormat="1" applyFont="1" applyFill="1" applyBorder="1" applyAlignment="1" applyProtection="1">
      <alignment vertical="center"/>
      <protection locked="0"/>
    </xf>
    <xf numFmtId="0" fontId="17" fillId="2" borderId="0" xfId="0" applyFont="1" applyFill="1" applyBorder="1" applyAlignment="1">
      <alignment horizontal="left" vertical="center" indent="4"/>
    </xf>
    <xf numFmtId="165" fontId="40" fillId="2" borderId="0" xfId="0" applyNumberFormat="1" applyFont="1" applyFill="1" applyBorder="1" applyAlignment="1">
      <alignment vertical="center"/>
    </xf>
    <xf numFmtId="166" fontId="16" fillId="2" borderId="0" xfId="0" applyNumberFormat="1" applyFont="1" applyFill="1" applyBorder="1" applyAlignment="1" applyProtection="1">
      <alignment vertical="center"/>
      <protection locked="0"/>
    </xf>
    <xf numFmtId="166" fontId="17" fillId="2" borderId="0" xfId="0" applyNumberFormat="1" applyFont="1" applyFill="1" applyBorder="1" applyAlignment="1" applyProtection="1">
      <alignment vertical="center"/>
      <protection locked="0"/>
    </xf>
    <xf numFmtId="0" fontId="17" fillId="2" borderId="0" xfId="0" applyFont="1" applyFill="1" applyBorder="1" applyAlignment="1">
      <alignment horizontal="left" indent="3"/>
    </xf>
    <xf numFmtId="174" fontId="17" fillId="2" borderId="0" xfId="0" applyNumberFormat="1" applyFont="1" applyFill="1" applyBorder="1"/>
    <xf numFmtId="166" fontId="44" fillId="2" borderId="0" xfId="0" applyNumberFormat="1" applyFont="1" applyFill="1" applyBorder="1" applyAlignment="1"/>
    <xf numFmtId="174" fontId="22" fillId="2" borderId="0" xfId="0" applyNumberFormat="1" applyFont="1" applyFill="1" applyBorder="1" applyAlignment="1"/>
    <xf numFmtId="166" fontId="16" fillId="2" borderId="0" xfId="0" applyNumberFormat="1" applyFont="1" applyFill="1" applyBorder="1" applyAlignment="1" applyProtection="1">
      <alignment vertical="center"/>
    </xf>
    <xf numFmtId="174" fontId="24" fillId="2" borderId="0" xfId="0" applyNumberFormat="1" applyFont="1" applyFill="1" applyBorder="1" applyAlignment="1"/>
    <xf numFmtId="166" fontId="47" fillId="2" borderId="0" xfId="0" applyNumberFormat="1" applyFont="1" applyFill="1" applyBorder="1" applyAlignment="1"/>
    <xf numFmtId="174" fontId="17" fillId="2" borderId="0" xfId="0" applyNumberFormat="1" applyFont="1" applyFill="1" applyBorder="1" applyAlignment="1" applyProtection="1">
      <protection locked="0"/>
    </xf>
    <xf numFmtId="174" fontId="16" fillId="2" borderId="0" xfId="0" applyNumberFormat="1" applyFont="1" applyFill="1" applyBorder="1" applyAlignment="1" applyProtection="1">
      <protection locked="0"/>
    </xf>
    <xf numFmtId="0" fontId="17" fillId="2" borderId="0" xfId="0" applyFont="1" applyFill="1" applyBorder="1" applyAlignment="1">
      <alignment horizontal="left" vertical="center" indent="2"/>
    </xf>
    <xf numFmtId="165" fontId="17" fillId="2" borderId="2" xfId="0" applyNumberFormat="1" applyFont="1" applyFill="1" applyBorder="1" applyAlignment="1" applyProtection="1">
      <protection locked="0"/>
    </xf>
    <xf numFmtId="0" fontId="47" fillId="2" borderId="0" xfId="0" applyFont="1" applyFill="1" applyBorder="1" applyAlignment="1" applyProtection="1">
      <alignment horizontal="left" vertical="center"/>
    </xf>
    <xf numFmtId="174" fontId="17" fillId="2" borderId="0" xfId="0" applyNumberFormat="1" applyFont="1" applyFill="1" applyBorder="1" applyAlignment="1" applyProtection="1">
      <alignment vertical="center"/>
    </xf>
    <xf numFmtId="0" fontId="47" fillId="2" borderId="0" xfId="0" applyFont="1" applyFill="1" applyBorder="1" applyAlignment="1" applyProtection="1">
      <alignment horizontal="left" vertical="center" indent="9"/>
    </xf>
    <xf numFmtId="166" fontId="47" fillId="2" borderId="0" xfId="0" applyNumberFormat="1" applyFont="1" applyFill="1" applyBorder="1" applyAlignment="1" applyProtection="1">
      <alignment horizontal="left" vertical="center" indent="9"/>
    </xf>
    <xf numFmtId="166" fontId="17" fillId="2" borderId="2" xfId="0" applyNumberFormat="1" applyFont="1" applyFill="1" applyBorder="1" applyAlignment="1" applyProtection="1">
      <alignment vertical="center"/>
    </xf>
    <xf numFmtId="174" fontId="17" fillId="2" borderId="2" xfId="0" applyNumberFormat="1" applyFont="1" applyFill="1" applyBorder="1" applyAlignment="1" applyProtection="1">
      <alignment vertical="center"/>
    </xf>
    <xf numFmtId="176" fontId="17" fillId="2" borderId="0" xfId="0" applyNumberFormat="1" applyFont="1" applyFill="1" applyBorder="1" applyAlignment="1">
      <alignment vertical="center"/>
    </xf>
    <xf numFmtId="169" fontId="17" fillId="2" borderId="0" xfId="0" applyNumberFormat="1" applyFont="1" applyFill="1" applyBorder="1" applyAlignment="1">
      <alignment vertical="center"/>
    </xf>
    <xf numFmtId="49" fontId="16" fillId="2" borderId="0" xfId="0" applyNumberFormat="1" applyFont="1" applyFill="1" applyBorder="1" applyAlignment="1" applyProtection="1">
      <alignment horizontal="center" vertical="center"/>
      <protection locked="0"/>
    </xf>
    <xf numFmtId="167" fontId="47" fillId="2" borderId="0" xfId="1" applyNumberFormat="1" applyFont="1" applyFill="1" applyBorder="1" applyAlignment="1">
      <alignment vertical="center"/>
    </xf>
    <xf numFmtId="167" fontId="24" fillId="2" borderId="0" xfId="1" applyNumberFormat="1" applyFont="1" applyFill="1" applyBorder="1" applyAlignment="1">
      <alignment vertical="center"/>
    </xf>
    <xf numFmtId="167" fontId="17" fillId="2" borderId="0" xfId="1" applyNumberFormat="1" applyFont="1" applyFill="1" applyBorder="1" applyAlignment="1" applyProtection="1">
      <alignment vertical="center"/>
      <protection locked="0"/>
    </xf>
    <xf numFmtId="43" fontId="24" fillId="2" borderId="0" xfId="1" applyFont="1" applyFill="1" applyBorder="1" applyAlignment="1">
      <alignment vertical="center"/>
    </xf>
    <xf numFmtId="169" fontId="17" fillId="2" borderId="0" xfId="0" applyNumberFormat="1" applyFont="1" applyFill="1" applyBorder="1"/>
    <xf numFmtId="3" fontId="17" fillId="2" borderId="0" xfId="0" applyNumberFormat="1" applyFont="1" applyFill="1" applyBorder="1"/>
    <xf numFmtId="2" fontId="16" fillId="2" borderId="0" xfId="0" applyNumberFormat="1" applyFont="1" applyFill="1" applyBorder="1"/>
    <xf numFmtId="165" fontId="16" fillId="2" borderId="0" xfId="0" applyNumberFormat="1" applyFont="1" applyFill="1" applyBorder="1"/>
    <xf numFmtId="171" fontId="17" fillId="2" borderId="0" xfId="1" applyNumberFormat="1" applyFont="1" applyFill="1" applyBorder="1"/>
    <xf numFmtId="1" fontId="17" fillId="2" borderId="0" xfId="0" applyNumberFormat="1" applyFont="1" applyFill="1" applyBorder="1"/>
    <xf numFmtId="37" fontId="17" fillId="2" borderId="0" xfId="1" applyNumberFormat="1" applyFont="1" applyFill="1" applyBorder="1"/>
    <xf numFmtId="37" fontId="17" fillId="2" borderId="0" xfId="0" applyNumberFormat="1" applyFont="1" applyFill="1" applyBorder="1"/>
    <xf numFmtId="172" fontId="17" fillId="2" borderId="0" xfId="1" applyNumberFormat="1" applyFont="1" applyFill="1" applyBorder="1"/>
    <xf numFmtId="171" fontId="17" fillId="2" borderId="0" xfId="0" applyNumberFormat="1" applyFont="1" applyFill="1" applyBorder="1"/>
    <xf numFmtId="164" fontId="17" fillId="2" borderId="0" xfId="0" applyNumberFormat="1" applyFont="1" applyFill="1" applyBorder="1"/>
    <xf numFmtId="39" fontId="17" fillId="2" borderId="0" xfId="0" applyNumberFormat="1" applyFont="1" applyFill="1" applyBorder="1"/>
    <xf numFmtId="173" fontId="17" fillId="2" borderId="0" xfId="0" applyNumberFormat="1" applyFont="1" applyFill="1" applyBorder="1"/>
    <xf numFmtId="0" fontId="24" fillId="2" borderId="0" xfId="5" applyFont="1" applyFill="1" applyBorder="1" applyAlignment="1" applyProtection="1">
      <alignment horizontal="center" vertical="center"/>
    </xf>
    <xf numFmtId="0" fontId="22" fillId="2" borderId="0" xfId="5" applyFont="1" applyFill="1" applyBorder="1" applyAlignment="1" applyProtection="1">
      <alignment horizontal="center" vertical="center"/>
    </xf>
    <xf numFmtId="165" fontId="16" fillId="2" borderId="0" xfId="0" applyNumberFormat="1" applyFont="1" applyFill="1" applyBorder="1" applyAlignment="1" applyProtection="1">
      <alignment horizontal="left" vertical="center"/>
      <protection locked="0"/>
    </xf>
    <xf numFmtId="0" fontId="24" fillId="2" borderId="0" xfId="3" applyFont="1" applyFill="1" applyBorder="1" applyAlignment="1">
      <alignment vertical="center"/>
    </xf>
    <xf numFmtId="165" fontId="24" fillId="2" borderId="0" xfId="0" applyNumberFormat="1" applyFont="1" applyFill="1" applyBorder="1" applyAlignment="1">
      <alignment horizontal="center" vertical="center"/>
    </xf>
    <xf numFmtId="49" fontId="24" fillId="2" borderId="0" xfId="1" applyNumberFormat="1" applyFont="1" applyFill="1" applyBorder="1" applyAlignment="1">
      <alignment horizontal="right" vertical="center" indent="1"/>
    </xf>
    <xf numFmtId="49" fontId="22" fillId="2" borderId="0" xfId="1" applyNumberFormat="1" applyFont="1" applyFill="1" applyBorder="1" applyAlignment="1">
      <alignment horizontal="right" vertical="center" indent="1"/>
    </xf>
    <xf numFmtId="43" fontId="24" fillId="2" borderId="0" xfId="0" applyNumberFormat="1" applyFont="1" applyFill="1" applyBorder="1" applyAlignment="1">
      <alignment vertical="center"/>
    </xf>
    <xf numFmtId="166" fontId="10" fillId="2" borderId="0" xfId="0" applyNumberFormat="1" applyFont="1" applyFill="1" applyBorder="1"/>
    <xf numFmtId="166" fontId="9" fillId="2" borderId="0" xfId="0" applyNumberFormat="1" applyFont="1" applyFill="1" applyBorder="1"/>
    <xf numFmtId="166" fontId="10" fillId="2" borderId="0" xfId="0" applyNumberFormat="1" applyFont="1" applyFill="1" applyBorder="1" applyProtection="1"/>
    <xf numFmtId="166" fontId="9" fillId="2" borderId="0" xfId="0" applyNumberFormat="1" applyFont="1" applyFill="1" applyBorder="1" applyProtection="1"/>
    <xf numFmtId="166" fontId="10" fillId="2" borderId="0" xfId="0" applyNumberFormat="1" applyFont="1" applyFill="1" applyBorder="1" applyAlignment="1" applyProtection="1">
      <alignment vertical="center"/>
    </xf>
    <xf numFmtId="174" fontId="10" fillId="2" borderId="0" xfId="0" applyNumberFormat="1" applyFont="1" applyFill="1" applyBorder="1" applyAlignment="1">
      <alignment vertical="center"/>
    </xf>
    <xf numFmtId="174" fontId="9" fillId="2" borderId="0" xfId="0" applyNumberFormat="1" applyFont="1" applyFill="1" applyBorder="1" applyAlignment="1">
      <alignment vertical="center"/>
    </xf>
    <xf numFmtId="0" fontId="30" fillId="2" borderId="0" xfId="4" applyFont="1" applyFill="1" applyBorder="1" applyAlignment="1">
      <alignment horizontal="left" vertical="center"/>
    </xf>
    <xf numFmtId="166" fontId="24" fillId="2" borderId="4" xfId="0" applyNumberFormat="1" applyFont="1" applyFill="1" applyBorder="1" applyAlignment="1">
      <alignment vertical="center"/>
    </xf>
    <xf numFmtId="0" fontId="24" fillId="2" borderId="4" xfId="0" applyFont="1" applyFill="1" applyBorder="1" applyAlignment="1">
      <alignment vertical="center"/>
    </xf>
    <xf numFmtId="166" fontId="47" fillId="0" borderId="0" xfId="0" applyNumberFormat="1" applyFont="1" applyFill="1" applyBorder="1" applyProtection="1"/>
    <xf numFmtId="0" fontId="17" fillId="0" borderId="0" xfId="0" applyFont="1" applyFill="1" applyBorder="1"/>
    <xf numFmtId="0" fontId="17" fillId="0" borderId="0" xfId="0" applyFont="1" applyFill="1" applyBorder="1" applyAlignment="1">
      <alignment horizontal="left" indent="3"/>
    </xf>
    <xf numFmtId="165" fontId="51" fillId="2" borderId="1" xfId="0" applyNumberFormat="1" applyFont="1" applyFill="1" applyBorder="1" applyAlignment="1" applyProtection="1">
      <alignment vertical="center"/>
      <protection locked="0"/>
    </xf>
    <xf numFmtId="0" fontId="16" fillId="2" borderId="1" xfId="0" applyFont="1" applyFill="1" applyBorder="1" applyAlignment="1">
      <alignment vertical="center" wrapText="1"/>
    </xf>
    <xf numFmtId="165" fontId="16" fillId="2" borderId="0" xfId="0" quotePrefix="1" applyNumberFormat="1" applyFont="1" applyFill="1" applyBorder="1" applyAlignment="1" applyProtection="1">
      <alignment vertical="center"/>
      <protection locked="0"/>
    </xf>
    <xf numFmtId="49" fontId="51" fillId="2" borderId="1" xfId="0" applyNumberFormat="1" applyFont="1" applyFill="1" applyBorder="1" applyAlignment="1" applyProtection="1">
      <alignment horizontal="center" vertical="center"/>
      <protection locked="0"/>
    </xf>
    <xf numFmtId="165" fontId="47" fillId="2" borderId="0" xfId="0" applyNumberFormat="1" applyFont="1" applyFill="1" applyBorder="1" applyAlignment="1">
      <alignment horizontal="left" indent="3"/>
    </xf>
    <xf numFmtId="166" fontId="16" fillId="0" borderId="0" xfId="0" applyNumberFormat="1" applyFont="1" applyFill="1"/>
    <xf numFmtId="165" fontId="51" fillId="2" borderId="1" xfId="0" quotePrefix="1" applyNumberFormat="1" applyFont="1" applyFill="1" applyBorder="1" applyAlignment="1" applyProtection="1">
      <alignment horizontal="center" vertical="center"/>
      <protection locked="0"/>
    </xf>
    <xf numFmtId="165" fontId="47" fillId="2" borderId="0" xfId="0" applyNumberFormat="1" applyFont="1" applyFill="1" applyBorder="1" applyAlignment="1">
      <alignment horizontal="left" indent="2"/>
    </xf>
    <xf numFmtId="166" fontId="17" fillId="2" borderId="0" xfId="0" applyNumberFormat="1" applyFont="1" applyFill="1" applyBorder="1" applyAlignment="1">
      <alignment horizontal="left" indent="1"/>
    </xf>
    <xf numFmtId="166" fontId="24" fillId="2" borderId="0" xfId="0" applyNumberFormat="1" applyFont="1" applyFill="1" applyBorder="1" applyAlignment="1">
      <alignment horizontal="left" vertical="center" indent="1"/>
    </xf>
    <xf numFmtId="0" fontId="52" fillId="0" borderId="0" xfId="0" applyFont="1"/>
    <xf numFmtId="166" fontId="12" fillId="2" borderId="0" xfId="0" applyNumberFormat="1" applyFont="1" applyFill="1" applyBorder="1" applyAlignment="1">
      <alignment horizontal="left" vertical="center"/>
    </xf>
    <xf numFmtId="0" fontId="44" fillId="2" borderId="0" xfId="0" applyFont="1" applyFill="1" applyBorder="1" applyAlignment="1">
      <alignment horizontal="left" indent="2"/>
    </xf>
    <xf numFmtId="165" fontId="44" fillId="2" borderId="1" xfId="0" quotePrefix="1" applyNumberFormat="1" applyFont="1" applyFill="1" applyBorder="1" applyAlignment="1" applyProtection="1">
      <alignment horizontal="center" vertical="center"/>
      <protection locked="0"/>
    </xf>
    <xf numFmtId="49" fontId="44" fillId="2" borderId="1" xfId="0" applyNumberFormat="1" applyFont="1" applyFill="1" applyBorder="1" applyAlignment="1" applyProtection="1">
      <alignment horizontal="center" vertical="center"/>
      <protection locked="0"/>
    </xf>
    <xf numFmtId="0" fontId="44" fillId="2" borderId="1" xfId="0" applyFont="1" applyFill="1" applyBorder="1" applyAlignment="1">
      <alignment vertical="center" wrapText="1"/>
    </xf>
    <xf numFmtId="0" fontId="44" fillId="2" borderId="1" xfId="0" applyFont="1" applyFill="1" applyBorder="1" applyAlignment="1">
      <alignment horizontal="center" vertical="center" wrapText="1"/>
    </xf>
    <xf numFmtId="0" fontId="16" fillId="2" borderId="1" xfId="0" applyFont="1" applyFill="1" applyBorder="1" applyAlignment="1">
      <alignment horizontal="left" vertical="center" wrapText="1"/>
    </xf>
    <xf numFmtId="0" fontId="51" fillId="2" borderId="1" xfId="0" applyFont="1" applyFill="1" applyBorder="1" applyAlignment="1">
      <alignment vertical="center" wrapText="1"/>
    </xf>
    <xf numFmtId="0" fontId="51" fillId="2" borderId="1" xfId="0" applyFont="1" applyFill="1" applyBorder="1" applyAlignment="1">
      <alignment horizontal="center" vertical="center" wrapText="1"/>
    </xf>
    <xf numFmtId="166" fontId="17" fillId="2" borderId="0" xfId="0" applyNumberFormat="1" applyFont="1" applyFill="1" applyBorder="1" applyAlignment="1" applyProtection="1"/>
    <xf numFmtId="49" fontId="17" fillId="2" borderId="0" xfId="0" applyNumberFormat="1" applyFont="1" applyFill="1" applyBorder="1" applyAlignment="1" applyProtection="1">
      <alignment horizontal="left"/>
    </xf>
    <xf numFmtId="165" fontId="46" fillId="2" borderId="1" xfId="0" quotePrefix="1" applyNumberFormat="1" applyFont="1" applyFill="1" applyBorder="1" applyAlignment="1" applyProtection="1">
      <alignment horizontal="center" vertical="center"/>
      <protection locked="0"/>
    </xf>
    <xf numFmtId="49" fontId="46" fillId="2" borderId="1" xfId="0" applyNumberFormat="1" applyFont="1" applyFill="1" applyBorder="1" applyAlignment="1" applyProtection="1">
      <alignment horizontal="center" vertical="center"/>
      <protection locked="0"/>
    </xf>
    <xf numFmtId="0" fontId="17" fillId="2" borderId="0" xfId="0" applyFont="1" applyFill="1" applyBorder="1" applyAlignment="1">
      <alignment horizontal="left" vertical="center" wrapText="1"/>
    </xf>
    <xf numFmtId="0" fontId="24" fillId="2" borderId="0" xfId="0" applyFont="1" applyFill="1" applyBorder="1" applyAlignment="1">
      <alignment horizontal="left" vertical="center"/>
    </xf>
    <xf numFmtId="0" fontId="17" fillId="2" borderId="0" xfId="0" applyFont="1" applyFill="1" applyBorder="1" applyAlignment="1"/>
    <xf numFmtId="0" fontId="24" fillId="2" borderId="0" xfId="0" applyFont="1" applyFill="1" applyBorder="1" applyAlignment="1"/>
    <xf numFmtId="165" fontId="44" fillId="2" borderId="1" xfId="0" applyNumberFormat="1" applyFont="1" applyFill="1" applyBorder="1" applyAlignment="1">
      <alignment horizontal="center" vertical="center"/>
    </xf>
    <xf numFmtId="49" fontId="44" fillId="2" borderId="1" xfId="0" applyNumberFormat="1" applyFont="1" applyFill="1" applyBorder="1" applyAlignment="1">
      <alignment horizontal="center" vertical="center"/>
    </xf>
    <xf numFmtId="0" fontId="30" fillId="2" borderId="0" xfId="0" applyFont="1" applyFill="1" applyBorder="1" applyAlignment="1"/>
    <xf numFmtId="0" fontId="17" fillId="2" borderId="0" xfId="0" applyFont="1" applyFill="1" applyBorder="1" applyAlignment="1">
      <alignment horizontal="left" vertical="center" wrapText="1"/>
    </xf>
    <xf numFmtId="43" fontId="17" fillId="2" borderId="0" xfId="1" applyFont="1" applyFill="1" applyBorder="1" applyAlignment="1" applyProtection="1">
      <alignment horizontal="right"/>
    </xf>
    <xf numFmtId="175" fontId="17" fillId="2" borderId="0" xfId="0" applyNumberFormat="1" applyFont="1" applyFill="1" applyBorder="1" applyAlignment="1" applyProtection="1">
      <alignment horizontal="right"/>
    </xf>
    <xf numFmtId="166" fontId="17" fillId="2" borderId="0" xfId="0" applyNumberFormat="1" applyFont="1" applyFill="1" applyBorder="1" applyAlignment="1" applyProtection="1">
      <alignment horizontal="right"/>
    </xf>
    <xf numFmtId="166" fontId="16" fillId="2" borderId="0" xfId="1" applyNumberFormat="1" applyFont="1" applyFill="1" applyBorder="1" applyAlignment="1" applyProtection="1">
      <alignment vertical="center"/>
      <protection locked="0"/>
    </xf>
    <xf numFmtId="166" fontId="16" fillId="2" borderId="0" xfId="1" applyNumberFormat="1" applyFont="1" applyFill="1" applyBorder="1" applyAlignment="1">
      <alignment vertical="center"/>
    </xf>
    <xf numFmtId="0" fontId="30" fillId="2" borderId="0" xfId="4" applyFont="1" applyFill="1" applyBorder="1" applyAlignment="1">
      <alignment horizontal="left" vertical="center"/>
    </xf>
    <xf numFmtId="165" fontId="22" fillId="2" borderId="0" xfId="0" applyNumberFormat="1" applyFont="1" applyFill="1" applyBorder="1" applyAlignment="1">
      <alignment horizontal="center" vertical="center"/>
    </xf>
    <xf numFmtId="0" fontId="16" fillId="2" borderId="1" xfId="0" applyFont="1" applyFill="1" applyBorder="1" applyAlignment="1">
      <alignment horizontal="left" vertical="center" wrapText="1"/>
    </xf>
    <xf numFmtId="165" fontId="44" fillId="2" borderId="0" xfId="0" applyNumberFormat="1" applyFont="1" applyFill="1" applyBorder="1" applyAlignment="1">
      <alignment horizontal="left" vertical="center" wrapText="1"/>
    </xf>
    <xf numFmtId="0" fontId="44" fillId="2" borderId="3" xfId="0" applyFont="1" applyFill="1" applyBorder="1" applyAlignment="1">
      <alignment horizontal="center" vertical="center" wrapText="1"/>
    </xf>
    <xf numFmtId="0" fontId="44" fillId="2" borderId="2" xfId="0" applyFont="1" applyFill="1" applyBorder="1" applyAlignment="1">
      <alignment horizontal="center" vertical="center" wrapText="1"/>
    </xf>
    <xf numFmtId="0" fontId="16" fillId="2" borderId="3" xfId="0" applyFont="1" applyFill="1" applyBorder="1" applyAlignment="1">
      <alignment horizontal="left" vertical="center" wrapText="1"/>
    </xf>
    <xf numFmtId="0" fontId="16" fillId="2" borderId="2" xfId="0" applyFont="1" applyFill="1" applyBorder="1" applyAlignment="1">
      <alignment horizontal="left" vertical="center" wrapText="1"/>
    </xf>
    <xf numFmtId="0" fontId="51" fillId="2" borderId="3" xfId="0" applyFont="1" applyFill="1" applyBorder="1" applyAlignment="1">
      <alignment horizontal="center" vertical="center" wrapText="1"/>
    </xf>
    <xf numFmtId="0" fontId="51" fillId="2" borderId="2" xfId="0" applyFont="1" applyFill="1" applyBorder="1" applyAlignment="1">
      <alignment horizontal="center" vertical="center" wrapText="1"/>
    </xf>
    <xf numFmtId="0" fontId="53" fillId="2" borderId="0" xfId="4" applyFont="1" applyFill="1" applyBorder="1" applyAlignment="1">
      <alignment horizontal="left" vertical="center"/>
    </xf>
    <xf numFmtId="0" fontId="17" fillId="2" borderId="0" xfId="0" applyFont="1" applyFill="1" applyBorder="1" applyAlignment="1">
      <alignment horizontal="center"/>
    </xf>
    <xf numFmtId="166" fontId="17" fillId="2" borderId="0" xfId="0" applyNumberFormat="1" applyFont="1" applyFill="1" applyBorder="1" applyAlignment="1">
      <alignment horizontal="center"/>
    </xf>
    <xf numFmtId="0" fontId="17" fillId="2" borderId="0" xfId="0" applyFont="1" applyFill="1" applyBorder="1" applyAlignment="1">
      <alignment horizontal="left" vertical="center" wrapText="1"/>
    </xf>
    <xf numFmtId="0" fontId="47" fillId="2" borderId="0" xfId="0" applyFont="1" applyFill="1" applyBorder="1" applyAlignment="1">
      <alignment horizontal="left" vertical="center" wrapText="1"/>
    </xf>
    <xf numFmtId="0" fontId="13" fillId="2" borderId="0" xfId="4" applyFont="1" applyFill="1" applyBorder="1" applyAlignment="1">
      <alignment horizontal="left" vertical="center"/>
    </xf>
    <xf numFmtId="0" fontId="17" fillId="2" borderId="0" xfId="0" applyFont="1" applyFill="1" applyBorder="1" applyAlignment="1">
      <alignment horizontal="center" vertical="center"/>
    </xf>
  </cellXfs>
  <cellStyles count="6">
    <cellStyle name="Comma" xfId="1" builtinId="3"/>
    <cellStyle name="Normal" xfId="0" builtinId="0"/>
    <cellStyle name="Normal 2" xfId="2"/>
    <cellStyle name="Normal 5" xfId="3"/>
    <cellStyle name="Normal_3-10" xfId="4"/>
    <cellStyle name="Normal_Cuadro del IPC" xf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EAEAEA"/>
      <rgbColor rgb="00FF0000"/>
      <rgbColor rgb="00DCBD72"/>
      <rgbColor rgb="000000FF"/>
      <rgbColor rgb="00FFFF00"/>
      <rgbColor rgb="00FF00FF"/>
      <rgbColor rgb="00B4B7CF"/>
      <rgbColor rgb="00800000"/>
      <rgbColor rgb="00D09937"/>
      <rgbColor rgb="00000080"/>
      <rgbColor rgb="00808000"/>
      <rgbColor rgb="00800080"/>
      <rgbColor rgb="00426695"/>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9EF"/>
      <rgbColor rgb="00EADAA3"/>
      <rgbColor rgb="00FFFF99"/>
      <rgbColor rgb="0099CCFF"/>
      <rgbColor rgb="00FF99CC"/>
      <rgbColor rgb="00CC99FF"/>
      <rgbColor rgb="00FFCC99"/>
      <rgbColor rgb="003366FF"/>
      <rgbColor rgb="006E86AA"/>
      <rgbColor rgb="0099CC00"/>
      <rgbColor rgb="00FFCC00"/>
      <rgbColor rgb="00FF9900"/>
      <rgbColor rgb="00FF6600"/>
      <rgbColor rgb="00666699"/>
      <rgbColor rgb="00969696"/>
      <rgbColor rgb="00082F67"/>
      <rgbColor rgb="00E0C47C"/>
      <rgbColor rgb="00D19800"/>
      <rgbColor rgb="00333300"/>
      <rgbColor rgb="00993300"/>
      <rgbColor rgb="00993366"/>
      <rgbColor rgb="00333399"/>
      <rgbColor rgb="00333333"/>
    </indexedColors>
    <mruColors>
      <color rgb="FF004B85"/>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Tema de Office">
  <a:themeElements>
    <a:clrScheme name="Corporativo BCN">
      <a:dk1>
        <a:sysClr val="windowText" lastClr="000000"/>
      </a:dk1>
      <a:lt1>
        <a:sysClr val="window" lastClr="FFFFFF"/>
      </a:lt1>
      <a:dk2>
        <a:srgbClr val="004B85"/>
      </a:dk2>
      <a:lt2>
        <a:srgbClr val="D5A10F"/>
      </a:lt2>
      <a:accent1>
        <a:srgbClr val="4D81AA"/>
      </a:accent1>
      <a:accent2>
        <a:srgbClr val="99B7CE"/>
      </a:accent2>
      <a:accent3>
        <a:srgbClr val="CCDBE7"/>
      </a:accent3>
      <a:accent4>
        <a:srgbClr val="E2B757"/>
      </a:accent4>
      <a:accent5>
        <a:srgbClr val="EED99F"/>
      </a:accent5>
      <a:accent6>
        <a:srgbClr val="F7ECCF"/>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B1:BC90"/>
  <sheetViews>
    <sheetView tabSelected="1" zoomScale="80" zoomScaleNormal="80" zoomScaleSheetLayoutView="100" workbookViewId="0">
      <selection activeCell="C11" sqref="C11"/>
    </sheetView>
  </sheetViews>
  <sheetFormatPr defaultColWidth="11.42578125" defaultRowHeight="12.75" customHeight="1"/>
  <cols>
    <col min="1" max="1" width="11.42578125" style="98" customWidth="1"/>
    <col min="2" max="2" width="17.42578125" style="98" customWidth="1"/>
    <col min="3" max="3" width="136.7109375" style="98" customWidth="1"/>
    <col min="4" max="10" width="9.42578125" style="98" bestFit="1" customWidth="1"/>
    <col min="11" max="19" width="11.42578125" style="98" bestFit="1" customWidth="1"/>
    <col min="20" max="22" width="12.42578125" style="98" bestFit="1" customWidth="1"/>
    <col min="23" max="23" width="6.85546875" style="98" bestFit="1" customWidth="1"/>
    <col min="24" max="25" width="11.28515625" style="98" bestFit="1" customWidth="1"/>
    <col min="26" max="26" width="11.5703125" style="98" bestFit="1" customWidth="1"/>
    <col min="27" max="28" width="12.28515625" style="98" bestFit="1" customWidth="1"/>
    <col min="29" max="29" width="13.42578125" style="98" bestFit="1" customWidth="1"/>
    <col min="30" max="30" width="13.7109375" style="98" bestFit="1" customWidth="1"/>
    <col min="31" max="31" width="15.140625" style="98" bestFit="1" customWidth="1"/>
    <col min="32" max="32" width="20" style="98" bestFit="1" customWidth="1"/>
    <col min="33" max="33" width="16.28515625" style="98" bestFit="1" customWidth="1"/>
    <col min="34" max="34" width="19.28515625" style="98" bestFit="1" customWidth="1"/>
    <col min="35" max="37" width="10.85546875" style="98" bestFit="1" customWidth="1"/>
    <col min="38" max="41" width="12" style="98" bestFit="1" customWidth="1"/>
    <col min="42" max="42" width="10.85546875" style="98" bestFit="1" customWidth="1"/>
    <col min="43" max="44" width="12.28515625" style="98" bestFit="1" customWidth="1"/>
    <col min="45" max="16384" width="11.42578125" style="98"/>
  </cols>
  <sheetData>
    <row r="1" spans="2:44" ht="18" customHeight="1"/>
    <row r="2" spans="2:44" ht="18" customHeight="1">
      <c r="B2" s="77" t="s">
        <v>592</v>
      </c>
      <c r="C2" s="78"/>
      <c r="D2" s="78"/>
      <c r="E2" s="4"/>
      <c r="F2" s="304"/>
      <c r="G2" s="304"/>
      <c r="H2" s="304"/>
      <c r="I2" s="304"/>
    </row>
    <row r="3" spans="2:44" s="96" customFormat="1" ht="18" customHeight="1">
      <c r="B3" s="34" t="s">
        <v>593</v>
      </c>
      <c r="C3" s="4"/>
      <c r="D3" s="4"/>
      <c r="E3" s="4"/>
      <c r="F3" s="305"/>
      <c r="G3" s="79"/>
      <c r="H3" s="305"/>
      <c r="I3" s="305"/>
      <c r="J3" s="64"/>
      <c r="K3" s="64"/>
      <c r="L3" s="64"/>
      <c r="M3" s="64"/>
      <c r="N3" s="64"/>
      <c r="O3" s="64"/>
      <c r="P3" s="64"/>
      <c r="Q3" s="64"/>
      <c r="R3" s="64"/>
      <c r="S3" s="64"/>
      <c r="T3" s="64"/>
      <c r="U3" s="64"/>
      <c r="V3" s="64"/>
      <c r="W3" s="64"/>
      <c r="AF3" s="306" t="s">
        <v>10</v>
      </c>
      <c r="AI3" s="62"/>
      <c r="AJ3" s="62"/>
      <c r="AK3" s="62"/>
      <c r="AL3" s="62"/>
      <c r="AM3" s="62"/>
      <c r="AN3" s="62"/>
      <c r="AO3" s="62"/>
      <c r="AP3" s="62"/>
      <c r="AQ3" s="62"/>
    </row>
    <row r="4" spans="2:44" s="96" customFormat="1" ht="18" customHeight="1">
      <c r="B4" s="80" t="s">
        <v>713</v>
      </c>
      <c r="C4" s="80"/>
      <c r="D4" s="80"/>
      <c r="E4" s="80"/>
      <c r="F4" s="307"/>
      <c r="G4" s="307"/>
      <c r="H4" s="307"/>
      <c r="I4" s="307"/>
      <c r="J4" s="113"/>
      <c r="K4" s="113"/>
      <c r="L4" s="113"/>
      <c r="M4" s="113"/>
      <c r="N4" s="113"/>
      <c r="O4" s="113"/>
      <c r="P4" s="113"/>
      <c r="Q4" s="113"/>
      <c r="R4" s="113"/>
      <c r="S4" s="113"/>
      <c r="T4" s="113"/>
      <c r="U4" s="113"/>
      <c r="V4" s="113"/>
      <c r="W4" s="113"/>
      <c r="AF4" s="306"/>
      <c r="AI4" s="62"/>
      <c r="AJ4" s="308"/>
      <c r="AK4" s="308"/>
      <c r="AL4" s="308"/>
      <c r="AM4" s="308"/>
      <c r="AN4" s="62"/>
      <c r="AO4" s="62"/>
      <c r="AP4" s="62"/>
      <c r="AQ4" s="62"/>
    </row>
    <row r="5" spans="2:44" s="96" customFormat="1" ht="5.0999999999999996" customHeight="1" thickBot="1">
      <c r="B5" s="113"/>
      <c r="C5" s="113"/>
      <c r="D5" s="113"/>
      <c r="E5" s="113"/>
      <c r="F5" s="113"/>
      <c r="G5" s="113"/>
      <c r="H5" s="113"/>
      <c r="I5" s="113"/>
      <c r="J5" s="113"/>
      <c r="K5" s="113"/>
      <c r="L5" s="113"/>
      <c r="M5" s="113"/>
      <c r="N5" s="113"/>
      <c r="O5" s="113"/>
      <c r="P5" s="113"/>
      <c r="Q5" s="113"/>
      <c r="R5" s="113"/>
      <c r="S5" s="113"/>
      <c r="T5" s="113"/>
      <c r="U5" s="113"/>
      <c r="V5" s="113"/>
      <c r="W5" s="113"/>
      <c r="AF5" s="306"/>
      <c r="AI5" s="62"/>
      <c r="AJ5" s="308"/>
      <c r="AK5" s="308"/>
      <c r="AL5" s="308"/>
      <c r="AM5" s="308"/>
      <c r="AN5" s="62"/>
      <c r="AO5" s="62"/>
      <c r="AP5" s="62"/>
      <c r="AQ5" s="62"/>
    </row>
    <row r="6" spans="2:44" s="96" customFormat="1" ht="30" customHeight="1" thickBot="1">
      <c r="B6" s="325" t="s">
        <v>715</v>
      </c>
      <c r="C6" s="99"/>
      <c r="D6" s="338" t="s">
        <v>594</v>
      </c>
      <c r="E6" s="338" t="s">
        <v>595</v>
      </c>
      <c r="F6" s="338" t="s">
        <v>596</v>
      </c>
      <c r="G6" s="338" t="s">
        <v>597</v>
      </c>
      <c r="H6" s="338" t="s">
        <v>598</v>
      </c>
      <c r="I6" s="338" t="s">
        <v>36</v>
      </c>
      <c r="J6" s="338" t="s">
        <v>37</v>
      </c>
      <c r="K6" s="338" t="s">
        <v>38</v>
      </c>
      <c r="L6" s="338" t="s">
        <v>39</v>
      </c>
      <c r="M6" s="338" t="s">
        <v>40</v>
      </c>
      <c r="N6" s="338" t="s">
        <v>41</v>
      </c>
      <c r="O6" s="338" t="s">
        <v>42</v>
      </c>
      <c r="P6" s="338" t="s">
        <v>43</v>
      </c>
      <c r="Q6" s="338" t="s">
        <v>44</v>
      </c>
      <c r="R6" s="338" t="s">
        <v>45</v>
      </c>
      <c r="S6" s="338" t="s">
        <v>46</v>
      </c>
      <c r="T6" s="338" t="s">
        <v>47</v>
      </c>
      <c r="U6" s="338" t="s">
        <v>48</v>
      </c>
      <c r="V6" s="338" t="s">
        <v>49</v>
      </c>
      <c r="W6" s="338" t="s">
        <v>50</v>
      </c>
      <c r="X6" s="339" t="s">
        <v>0</v>
      </c>
      <c r="Y6" s="339" t="s">
        <v>1</v>
      </c>
      <c r="Z6" s="339" t="s">
        <v>2</v>
      </c>
      <c r="AA6" s="339" t="s">
        <v>3</v>
      </c>
      <c r="AB6" s="339" t="s">
        <v>4</v>
      </c>
      <c r="AC6" s="339" t="s">
        <v>5</v>
      </c>
      <c r="AD6" s="339" t="s">
        <v>6</v>
      </c>
      <c r="AE6" s="339" t="s">
        <v>7</v>
      </c>
      <c r="AF6" s="339" t="s">
        <v>8</v>
      </c>
      <c r="AG6" s="339" t="s">
        <v>9</v>
      </c>
      <c r="AH6" s="339" t="s">
        <v>51</v>
      </c>
      <c r="AI6" s="339" t="s">
        <v>20</v>
      </c>
      <c r="AJ6" s="339" t="s">
        <v>21</v>
      </c>
      <c r="AK6" s="339" t="s">
        <v>22</v>
      </c>
      <c r="AL6" s="339" t="s">
        <v>23</v>
      </c>
      <c r="AM6" s="339" t="s">
        <v>24</v>
      </c>
      <c r="AN6" s="339" t="s">
        <v>25</v>
      </c>
      <c r="AO6" s="339" t="s">
        <v>26</v>
      </c>
      <c r="AP6" s="339" t="s">
        <v>599</v>
      </c>
      <c r="AQ6" s="339" t="s">
        <v>28</v>
      </c>
      <c r="AR6" s="339" t="s">
        <v>29</v>
      </c>
    </row>
    <row r="7" spans="2:44" s="96" customFormat="1" ht="9.75" customHeight="1">
      <c r="B7" s="103"/>
      <c r="C7" s="103"/>
      <c r="D7" s="103"/>
      <c r="E7" s="103"/>
      <c r="F7" s="103"/>
      <c r="G7" s="103"/>
      <c r="H7" s="103"/>
      <c r="I7" s="103"/>
      <c r="J7" s="103"/>
      <c r="K7" s="103"/>
      <c r="L7" s="103"/>
      <c r="M7" s="103"/>
      <c r="N7" s="103"/>
      <c r="O7" s="103"/>
      <c r="P7" s="103"/>
      <c r="Q7" s="103"/>
      <c r="R7" s="103"/>
      <c r="S7" s="103"/>
      <c r="T7" s="103"/>
      <c r="U7" s="103"/>
      <c r="V7" s="103"/>
      <c r="W7" s="103"/>
      <c r="AI7" s="62"/>
      <c r="AJ7" s="62"/>
      <c r="AK7" s="62"/>
      <c r="AL7" s="62"/>
      <c r="AM7" s="62"/>
      <c r="AN7" s="62"/>
      <c r="AO7" s="62"/>
      <c r="AP7" s="62"/>
      <c r="AQ7" s="62"/>
    </row>
    <row r="8" spans="2:44" s="96" customFormat="1" ht="18" customHeight="1">
      <c r="B8" s="55" t="s">
        <v>79</v>
      </c>
      <c r="C8" s="64"/>
      <c r="D8" s="148">
        <v>401.8</v>
      </c>
      <c r="E8" s="148">
        <v>409.8</v>
      </c>
      <c r="F8" s="148">
        <v>473.40000000000003</v>
      </c>
      <c r="G8" s="148">
        <v>617.79999999999995</v>
      </c>
      <c r="H8" s="148">
        <v>646.69999999999993</v>
      </c>
      <c r="I8" s="148">
        <v>788</v>
      </c>
      <c r="J8" s="148">
        <v>863.69999999999993</v>
      </c>
      <c r="K8" s="148">
        <v>890.90000000000009</v>
      </c>
      <c r="L8" s="148">
        <v>1001</v>
      </c>
      <c r="M8" s="148">
        <v>1099</v>
      </c>
      <c r="N8" s="148">
        <v>1020.4</v>
      </c>
      <c r="O8" s="148">
        <v>1091.7</v>
      </c>
      <c r="P8" s="148">
        <v>1174.4000000000001</v>
      </c>
      <c r="Q8" s="148">
        <v>1508.3</v>
      </c>
      <c r="R8" s="148">
        <v>2099.5</v>
      </c>
      <c r="S8" s="148">
        <v>2401.1</v>
      </c>
      <c r="T8" s="148">
        <v>2759.2000000000003</v>
      </c>
      <c r="U8" s="148">
        <v>3190.6</v>
      </c>
      <c r="V8" s="148">
        <v>3032.6000000000004</v>
      </c>
      <c r="W8" s="309" t="s">
        <v>53</v>
      </c>
      <c r="X8" s="100">
        <v>5545.1</v>
      </c>
      <c r="Y8" s="100">
        <v>7195.8</v>
      </c>
      <c r="Z8" s="100">
        <v>8563.4000000000015</v>
      </c>
      <c r="AA8" s="100">
        <v>11672.6</v>
      </c>
      <c r="AB8" s="100">
        <v>18069.400000000001</v>
      </c>
      <c r="AC8" s="100">
        <v>42591.299999999996</v>
      </c>
      <c r="AD8" s="100">
        <v>156609.20000000001</v>
      </c>
      <c r="AE8" s="100">
        <v>795007.49999999988</v>
      </c>
      <c r="AF8" s="100">
        <v>72081.799999999974</v>
      </c>
      <c r="AG8" s="100">
        <v>4397414.6000000006</v>
      </c>
      <c r="AH8" s="148">
        <v>221061775.59999999</v>
      </c>
      <c r="AI8" s="100">
        <v>1819.2760000000001</v>
      </c>
      <c r="AJ8" s="100">
        <v>2574.0893999999994</v>
      </c>
      <c r="AK8" s="100">
        <v>3209.0099999999998</v>
      </c>
      <c r="AL8" s="100">
        <v>3612.4</v>
      </c>
      <c r="AM8" s="100">
        <v>4456.768</v>
      </c>
      <c r="AN8" s="100">
        <v>5217.2761</v>
      </c>
      <c r="AO8" s="100">
        <v>6466.4701999999997</v>
      </c>
      <c r="AP8" s="100">
        <v>8374.8453999999983</v>
      </c>
      <c r="AQ8" s="100">
        <v>9167.1577000000016</v>
      </c>
      <c r="AR8" s="100">
        <v>9734.3946000000014</v>
      </c>
    </row>
    <row r="9" spans="2:44" s="96" customFormat="1" ht="18" customHeight="1">
      <c r="B9" s="56" t="s">
        <v>80</v>
      </c>
      <c r="C9" s="62"/>
      <c r="D9" s="149">
        <v>393.5</v>
      </c>
      <c r="E9" s="149">
        <v>404.6</v>
      </c>
      <c r="F9" s="149">
        <v>460</v>
      </c>
      <c r="G9" s="149">
        <v>543.6</v>
      </c>
      <c r="H9" s="149">
        <v>616.29999999999995</v>
      </c>
      <c r="I9" s="149">
        <v>736.7</v>
      </c>
      <c r="J9" s="149">
        <v>830.1</v>
      </c>
      <c r="K9" s="149">
        <v>864.4</v>
      </c>
      <c r="L9" s="149">
        <v>924.3</v>
      </c>
      <c r="M9" s="149">
        <v>1007.7</v>
      </c>
      <c r="N9" s="149">
        <v>915.4</v>
      </c>
      <c r="O9" s="149">
        <v>992</v>
      </c>
      <c r="P9" s="149">
        <v>1119.4000000000001</v>
      </c>
      <c r="Q9" s="149">
        <v>1379</v>
      </c>
      <c r="R9" s="149">
        <v>2006.9</v>
      </c>
      <c r="S9" s="149">
        <v>2255</v>
      </c>
      <c r="T9" s="149">
        <v>2637.9</v>
      </c>
      <c r="U9" s="149">
        <v>3103.6</v>
      </c>
      <c r="V9" s="149">
        <v>2918.3</v>
      </c>
      <c r="W9" s="309" t="s">
        <v>53</v>
      </c>
      <c r="X9" s="102">
        <v>5449.1</v>
      </c>
      <c r="Y9" s="102">
        <v>7108.8</v>
      </c>
      <c r="Z9" s="102">
        <v>8459.4000000000015</v>
      </c>
      <c r="AA9" s="102">
        <v>11594.6</v>
      </c>
      <c r="AB9" s="102">
        <v>17984.400000000001</v>
      </c>
      <c r="AC9" s="102">
        <v>42141.299999999996</v>
      </c>
      <c r="AD9" s="102">
        <v>155664.30000000002</v>
      </c>
      <c r="AE9" s="102">
        <v>792966.99999999988</v>
      </c>
      <c r="AF9" s="102">
        <v>71836.599999999977</v>
      </c>
      <c r="AG9" s="102">
        <v>4362361.1000000006</v>
      </c>
      <c r="AH9" s="149">
        <v>220658743</v>
      </c>
      <c r="AI9" s="102">
        <v>1802.6760000000002</v>
      </c>
      <c r="AJ9" s="102">
        <v>2556.9893999999995</v>
      </c>
      <c r="AK9" s="102">
        <v>3146.1099999999997</v>
      </c>
      <c r="AL9" s="102">
        <v>3577.9</v>
      </c>
      <c r="AM9" s="102">
        <v>4383.8680000000004</v>
      </c>
      <c r="AN9" s="102">
        <v>5174.7761</v>
      </c>
      <c r="AO9" s="102">
        <v>6424.1822000000002</v>
      </c>
      <c r="AP9" s="102">
        <v>8352.8257999999987</v>
      </c>
      <c r="AQ9" s="102">
        <v>9087.6688000000013</v>
      </c>
      <c r="AR9" s="102">
        <v>9707.666900000002</v>
      </c>
    </row>
    <row r="10" spans="2:44" s="96" customFormat="1" ht="18" customHeight="1">
      <c r="B10" s="56" t="s">
        <v>81</v>
      </c>
      <c r="C10" s="62"/>
      <c r="D10" s="149">
        <v>268.39999999999998</v>
      </c>
      <c r="E10" s="149">
        <v>272.60000000000002</v>
      </c>
      <c r="F10" s="149">
        <v>317.7</v>
      </c>
      <c r="G10" s="149">
        <v>371.8</v>
      </c>
      <c r="H10" s="149">
        <v>407.7</v>
      </c>
      <c r="I10" s="149">
        <v>487.3</v>
      </c>
      <c r="J10" s="149">
        <v>524.9</v>
      </c>
      <c r="K10" s="149">
        <v>549.70000000000005</v>
      </c>
      <c r="L10" s="149">
        <v>549</v>
      </c>
      <c r="M10" s="149">
        <v>574</v>
      </c>
      <c r="N10" s="149">
        <v>647.6</v>
      </c>
      <c r="O10" s="149">
        <v>707.1</v>
      </c>
      <c r="P10" s="149">
        <v>771</v>
      </c>
      <c r="Q10" s="149">
        <v>1003.9</v>
      </c>
      <c r="R10" s="149">
        <v>1364.1</v>
      </c>
      <c r="S10" s="149">
        <v>1462.5</v>
      </c>
      <c r="T10" s="149">
        <v>1736.3</v>
      </c>
      <c r="U10" s="149">
        <v>2032.7</v>
      </c>
      <c r="V10" s="149">
        <v>1854.7</v>
      </c>
      <c r="W10" s="309" t="s">
        <v>53</v>
      </c>
      <c r="X10" s="102">
        <v>4716</v>
      </c>
      <c r="Y10" s="102">
        <v>6062.8</v>
      </c>
      <c r="Z10" s="102">
        <v>7026.3000000000011</v>
      </c>
      <c r="AA10" s="102">
        <v>10146.1</v>
      </c>
      <c r="AB10" s="102">
        <v>15718.3</v>
      </c>
      <c r="AC10" s="102">
        <v>37712.1</v>
      </c>
      <c r="AD10" s="102">
        <v>138645.90000000002</v>
      </c>
      <c r="AE10" s="102">
        <v>747246.39999999991</v>
      </c>
      <c r="AF10" s="102">
        <v>66350.099999999991</v>
      </c>
      <c r="AG10" s="102">
        <v>3817926</v>
      </c>
      <c r="AH10" s="149">
        <v>185500288.59999999</v>
      </c>
      <c r="AI10" s="102">
        <v>1572.6759999999999</v>
      </c>
      <c r="AJ10" s="102">
        <v>2159.3105</v>
      </c>
      <c r="AK10" s="102">
        <v>2460.91</v>
      </c>
      <c r="AL10" s="102">
        <v>2883.6000000000004</v>
      </c>
      <c r="AM10" s="102">
        <v>3551.3679999999999</v>
      </c>
      <c r="AN10" s="102">
        <v>4145.6749</v>
      </c>
      <c r="AO10" s="102">
        <v>5220.0838999999996</v>
      </c>
      <c r="AP10" s="102">
        <v>6539.7517999999991</v>
      </c>
      <c r="AQ10" s="102">
        <v>7560.9201000000003</v>
      </c>
      <c r="AR10" s="102">
        <v>8695.7329000000009</v>
      </c>
    </row>
    <row r="11" spans="2:44" s="96" customFormat="1" ht="18" customHeight="1">
      <c r="B11" s="56" t="s">
        <v>82</v>
      </c>
      <c r="C11" s="62"/>
      <c r="D11" s="309" t="s">
        <v>53</v>
      </c>
      <c r="E11" s="309" t="s">
        <v>53</v>
      </c>
      <c r="F11" s="309" t="s">
        <v>53</v>
      </c>
      <c r="G11" s="309" t="s">
        <v>53</v>
      </c>
      <c r="H11" s="309" t="s">
        <v>53</v>
      </c>
      <c r="I11" s="309" t="s">
        <v>53</v>
      </c>
      <c r="J11" s="309" t="s">
        <v>53</v>
      </c>
      <c r="K11" s="309" t="s">
        <v>53</v>
      </c>
      <c r="L11" s="309" t="s">
        <v>53</v>
      </c>
      <c r="M11" s="309" t="s">
        <v>53</v>
      </c>
      <c r="N11" s="309" t="s">
        <v>53</v>
      </c>
      <c r="O11" s="309" t="s">
        <v>53</v>
      </c>
      <c r="P11" s="309" t="s">
        <v>53</v>
      </c>
      <c r="Q11" s="309" t="s">
        <v>53</v>
      </c>
      <c r="R11" s="309" t="s">
        <v>53</v>
      </c>
      <c r="S11" s="309" t="s">
        <v>53</v>
      </c>
      <c r="T11" s="309" t="s">
        <v>53</v>
      </c>
      <c r="U11" s="309" t="s">
        <v>53</v>
      </c>
      <c r="V11" s="309" t="s">
        <v>53</v>
      </c>
      <c r="W11" s="309" t="s">
        <v>53</v>
      </c>
      <c r="X11" s="102">
        <v>337.09999999999991</v>
      </c>
      <c r="Y11" s="102">
        <v>419.69999999999993</v>
      </c>
      <c r="Z11" s="102">
        <v>387.00000000000011</v>
      </c>
      <c r="AA11" s="102">
        <v>531.20000000000016</v>
      </c>
      <c r="AB11" s="102">
        <v>592.20000000000027</v>
      </c>
      <c r="AC11" s="102">
        <v>1491.4999999999995</v>
      </c>
      <c r="AD11" s="102">
        <v>4190.0000000000009</v>
      </c>
      <c r="AE11" s="102">
        <v>-28508.400000000001</v>
      </c>
      <c r="AF11" s="102">
        <v>1041.3999999999985</v>
      </c>
      <c r="AG11" s="102">
        <v>74120.999999999956</v>
      </c>
      <c r="AH11" s="149">
        <v>17058598.200000022</v>
      </c>
      <c r="AI11" s="102">
        <v>100.20000000000013</v>
      </c>
      <c r="AJ11" s="102">
        <v>225.00360000000009</v>
      </c>
      <c r="AK11" s="102">
        <v>481.19999999999993</v>
      </c>
      <c r="AL11" s="102">
        <v>434.20000000000005</v>
      </c>
      <c r="AM11" s="102">
        <v>585.20000000000016</v>
      </c>
      <c r="AN11" s="102">
        <v>729.31600000000003</v>
      </c>
      <c r="AO11" s="102">
        <v>782.6468000000001</v>
      </c>
      <c r="AP11" s="102">
        <v>1038.3978999999999</v>
      </c>
      <c r="AQ11" s="102">
        <v>646.6641000000003</v>
      </c>
      <c r="AR11" s="102">
        <v>98.760200000000097</v>
      </c>
    </row>
    <row r="12" spans="2:44" s="96" customFormat="1" ht="18" customHeight="1">
      <c r="B12" s="56" t="s">
        <v>83</v>
      </c>
      <c r="C12" s="62"/>
      <c r="D12" s="149">
        <v>125.1</v>
      </c>
      <c r="E12" s="149">
        <v>132</v>
      </c>
      <c r="F12" s="149">
        <v>142.30000000000001</v>
      </c>
      <c r="G12" s="149">
        <v>171.8</v>
      </c>
      <c r="H12" s="149">
        <v>208.6</v>
      </c>
      <c r="I12" s="149">
        <v>249.4</v>
      </c>
      <c r="J12" s="149">
        <v>305.2</v>
      </c>
      <c r="K12" s="149">
        <v>314.7</v>
      </c>
      <c r="L12" s="149">
        <v>375.3</v>
      </c>
      <c r="M12" s="149">
        <v>433.7</v>
      </c>
      <c r="N12" s="149">
        <v>267.8</v>
      </c>
      <c r="O12" s="149">
        <v>284.89999999999998</v>
      </c>
      <c r="P12" s="149">
        <v>348.4</v>
      </c>
      <c r="Q12" s="149">
        <v>375.1</v>
      </c>
      <c r="R12" s="149">
        <v>642.79999999999995</v>
      </c>
      <c r="S12" s="149">
        <v>792.5</v>
      </c>
      <c r="T12" s="149">
        <v>901.6</v>
      </c>
      <c r="U12" s="149">
        <v>1070.9000000000001</v>
      </c>
      <c r="V12" s="149">
        <v>1063.5999999999999</v>
      </c>
      <c r="W12" s="309" t="s">
        <v>53</v>
      </c>
      <c r="X12" s="102">
        <v>210.2</v>
      </c>
      <c r="Y12" s="102">
        <v>294</v>
      </c>
      <c r="Z12" s="102">
        <v>491</v>
      </c>
      <c r="AA12" s="102">
        <v>427</v>
      </c>
      <c r="AB12" s="102">
        <v>741</v>
      </c>
      <c r="AC12" s="102">
        <v>1455</v>
      </c>
      <c r="AD12" s="102">
        <v>6516.6</v>
      </c>
      <c r="AE12" s="102">
        <v>26670.1</v>
      </c>
      <c r="AF12" s="102">
        <v>2927.9</v>
      </c>
      <c r="AG12" s="102">
        <v>131089.60000000001</v>
      </c>
      <c r="AH12" s="149">
        <v>6455577.5</v>
      </c>
      <c r="AI12" s="102">
        <v>76.199999999999989</v>
      </c>
      <c r="AJ12" s="102">
        <v>92.199999999999989</v>
      </c>
      <c r="AK12" s="102">
        <v>104.3</v>
      </c>
      <c r="AL12" s="102">
        <v>132.6</v>
      </c>
      <c r="AM12" s="102">
        <v>154.50000000000003</v>
      </c>
      <c r="AN12" s="102">
        <v>154.6</v>
      </c>
      <c r="AO12" s="102">
        <v>260.70330000000001</v>
      </c>
      <c r="AP12" s="102">
        <v>498.6198</v>
      </c>
      <c r="AQ12" s="102">
        <v>613.66890000000001</v>
      </c>
      <c r="AR12" s="102">
        <v>686.12169999999992</v>
      </c>
    </row>
    <row r="13" spans="2:44" s="96" customFormat="1" ht="18" customHeight="1">
      <c r="B13" s="56" t="s">
        <v>84</v>
      </c>
      <c r="C13" s="62"/>
      <c r="D13" s="309" t="s">
        <v>53</v>
      </c>
      <c r="E13" s="309" t="s">
        <v>53</v>
      </c>
      <c r="F13" s="309" t="s">
        <v>53</v>
      </c>
      <c r="G13" s="309" t="s">
        <v>53</v>
      </c>
      <c r="H13" s="309" t="s">
        <v>53</v>
      </c>
      <c r="I13" s="309" t="s">
        <v>53</v>
      </c>
      <c r="J13" s="309" t="s">
        <v>53</v>
      </c>
      <c r="K13" s="309" t="s">
        <v>53</v>
      </c>
      <c r="L13" s="309" t="s">
        <v>53</v>
      </c>
      <c r="M13" s="309" t="s">
        <v>53</v>
      </c>
      <c r="N13" s="309" t="s">
        <v>53</v>
      </c>
      <c r="O13" s="309" t="s">
        <v>53</v>
      </c>
      <c r="P13" s="309" t="s">
        <v>53</v>
      </c>
      <c r="Q13" s="309" t="s">
        <v>53</v>
      </c>
      <c r="R13" s="309" t="s">
        <v>53</v>
      </c>
      <c r="S13" s="309" t="s">
        <v>53</v>
      </c>
      <c r="T13" s="309" t="s">
        <v>53</v>
      </c>
      <c r="U13" s="309" t="s">
        <v>53</v>
      </c>
      <c r="V13" s="309" t="s">
        <v>53</v>
      </c>
      <c r="W13" s="309" t="s">
        <v>53</v>
      </c>
      <c r="X13" s="102">
        <v>44</v>
      </c>
      <c r="Y13" s="102">
        <v>65</v>
      </c>
      <c r="Z13" s="102">
        <v>114</v>
      </c>
      <c r="AA13" s="102">
        <v>138</v>
      </c>
      <c r="AB13" s="102">
        <v>179</v>
      </c>
      <c r="AC13" s="102">
        <v>410</v>
      </c>
      <c r="AD13" s="102">
        <v>2160</v>
      </c>
      <c r="AE13" s="102">
        <v>5821</v>
      </c>
      <c r="AF13" s="102">
        <v>228.8</v>
      </c>
      <c r="AG13" s="102">
        <v>114285.2</v>
      </c>
      <c r="AH13" s="149">
        <v>3460303.6</v>
      </c>
      <c r="AI13" s="102">
        <v>19.899999999999999</v>
      </c>
      <c r="AJ13" s="102">
        <v>29.45</v>
      </c>
      <c r="AK13" s="102">
        <v>53</v>
      </c>
      <c r="AL13" s="102">
        <v>30</v>
      </c>
      <c r="AM13" s="102">
        <v>0</v>
      </c>
      <c r="AN13" s="102">
        <v>21.2</v>
      </c>
      <c r="AO13" s="102">
        <v>0.56999999999999995</v>
      </c>
      <c r="AP13" s="102">
        <v>0</v>
      </c>
      <c r="AQ13" s="102">
        <v>0</v>
      </c>
      <c r="AR13" s="102">
        <v>0</v>
      </c>
    </row>
    <row r="14" spans="2:44" s="96" customFormat="1" ht="18" customHeight="1">
      <c r="B14" s="56" t="s">
        <v>85</v>
      </c>
      <c r="C14" s="62"/>
      <c r="D14" s="309" t="s">
        <v>53</v>
      </c>
      <c r="E14" s="309" t="s">
        <v>53</v>
      </c>
      <c r="F14" s="309" t="s">
        <v>53</v>
      </c>
      <c r="G14" s="309" t="s">
        <v>53</v>
      </c>
      <c r="H14" s="309" t="s">
        <v>53</v>
      </c>
      <c r="I14" s="309" t="s">
        <v>53</v>
      </c>
      <c r="J14" s="309" t="s">
        <v>53</v>
      </c>
      <c r="K14" s="309" t="s">
        <v>53</v>
      </c>
      <c r="L14" s="309" t="s">
        <v>53</v>
      </c>
      <c r="M14" s="309" t="s">
        <v>53</v>
      </c>
      <c r="N14" s="309" t="s">
        <v>53</v>
      </c>
      <c r="O14" s="309" t="s">
        <v>53</v>
      </c>
      <c r="P14" s="309" t="s">
        <v>53</v>
      </c>
      <c r="Q14" s="309" t="s">
        <v>53</v>
      </c>
      <c r="R14" s="309" t="s">
        <v>53</v>
      </c>
      <c r="S14" s="309" t="s">
        <v>53</v>
      </c>
      <c r="T14" s="309" t="s">
        <v>53</v>
      </c>
      <c r="U14" s="309" t="s">
        <v>53</v>
      </c>
      <c r="V14" s="309" t="s">
        <v>53</v>
      </c>
      <c r="W14" s="309" t="s">
        <v>53</v>
      </c>
      <c r="X14" s="102">
        <v>141.80000000000001</v>
      </c>
      <c r="Y14" s="102">
        <v>267.3</v>
      </c>
      <c r="Z14" s="102">
        <v>441.1</v>
      </c>
      <c r="AA14" s="102">
        <v>352.3</v>
      </c>
      <c r="AB14" s="102">
        <v>753.9</v>
      </c>
      <c r="AC14" s="102">
        <v>1072.7</v>
      </c>
      <c r="AD14" s="102">
        <v>4151.8</v>
      </c>
      <c r="AE14" s="102">
        <v>41737.9</v>
      </c>
      <c r="AF14" s="102">
        <v>1288.4000000000001</v>
      </c>
      <c r="AG14" s="102">
        <v>224939.3</v>
      </c>
      <c r="AH14" s="149">
        <v>8183975.0999999996</v>
      </c>
      <c r="AI14" s="102">
        <v>33.699999999999996</v>
      </c>
      <c r="AJ14" s="102">
        <v>51.025300000000001</v>
      </c>
      <c r="AK14" s="102">
        <v>46.7</v>
      </c>
      <c r="AL14" s="102">
        <v>97.499999999999986</v>
      </c>
      <c r="AM14" s="102">
        <v>92.8</v>
      </c>
      <c r="AN14" s="102">
        <v>123.98519999999999</v>
      </c>
      <c r="AO14" s="102">
        <v>160.1782</v>
      </c>
      <c r="AP14" s="102">
        <v>276.05629999999996</v>
      </c>
      <c r="AQ14" s="102">
        <v>266.41570000000002</v>
      </c>
      <c r="AR14" s="102">
        <v>227.0521</v>
      </c>
    </row>
    <row r="15" spans="2:44" s="96" customFormat="1" ht="18" customHeight="1">
      <c r="B15" s="56" t="s">
        <v>86</v>
      </c>
      <c r="C15" s="62"/>
      <c r="D15" s="309" t="s">
        <v>53</v>
      </c>
      <c r="E15" s="309" t="s">
        <v>53</v>
      </c>
      <c r="F15" s="309" t="s">
        <v>53</v>
      </c>
      <c r="G15" s="309" t="s">
        <v>53</v>
      </c>
      <c r="H15" s="309" t="s">
        <v>53</v>
      </c>
      <c r="I15" s="309" t="s">
        <v>53</v>
      </c>
      <c r="J15" s="309" t="s">
        <v>53</v>
      </c>
      <c r="K15" s="309" t="s">
        <v>53</v>
      </c>
      <c r="L15" s="309" t="s">
        <v>53</v>
      </c>
      <c r="M15" s="309" t="s">
        <v>53</v>
      </c>
      <c r="N15" s="309" t="s">
        <v>53</v>
      </c>
      <c r="O15" s="309" t="s">
        <v>53</v>
      </c>
      <c r="P15" s="309" t="s">
        <v>53</v>
      </c>
      <c r="Q15" s="309" t="s">
        <v>53</v>
      </c>
      <c r="R15" s="309" t="s">
        <v>53</v>
      </c>
      <c r="S15" s="309" t="s">
        <v>53</v>
      </c>
      <c r="T15" s="309" t="s">
        <v>53</v>
      </c>
      <c r="U15" s="309" t="s">
        <v>53</v>
      </c>
      <c r="V15" s="309" t="s">
        <v>53</v>
      </c>
      <c r="W15" s="309" t="s">
        <v>53</v>
      </c>
      <c r="X15" s="102">
        <v>0</v>
      </c>
      <c r="Y15" s="102">
        <v>0</v>
      </c>
      <c r="Z15" s="102">
        <v>0</v>
      </c>
      <c r="AA15" s="102">
        <v>0</v>
      </c>
      <c r="AB15" s="102">
        <v>0</v>
      </c>
      <c r="AC15" s="102">
        <v>0</v>
      </c>
      <c r="AD15" s="102">
        <v>0</v>
      </c>
      <c r="AE15" s="102">
        <v>0</v>
      </c>
      <c r="AF15" s="102">
        <v>0</v>
      </c>
      <c r="AG15" s="102">
        <v>0</v>
      </c>
      <c r="AH15" s="102">
        <v>0</v>
      </c>
      <c r="AI15" s="102">
        <v>0</v>
      </c>
      <c r="AJ15" s="102">
        <v>0</v>
      </c>
      <c r="AK15" s="102">
        <v>36.799999999999997</v>
      </c>
      <c r="AL15" s="102">
        <v>4.8</v>
      </c>
      <c r="AM15" s="102">
        <v>1.9</v>
      </c>
      <c r="AN15" s="102">
        <v>0</v>
      </c>
      <c r="AO15" s="102">
        <v>0</v>
      </c>
      <c r="AP15" s="102">
        <v>0</v>
      </c>
      <c r="AQ15" s="102">
        <v>0</v>
      </c>
      <c r="AR15" s="102">
        <v>0</v>
      </c>
    </row>
    <row r="16" spans="2:44" s="96" customFormat="1" ht="18" customHeight="1">
      <c r="B16" s="56" t="s">
        <v>87</v>
      </c>
      <c r="C16" s="62"/>
      <c r="D16" s="149">
        <v>8.3000000000000007</v>
      </c>
      <c r="E16" s="149">
        <v>5.2</v>
      </c>
      <c r="F16" s="149">
        <v>13.4</v>
      </c>
      <c r="G16" s="149">
        <v>74.2</v>
      </c>
      <c r="H16" s="149">
        <v>30.400000000000002</v>
      </c>
      <c r="I16" s="149">
        <v>51.3</v>
      </c>
      <c r="J16" s="149">
        <v>33.599999999999994</v>
      </c>
      <c r="K16" s="149">
        <v>26.5</v>
      </c>
      <c r="L16" s="149">
        <v>76.7</v>
      </c>
      <c r="M16" s="149">
        <v>91.3</v>
      </c>
      <c r="N16" s="149">
        <v>105</v>
      </c>
      <c r="O16" s="149">
        <v>99.7</v>
      </c>
      <c r="P16" s="149">
        <v>55</v>
      </c>
      <c r="Q16" s="149">
        <v>129.30000000000001</v>
      </c>
      <c r="R16" s="149">
        <v>92.6</v>
      </c>
      <c r="S16" s="149">
        <v>146.1</v>
      </c>
      <c r="T16" s="149">
        <v>121.3</v>
      </c>
      <c r="U16" s="149">
        <v>87</v>
      </c>
      <c r="V16" s="149">
        <v>114.3</v>
      </c>
      <c r="W16" s="309" t="s">
        <v>53</v>
      </c>
      <c r="X16" s="102">
        <v>96</v>
      </c>
      <c r="Y16" s="102">
        <v>87</v>
      </c>
      <c r="Z16" s="102">
        <v>104</v>
      </c>
      <c r="AA16" s="102">
        <v>78</v>
      </c>
      <c r="AB16" s="102">
        <v>85</v>
      </c>
      <c r="AC16" s="102">
        <v>450</v>
      </c>
      <c r="AD16" s="102">
        <v>944.9</v>
      </c>
      <c r="AE16" s="102">
        <v>2040.5</v>
      </c>
      <c r="AF16" s="102">
        <v>245.2</v>
      </c>
      <c r="AG16" s="102">
        <v>35053.5</v>
      </c>
      <c r="AH16" s="149">
        <v>403032.6</v>
      </c>
      <c r="AI16" s="102">
        <v>16.599999999999998</v>
      </c>
      <c r="AJ16" s="102">
        <v>14.7</v>
      </c>
      <c r="AK16" s="102">
        <v>23.599999999999998</v>
      </c>
      <c r="AL16" s="102">
        <v>27.7</v>
      </c>
      <c r="AM16" s="102">
        <v>67.400000000000006</v>
      </c>
      <c r="AN16" s="102">
        <v>42.5</v>
      </c>
      <c r="AO16" s="102">
        <v>42.288000000000004</v>
      </c>
      <c r="AP16" s="102">
        <v>22.019599999999997</v>
      </c>
      <c r="AQ16" s="102">
        <v>79.488900000000001</v>
      </c>
      <c r="AR16" s="102">
        <v>26.727699999999999</v>
      </c>
    </row>
    <row r="17" spans="2:55" s="96" customFormat="1" ht="18" customHeight="1">
      <c r="B17" s="56" t="s">
        <v>88</v>
      </c>
      <c r="C17" s="62"/>
      <c r="D17" s="309" t="s">
        <v>53</v>
      </c>
      <c r="E17" s="309" t="s">
        <v>53</v>
      </c>
      <c r="F17" s="309" t="s">
        <v>53</v>
      </c>
      <c r="G17" s="309" t="s">
        <v>53</v>
      </c>
      <c r="H17" s="309" t="s">
        <v>53</v>
      </c>
      <c r="I17" s="309" t="s">
        <v>53</v>
      </c>
      <c r="J17" s="309" t="s">
        <v>53</v>
      </c>
      <c r="K17" s="309" t="s">
        <v>53</v>
      </c>
      <c r="L17" s="309" t="s">
        <v>53</v>
      </c>
      <c r="M17" s="309" t="s">
        <v>53</v>
      </c>
      <c r="N17" s="309" t="s">
        <v>53</v>
      </c>
      <c r="O17" s="309" t="s">
        <v>53</v>
      </c>
      <c r="P17" s="309" t="s">
        <v>53</v>
      </c>
      <c r="Q17" s="309" t="s">
        <v>53</v>
      </c>
      <c r="R17" s="309" t="s">
        <v>53</v>
      </c>
      <c r="S17" s="309" t="s">
        <v>53</v>
      </c>
      <c r="T17" s="309" t="s">
        <v>53</v>
      </c>
      <c r="U17" s="309" t="s">
        <v>53</v>
      </c>
      <c r="V17" s="309" t="s">
        <v>53</v>
      </c>
      <c r="W17" s="309" t="s">
        <v>53</v>
      </c>
      <c r="X17" s="102">
        <v>0</v>
      </c>
      <c r="Y17" s="102">
        <v>0</v>
      </c>
      <c r="Z17" s="102">
        <v>0</v>
      </c>
      <c r="AA17" s="102">
        <v>0</v>
      </c>
      <c r="AB17" s="102">
        <v>0</v>
      </c>
      <c r="AC17" s="102">
        <v>0</v>
      </c>
      <c r="AD17" s="102">
        <v>0</v>
      </c>
      <c r="AE17" s="102">
        <v>0</v>
      </c>
      <c r="AF17" s="102">
        <v>0</v>
      </c>
      <c r="AG17" s="102">
        <v>0</v>
      </c>
      <c r="AH17" s="102">
        <v>0</v>
      </c>
      <c r="AI17" s="102">
        <v>0</v>
      </c>
      <c r="AJ17" s="102">
        <v>2.4</v>
      </c>
      <c r="AK17" s="102">
        <v>2.5</v>
      </c>
      <c r="AL17" s="102">
        <v>2</v>
      </c>
      <c r="AM17" s="102">
        <v>3.6</v>
      </c>
      <c r="AN17" s="102">
        <v>0</v>
      </c>
      <c r="AO17" s="102">
        <v>0</v>
      </c>
      <c r="AP17" s="102">
        <v>0</v>
      </c>
      <c r="AQ17" s="102">
        <v>0</v>
      </c>
      <c r="AR17" s="102">
        <v>0</v>
      </c>
    </row>
    <row r="18" spans="2:55" s="96" customFormat="1" ht="6.75" customHeight="1">
      <c r="B18" s="57" t="s">
        <v>52</v>
      </c>
      <c r="C18" s="62"/>
      <c r="D18" s="149"/>
      <c r="E18" s="149"/>
      <c r="F18" s="149"/>
      <c r="G18" s="149"/>
      <c r="H18" s="149"/>
      <c r="I18" s="149"/>
      <c r="J18" s="149"/>
      <c r="K18" s="149"/>
      <c r="L18" s="149"/>
      <c r="M18" s="149"/>
      <c r="N18" s="149"/>
      <c r="O18" s="149"/>
      <c r="P18" s="149"/>
      <c r="Q18" s="149"/>
      <c r="R18" s="149"/>
      <c r="S18" s="149"/>
      <c r="T18" s="149"/>
      <c r="U18" s="149"/>
      <c r="V18" s="149"/>
      <c r="W18" s="309" t="s">
        <v>53</v>
      </c>
      <c r="X18" s="102"/>
      <c r="Y18" s="102"/>
      <c r="Z18" s="102"/>
      <c r="AA18" s="102"/>
      <c r="AB18" s="102"/>
      <c r="AC18" s="102"/>
      <c r="AD18" s="102"/>
      <c r="AE18" s="102"/>
      <c r="AF18" s="102"/>
      <c r="AG18" s="102"/>
      <c r="AH18" s="149"/>
      <c r="AI18" s="102"/>
      <c r="AJ18" s="102"/>
      <c r="AK18" s="102"/>
      <c r="AL18" s="102"/>
      <c r="AM18" s="102"/>
      <c r="AN18" s="102"/>
      <c r="AO18" s="102"/>
      <c r="AP18" s="102"/>
      <c r="AQ18" s="102"/>
      <c r="AR18" s="102"/>
    </row>
    <row r="19" spans="2:55" s="96" customFormat="1" ht="18" customHeight="1">
      <c r="B19" s="55" t="s">
        <v>93</v>
      </c>
      <c r="C19" s="64"/>
      <c r="D19" s="148">
        <v>387</v>
      </c>
      <c r="E19" s="148">
        <v>449.7</v>
      </c>
      <c r="F19" s="148">
        <v>486.90000000000003</v>
      </c>
      <c r="G19" s="148">
        <v>606.70000000000005</v>
      </c>
      <c r="H19" s="148">
        <v>673.59999999999991</v>
      </c>
      <c r="I19" s="148">
        <v>717.4</v>
      </c>
      <c r="J19" s="148">
        <v>915.09999999999991</v>
      </c>
      <c r="K19" s="148">
        <v>1006.9000000000001</v>
      </c>
      <c r="L19" s="148">
        <v>1051.7</v>
      </c>
      <c r="M19" s="148">
        <v>1231.5</v>
      </c>
      <c r="N19" s="148">
        <v>1101.3</v>
      </c>
      <c r="O19" s="148">
        <v>1239.2</v>
      </c>
      <c r="P19" s="148">
        <v>1515.1</v>
      </c>
      <c r="Q19" s="148">
        <v>1852.3</v>
      </c>
      <c r="R19" s="148">
        <v>2968.5</v>
      </c>
      <c r="S19" s="148">
        <v>3292.9</v>
      </c>
      <c r="T19" s="148">
        <v>3811.3</v>
      </c>
      <c r="U19" s="148">
        <v>4642</v>
      </c>
      <c r="V19" s="148">
        <v>4237.4000000000005</v>
      </c>
      <c r="W19" s="309" t="s">
        <v>53</v>
      </c>
      <c r="X19" s="100">
        <v>7356.5</v>
      </c>
      <c r="Y19" s="100">
        <v>9198</v>
      </c>
      <c r="Z19" s="100">
        <v>12012.4</v>
      </c>
      <c r="AA19" s="100">
        <v>18783.7</v>
      </c>
      <c r="AB19" s="100">
        <v>28040.699999999997</v>
      </c>
      <c r="AC19" s="100">
        <v>69176.900000000009</v>
      </c>
      <c r="AD19" s="100">
        <v>225645.30000000002</v>
      </c>
      <c r="AE19" s="100">
        <v>1268735.2999999998</v>
      </c>
      <c r="AF19" s="100">
        <v>161689.79999999999</v>
      </c>
      <c r="AG19" s="100">
        <v>5636175.0999999996</v>
      </c>
      <c r="AH19" s="148">
        <v>426386240.90000004</v>
      </c>
      <c r="AI19" s="100">
        <v>2404.3000000000002</v>
      </c>
      <c r="AJ19" s="100">
        <v>3344.1742999999997</v>
      </c>
      <c r="AK19" s="100">
        <v>4162.6000000000004</v>
      </c>
      <c r="AL19" s="100">
        <v>5154.2000000000007</v>
      </c>
      <c r="AM19" s="100">
        <v>6049.7</v>
      </c>
      <c r="AN19" s="100">
        <v>7579.4421000000002</v>
      </c>
      <c r="AO19" s="100">
        <v>7822.5088000000014</v>
      </c>
      <c r="AP19" s="100">
        <v>9037.7860000000001</v>
      </c>
      <c r="AQ19" s="100">
        <v>12435.211600000001</v>
      </c>
      <c r="AR19" s="100">
        <v>14227.8856</v>
      </c>
    </row>
    <row r="20" spans="2:55" s="96" customFormat="1" ht="18" customHeight="1">
      <c r="B20" s="56" t="s">
        <v>89</v>
      </c>
      <c r="C20" s="62"/>
      <c r="D20" s="149">
        <v>335.2</v>
      </c>
      <c r="E20" s="149">
        <v>349</v>
      </c>
      <c r="F20" s="149">
        <v>366.6</v>
      </c>
      <c r="G20" s="149">
        <v>399.2</v>
      </c>
      <c r="H20" s="149">
        <v>459.1</v>
      </c>
      <c r="I20" s="149">
        <v>536.9</v>
      </c>
      <c r="J20" s="149">
        <v>643.9</v>
      </c>
      <c r="K20" s="149">
        <v>719.2</v>
      </c>
      <c r="L20" s="149">
        <v>811.7</v>
      </c>
      <c r="M20" s="149">
        <v>890.6</v>
      </c>
      <c r="N20" s="149">
        <v>793.6</v>
      </c>
      <c r="O20" s="149">
        <v>843.7</v>
      </c>
      <c r="P20" s="149">
        <v>985.3</v>
      </c>
      <c r="Q20" s="149">
        <v>1144</v>
      </c>
      <c r="R20" s="149">
        <v>1677.7</v>
      </c>
      <c r="S20" s="149">
        <v>2052.6999999999998</v>
      </c>
      <c r="T20" s="149">
        <v>2421.1999999999998</v>
      </c>
      <c r="U20" s="149">
        <v>2793.7</v>
      </c>
      <c r="V20" s="149">
        <v>3287.1</v>
      </c>
      <c r="W20" s="309" t="s">
        <v>53</v>
      </c>
      <c r="X20" s="102">
        <v>5342.7</v>
      </c>
      <c r="Y20" s="102">
        <v>7488</v>
      </c>
      <c r="Z20" s="102">
        <v>9721.2999999999993</v>
      </c>
      <c r="AA20" s="102">
        <v>13416.1</v>
      </c>
      <c r="AB20" s="102">
        <v>20266.099999999999</v>
      </c>
      <c r="AC20" s="102">
        <v>55504.3</v>
      </c>
      <c r="AD20" s="102">
        <v>194013.40000000002</v>
      </c>
      <c r="AE20" s="102">
        <v>1125744.0999999999</v>
      </c>
      <c r="AF20" s="102">
        <v>130431.5</v>
      </c>
      <c r="AG20" s="102">
        <v>4620128.5999999996</v>
      </c>
      <c r="AH20" s="149">
        <v>401571254.50000006</v>
      </c>
      <c r="AI20" s="102">
        <v>1992</v>
      </c>
      <c r="AJ20" s="102">
        <v>2427.8557999999998</v>
      </c>
      <c r="AK20" s="102">
        <v>2793.7999999999997</v>
      </c>
      <c r="AL20" s="102">
        <v>3284.8</v>
      </c>
      <c r="AM20" s="102">
        <v>3505.2</v>
      </c>
      <c r="AN20" s="102">
        <v>4297.616</v>
      </c>
      <c r="AO20" s="102">
        <v>4997.0853000000006</v>
      </c>
      <c r="AP20" s="102">
        <v>6167.0804999999991</v>
      </c>
      <c r="AQ20" s="102">
        <v>6837.6704</v>
      </c>
      <c r="AR20" s="102">
        <v>8327.9465999999993</v>
      </c>
    </row>
    <row r="21" spans="2:55" s="96" customFormat="1" ht="18" customHeight="1">
      <c r="B21" s="58" t="s">
        <v>102</v>
      </c>
      <c r="C21" s="62"/>
      <c r="D21" s="149"/>
      <c r="E21" s="149"/>
      <c r="F21" s="149"/>
      <c r="G21" s="149"/>
      <c r="H21" s="149"/>
      <c r="I21" s="149"/>
      <c r="J21" s="149"/>
      <c r="K21" s="149"/>
      <c r="L21" s="149"/>
      <c r="M21" s="149"/>
      <c r="N21" s="149"/>
      <c r="O21" s="149"/>
      <c r="P21" s="149"/>
      <c r="Q21" s="149"/>
      <c r="R21" s="149"/>
      <c r="S21" s="149"/>
      <c r="T21" s="149"/>
      <c r="U21" s="149"/>
      <c r="V21" s="149"/>
      <c r="W21" s="309"/>
      <c r="X21" s="102"/>
      <c r="Y21" s="102"/>
      <c r="Z21" s="102"/>
      <c r="AA21" s="102"/>
      <c r="AB21" s="102"/>
      <c r="AC21" s="102"/>
      <c r="AD21" s="102"/>
      <c r="AE21" s="102"/>
      <c r="AF21" s="102"/>
      <c r="AG21" s="102"/>
      <c r="AH21" s="149"/>
      <c r="AI21" s="102"/>
      <c r="AJ21" s="102"/>
      <c r="AK21" s="102"/>
      <c r="AL21" s="102"/>
      <c r="AM21" s="102"/>
      <c r="AN21" s="102"/>
      <c r="AO21" s="102"/>
      <c r="AP21" s="102"/>
      <c r="AQ21" s="102"/>
      <c r="AR21" s="102"/>
    </row>
    <row r="22" spans="2:55" s="96" customFormat="1" ht="18" customHeight="1">
      <c r="B22" s="59" t="s">
        <v>96</v>
      </c>
      <c r="C22" s="62"/>
      <c r="D22" s="309" t="s">
        <v>53</v>
      </c>
      <c r="E22" s="309" t="s">
        <v>53</v>
      </c>
      <c r="F22" s="309" t="s">
        <v>53</v>
      </c>
      <c r="G22" s="309" t="s">
        <v>53</v>
      </c>
      <c r="H22" s="309" t="s">
        <v>53</v>
      </c>
      <c r="I22" s="309" t="s">
        <v>53</v>
      </c>
      <c r="J22" s="309" t="s">
        <v>53</v>
      </c>
      <c r="K22" s="309" t="s">
        <v>53</v>
      </c>
      <c r="L22" s="309" t="s">
        <v>53</v>
      </c>
      <c r="M22" s="309" t="s">
        <v>53</v>
      </c>
      <c r="N22" s="309" t="s">
        <v>53</v>
      </c>
      <c r="O22" s="309" t="s">
        <v>53</v>
      </c>
      <c r="P22" s="309" t="s">
        <v>53</v>
      </c>
      <c r="Q22" s="309" t="s">
        <v>53</v>
      </c>
      <c r="R22" s="309" t="s">
        <v>53</v>
      </c>
      <c r="S22" s="309" t="s">
        <v>53</v>
      </c>
      <c r="T22" s="309" t="s">
        <v>53</v>
      </c>
      <c r="U22" s="309" t="s">
        <v>53</v>
      </c>
      <c r="V22" s="309" t="s">
        <v>53</v>
      </c>
      <c r="W22" s="309" t="s">
        <v>53</v>
      </c>
      <c r="X22" s="102">
        <v>338</v>
      </c>
      <c r="Y22" s="102">
        <v>650</v>
      </c>
      <c r="Z22" s="102">
        <v>859</v>
      </c>
      <c r="AA22" s="102">
        <v>262</v>
      </c>
      <c r="AB22" s="102">
        <v>298</v>
      </c>
      <c r="AC22" s="102">
        <v>488</v>
      </c>
      <c r="AD22" s="102">
        <v>446</v>
      </c>
      <c r="AE22" s="102">
        <v>698</v>
      </c>
      <c r="AF22" s="102">
        <v>0</v>
      </c>
      <c r="AG22" s="102">
        <v>126</v>
      </c>
      <c r="AH22" s="149">
        <v>1228</v>
      </c>
      <c r="AI22" s="102">
        <v>84.2</v>
      </c>
      <c r="AJ22" s="102">
        <v>264.3</v>
      </c>
      <c r="AK22" s="102">
        <v>427</v>
      </c>
      <c r="AL22" s="102">
        <v>603</v>
      </c>
      <c r="AM22" s="102">
        <v>549</v>
      </c>
      <c r="AN22" s="102">
        <v>461.8904</v>
      </c>
      <c r="AO22" s="102">
        <v>943.07980000000009</v>
      </c>
      <c r="AP22" s="102">
        <v>764.48800000000006</v>
      </c>
      <c r="AQ22" s="102">
        <v>527.51229999999998</v>
      </c>
      <c r="AR22" s="102">
        <v>749.29289999999992</v>
      </c>
    </row>
    <row r="23" spans="2:55" s="96" customFormat="1" ht="18" customHeight="1">
      <c r="B23" s="59" t="s">
        <v>97</v>
      </c>
      <c r="C23" s="62"/>
      <c r="D23" s="309" t="s">
        <v>53</v>
      </c>
      <c r="E23" s="309" t="s">
        <v>53</v>
      </c>
      <c r="F23" s="309" t="s">
        <v>53</v>
      </c>
      <c r="G23" s="309" t="s">
        <v>53</v>
      </c>
      <c r="H23" s="309" t="s">
        <v>53</v>
      </c>
      <c r="I23" s="309" t="s">
        <v>53</v>
      </c>
      <c r="J23" s="309" t="s">
        <v>53</v>
      </c>
      <c r="K23" s="309" t="s">
        <v>53</v>
      </c>
      <c r="L23" s="309" t="s">
        <v>53</v>
      </c>
      <c r="M23" s="309" t="s">
        <v>53</v>
      </c>
      <c r="N23" s="309" t="s">
        <v>53</v>
      </c>
      <c r="O23" s="309" t="s">
        <v>53</v>
      </c>
      <c r="P23" s="309" t="s">
        <v>53</v>
      </c>
      <c r="Q23" s="309" t="s">
        <v>53</v>
      </c>
      <c r="R23" s="309" t="s">
        <v>53</v>
      </c>
      <c r="S23" s="309" t="s">
        <v>53</v>
      </c>
      <c r="T23" s="309" t="s">
        <v>53</v>
      </c>
      <c r="U23" s="309" t="s">
        <v>53</v>
      </c>
      <c r="V23" s="309" t="s">
        <v>53</v>
      </c>
      <c r="W23" s="309" t="s">
        <v>53</v>
      </c>
      <c r="X23" s="102">
        <v>152</v>
      </c>
      <c r="Y23" s="102">
        <v>197</v>
      </c>
      <c r="Z23" s="102">
        <v>525</v>
      </c>
      <c r="AA23" s="102">
        <v>769</v>
      </c>
      <c r="AB23" s="102">
        <v>902</v>
      </c>
      <c r="AC23" s="102">
        <v>2595</v>
      </c>
      <c r="AD23" s="102">
        <v>5095</v>
      </c>
      <c r="AE23" s="102">
        <v>8035</v>
      </c>
      <c r="AF23" s="102">
        <v>245.1</v>
      </c>
      <c r="AG23" s="102">
        <v>583.1</v>
      </c>
      <c r="AH23" s="149">
        <v>2848593.4</v>
      </c>
      <c r="AI23" s="102">
        <v>2.2000000000000002</v>
      </c>
      <c r="AJ23" s="102">
        <v>5.5970000000000004</v>
      </c>
      <c r="AK23" s="102">
        <v>4.4000000000000004</v>
      </c>
      <c r="AL23" s="102">
        <v>49.199999999999996</v>
      </c>
      <c r="AM23" s="102">
        <v>35</v>
      </c>
      <c r="AN23" s="102">
        <v>110.6061</v>
      </c>
      <c r="AO23" s="102">
        <v>149.5916</v>
      </c>
      <c r="AP23" s="102">
        <v>463.84519999999998</v>
      </c>
      <c r="AQ23" s="102">
        <v>338.73610000000002</v>
      </c>
      <c r="AR23" s="102">
        <v>364.9427</v>
      </c>
    </row>
    <row r="24" spans="2:55" s="96" customFormat="1" ht="18" customHeight="1">
      <c r="B24" s="56" t="s">
        <v>194</v>
      </c>
      <c r="C24" s="62"/>
      <c r="D24" s="149">
        <v>51.8</v>
      </c>
      <c r="E24" s="149">
        <v>100.7</v>
      </c>
      <c r="F24" s="149">
        <v>120.3</v>
      </c>
      <c r="G24" s="149">
        <v>207.5</v>
      </c>
      <c r="H24" s="149">
        <v>214.5</v>
      </c>
      <c r="I24" s="149">
        <v>180.5</v>
      </c>
      <c r="J24" s="149">
        <v>271.2</v>
      </c>
      <c r="K24" s="149">
        <v>287.7</v>
      </c>
      <c r="L24" s="149">
        <v>240</v>
      </c>
      <c r="M24" s="149">
        <v>340.9</v>
      </c>
      <c r="N24" s="149">
        <v>307.70000000000005</v>
      </c>
      <c r="O24" s="149">
        <v>395.5</v>
      </c>
      <c r="P24" s="149">
        <v>529.79999999999995</v>
      </c>
      <c r="Q24" s="149">
        <v>708.3</v>
      </c>
      <c r="R24" s="149">
        <v>1290.8</v>
      </c>
      <c r="S24" s="149">
        <v>1240.2</v>
      </c>
      <c r="T24" s="149">
        <v>1390.1</v>
      </c>
      <c r="U24" s="149">
        <v>1848.3</v>
      </c>
      <c r="V24" s="149">
        <v>950.3</v>
      </c>
      <c r="W24" s="309" t="s">
        <v>53</v>
      </c>
      <c r="X24" s="102">
        <v>2013.8</v>
      </c>
      <c r="Y24" s="102">
        <v>1710</v>
      </c>
      <c r="Z24" s="102">
        <v>2291.1</v>
      </c>
      <c r="AA24" s="102">
        <v>5367.6</v>
      </c>
      <c r="AB24" s="102">
        <v>7774.6</v>
      </c>
      <c r="AC24" s="102">
        <v>13672.6</v>
      </c>
      <c r="AD24" s="102">
        <v>31631.9</v>
      </c>
      <c r="AE24" s="102">
        <v>142991.20000000001</v>
      </c>
      <c r="AF24" s="102">
        <v>31258.3</v>
      </c>
      <c r="AG24" s="102">
        <v>1016046.5</v>
      </c>
      <c r="AH24" s="149">
        <v>24814986.400000002</v>
      </c>
      <c r="AI24" s="102">
        <v>412.3</v>
      </c>
      <c r="AJ24" s="102">
        <v>916.31849999999986</v>
      </c>
      <c r="AK24" s="102">
        <v>1368.8000000000002</v>
      </c>
      <c r="AL24" s="102">
        <v>1869.4</v>
      </c>
      <c r="AM24" s="102">
        <v>2544.5</v>
      </c>
      <c r="AN24" s="102">
        <v>3281.8261000000002</v>
      </c>
      <c r="AO24" s="102">
        <v>2825.4235000000003</v>
      </c>
      <c r="AP24" s="102">
        <v>2870.7055</v>
      </c>
      <c r="AQ24" s="102">
        <v>5597.5412000000006</v>
      </c>
      <c r="AR24" s="102">
        <v>5899.9390000000003</v>
      </c>
    </row>
    <row r="25" spans="2:55" s="96" customFormat="1" ht="18" customHeight="1">
      <c r="B25" s="59" t="s">
        <v>98</v>
      </c>
      <c r="C25" s="62"/>
      <c r="D25" s="149"/>
      <c r="E25" s="309" t="s">
        <v>53</v>
      </c>
      <c r="F25" s="309" t="s">
        <v>53</v>
      </c>
      <c r="G25" s="309" t="s">
        <v>53</v>
      </c>
      <c r="H25" s="309" t="s">
        <v>53</v>
      </c>
      <c r="I25" s="309" t="s">
        <v>53</v>
      </c>
      <c r="J25" s="309" t="s">
        <v>53</v>
      </c>
      <c r="K25" s="309" t="s">
        <v>53</v>
      </c>
      <c r="L25" s="309" t="s">
        <v>53</v>
      </c>
      <c r="M25" s="309" t="s">
        <v>53</v>
      </c>
      <c r="N25" s="309" t="s">
        <v>53</v>
      </c>
      <c r="O25" s="309" t="s">
        <v>53</v>
      </c>
      <c r="P25" s="309" t="s">
        <v>53</v>
      </c>
      <c r="Q25" s="309" t="s">
        <v>53</v>
      </c>
      <c r="R25" s="309" t="s">
        <v>53</v>
      </c>
      <c r="S25" s="309" t="s">
        <v>53</v>
      </c>
      <c r="T25" s="309" t="s">
        <v>53</v>
      </c>
      <c r="U25" s="309" t="s">
        <v>53</v>
      </c>
      <c r="V25" s="309" t="s">
        <v>53</v>
      </c>
      <c r="W25" s="309" t="s">
        <v>53</v>
      </c>
      <c r="X25" s="102">
        <v>1291.8</v>
      </c>
      <c r="Y25" s="102">
        <v>1442.6</v>
      </c>
      <c r="Z25" s="102">
        <v>1742</v>
      </c>
      <c r="AA25" s="102">
        <v>2969.7</v>
      </c>
      <c r="AB25" s="102">
        <v>4406.3</v>
      </c>
      <c r="AC25" s="102">
        <v>11241.6</v>
      </c>
      <c r="AD25" s="102">
        <v>21870.7</v>
      </c>
      <c r="AE25" s="102">
        <v>120189</v>
      </c>
      <c r="AF25" s="102">
        <v>23328.9</v>
      </c>
      <c r="AG25" s="102">
        <v>803903.2</v>
      </c>
      <c r="AH25" s="149">
        <v>23032844.800000004</v>
      </c>
      <c r="AI25" s="102">
        <v>324.60000000000002</v>
      </c>
      <c r="AJ25" s="102">
        <v>776.22749999999996</v>
      </c>
      <c r="AK25" s="102">
        <v>885.7</v>
      </c>
      <c r="AL25" s="102">
        <v>1421.7</v>
      </c>
      <c r="AM25" s="102">
        <v>1672.1</v>
      </c>
      <c r="AN25" s="102">
        <v>2567.5028000000002</v>
      </c>
      <c r="AO25" s="102">
        <v>1904.8631</v>
      </c>
      <c r="AP25" s="102">
        <v>1939.4973</v>
      </c>
      <c r="AQ25" s="102">
        <v>3347.5129000000006</v>
      </c>
      <c r="AR25" s="102">
        <v>3849.2501999999999</v>
      </c>
    </row>
    <row r="26" spans="2:55" s="96" customFormat="1" ht="18" customHeight="1">
      <c r="B26" s="59" t="s">
        <v>99</v>
      </c>
      <c r="C26" s="62"/>
      <c r="D26" s="149"/>
      <c r="E26" s="309" t="s">
        <v>53</v>
      </c>
      <c r="F26" s="309" t="s">
        <v>53</v>
      </c>
      <c r="G26" s="309" t="s">
        <v>53</v>
      </c>
      <c r="H26" s="309" t="s">
        <v>53</v>
      </c>
      <c r="I26" s="309" t="s">
        <v>53</v>
      </c>
      <c r="J26" s="309" t="s">
        <v>53</v>
      </c>
      <c r="K26" s="309" t="s">
        <v>53</v>
      </c>
      <c r="L26" s="309" t="s">
        <v>53</v>
      </c>
      <c r="M26" s="309" t="s">
        <v>53</v>
      </c>
      <c r="N26" s="309" t="s">
        <v>53</v>
      </c>
      <c r="O26" s="309" t="s">
        <v>53</v>
      </c>
      <c r="P26" s="309" t="s">
        <v>53</v>
      </c>
      <c r="Q26" s="309" t="s">
        <v>53</v>
      </c>
      <c r="R26" s="309" t="s">
        <v>53</v>
      </c>
      <c r="S26" s="309" t="s">
        <v>53</v>
      </c>
      <c r="T26" s="309" t="s">
        <v>53</v>
      </c>
      <c r="U26" s="309" t="s">
        <v>53</v>
      </c>
      <c r="V26" s="309" t="s">
        <v>53</v>
      </c>
      <c r="W26" s="309" t="s">
        <v>53</v>
      </c>
      <c r="X26" s="102">
        <v>243</v>
      </c>
      <c r="Y26" s="102">
        <v>37</v>
      </c>
      <c r="Z26" s="102">
        <v>15</v>
      </c>
      <c r="AA26" s="102">
        <v>78</v>
      </c>
      <c r="AB26" s="102">
        <v>215</v>
      </c>
      <c r="AC26" s="102">
        <v>606</v>
      </c>
      <c r="AD26" s="102">
        <v>254</v>
      </c>
      <c r="AE26" s="102">
        <v>2210</v>
      </c>
      <c r="AF26" s="102">
        <v>0</v>
      </c>
      <c r="AG26" s="102">
        <v>0</v>
      </c>
      <c r="AH26" s="102">
        <v>0</v>
      </c>
      <c r="AI26" s="102">
        <v>0.5</v>
      </c>
      <c r="AJ26" s="102">
        <v>6.55</v>
      </c>
      <c r="AK26" s="102">
        <v>2.7</v>
      </c>
      <c r="AL26" s="102">
        <v>0.7</v>
      </c>
      <c r="AM26" s="102">
        <v>3</v>
      </c>
      <c r="AN26" s="102">
        <v>0</v>
      </c>
      <c r="AO26" s="102">
        <v>0</v>
      </c>
      <c r="AP26" s="102">
        <v>0</v>
      </c>
      <c r="AQ26" s="102">
        <v>0</v>
      </c>
      <c r="AR26" s="102">
        <v>0</v>
      </c>
    </row>
    <row r="27" spans="2:55" s="96" customFormat="1" ht="18" customHeight="1">
      <c r="B27" s="59" t="s">
        <v>100</v>
      </c>
      <c r="C27" s="62"/>
      <c r="D27" s="149"/>
      <c r="E27" s="309" t="s">
        <v>53</v>
      </c>
      <c r="F27" s="309" t="s">
        <v>53</v>
      </c>
      <c r="G27" s="309" t="s">
        <v>53</v>
      </c>
      <c r="H27" s="309" t="s">
        <v>53</v>
      </c>
      <c r="I27" s="309" t="s">
        <v>53</v>
      </c>
      <c r="J27" s="309" t="s">
        <v>53</v>
      </c>
      <c r="K27" s="309" t="s">
        <v>53</v>
      </c>
      <c r="L27" s="309" t="s">
        <v>53</v>
      </c>
      <c r="M27" s="309" t="s">
        <v>53</v>
      </c>
      <c r="N27" s="309" t="s">
        <v>53</v>
      </c>
      <c r="O27" s="309" t="s">
        <v>53</v>
      </c>
      <c r="P27" s="309" t="s">
        <v>53</v>
      </c>
      <c r="Q27" s="309" t="s">
        <v>53</v>
      </c>
      <c r="R27" s="309" t="s">
        <v>53</v>
      </c>
      <c r="S27" s="309" t="s">
        <v>53</v>
      </c>
      <c r="T27" s="309" t="s">
        <v>53</v>
      </c>
      <c r="U27" s="309" t="s">
        <v>53</v>
      </c>
      <c r="V27" s="309" t="s">
        <v>53</v>
      </c>
      <c r="W27" s="309" t="s">
        <v>53</v>
      </c>
      <c r="X27" s="102">
        <v>479</v>
      </c>
      <c r="Y27" s="102">
        <v>230.4</v>
      </c>
      <c r="Z27" s="102">
        <v>519.1</v>
      </c>
      <c r="AA27" s="102">
        <v>2319.9</v>
      </c>
      <c r="AB27" s="102">
        <v>3153.3</v>
      </c>
      <c r="AC27" s="102">
        <v>1825</v>
      </c>
      <c r="AD27" s="102">
        <v>9507.2000000000007</v>
      </c>
      <c r="AE27" s="102">
        <v>20592.2</v>
      </c>
      <c r="AF27" s="102">
        <v>7787.6</v>
      </c>
      <c r="AG27" s="102">
        <v>205707.3</v>
      </c>
      <c r="AH27" s="149">
        <v>1717831.8999999997</v>
      </c>
      <c r="AI27" s="102">
        <v>19.399999999999999</v>
      </c>
      <c r="AJ27" s="102">
        <v>130.74099999999999</v>
      </c>
      <c r="AK27" s="102">
        <v>438.9</v>
      </c>
      <c r="AL27" s="102">
        <v>416.49999999999994</v>
      </c>
      <c r="AM27" s="102">
        <v>708.4000000000002</v>
      </c>
      <c r="AN27" s="102">
        <v>684.9</v>
      </c>
      <c r="AO27" s="102">
        <v>921.04499999999996</v>
      </c>
      <c r="AP27" s="102">
        <v>903.63</v>
      </c>
      <c r="AQ27" s="102">
        <v>2051.0219999999999</v>
      </c>
      <c r="AR27" s="102">
        <v>2008.5840000000001</v>
      </c>
    </row>
    <row r="28" spans="2:55" s="96" customFormat="1" ht="18" customHeight="1">
      <c r="B28" s="59" t="s">
        <v>101</v>
      </c>
      <c r="C28" s="62"/>
      <c r="D28" s="309" t="s">
        <v>53</v>
      </c>
      <c r="E28" s="309" t="s">
        <v>53</v>
      </c>
      <c r="F28" s="309" t="s">
        <v>53</v>
      </c>
      <c r="G28" s="309" t="s">
        <v>53</v>
      </c>
      <c r="H28" s="309" t="s">
        <v>53</v>
      </c>
      <c r="I28" s="309" t="s">
        <v>53</v>
      </c>
      <c r="J28" s="309" t="s">
        <v>53</v>
      </c>
      <c r="K28" s="309" t="s">
        <v>53</v>
      </c>
      <c r="L28" s="309" t="s">
        <v>53</v>
      </c>
      <c r="M28" s="309" t="s">
        <v>53</v>
      </c>
      <c r="N28" s="309" t="s">
        <v>53</v>
      </c>
      <c r="O28" s="309" t="s">
        <v>53</v>
      </c>
      <c r="P28" s="309" t="s">
        <v>53</v>
      </c>
      <c r="Q28" s="309" t="s">
        <v>53</v>
      </c>
      <c r="R28" s="309" t="s">
        <v>53</v>
      </c>
      <c r="S28" s="309" t="s">
        <v>53</v>
      </c>
      <c r="T28" s="309" t="s">
        <v>53</v>
      </c>
      <c r="U28" s="309" t="s">
        <v>53</v>
      </c>
      <c r="V28" s="309" t="s">
        <v>53</v>
      </c>
      <c r="W28" s="309" t="s">
        <v>53</v>
      </c>
      <c r="X28" s="102">
        <v>0</v>
      </c>
      <c r="Y28" s="102">
        <v>0</v>
      </c>
      <c r="Z28" s="102">
        <v>15</v>
      </c>
      <c r="AA28" s="102">
        <v>0</v>
      </c>
      <c r="AB28" s="102">
        <v>0</v>
      </c>
      <c r="AC28" s="102">
        <v>0</v>
      </c>
      <c r="AD28" s="102">
        <v>0</v>
      </c>
      <c r="AE28" s="102">
        <v>0</v>
      </c>
      <c r="AF28" s="102">
        <v>141.80000000000001</v>
      </c>
      <c r="AG28" s="102">
        <v>6436</v>
      </c>
      <c r="AH28" s="149">
        <v>64309.7</v>
      </c>
      <c r="AI28" s="102">
        <v>67.8</v>
      </c>
      <c r="AJ28" s="102">
        <v>2.8000000000000034</v>
      </c>
      <c r="AK28" s="102">
        <v>41.5</v>
      </c>
      <c r="AL28" s="102">
        <v>30.499999999999986</v>
      </c>
      <c r="AM28" s="102">
        <v>161</v>
      </c>
      <c r="AN28" s="102">
        <v>29.423300000000001</v>
      </c>
      <c r="AO28" s="102">
        <v>-0.48459999999999948</v>
      </c>
      <c r="AP28" s="102">
        <v>27.578200000000002</v>
      </c>
      <c r="AQ28" s="102">
        <v>199.00629999999998</v>
      </c>
      <c r="AR28" s="102">
        <v>42.104799999999997</v>
      </c>
    </row>
    <row r="29" spans="2:55" s="96" customFormat="1" ht="6.75" customHeight="1">
      <c r="B29" s="57" t="s">
        <v>52</v>
      </c>
      <c r="C29" s="62"/>
      <c r="D29" s="149"/>
      <c r="E29" s="149"/>
      <c r="F29" s="149"/>
      <c r="G29" s="149"/>
      <c r="H29" s="149"/>
      <c r="I29" s="149"/>
      <c r="J29" s="149"/>
      <c r="K29" s="149"/>
      <c r="L29" s="149"/>
      <c r="M29" s="149"/>
      <c r="N29" s="149"/>
      <c r="O29" s="149"/>
      <c r="P29" s="149"/>
      <c r="Q29" s="149"/>
      <c r="R29" s="149"/>
      <c r="S29" s="149"/>
      <c r="T29" s="149"/>
      <c r="U29" s="149"/>
      <c r="V29" s="149"/>
      <c r="W29" s="309" t="s">
        <v>53</v>
      </c>
      <c r="X29" s="102"/>
      <c r="Y29" s="102"/>
      <c r="Z29" s="102"/>
      <c r="AA29" s="102"/>
      <c r="AB29" s="102"/>
      <c r="AC29" s="102"/>
      <c r="AD29" s="102"/>
      <c r="AE29" s="102"/>
      <c r="AF29" s="102"/>
      <c r="AG29" s="102"/>
      <c r="AH29" s="149"/>
      <c r="AI29" s="102"/>
      <c r="AJ29" s="102"/>
      <c r="AK29" s="102"/>
      <c r="AL29" s="102"/>
      <c r="AM29" s="102"/>
      <c r="AN29" s="102"/>
      <c r="AO29" s="102"/>
      <c r="AP29" s="102"/>
      <c r="AQ29" s="102"/>
      <c r="AR29" s="102"/>
    </row>
    <row r="30" spans="2:55" s="97" customFormat="1" ht="18" customHeight="1">
      <c r="B30" s="55" t="s">
        <v>539</v>
      </c>
      <c r="C30" s="64"/>
      <c r="D30" s="148">
        <v>58.3</v>
      </c>
      <c r="E30" s="148">
        <v>55.6</v>
      </c>
      <c r="F30" s="148">
        <v>93.4</v>
      </c>
      <c r="G30" s="148">
        <v>144.4</v>
      </c>
      <c r="H30" s="148">
        <v>157.19999999999999</v>
      </c>
      <c r="I30" s="148">
        <v>199.8</v>
      </c>
      <c r="J30" s="148">
        <v>186.2</v>
      </c>
      <c r="K30" s="148">
        <v>145.19999999999999</v>
      </c>
      <c r="L30" s="148">
        <v>112.6</v>
      </c>
      <c r="M30" s="148">
        <v>117.1</v>
      </c>
      <c r="N30" s="148">
        <v>121.8</v>
      </c>
      <c r="O30" s="148">
        <v>148.30000000000001</v>
      </c>
      <c r="P30" s="148">
        <v>134.1</v>
      </c>
      <c r="Q30" s="148">
        <v>235</v>
      </c>
      <c r="R30" s="148">
        <v>329.2</v>
      </c>
      <c r="S30" s="148">
        <v>202.3</v>
      </c>
      <c r="T30" s="148">
        <v>216.7</v>
      </c>
      <c r="U30" s="148">
        <v>309.90000000000055</v>
      </c>
      <c r="V30" s="148">
        <v>-368.8</v>
      </c>
      <c r="W30" s="310" t="s">
        <v>53</v>
      </c>
      <c r="X30" s="100">
        <v>106.40000000000055</v>
      </c>
      <c r="Y30" s="100">
        <v>-379.19999999999982</v>
      </c>
      <c r="Z30" s="100">
        <v>-1261.8999999999978</v>
      </c>
      <c r="AA30" s="100">
        <v>-1821.5</v>
      </c>
      <c r="AB30" s="100">
        <v>-2281.6999999999971</v>
      </c>
      <c r="AC30" s="100">
        <v>-13363.000000000007</v>
      </c>
      <c r="AD30" s="100">
        <v>-38349.100000000006</v>
      </c>
      <c r="AE30" s="100">
        <v>-332777.09999999998</v>
      </c>
      <c r="AF30" s="100">
        <v>-58594.900000000023</v>
      </c>
      <c r="AG30" s="100">
        <v>-257767.49999999907</v>
      </c>
      <c r="AH30" s="148">
        <v>-180912511.50000006</v>
      </c>
      <c r="AI30" s="100">
        <v>-189.32399999999984</v>
      </c>
      <c r="AJ30" s="100">
        <v>129.13359999999975</v>
      </c>
      <c r="AK30" s="100">
        <v>352.31000000000012</v>
      </c>
      <c r="AL30" s="100">
        <v>293.10000000000008</v>
      </c>
      <c r="AM30" s="100">
        <v>878.66800000000057</v>
      </c>
      <c r="AN30" s="100">
        <v>877.16010000000006</v>
      </c>
      <c r="AO30" s="100">
        <v>1427.0968999999996</v>
      </c>
      <c r="AP30" s="100">
        <v>2185.7452999999996</v>
      </c>
      <c r="AQ30" s="100">
        <v>2249.9984000000013</v>
      </c>
      <c r="AR30" s="100">
        <v>1379.7203000000027</v>
      </c>
    </row>
    <row r="31" spans="2:55" s="97" customFormat="1" ht="18" customHeight="1">
      <c r="B31" s="55" t="s">
        <v>540</v>
      </c>
      <c r="C31" s="64"/>
      <c r="D31" s="148">
        <v>14.8</v>
      </c>
      <c r="E31" s="148">
        <v>-39.9</v>
      </c>
      <c r="F31" s="148">
        <v>-13.5</v>
      </c>
      <c r="G31" s="148">
        <v>11.099999999999909</v>
      </c>
      <c r="H31" s="148">
        <v>-26.9</v>
      </c>
      <c r="I31" s="148">
        <v>70.600000000000136</v>
      </c>
      <c r="J31" s="148">
        <v>-51.400000000000091</v>
      </c>
      <c r="K31" s="148">
        <v>-116</v>
      </c>
      <c r="L31" s="148">
        <v>-50.7</v>
      </c>
      <c r="M31" s="148">
        <v>-132.5</v>
      </c>
      <c r="N31" s="148">
        <v>-80.899999999999864</v>
      </c>
      <c r="O31" s="148">
        <v>-147.5</v>
      </c>
      <c r="P31" s="148">
        <v>-340.7</v>
      </c>
      <c r="Q31" s="148">
        <v>-344</v>
      </c>
      <c r="R31" s="148">
        <v>-869</v>
      </c>
      <c r="S31" s="148">
        <v>-891.8</v>
      </c>
      <c r="T31" s="148">
        <v>-1052.0999999999999</v>
      </c>
      <c r="U31" s="148">
        <v>-1451.4</v>
      </c>
      <c r="V31" s="148">
        <v>-1204.8</v>
      </c>
      <c r="W31" s="310" t="s">
        <v>53</v>
      </c>
      <c r="X31" s="100">
        <v>-1811.3999999999996</v>
      </c>
      <c r="Y31" s="100">
        <v>-2002.1999999999998</v>
      </c>
      <c r="Z31" s="100">
        <v>-3448.9999999999982</v>
      </c>
      <c r="AA31" s="100">
        <v>-7111.1</v>
      </c>
      <c r="AB31" s="100">
        <v>-9971.2999999999956</v>
      </c>
      <c r="AC31" s="100">
        <v>-26585.600000000013</v>
      </c>
      <c r="AD31" s="100">
        <v>-69036.100000000006</v>
      </c>
      <c r="AE31" s="100">
        <v>-473727.79999999993</v>
      </c>
      <c r="AF31" s="100">
        <v>-89608.000000000015</v>
      </c>
      <c r="AG31" s="100">
        <v>-1238760.4999999991</v>
      </c>
      <c r="AH31" s="148">
        <v>-205324465.30000004</v>
      </c>
      <c r="AI31" s="100">
        <v>-585.02400000000011</v>
      </c>
      <c r="AJ31" s="100">
        <v>-770.08490000000029</v>
      </c>
      <c r="AK31" s="100">
        <v>-953.5900000000006</v>
      </c>
      <c r="AL31" s="100">
        <v>-1541.8000000000006</v>
      </c>
      <c r="AM31" s="100">
        <v>-1592.9319999999998</v>
      </c>
      <c r="AN31" s="100">
        <v>-2362.1660000000002</v>
      </c>
      <c r="AO31" s="100">
        <v>-1356.0386000000017</v>
      </c>
      <c r="AP31" s="100">
        <v>-662.94060000000172</v>
      </c>
      <c r="AQ31" s="100">
        <v>-3268.053899999999</v>
      </c>
      <c r="AR31" s="100">
        <v>-4493.4909999999982</v>
      </c>
    </row>
    <row r="32" spans="2:55" s="97" customFormat="1" ht="18" customHeight="1">
      <c r="B32" s="55" t="s">
        <v>714</v>
      </c>
      <c r="C32" s="64"/>
      <c r="D32" s="310" t="s">
        <v>53</v>
      </c>
      <c r="E32" s="310" t="s">
        <v>53</v>
      </c>
      <c r="F32" s="310" t="s">
        <v>53</v>
      </c>
      <c r="G32" s="310" t="s">
        <v>53</v>
      </c>
      <c r="H32" s="310" t="s">
        <v>53</v>
      </c>
      <c r="I32" s="148">
        <v>24.5</v>
      </c>
      <c r="J32" s="148">
        <v>28</v>
      </c>
      <c r="K32" s="148">
        <v>17.5</v>
      </c>
      <c r="L32" s="148">
        <v>20.3</v>
      </c>
      <c r="M32" s="148">
        <v>21.7</v>
      </c>
      <c r="N32" s="148">
        <v>43.4</v>
      </c>
      <c r="O32" s="148">
        <v>35</v>
      </c>
      <c r="P32" s="148">
        <v>49</v>
      </c>
      <c r="Q32" s="148">
        <v>401.8</v>
      </c>
      <c r="R32" s="148">
        <v>108.5</v>
      </c>
      <c r="S32" s="148">
        <v>116.9</v>
      </c>
      <c r="T32" s="148">
        <v>71.400000000000006</v>
      </c>
      <c r="U32" s="148">
        <v>78.400000000000006</v>
      </c>
      <c r="V32" s="148">
        <v>65.8</v>
      </c>
      <c r="W32" s="310" t="s">
        <v>53</v>
      </c>
      <c r="X32" s="100">
        <v>146.80000000000001</v>
      </c>
      <c r="Y32" s="100">
        <v>262.8</v>
      </c>
      <c r="Z32" s="100">
        <v>263.5</v>
      </c>
      <c r="AA32" s="100">
        <v>631.9</v>
      </c>
      <c r="AB32" s="100">
        <v>354.4</v>
      </c>
      <c r="AC32" s="100">
        <v>728.2</v>
      </c>
      <c r="AD32" s="100">
        <v>6629.7</v>
      </c>
      <c r="AE32" s="100">
        <v>15302</v>
      </c>
      <c r="AF32" s="100">
        <v>1814.7</v>
      </c>
      <c r="AG32" s="100">
        <v>539014.6</v>
      </c>
      <c r="AH32" s="148">
        <v>29503385.600000001</v>
      </c>
      <c r="AI32" s="100">
        <v>888.19999999999993</v>
      </c>
      <c r="AJ32" s="100">
        <v>452.1139</v>
      </c>
      <c r="AK32" s="100">
        <v>935.30000000000007</v>
      </c>
      <c r="AL32" s="100">
        <v>806.8</v>
      </c>
      <c r="AM32" s="100">
        <v>1239.8999999999999</v>
      </c>
      <c r="AN32" s="100">
        <v>1558.38105</v>
      </c>
      <c r="AO32" s="100">
        <v>1021.3459</v>
      </c>
      <c r="AP32" s="100">
        <v>825.56510000000003</v>
      </c>
      <c r="AQ32" s="100">
        <v>2276.7483999999999</v>
      </c>
      <c r="AR32" s="100">
        <v>2242.1801</v>
      </c>
      <c r="AS32" s="327"/>
      <c r="AT32" s="327"/>
      <c r="AU32" s="327"/>
      <c r="AV32" s="327"/>
      <c r="AW32" s="327"/>
      <c r="AX32" s="327"/>
      <c r="AY32" s="327"/>
      <c r="AZ32" s="327"/>
      <c r="BA32" s="327"/>
      <c r="BB32" s="327"/>
      <c r="BC32" s="327"/>
    </row>
    <row r="33" spans="2:44" s="96" customFormat="1" ht="18" customHeight="1">
      <c r="B33" s="55" t="s">
        <v>94</v>
      </c>
      <c r="C33" s="64"/>
      <c r="D33" s="148">
        <v>14.8</v>
      </c>
      <c r="E33" s="148">
        <v>-39.9</v>
      </c>
      <c r="F33" s="148">
        <v>-13.5</v>
      </c>
      <c r="G33" s="148">
        <v>11.099999999999909</v>
      </c>
      <c r="H33" s="148">
        <v>-26.9</v>
      </c>
      <c r="I33" s="148">
        <v>95.100000000000136</v>
      </c>
      <c r="J33" s="148">
        <v>-23.400000000000091</v>
      </c>
      <c r="K33" s="148">
        <v>-98.500000000000114</v>
      </c>
      <c r="L33" s="148">
        <v>-30.4</v>
      </c>
      <c r="M33" s="148">
        <v>-110.8</v>
      </c>
      <c r="N33" s="148">
        <v>-37.499999999999865</v>
      </c>
      <c r="O33" s="148">
        <v>-112.5</v>
      </c>
      <c r="P33" s="148">
        <v>-291.7</v>
      </c>
      <c r="Q33" s="148">
        <v>57.8</v>
      </c>
      <c r="R33" s="148">
        <v>-760.5</v>
      </c>
      <c r="S33" s="148">
        <v>-774.9</v>
      </c>
      <c r="T33" s="148">
        <v>-980.7</v>
      </c>
      <c r="U33" s="148">
        <v>-1373</v>
      </c>
      <c r="V33" s="148">
        <v>-1139</v>
      </c>
      <c r="W33" s="309" t="s">
        <v>53</v>
      </c>
      <c r="X33" s="100">
        <v>-1664.5999999999997</v>
      </c>
      <c r="Y33" s="100">
        <v>-1739.3999999999999</v>
      </c>
      <c r="Z33" s="100">
        <v>-3185.4999999999982</v>
      </c>
      <c r="AA33" s="100">
        <v>-6479.2000000000007</v>
      </c>
      <c r="AB33" s="100">
        <v>-9616.899999999996</v>
      </c>
      <c r="AC33" s="100">
        <v>-25857.400000000012</v>
      </c>
      <c r="AD33" s="100">
        <v>-62406.400000000009</v>
      </c>
      <c r="AE33" s="100">
        <v>-458425.79999999993</v>
      </c>
      <c r="AF33" s="100">
        <v>-87793.300000000017</v>
      </c>
      <c r="AG33" s="100">
        <v>-699745.89999999909</v>
      </c>
      <c r="AH33" s="148">
        <v>-175821079.70000005</v>
      </c>
      <c r="AI33" s="100">
        <v>303.17599999999982</v>
      </c>
      <c r="AJ33" s="100">
        <v>-317.97100000000029</v>
      </c>
      <c r="AK33" s="100">
        <v>-18.290000000000532</v>
      </c>
      <c r="AL33" s="100">
        <v>-735.00000000000068</v>
      </c>
      <c r="AM33" s="100">
        <v>-353.03199999999993</v>
      </c>
      <c r="AN33" s="100">
        <v>-803.78495000000021</v>
      </c>
      <c r="AO33" s="100">
        <v>-334.69270000000165</v>
      </c>
      <c r="AP33" s="100">
        <v>162.62449999999831</v>
      </c>
      <c r="AQ33" s="100">
        <v>-991.30549999999903</v>
      </c>
      <c r="AR33" s="100">
        <v>-2251.3108999999981</v>
      </c>
    </row>
    <row r="34" spans="2:44" s="97" customFormat="1" ht="18" customHeight="1">
      <c r="B34" s="55" t="s">
        <v>95</v>
      </c>
      <c r="C34" s="64"/>
      <c r="D34" s="148">
        <v>-14.80000000000001</v>
      </c>
      <c r="E34" s="148">
        <v>39.9</v>
      </c>
      <c r="F34" s="148">
        <v>13.5</v>
      </c>
      <c r="G34" s="148">
        <v>-11.099999999999909</v>
      </c>
      <c r="H34" s="148">
        <v>26.900000000000002</v>
      </c>
      <c r="I34" s="148">
        <v>-95.1</v>
      </c>
      <c r="J34" s="148">
        <v>23.400000000000087</v>
      </c>
      <c r="K34" s="148">
        <v>98.500000000000114</v>
      </c>
      <c r="L34" s="148">
        <v>30.400000000000006</v>
      </c>
      <c r="M34" s="148">
        <v>110.8</v>
      </c>
      <c r="N34" s="148">
        <v>37.5</v>
      </c>
      <c r="O34" s="148">
        <v>112.50000000000001</v>
      </c>
      <c r="P34" s="148">
        <v>291.69999999999982</v>
      </c>
      <c r="Q34" s="148">
        <v>-57.800000000000068</v>
      </c>
      <c r="R34" s="148">
        <v>760.5</v>
      </c>
      <c r="S34" s="148">
        <v>774.89999999999975</v>
      </c>
      <c r="T34" s="148">
        <v>980.7</v>
      </c>
      <c r="U34" s="148">
        <v>1372.9999999999995</v>
      </c>
      <c r="V34" s="148">
        <v>1139</v>
      </c>
      <c r="W34" s="310" t="s">
        <v>53</v>
      </c>
      <c r="X34" s="100">
        <v>1664.6000000000001</v>
      </c>
      <c r="Y34" s="100">
        <v>1739.4</v>
      </c>
      <c r="Z34" s="100">
        <v>3185.5</v>
      </c>
      <c r="AA34" s="100">
        <v>6479.2000000000016</v>
      </c>
      <c r="AB34" s="100">
        <v>9616.9000000000015</v>
      </c>
      <c r="AC34" s="100">
        <v>25857.4</v>
      </c>
      <c r="AD34" s="100">
        <v>62406.399999999994</v>
      </c>
      <c r="AE34" s="100">
        <v>458425.79999999993</v>
      </c>
      <c r="AF34" s="100">
        <v>87793.299999999988</v>
      </c>
      <c r="AG34" s="100">
        <v>699745.90000000014</v>
      </c>
      <c r="AH34" s="148">
        <v>175821079.69999999</v>
      </c>
      <c r="AI34" s="100">
        <v>-303.17599999999959</v>
      </c>
      <c r="AJ34" s="100">
        <v>317.97099999999978</v>
      </c>
      <c r="AK34" s="100">
        <v>18.28999999999985</v>
      </c>
      <c r="AL34" s="100">
        <v>734.99999999999909</v>
      </c>
      <c r="AM34" s="100">
        <v>353.03200000000083</v>
      </c>
      <c r="AN34" s="100">
        <v>803.78495000000021</v>
      </c>
      <c r="AO34" s="100">
        <v>334.69270000000006</v>
      </c>
      <c r="AP34" s="100">
        <v>-162.6244999999999</v>
      </c>
      <c r="AQ34" s="100">
        <v>991.30549999999926</v>
      </c>
      <c r="AR34" s="100">
        <v>2251.3108999999995</v>
      </c>
    </row>
    <row r="35" spans="2:44" s="96" customFormat="1" ht="18" customHeight="1">
      <c r="B35" s="56" t="s">
        <v>90</v>
      </c>
      <c r="C35" s="62"/>
      <c r="D35" s="149">
        <v>-9.5</v>
      </c>
      <c r="E35" s="149">
        <v>3.5</v>
      </c>
      <c r="F35" s="149">
        <v>-13</v>
      </c>
      <c r="G35" s="149">
        <v>36.299999999999997</v>
      </c>
      <c r="H35" s="149">
        <v>47.2</v>
      </c>
      <c r="I35" s="149">
        <v>22.1</v>
      </c>
      <c r="J35" s="149">
        <v>28.2</v>
      </c>
      <c r="K35" s="149">
        <v>74.400000000000006</v>
      </c>
      <c r="L35" s="149">
        <v>67.2</v>
      </c>
      <c r="M35" s="149">
        <v>17.5</v>
      </c>
      <c r="N35" s="149">
        <v>149.6</v>
      </c>
      <c r="O35" s="149">
        <v>206.8</v>
      </c>
      <c r="P35" s="149">
        <v>298.89999999999998</v>
      </c>
      <c r="Q35" s="149">
        <v>599.29999999999995</v>
      </c>
      <c r="R35" s="149">
        <v>822</v>
      </c>
      <c r="S35" s="149">
        <v>696.2</v>
      </c>
      <c r="T35" s="149">
        <v>549.4</v>
      </c>
      <c r="U35" s="149">
        <v>1250.9000000000001</v>
      </c>
      <c r="V35" s="149">
        <v>290.60000000000002</v>
      </c>
      <c r="W35" s="309" t="s">
        <v>53</v>
      </c>
      <c r="X35" s="102">
        <v>808.2</v>
      </c>
      <c r="Y35" s="102">
        <v>532.6</v>
      </c>
      <c r="Z35" s="102">
        <v>629.10000000000014</v>
      </c>
      <c r="AA35" s="102">
        <v>1634.5</v>
      </c>
      <c r="AB35" s="102">
        <v>1172.3999999999999</v>
      </c>
      <c r="AC35" s="102">
        <v>428.9</v>
      </c>
      <c r="AD35" s="102">
        <v>-142.10000000000014</v>
      </c>
      <c r="AE35" s="102">
        <v>-1567.5</v>
      </c>
      <c r="AF35" s="102">
        <v>7736.8</v>
      </c>
      <c r="AG35" s="102">
        <v>725539.2</v>
      </c>
      <c r="AH35" s="149">
        <v>239949773.59999999</v>
      </c>
      <c r="AI35" s="102">
        <v>30.099999999999994</v>
      </c>
      <c r="AJ35" s="102">
        <v>945.8</v>
      </c>
      <c r="AK35" s="102">
        <v>149.09999999999991</v>
      </c>
      <c r="AL35" s="102">
        <v>1017.9</v>
      </c>
      <c r="AM35" s="102">
        <v>450.40000000000009</v>
      </c>
      <c r="AN35" s="102">
        <v>1392.7622499999998</v>
      </c>
      <c r="AO35" s="102">
        <v>783.41485000000011</v>
      </c>
      <c r="AP35" s="102">
        <v>1693.8022000000001</v>
      </c>
      <c r="AQ35" s="102">
        <v>2578.5607</v>
      </c>
      <c r="AR35" s="102">
        <v>1709.1258000000003</v>
      </c>
    </row>
    <row r="36" spans="2:44" s="96" customFormat="1" ht="18" customHeight="1">
      <c r="B36" s="59" t="s">
        <v>105</v>
      </c>
      <c r="C36" s="62"/>
      <c r="D36" s="149">
        <v>8.4</v>
      </c>
      <c r="E36" s="149">
        <v>18.2</v>
      </c>
      <c r="F36" s="149">
        <v>34</v>
      </c>
      <c r="G36" s="149">
        <v>52.5</v>
      </c>
      <c r="H36" s="149">
        <v>67.7</v>
      </c>
      <c r="I36" s="149">
        <v>43.1</v>
      </c>
      <c r="J36" s="149">
        <v>55.7</v>
      </c>
      <c r="K36" s="149">
        <v>109.3</v>
      </c>
      <c r="L36" s="149">
        <v>115</v>
      </c>
      <c r="M36" s="149">
        <v>90.7</v>
      </c>
      <c r="N36" s="149">
        <v>169.9</v>
      </c>
      <c r="O36" s="149">
        <v>232.7</v>
      </c>
      <c r="P36" s="149">
        <v>322.7</v>
      </c>
      <c r="Q36" s="149">
        <v>637.1</v>
      </c>
      <c r="R36" s="149">
        <v>917.9</v>
      </c>
      <c r="S36" s="149">
        <v>798.1</v>
      </c>
      <c r="T36" s="149">
        <v>726.1</v>
      </c>
      <c r="U36" s="149">
        <v>1534</v>
      </c>
      <c r="V36" s="149">
        <v>561</v>
      </c>
      <c r="W36" s="309" t="s">
        <v>53</v>
      </c>
      <c r="X36" s="102">
        <v>903.2</v>
      </c>
      <c r="Y36" s="102">
        <v>747.30000000000007</v>
      </c>
      <c r="Z36" s="102">
        <v>839.90000000000009</v>
      </c>
      <c r="AA36" s="102">
        <v>1846.6</v>
      </c>
      <c r="AB36" s="102">
        <v>1557.6</v>
      </c>
      <c r="AC36" s="102">
        <v>1075.8</v>
      </c>
      <c r="AD36" s="102">
        <v>1209</v>
      </c>
      <c r="AE36" s="102">
        <v>973.5</v>
      </c>
      <c r="AF36" s="102">
        <v>7736.8</v>
      </c>
      <c r="AG36" s="102">
        <v>726731.2</v>
      </c>
      <c r="AH36" s="149">
        <v>239950247</v>
      </c>
      <c r="AI36" s="102">
        <v>175.4</v>
      </c>
      <c r="AJ36" s="102">
        <v>1222.3</v>
      </c>
      <c r="AK36" s="102">
        <v>576.59999999999991</v>
      </c>
      <c r="AL36" s="102">
        <v>1607</v>
      </c>
      <c r="AM36" s="102">
        <v>1821.9</v>
      </c>
      <c r="AN36" s="102">
        <v>2392.6975499999999</v>
      </c>
      <c r="AO36" s="102">
        <v>1782.5681500000001</v>
      </c>
      <c r="AP36" s="102">
        <v>2801.3469</v>
      </c>
      <c r="AQ36" s="102">
        <v>3460.7846999999997</v>
      </c>
      <c r="AR36" s="102">
        <v>2648.6213000000002</v>
      </c>
    </row>
    <row r="37" spans="2:44" s="96" customFormat="1" ht="18" customHeight="1">
      <c r="B37" s="59" t="s">
        <v>106</v>
      </c>
      <c r="C37" s="62"/>
      <c r="D37" s="149">
        <v>17.899999999999999</v>
      </c>
      <c r="E37" s="149">
        <v>14.7</v>
      </c>
      <c r="F37" s="149">
        <v>47</v>
      </c>
      <c r="G37" s="149">
        <v>16.2</v>
      </c>
      <c r="H37" s="149">
        <v>20.5</v>
      </c>
      <c r="I37" s="149">
        <v>21</v>
      </c>
      <c r="J37" s="149">
        <v>27.5</v>
      </c>
      <c r="K37" s="149">
        <v>34.9</v>
      </c>
      <c r="L37" s="149">
        <v>47.8</v>
      </c>
      <c r="M37" s="149">
        <v>73.2</v>
      </c>
      <c r="N37" s="149">
        <v>20.3</v>
      </c>
      <c r="O37" s="149">
        <v>25.9</v>
      </c>
      <c r="P37" s="149">
        <v>23.8</v>
      </c>
      <c r="Q37" s="149">
        <v>37.799999999999997</v>
      </c>
      <c r="R37" s="149">
        <v>95.9</v>
      </c>
      <c r="S37" s="149">
        <v>101.9</v>
      </c>
      <c r="T37" s="149">
        <v>176.7</v>
      </c>
      <c r="U37" s="149">
        <v>283.10000000000002</v>
      </c>
      <c r="V37" s="149">
        <v>270.39999999999998</v>
      </c>
      <c r="W37" s="309" t="s">
        <v>53</v>
      </c>
      <c r="X37" s="102">
        <v>95</v>
      </c>
      <c r="Y37" s="102">
        <v>214.70000000000002</v>
      </c>
      <c r="Z37" s="102">
        <v>210.79999999999998</v>
      </c>
      <c r="AA37" s="102">
        <v>212.1</v>
      </c>
      <c r="AB37" s="102">
        <v>385.2</v>
      </c>
      <c r="AC37" s="102">
        <v>646.9</v>
      </c>
      <c r="AD37" s="102">
        <v>1351.1000000000001</v>
      </c>
      <c r="AE37" s="102">
        <v>2541</v>
      </c>
      <c r="AF37" s="309" t="s">
        <v>53</v>
      </c>
      <c r="AG37" s="102">
        <v>1192</v>
      </c>
      <c r="AH37" s="149">
        <v>473.4</v>
      </c>
      <c r="AI37" s="102">
        <v>145.30000000000001</v>
      </c>
      <c r="AJ37" s="102">
        <v>276.5</v>
      </c>
      <c r="AK37" s="102">
        <v>427.5</v>
      </c>
      <c r="AL37" s="102">
        <v>589.1</v>
      </c>
      <c r="AM37" s="102">
        <v>1371.5</v>
      </c>
      <c r="AN37" s="102">
        <v>999.9353000000001</v>
      </c>
      <c r="AO37" s="102">
        <v>999.15329999999994</v>
      </c>
      <c r="AP37" s="102">
        <v>1107.5446999999999</v>
      </c>
      <c r="AQ37" s="102">
        <v>882.22399999999993</v>
      </c>
      <c r="AR37" s="102">
        <v>939.49549999999999</v>
      </c>
    </row>
    <row r="38" spans="2:44" s="96" customFormat="1" ht="18" customHeight="1">
      <c r="B38" s="56" t="s">
        <v>91</v>
      </c>
      <c r="C38" s="62"/>
      <c r="D38" s="149">
        <v>-5.3000000000000096</v>
      </c>
      <c r="E38" s="149">
        <v>36.4</v>
      </c>
      <c r="F38" s="149">
        <v>26.5</v>
      </c>
      <c r="G38" s="149">
        <v>-47.399999999999906</v>
      </c>
      <c r="H38" s="149">
        <v>-20.3</v>
      </c>
      <c r="I38" s="149">
        <v>-117.2</v>
      </c>
      <c r="J38" s="149">
        <v>-4.7999999999999119</v>
      </c>
      <c r="K38" s="149">
        <v>24.100000000000108</v>
      </c>
      <c r="L38" s="149">
        <v>-36.799999999999997</v>
      </c>
      <c r="M38" s="149">
        <v>93.3</v>
      </c>
      <c r="N38" s="149">
        <v>-112.1</v>
      </c>
      <c r="O38" s="149">
        <v>-94.3</v>
      </c>
      <c r="P38" s="149">
        <v>-7.2000000000001592</v>
      </c>
      <c r="Q38" s="149">
        <v>-657.1</v>
      </c>
      <c r="R38" s="149">
        <v>-61.5</v>
      </c>
      <c r="S38" s="149">
        <v>78.699999999999704</v>
      </c>
      <c r="T38" s="149">
        <v>431.3</v>
      </c>
      <c r="U38" s="149">
        <v>122.09999999999945</v>
      </c>
      <c r="V38" s="149">
        <v>848.4</v>
      </c>
      <c r="W38" s="309" t="s">
        <v>53</v>
      </c>
      <c r="X38" s="102">
        <v>856.40000000000009</v>
      </c>
      <c r="Y38" s="102">
        <v>1206.8</v>
      </c>
      <c r="Z38" s="102">
        <v>2556.3999999999996</v>
      </c>
      <c r="AA38" s="102">
        <v>4844.7000000000016</v>
      </c>
      <c r="AB38" s="102">
        <v>8444.5000000000018</v>
      </c>
      <c r="AC38" s="102">
        <v>25428.5</v>
      </c>
      <c r="AD38" s="102">
        <v>62548.499999999993</v>
      </c>
      <c r="AE38" s="102">
        <v>459993.29999999993</v>
      </c>
      <c r="AF38" s="102">
        <v>80056.499999999985</v>
      </c>
      <c r="AG38" s="102">
        <v>-25793.299999999806</v>
      </c>
      <c r="AH38" s="149">
        <v>-64128693.900000006</v>
      </c>
      <c r="AI38" s="102">
        <v>-333.27599999999961</v>
      </c>
      <c r="AJ38" s="102">
        <v>-627.82900000000018</v>
      </c>
      <c r="AK38" s="102">
        <v>-130.81000000000006</v>
      </c>
      <c r="AL38" s="102">
        <v>-282.90000000000094</v>
      </c>
      <c r="AM38" s="102">
        <v>-97.367999999999256</v>
      </c>
      <c r="AN38" s="102">
        <v>-588.97729999999956</v>
      </c>
      <c r="AO38" s="102">
        <v>-448.72215000000006</v>
      </c>
      <c r="AP38" s="102">
        <v>-1856.4267</v>
      </c>
      <c r="AQ38" s="102">
        <v>-1587.2552000000007</v>
      </c>
      <c r="AR38" s="102">
        <v>-918.31490000000099</v>
      </c>
    </row>
    <row r="39" spans="2:44" s="96" customFormat="1" ht="18" customHeight="1">
      <c r="B39" s="59" t="s">
        <v>103</v>
      </c>
      <c r="C39" s="62"/>
      <c r="D39" s="309" t="s">
        <v>53</v>
      </c>
      <c r="E39" s="149">
        <v>-0.5</v>
      </c>
      <c r="F39" s="149">
        <v>36.4</v>
      </c>
      <c r="G39" s="149">
        <v>-20.6</v>
      </c>
      <c r="H39" s="149">
        <v>-24.2</v>
      </c>
      <c r="I39" s="149">
        <v>-36.1</v>
      </c>
      <c r="J39" s="149">
        <v>19.399999999999999</v>
      </c>
      <c r="K39" s="149">
        <v>41.2</v>
      </c>
      <c r="L39" s="149">
        <v>-16.2</v>
      </c>
      <c r="M39" s="149">
        <v>10.1</v>
      </c>
      <c r="N39" s="149">
        <v>-7.4</v>
      </c>
      <c r="O39" s="149">
        <v>34.799999999999997</v>
      </c>
      <c r="P39" s="149">
        <v>-50.199999999999996</v>
      </c>
      <c r="Q39" s="149">
        <v>-107.1</v>
      </c>
      <c r="R39" s="149">
        <v>-38.800000000000004</v>
      </c>
      <c r="S39" s="149">
        <v>119.69999999999999</v>
      </c>
      <c r="T39" s="149">
        <v>50.599999999999994</v>
      </c>
      <c r="U39" s="149">
        <v>57</v>
      </c>
      <c r="V39" s="149">
        <v>601.9</v>
      </c>
      <c r="W39" s="309" t="s">
        <v>53</v>
      </c>
      <c r="X39" s="102">
        <v>896.5999999999998</v>
      </c>
      <c r="Y39" s="102">
        <v>364.8</v>
      </c>
      <c r="Z39" s="102">
        <v>2976.8999999999996</v>
      </c>
      <c r="AA39" s="102">
        <v>11076.900000000001</v>
      </c>
      <c r="AB39" s="102">
        <v>7358.6</v>
      </c>
      <c r="AC39" s="102">
        <v>26588.7</v>
      </c>
      <c r="AD39" s="102">
        <v>51474.1</v>
      </c>
      <c r="AE39" s="102">
        <v>316486.19999999995</v>
      </c>
      <c r="AF39" s="102">
        <v>66249.000000000015</v>
      </c>
      <c r="AG39" s="102">
        <v>-89520.4</v>
      </c>
      <c r="AH39" s="149">
        <v>161118425.20000002</v>
      </c>
      <c r="AI39" s="102">
        <v>93.699999999999989</v>
      </c>
      <c r="AJ39" s="102">
        <v>-696.75020000000006</v>
      </c>
      <c r="AK39" s="102">
        <v>36.999999999999993</v>
      </c>
      <c r="AL39" s="102">
        <v>-3.1000000000000014</v>
      </c>
      <c r="AM39" s="102">
        <v>382.67700000000002</v>
      </c>
      <c r="AN39" s="102">
        <v>-63.90000000000002</v>
      </c>
      <c r="AO39" s="102">
        <v>91.151299999999992</v>
      </c>
      <c r="AP39" s="102">
        <v>-1431.8184000000001</v>
      </c>
      <c r="AQ39" s="102">
        <v>-1418.4377999999999</v>
      </c>
      <c r="AR39" s="102">
        <v>-722.85950000000003</v>
      </c>
    </row>
    <row r="40" spans="2:44" s="96" customFormat="1" ht="18" customHeight="1">
      <c r="B40" s="59" t="s">
        <v>104</v>
      </c>
      <c r="C40" s="62"/>
      <c r="D40" s="149">
        <v>-5.3000000000000096</v>
      </c>
      <c r="E40" s="149">
        <v>36.9</v>
      </c>
      <c r="F40" s="149">
        <v>-9.9</v>
      </c>
      <c r="G40" s="149">
        <v>-26.799999999999905</v>
      </c>
      <c r="H40" s="149">
        <v>3.899999999999975</v>
      </c>
      <c r="I40" s="149">
        <v>-81.099999999999994</v>
      </c>
      <c r="J40" s="149">
        <v>-24.2</v>
      </c>
      <c r="K40" s="149">
        <v>-17.100000000000001</v>
      </c>
      <c r="L40" s="149">
        <v>-20.6</v>
      </c>
      <c r="M40" s="149">
        <v>83.2</v>
      </c>
      <c r="N40" s="149">
        <v>-104.7</v>
      </c>
      <c r="O40" s="149">
        <v>-129.1</v>
      </c>
      <c r="P40" s="149">
        <v>43</v>
      </c>
      <c r="Q40" s="149">
        <v>-550</v>
      </c>
      <c r="R40" s="149">
        <v>-22.700000000000109</v>
      </c>
      <c r="S40" s="149">
        <v>-41.000000000000057</v>
      </c>
      <c r="T40" s="149">
        <v>380.7</v>
      </c>
      <c r="U40" s="149">
        <v>65.099999999999909</v>
      </c>
      <c r="V40" s="149">
        <v>246.5</v>
      </c>
      <c r="W40" s="309" t="s">
        <v>53</v>
      </c>
      <c r="X40" s="102">
        <v>-40.199999999999733</v>
      </c>
      <c r="Y40" s="102">
        <v>841.99999999999989</v>
      </c>
      <c r="Z40" s="102">
        <v>-420.49999999999994</v>
      </c>
      <c r="AA40" s="102">
        <v>-6232.2</v>
      </c>
      <c r="AB40" s="102">
        <v>1085.9000000000008</v>
      </c>
      <c r="AC40" s="102">
        <v>-1160.2000000000007</v>
      </c>
      <c r="AD40" s="102">
        <v>11074.399999999992</v>
      </c>
      <c r="AE40" s="102">
        <v>143507.09999999998</v>
      </c>
      <c r="AF40" s="102">
        <v>13807.499999999969</v>
      </c>
      <c r="AG40" s="102">
        <v>63727.100000000188</v>
      </c>
      <c r="AH40" s="149">
        <v>-225247119.10000002</v>
      </c>
      <c r="AI40" s="102">
        <v>-426.9759999999996</v>
      </c>
      <c r="AJ40" s="102">
        <v>68.921199999999914</v>
      </c>
      <c r="AK40" s="102">
        <v>-167.81000000000006</v>
      </c>
      <c r="AL40" s="102">
        <v>-279.80000000000092</v>
      </c>
      <c r="AM40" s="102">
        <v>-480.04499999999928</v>
      </c>
      <c r="AN40" s="102">
        <v>-525.07729999999958</v>
      </c>
      <c r="AO40" s="102">
        <v>-539.87345000000005</v>
      </c>
      <c r="AP40" s="102">
        <v>-424.60829999999982</v>
      </c>
      <c r="AQ40" s="102">
        <v>-168.81740000000084</v>
      </c>
      <c r="AR40" s="102">
        <v>-195.45540000000102</v>
      </c>
    </row>
    <row r="41" spans="2:44" s="96" customFormat="1" ht="18" customHeight="1">
      <c r="B41" s="56" t="s">
        <v>92</v>
      </c>
      <c r="C41" s="62"/>
      <c r="D41" s="309" t="s">
        <v>53</v>
      </c>
      <c r="E41" s="309" t="s">
        <v>53</v>
      </c>
      <c r="F41" s="309" t="s">
        <v>53</v>
      </c>
      <c r="G41" s="309" t="s">
        <v>53</v>
      </c>
      <c r="H41" s="309" t="s">
        <v>53</v>
      </c>
      <c r="I41" s="309" t="s">
        <v>53</v>
      </c>
      <c r="J41" s="309" t="s">
        <v>53</v>
      </c>
      <c r="K41" s="309" t="s">
        <v>53</v>
      </c>
      <c r="L41" s="309" t="s">
        <v>53</v>
      </c>
      <c r="M41" s="309" t="s">
        <v>53</v>
      </c>
      <c r="N41" s="309" t="s">
        <v>53</v>
      </c>
      <c r="O41" s="309" t="s">
        <v>53</v>
      </c>
      <c r="P41" s="309" t="s">
        <v>53</v>
      </c>
      <c r="Q41" s="309" t="s">
        <v>53</v>
      </c>
      <c r="R41" s="309" t="s">
        <v>53</v>
      </c>
      <c r="S41" s="309" t="s">
        <v>53</v>
      </c>
      <c r="T41" s="309" t="s">
        <v>53</v>
      </c>
      <c r="U41" s="309" t="s">
        <v>53</v>
      </c>
      <c r="V41" s="309" t="s">
        <v>53</v>
      </c>
      <c r="W41" s="309" t="s">
        <v>53</v>
      </c>
      <c r="X41" s="102">
        <v>0</v>
      </c>
      <c r="Y41" s="102">
        <v>0</v>
      </c>
      <c r="Z41" s="102">
        <v>0</v>
      </c>
      <c r="AA41" s="102">
        <v>0</v>
      </c>
      <c r="AB41" s="102">
        <v>0</v>
      </c>
      <c r="AC41" s="102">
        <v>0</v>
      </c>
      <c r="AD41" s="102">
        <v>0</v>
      </c>
      <c r="AE41" s="102">
        <v>0</v>
      </c>
      <c r="AF41" s="102">
        <v>0</v>
      </c>
      <c r="AG41" s="102">
        <v>0</v>
      </c>
      <c r="AH41" s="102">
        <v>0</v>
      </c>
      <c r="AI41" s="102">
        <v>0</v>
      </c>
      <c r="AJ41" s="102">
        <v>0</v>
      </c>
      <c r="AK41" s="102">
        <v>0</v>
      </c>
      <c r="AL41" s="102">
        <v>0</v>
      </c>
      <c r="AM41" s="102">
        <v>0</v>
      </c>
      <c r="AN41" s="102">
        <v>0</v>
      </c>
      <c r="AO41" s="102">
        <v>0</v>
      </c>
      <c r="AP41" s="102">
        <v>0</v>
      </c>
      <c r="AQ41" s="102">
        <v>0</v>
      </c>
      <c r="AR41" s="102">
        <v>1460.5</v>
      </c>
    </row>
    <row r="42" spans="2:44" s="96" customFormat="1" ht="9" customHeight="1" thickBot="1">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c r="AA42" s="143"/>
      <c r="AB42" s="143"/>
      <c r="AC42" s="143"/>
      <c r="AD42" s="143"/>
      <c r="AE42" s="143"/>
      <c r="AF42" s="143"/>
      <c r="AG42" s="143"/>
      <c r="AH42" s="186"/>
      <c r="AI42" s="134"/>
      <c r="AJ42" s="134"/>
      <c r="AK42" s="134"/>
      <c r="AL42" s="134"/>
      <c r="AM42" s="134"/>
      <c r="AN42" s="134"/>
      <c r="AO42" s="134"/>
      <c r="AP42" s="134"/>
      <c r="AQ42" s="134"/>
      <c r="AR42" s="186"/>
    </row>
    <row r="43" spans="2:44" s="96" customFormat="1" ht="18" customHeight="1">
      <c r="B43" s="65" t="s">
        <v>68</v>
      </c>
      <c r="C43" s="65" t="s">
        <v>975</v>
      </c>
      <c r="D43" s="65"/>
      <c r="E43" s="112"/>
      <c r="F43" s="112"/>
      <c r="G43" s="112"/>
      <c r="H43" s="111"/>
      <c r="I43" s="111"/>
      <c r="Q43" s="103"/>
      <c r="R43" s="103"/>
      <c r="S43" s="103"/>
      <c r="T43" s="103"/>
      <c r="U43" s="103"/>
      <c r="V43" s="103"/>
      <c r="W43" s="103"/>
      <c r="X43" s="103"/>
      <c r="Y43" s="103"/>
      <c r="Z43" s="103"/>
      <c r="AA43" s="103"/>
      <c r="AB43" s="103"/>
      <c r="AC43" s="103"/>
      <c r="AD43" s="103"/>
      <c r="AE43" s="103"/>
      <c r="AF43" s="103"/>
      <c r="AG43" s="103"/>
      <c r="AI43" s="103"/>
      <c r="AJ43" s="102"/>
      <c r="AK43" s="102"/>
      <c r="AL43" s="102"/>
      <c r="AM43" s="103"/>
      <c r="AN43" s="103"/>
      <c r="AO43" s="103"/>
      <c r="AP43" s="62"/>
      <c r="AQ43" s="62"/>
    </row>
    <row r="44" spans="2:44" s="96" customFormat="1" ht="18" customHeight="1">
      <c r="B44" s="65" t="s">
        <v>69</v>
      </c>
      <c r="C44" s="65" t="s">
        <v>716</v>
      </c>
      <c r="D44" s="65"/>
      <c r="E44" s="112"/>
      <c r="F44" s="112"/>
      <c r="G44" s="112"/>
      <c r="H44" s="111"/>
      <c r="I44" s="111"/>
      <c r="Q44" s="103"/>
      <c r="R44" s="103"/>
      <c r="S44" s="103"/>
      <c r="T44" s="103"/>
      <c r="U44" s="103"/>
      <c r="V44" s="103"/>
      <c r="W44" s="103"/>
      <c r="X44" s="103"/>
      <c r="Y44" s="103"/>
      <c r="Z44" s="103"/>
      <c r="AA44" s="103"/>
      <c r="AB44" s="103"/>
      <c r="AC44" s="103"/>
      <c r="AD44" s="103"/>
      <c r="AE44" s="103"/>
      <c r="AF44" s="103"/>
      <c r="AG44" s="103"/>
      <c r="AI44" s="103"/>
      <c r="AJ44" s="103"/>
      <c r="AK44" s="103"/>
      <c r="AL44" s="103"/>
      <c r="AM44" s="103"/>
      <c r="AN44" s="103"/>
      <c r="AO44" s="103"/>
      <c r="AP44" s="62"/>
      <c r="AQ44" s="62"/>
    </row>
    <row r="45" spans="2:44" s="96" customFormat="1" ht="18" customHeight="1">
      <c r="B45" s="65" t="s">
        <v>70</v>
      </c>
      <c r="C45" s="65" t="s">
        <v>717</v>
      </c>
      <c r="D45" s="65"/>
      <c r="E45" s="112"/>
      <c r="F45" s="112"/>
      <c r="G45" s="112"/>
      <c r="H45" s="111"/>
      <c r="I45" s="111"/>
      <c r="Q45" s="103"/>
      <c r="R45" s="103"/>
      <c r="S45" s="103"/>
      <c r="T45" s="103"/>
      <c r="U45" s="103"/>
      <c r="V45" s="103"/>
      <c r="W45" s="103"/>
      <c r="X45" s="103"/>
      <c r="Y45" s="103"/>
      <c r="Z45" s="103"/>
      <c r="AA45" s="103"/>
      <c r="AB45" s="103"/>
      <c r="AC45" s="103"/>
      <c r="AD45" s="103"/>
      <c r="AE45" s="103"/>
      <c r="AF45" s="103"/>
      <c r="AG45" s="103"/>
      <c r="AI45" s="103"/>
      <c r="AJ45" s="103"/>
      <c r="AK45" s="103"/>
      <c r="AL45" s="103"/>
      <c r="AM45" s="103"/>
      <c r="AN45" s="103"/>
      <c r="AO45" s="103"/>
      <c r="AP45" s="62"/>
      <c r="AQ45" s="62"/>
    </row>
    <row r="46" spans="2:44" s="96" customFormat="1" ht="18" customHeight="1">
      <c r="B46" s="65" t="s">
        <v>71</v>
      </c>
      <c r="C46" s="65" t="s">
        <v>718</v>
      </c>
      <c r="D46" s="65"/>
      <c r="E46" s="112"/>
      <c r="F46" s="112"/>
      <c r="G46" s="112"/>
      <c r="H46" s="111"/>
      <c r="I46" s="111"/>
      <c r="Q46" s="103"/>
      <c r="R46" s="103"/>
      <c r="S46" s="103"/>
      <c r="T46" s="103"/>
      <c r="U46" s="103"/>
      <c r="V46" s="103"/>
      <c r="W46" s="103"/>
      <c r="X46" s="103"/>
      <c r="Y46" s="103"/>
      <c r="Z46" s="103"/>
      <c r="AA46" s="103"/>
      <c r="AB46" s="103"/>
      <c r="AC46" s="103"/>
      <c r="AD46" s="103"/>
      <c r="AE46" s="103"/>
      <c r="AF46" s="103"/>
      <c r="AG46" s="103"/>
      <c r="AI46" s="103"/>
      <c r="AJ46" s="103"/>
      <c r="AK46" s="103"/>
      <c r="AL46" s="103"/>
      <c r="AM46" s="103"/>
      <c r="AN46" s="103"/>
      <c r="AO46" s="103"/>
      <c r="AP46" s="62"/>
      <c r="AQ46" s="62"/>
    </row>
    <row r="47" spans="2:44" s="96" customFormat="1" ht="18" customHeight="1">
      <c r="B47" s="65" t="s">
        <v>72</v>
      </c>
      <c r="C47" s="65" t="s">
        <v>719</v>
      </c>
      <c r="D47" s="98"/>
      <c r="E47" s="98"/>
      <c r="F47" s="98"/>
      <c r="G47" s="98"/>
      <c r="H47" s="111"/>
      <c r="I47" s="111"/>
      <c r="Q47" s="103"/>
      <c r="R47" s="103"/>
      <c r="S47" s="103"/>
      <c r="T47" s="103"/>
      <c r="U47" s="103"/>
      <c r="V47" s="103"/>
      <c r="W47" s="103"/>
      <c r="X47" s="103"/>
      <c r="Y47" s="103"/>
      <c r="Z47" s="103"/>
      <c r="AA47" s="103"/>
      <c r="AB47" s="103"/>
      <c r="AC47" s="103"/>
      <c r="AD47" s="103"/>
      <c r="AE47" s="103"/>
      <c r="AF47" s="103"/>
      <c r="AG47" s="103"/>
      <c r="AI47" s="103"/>
      <c r="AJ47" s="103"/>
      <c r="AK47" s="103"/>
      <c r="AL47" s="103"/>
      <c r="AM47" s="103"/>
      <c r="AN47" s="103"/>
      <c r="AO47" s="103"/>
      <c r="AP47" s="62"/>
      <c r="AQ47" s="62"/>
    </row>
    <row r="48" spans="2:44" s="96" customFormat="1" ht="18" customHeight="1">
      <c r="B48" s="65" t="s">
        <v>73</v>
      </c>
      <c r="C48" s="65" t="s">
        <v>720</v>
      </c>
      <c r="D48" s="98"/>
      <c r="E48" s="98"/>
      <c r="F48" s="98"/>
      <c r="G48" s="98"/>
      <c r="H48" s="111"/>
      <c r="I48" s="111"/>
      <c r="Q48" s="103"/>
      <c r="R48" s="103"/>
      <c r="S48" s="103"/>
      <c r="T48" s="103"/>
      <c r="U48" s="103"/>
      <c r="V48" s="103"/>
      <c r="W48" s="103"/>
      <c r="X48" s="103"/>
      <c r="Y48" s="103"/>
      <c r="Z48" s="103"/>
      <c r="AA48" s="103"/>
      <c r="AB48" s="103"/>
      <c r="AC48" s="103"/>
      <c r="AD48" s="103"/>
      <c r="AE48" s="103"/>
      <c r="AF48" s="103"/>
      <c r="AG48" s="103"/>
      <c r="AI48" s="103"/>
      <c r="AJ48" s="103"/>
      <c r="AK48" s="103"/>
      <c r="AL48" s="103"/>
      <c r="AM48" s="103"/>
      <c r="AN48" s="103"/>
      <c r="AO48" s="103"/>
      <c r="AP48" s="62"/>
      <c r="AQ48" s="62"/>
    </row>
    <row r="49" spans="2:44" ht="18" customHeight="1">
      <c r="B49" s="65" t="s">
        <v>74</v>
      </c>
      <c r="C49" s="65" t="s">
        <v>721</v>
      </c>
      <c r="D49" s="211"/>
      <c r="E49" s="112"/>
      <c r="F49" s="112"/>
      <c r="G49" s="112"/>
      <c r="H49" s="111"/>
      <c r="I49" s="111"/>
    </row>
    <row r="50" spans="2:44" ht="18" customHeight="1">
      <c r="B50" s="65" t="s">
        <v>75</v>
      </c>
      <c r="C50" s="65" t="s">
        <v>722</v>
      </c>
      <c r="D50" s="211"/>
      <c r="E50" s="112"/>
      <c r="F50" s="112"/>
      <c r="G50" s="112"/>
      <c r="H50" s="111"/>
      <c r="I50" s="111"/>
    </row>
    <row r="51" spans="2:44" ht="18" customHeight="1">
      <c r="B51" s="65" t="s">
        <v>541</v>
      </c>
      <c r="C51" s="65" t="s">
        <v>723</v>
      </c>
      <c r="D51" s="65"/>
      <c r="E51" s="112"/>
      <c r="F51" s="112"/>
      <c r="G51" s="112"/>
      <c r="H51" s="111"/>
      <c r="I51" s="111"/>
    </row>
    <row r="52" spans="2:44" ht="18" customHeight="1">
      <c r="B52" s="278" t="s">
        <v>376</v>
      </c>
      <c r="C52" s="65" t="s">
        <v>724</v>
      </c>
      <c r="D52" s="211"/>
      <c r="E52" s="112"/>
      <c r="F52" s="112"/>
      <c r="G52" s="112"/>
      <c r="H52" s="111"/>
      <c r="I52" s="111"/>
    </row>
    <row r="53" spans="2:44" ht="18" customHeight="1"/>
    <row r="54" spans="2:44" ht="18" customHeight="1"/>
    <row r="56" spans="2:44" ht="12.75" customHeight="1">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row>
    <row r="57" spans="2:44" ht="12.75" customHeight="1">
      <c r="D57" s="62"/>
      <c r="E57" s="62"/>
      <c r="F57" s="62"/>
      <c r="G57" s="62"/>
      <c r="H57" s="62"/>
      <c r="I57" s="62"/>
      <c r="J57" s="62"/>
      <c r="K57" s="62"/>
      <c r="L57" s="62"/>
      <c r="M57" s="62"/>
      <c r="N57" s="62"/>
      <c r="O57" s="62"/>
      <c r="P57" s="62"/>
      <c r="Q57" s="62"/>
      <c r="R57" s="62"/>
      <c r="S57" s="62"/>
      <c r="T57" s="62"/>
      <c r="U57" s="62"/>
      <c r="V57" s="62"/>
      <c r="W57" s="62"/>
      <c r="X57" s="102"/>
      <c r="Y57" s="102"/>
      <c r="Z57" s="102"/>
      <c r="AA57" s="102"/>
      <c r="AB57" s="102"/>
      <c r="AC57" s="102"/>
      <c r="AD57" s="102"/>
      <c r="AE57" s="102"/>
      <c r="AF57" s="102"/>
      <c r="AG57" s="102"/>
      <c r="AH57" s="102"/>
      <c r="AI57" s="102"/>
      <c r="AJ57" s="102"/>
      <c r="AK57" s="102"/>
      <c r="AL57" s="102"/>
      <c r="AM57" s="102"/>
      <c r="AN57" s="102"/>
      <c r="AO57" s="102"/>
      <c r="AP57" s="102"/>
      <c r="AQ57" s="102"/>
      <c r="AR57" s="102"/>
    </row>
    <row r="58" spans="2:44" ht="12.75" customHeight="1">
      <c r="D58" s="311"/>
      <c r="E58" s="311"/>
      <c r="F58" s="311"/>
      <c r="G58" s="311"/>
      <c r="H58" s="311"/>
      <c r="I58" s="311"/>
      <c r="J58" s="311"/>
      <c r="K58" s="311"/>
      <c r="L58" s="311"/>
      <c r="M58" s="311"/>
      <c r="N58" s="311"/>
      <c r="O58" s="311"/>
      <c r="P58" s="311"/>
      <c r="Q58" s="311"/>
      <c r="R58" s="311"/>
      <c r="S58" s="311"/>
      <c r="T58" s="311"/>
      <c r="U58" s="311"/>
      <c r="V58" s="311"/>
      <c r="W58" s="311"/>
      <c r="X58" s="311"/>
      <c r="Y58" s="311"/>
      <c r="Z58" s="311"/>
      <c r="AA58" s="311"/>
      <c r="AB58" s="311"/>
      <c r="AC58" s="311"/>
      <c r="AD58" s="311"/>
      <c r="AE58" s="311"/>
      <c r="AF58" s="311"/>
      <c r="AG58" s="311"/>
      <c r="AH58" s="311"/>
      <c r="AI58" s="311"/>
      <c r="AJ58" s="311"/>
      <c r="AK58" s="311"/>
      <c r="AL58" s="311"/>
      <c r="AM58" s="311"/>
      <c r="AN58" s="311"/>
      <c r="AO58" s="311"/>
      <c r="AP58" s="311"/>
      <c r="AQ58" s="311"/>
      <c r="AR58" s="311"/>
    </row>
    <row r="59" spans="2:44" ht="12.75" customHeight="1">
      <c r="D59" s="203"/>
      <c r="E59" s="203"/>
      <c r="F59" s="203"/>
      <c r="G59" s="203"/>
      <c r="H59" s="203"/>
      <c r="I59" s="203"/>
      <c r="J59" s="203"/>
      <c r="K59" s="203"/>
      <c r="L59" s="203"/>
      <c r="M59" s="203"/>
      <c r="N59" s="203"/>
      <c r="O59" s="203"/>
      <c r="P59" s="203"/>
      <c r="Q59" s="203"/>
      <c r="R59" s="203"/>
      <c r="S59" s="203"/>
      <c r="T59" s="203"/>
      <c r="U59" s="203"/>
      <c r="V59" s="203"/>
      <c r="W59" s="203"/>
      <c r="X59" s="203"/>
      <c r="Y59" s="203"/>
      <c r="Z59" s="203"/>
      <c r="AA59" s="203"/>
      <c r="AB59" s="203"/>
      <c r="AC59" s="203"/>
      <c r="AD59" s="203"/>
      <c r="AE59" s="203"/>
      <c r="AF59" s="203"/>
      <c r="AG59" s="203"/>
      <c r="AH59" s="203"/>
      <c r="AI59" s="203"/>
      <c r="AJ59" s="203"/>
      <c r="AK59" s="203"/>
      <c r="AL59" s="203"/>
      <c r="AM59" s="203"/>
      <c r="AN59" s="203"/>
      <c r="AO59" s="203"/>
      <c r="AP59" s="203"/>
      <c r="AQ59" s="203"/>
      <c r="AR59" s="203"/>
    </row>
    <row r="62" spans="2:44" ht="12.75" customHeight="1">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row>
    <row r="66" spans="2:44" s="290" customFormat="1" ht="12.75" customHeight="1"/>
    <row r="67" spans="2:44" ht="12.75" customHeight="1">
      <c r="D67" s="311"/>
      <c r="E67" s="311"/>
      <c r="F67" s="311"/>
      <c r="G67" s="311"/>
      <c r="H67" s="311"/>
      <c r="I67" s="311"/>
      <c r="J67" s="311"/>
      <c r="K67" s="311"/>
      <c r="L67" s="311"/>
      <c r="M67" s="311"/>
      <c r="N67" s="311"/>
      <c r="O67" s="311"/>
      <c r="P67" s="311"/>
      <c r="Q67" s="311"/>
      <c r="R67" s="311"/>
      <c r="S67" s="311"/>
      <c r="T67" s="311"/>
      <c r="U67" s="311"/>
      <c r="V67" s="311"/>
      <c r="W67" s="311"/>
      <c r="X67" s="311"/>
      <c r="Y67" s="311"/>
      <c r="Z67" s="311"/>
      <c r="AA67" s="311"/>
      <c r="AB67" s="311"/>
      <c r="AC67" s="311"/>
      <c r="AD67" s="311"/>
      <c r="AE67" s="311"/>
      <c r="AF67" s="311"/>
      <c r="AG67" s="311"/>
      <c r="AH67" s="311"/>
      <c r="AI67" s="311"/>
      <c r="AJ67" s="311"/>
      <c r="AK67" s="311"/>
      <c r="AL67" s="311"/>
      <c r="AM67" s="311"/>
      <c r="AN67" s="311"/>
      <c r="AO67" s="311"/>
      <c r="AP67" s="311"/>
      <c r="AQ67" s="311"/>
      <c r="AR67" s="311"/>
    </row>
    <row r="70" spans="2:44" ht="12.75" customHeight="1">
      <c r="D70" s="311"/>
      <c r="E70" s="311"/>
      <c r="F70" s="311"/>
      <c r="G70" s="311"/>
      <c r="H70" s="311"/>
      <c r="I70" s="311"/>
      <c r="J70" s="311"/>
      <c r="K70" s="311"/>
      <c r="L70" s="311"/>
      <c r="M70" s="311"/>
      <c r="N70" s="311"/>
      <c r="O70" s="311"/>
      <c r="P70" s="311"/>
      <c r="Q70" s="311"/>
      <c r="R70" s="311"/>
      <c r="S70" s="311"/>
      <c r="T70" s="311"/>
      <c r="U70" s="311"/>
      <c r="V70" s="311"/>
      <c r="W70" s="311"/>
      <c r="X70" s="311"/>
      <c r="Y70" s="311"/>
      <c r="Z70" s="311"/>
      <c r="AA70" s="311"/>
      <c r="AB70" s="311"/>
      <c r="AC70" s="311"/>
      <c r="AD70" s="311"/>
      <c r="AE70" s="311"/>
      <c r="AF70" s="311"/>
      <c r="AG70" s="311"/>
      <c r="AH70" s="311"/>
      <c r="AI70" s="311"/>
      <c r="AJ70" s="311"/>
      <c r="AK70" s="311"/>
      <c r="AL70" s="311"/>
      <c r="AM70" s="311"/>
      <c r="AN70" s="311"/>
      <c r="AO70" s="311"/>
      <c r="AP70" s="311"/>
      <c r="AQ70" s="311"/>
    </row>
    <row r="72" spans="2:44" ht="12.75" customHeight="1">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row>
    <row r="73" spans="2:44" ht="12.75" customHeight="1">
      <c r="D73" s="311"/>
      <c r="E73" s="311"/>
      <c r="F73" s="311"/>
      <c r="G73" s="311"/>
      <c r="H73" s="311"/>
      <c r="I73" s="311"/>
      <c r="J73" s="311"/>
      <c r="K73" s="311"/>
      <c r="L73" s="311"/>
      <c r="M73" s="311"/>
      <c r="N73" s="311"/>
      <c r="O73" s="311"/>
      <c r="P73" s="311"/>
      <c r="Q73" s="311"/>
      <c r="R73" s="311"/>
      <c r="S73" s="311"/>
      <c r="T73" s="311"/>
      <c r="U73" s="311"/>
      <c r="V73" s="311"/>
      <c r="W73" s="311"/>
      <c r="X73" s="311"/>
      <c r="Y73" s="311"/>
      <c r="Z73" s="311"/>
      <c r="AA73" s="311"/>
      <c r="AB73" s="311"/>
      <c r="AC73" s="311"/>
      <c r="AD73" s="311"/>
      <c r="AE73" s="311"/>
      <c r="AF73" s="311"/>
      <c r="AG73" s="311"/>
      <c r="AH73" s="311"/>
      <c r="AI73" s="311"/>
      <c r="AJ73" s="311"/>
      <c r="AK73" s="311"/>
      <c r="AL73" s="311"/>
      <c r="AM73" s="311"/>
      <c r="AN73" s="311"/>
      <c r="AO73" s="311"/>
      <c r="AP73" s="311"/>
      <c r="AQ73" s="311"/>
      <c r="AR73" s="311"/>
    </row>
    <row r="78" spans="2:44" ht="12.75" customHeight="1">
      <c r="B78" s="103"/>
      <c r="C78" s="103"/>
      <c r="D78" s="103"/>
      <c r="E78" s="103"/>
      <c r="F78" s="103"/>
      <c r="G78" s="103"/>
      <c r="H78" s="103"/>
      <c r="I78" s="103"/>
      <c r="J78" s="103"/>
      <c r="K78" s="103"/>
      <c r="L78" s="103"/>
      <c r="M78" s="103"/>
      <c r="N78" s="103"/>
      <c r="O78" s="103"/>
      <c r="P78" s="103"/>
    </row>
    <row r="79" spans="2:44" ht="12.75" customHeight="1">
      <c r="B79" s="103"/>
      <c r="C79" s="103"/>
      <c r="D79" s="103"/>
      <c r="E79" s="103"/>
      <c r="F79" s="103"/>
      <c r="G79" s="103"/>
      <c r="H79" s="103"/>
      <c r="I79" s="103"/>
      <c r="J79" s="103"/>
      <c r="K79" s="103"/>
      <c r="L79" s="103"/>
      <c r="M79" s="103"/>
      <c r="N79" s="103"/>
      <c r="O79" s="103"/>
      <c r="P79" s="103"/>
    </row>
    <row r="80" spans="2:44" ht="12.75" customHeight="1">
      <c r="B80" s="103"/>
      <c r="C80" s="103"/>
      <c r="D80" s="103"/>
      <c r="E80" s="103"/>
      <c r="F80" s="103"/>
      <c r="G80" s="103"/>
      <c r="H80" s="103"/>
      <c r="I80" s="103"/>
      <c r="J80" s="103"/>
      <c r="K80" s="103"/>
      <c r="L80" s="103"/>
      <c r="M80" s="103"/>
      <c r="N80" s="103"/>
      <c r="O80" s="103"/>
      <c r="P80" s="103"/>
    </row>
    <row r="81" spans="2:16" ht="12.75" customHeight="1">
      <c r="B81" s="103"/>
      <c r="C81" s="103"/>
      <c r="D81" s="103"/>
      <c r="E81" s="103"/>
      <c r="F81" s="103"/>
      <c r="G81" s="103"/>
      <c r="H81" s="103"/>
      <c r="I81" s="103"/>
      <c r="J81" s="103"/>
      <c r="K81" s="103"/>
      <c r="L81" s="103"/>
      <c r="M81" s="103"/>
      <c r="N81" s="103"/>
      <c r="O81" s="103"/>
      <c r="P81" s="103"/>
    </row>
    <row r="85" spans="2:16" ht="12.75" customHeight="1">
      <c r="B85" s="65"/>
      <c r="C85" s="65"/>
      <c r="D85" s="112"/>
      <c r="E85" s="112"/>
      <c r="F85" s="112"/>
    </row>
    <row r="90" spans="2:16" ht="12.75" customHeight="1">
      <c r="B90" s="211"/>
      <c r="C90" s="211"/>
    </row>
  </sheetData>
  <phoneticPr fontId="6" type="noConversion"/>
  <printOptions verticalCentered="1"/>
  <pageMargins left="0.39370078740157483" right="0.39370078740157483" top="0.39370078740157483" bottom="0.39370078740157483" header="0" footer="0"/>
  <pageSetup paperSize="176" scale="88" orientation="portrait" r:id="rId1"/>
  <ignoredErrors>
    <ignoredError sqref="I6:AR6" numberStoredAsText="1"/>
  </ignoredErrors>
</worksheet>
</file>

<file path=xl/worksheets/sheet10.xml><?xml version="1.0" encoding="utf-8"?>
<worksheet xmlns="http://schemas.openxmlformats.org/spreadsheetml/2006/main" xmlns:r="http://schemas.openxmlformats.org/officeDocument/2006/relationships">
  <sheetPr>
    <pageSetUpPr fitToPage="1"/>
  </sheetPr>
  <dimension ref="B1:R52"/>
  <sheetViews>
    <sheetView zoomScale="80" zoomScaleNormal="80" zoomScaleSheetLayoutView="100" workbookViewId="0">
      <selection activeCell="C55" sqref="C55"/>
    </sheetView>
  </sheetViews>
  <sheetFormatPr defaultColWidth="11.42578125" defaultRowHeight="12.75"/>
  <cols>
    <col min="1" max="1" width="6.5703125" style="93" customWidth="1"/>
    <col min="2" max="2" width="16.7109375" style="93" customWidth="1"/>
    <col min="3" max="3" width="81.85546875" style="93" customWidth="1"/>
    <col min="4" max="12" width="11.5703125" style="93" customWidth="1"/>
    <col min="13" max="13" width="13.28515625" style="93" customWidth="1"/>
    <col min="14" max="14" width="14.140625" style="93" customWidth="1"/>
    <col min="15" max="16384" width="11.42578125" style="93"/>
  </cols>
  <sheetData>
    <row r="1" spans="2:18" ht="18" customHeight="1"/>
    <row r="2" spans="2:18" ht="18" customHeight="1">
      <c r="B2" s="77" t="s">
        <v>566</v>
      </c>
      <c r="C2" s="78"/>
      <c r="D2" s="78"/>
      <c r="E2" s="78"/>
      <c r="F2" s="78"/>
    </row>
    <row r="3" spans="2:18" ht="18" customHeight="1">
      <c r="B3" s="34" t="s">
        <v>780</v>
      </c>
      <c r="C3" s="4"/>
      <c r="D3" s="4"/>
      <c r="E3" s="4"/>
      <c r="F3" s="79"/>
      <c r="G3" s="78"/>
      <c r="H3" s="78"/>
      <c r="I3" s="78"/>
      <c r="J3" s="78"/>
      <c r="K3" s="279"/>
      <c r="L3" s="279"/>
    </row>
    <row r="4" spans="2:18" ht="18" customHeight="1">
      <c r="B4" s="80" t="s">
        <v>739</v>
      </c>
      <c r="C4" s="80"/>
      <c r="D4" s="80"/>
      <c r="E4" s="81"/>
      <c r="F4" s="81"/>
      <c r="G4" s="4"/>
      <c r="H4" s="4"/>
      <c r="I4" s="4"/>
      <c r="J4" s="4"/>
      <c r="K4" s="279"/>
      <c r="L4" s="279"/>
    </row>
    <row r="5" spans="2:18" ht="13.5" thickBot="1">
      <c r="E5" s="362"/>
      <c r="F5" s="362"/>
      <c r="G5" s="81"/>
      <c r="H5" s="81"/>
      <c r="I5" s="362"/>
      <c r="J5" s="362"/>
      <c r="K5" s="131"/>
      <c r="N5" s="131"/>
      <c r="Q5" s="131" t="s">
        <v>786</v>
      </c>
    </row>
    <row r="6" spans="2:18" ht="20.25" customHeight="1">
      <c r="B6" s="368" t="s">
        <v>726</v>
      </c>
      <c r="C6" s="368"/>
      <c r="D6" s="366">
        <v>2001</v>
      </c>
      <c r="E6" s="366">
        <v>2002</v>
      </c>
      <c r="F6" s="366">
        <v>2003</v>
      </c>
      <c r="G6" s="366">
        <v>2004</v>
      </c>
      <c r="H6" s="366">
        <v>2005</v>
      </c>
      <c r="I6" s="366">
        <v>2006</v>
      </c>
      <c r="J6" s="366">
        <v>2007</v>
      </c>
      <c r="K6" s="366">
        <v>2008</v>
      </c>
      <c r="L6" s="366">
        <v>2009</v>
      </c>
      <c r="M6" s="366">
        <v>2010</v>
      </c>
      <c r="N6" s="366">
        <v>2011</v>
      </c>
      <c r="O6" s="366">
        <v>2012</v>
      </c>
      <c r="P6" s="366" t="s">
        <v>685</v>
      </c>
      <c r="Q6" s="366" t="s">
        <v>692</v>
      </c>
      <c r="R6" s="366" t="s">
        <v>694</v>
      </c>
    </row>
    <row r="7" spans="2:18" ht="11.85" customHeight="1" thickBot="1">
      <c r="B7" s="369"/>
      <c r="C7" s="369"/>
      <c r="D7" s="367"/>
      <c r="E7" s="367"/>
      <c r="F7" s="367"/>
      <c r="G7" s="367"/>
      <c r="H7" s="367"/>
      <c r="I7" s="367"/>
      <c r="J7" s="367"/>
      <c r="K7" s="367"/>
      <c r="L7" s="367"/>
      <c r="M7" s="367"/>
      <c r="N7" s="367"/>
      <c r="O7" s="367"/>
      <c r="P7" s="367"/>
      <c r="Q7" s="367"/>
      <c r="R7" s="367"/>
    </row>
    <row r="8" spans="2:18" ht="7.5" customHeight="1">
      <c r="B8" s="111"/>
      <c r="C8" s="111"/>
      <c r="D8" s="111"/>
      <c r="E8" s="111"/>
      <c r="F8" s="279"/>
      <c r="G8" s="279"/>
      <c r="H8" s="279"/>
      <c r="I8" s="279"/>
      <c r="J8" s="279"/>
      <c r="K8" s="279"/>
      <c r="L8" s="279"/>
      <c r="M8" s="279"/>
    </row>
    <row r="9" spans="2:18" ht="18" customHeight="1">
      <c r="B9" s="189" t="s">
        <v>201</v>
      </c>
      <c r="C9" s="271"/>
      <c r="D9" s="271">
        <v>2693.0324000000001</v>
      </c>
      <c r="E9" s="271">
        <v>2886.723551</v>
      </c>
      <c r="F9" s="271">
        <v>3261.4882681597533</v>
      </c>
      <c r="G9" s="271">
        <v>3863.2940543800005</v>
      </c>
      <c r="H9" s="271">
        <v>4485.7358999999997</v>
      </c>
      <c r="I9" s="271">
        <v>5534.0868</v>
      </c>
      <c r="J9" s="271">
        <v>6829.300699999998</v>
      </c>
      <c r="K9" s="271">
        <v>8389.9362000000001</v>
      </c>
      <c r="L9" s="271">
        <v>8985.6599663289799</v>
      </c>
      <c r="M9" s="271">
        <v>10991.98546335</v>
      </c>
      <c r="N9" s="271">
        <v>12585.875958419998</v>
      </c>
      <c r="O9" s="316">
        <v>13998.893437340001</v>
      </c>
      <c r="P9" s="316">
        <v>16318.321906879995</v>
      </c>
      <c r="Q9" s="316">
        <v>18917.267421062999</v>
      </c>
      <c r="R9" s="316">
        <v>23397.755099400976</v>
      </c>
    </row>
    <row r="10" spans="2:18" ht="18" customHeight="1">
      <c r="B10" s="109" t="s">
        <v>331</v>
      </c>
      <c r="C10" s="111"/>
      <c r="D10" s="111">
        <v>359.02839999999998</v>
      </c>
      <c r="E10" s="111">
        <v>384.31319999999999</v>
      </c>
      <c r="F10" s="111">
        <v>456.36820393000005</v>
      </c>
      <c r="G10" s="111">
        <v>562.76462000000004</v>
      </c>
      <c r="H10" s="111">
        <v>656.81819999999993</v>
      </c>
      <c r="I10" s="111">
        <v>794.7016000000001</v>
      </c>
      <c r="J10" s="111">
        <v>991.56920000000002</v>
      </c>
      <c r="K10" s="111">
        <v>1088.0358999999999</v>
      </c>
      <c r="L10" s="111">
        <v>1064.8368227799999</v>
      </c>
      <c r="M10" s="111">
        <v>1203.68258758</v>
      </c>
      <c r="N10" s="111">
        <v>1434.6266807699999</v>
      </c>
      <c r="O10" s="17">
        <v>1751.21035078</v>
      </c>
      <c r="P10" s="17">
        <v>2016.3541684700001</v>
      </c>
      <c r="Q10" s="17">
        <v>2265.3702590829998</v>
      </c>
      <c r="R10" s="17">
        <v>2597.5893635099997</v>
      </c>
    </row>
    <row r="11" spans="2:18" ht="18" customHeight="1">
      <c r="B11" s="109" t="s">
        <v>343</v>
      </c>
      <c r="C11" s="111"/>
      <c r="D11" s="111">
        <v>2095.8672999999999</v>
      </c>
      <c r="E11" s="111">
        <v>2217.4955999999997</v>
      </c>
      <c r="F11" s="111">
        <v>2468.3901999999998</v>
      </c>
      <c r="G11" s="111">
        <v>2873.7481000000007</v>
      </c>
      <c r="H11" s="111">
        <v>3362.7853</v>
      </c>
      <c r="I11" s="111">
        <v>4148.7138999999997</v>
      </c>
      <c r="J11" s="111">
        <v>4920.9375999999984</v>
      </c>
      <c r="K11" s="111">
        <v>6023.2446</v>
      </c>
      <c r="L11" s="111">
        <v>6804.12641205</v>
      </c>
      <c r="M11" s="111">
        <v>8090.2071699999997</v>
      </c>
      <c r="N11" s="111">
        <v>9432.8701499999988</v>
      </c>
      <c r="O11" s="17">
        <v>11006.80473</v>
      </c>
      <c r="P11" s="17">
        <v>12805.460196169995</v>
      </c>
      <c r="Q11" s="17">
        <v>15161.218509999999</v>
      </c>
      <c r="R11" s="17">
        <v>18193.547842563523</v>
      </c>
    </row>
    <row r="12" spans="2:18" ht="18" customHeight="1">
      <c r="B12" s="267" t="s">
        <v>377</v>
      </c>
      <c r="C12" s="111"/>
      <c r="D12" s="111">
        <v>274.37169999999998</v>
      </c>
      <c r="E12" s="111">
        <v>269.71839999999997</v>
      </c>
      <c r="F12" s="111">
        <v>74.878627930000007</v>
      </c>
      <c r="G12" s="111">
        <v>348.21159999999998</v>
      </c>
      <c r="H12" s="111">
        <v>412.81209999999999</v>
      </c>
      <c r="I12" s="111">
        <v>504.3141</v>
      </c>
      <c r="J12" s="111">
        <v>661.97219999999993</v>
      </c>
      <c r="K12" s="111">
        <v>954.08870000000002</v>
      </c>
      <c r="L12" s="111">
        <v>1100.7454158410001</v>
      </c>
      <c r="M12" s="111">
        <v>1263.5557895670001</v>
      </c>
      <c r="N12" s="111">
        <v>1412.8182353300001</v>
      </c>
      <c r="O12" s="17">
        <v>1604.96548029</v>
      </c>
      <c r="P12" s="17">
        <v>1842.0563596</v>
      </c>
      <c r="Q12" s="17">
        <v>2191.2466543999999</v>
      </c>
      <c r="R12" s="17">
        <v>2588.2785516468839</v>
      </c>
    </row>
    <row r="13" spans="2:18" ht="18" customHeight="1">
      <c r="B13" s="280" t="s">
        <v>378</v>
      </c>
      <c r="C13" s="112"/>
      <c r="D13" s="111">
        <v>239.87799999999999</v>
      </c>
      <c r="E13" s="111">
        <v>236.535</v>
      </c>
      <c r="F13" s="111">
        <v>37.371000000000002</v>
      </c>
      <c r="G13" s="111">
        <v>306.61500000000001</v>
      </c>
      <c r="H13" s="111">
        <v>367.49799999999999</v>
      </c>
      <c r="I13" s="111">
        <v>453.11799999999999</v>
      </c>
      <c r="J13" s="111">
        <v>610.88699999999994</v>
      </c>
      <c r="K13" s="111">
        <v>879.98800000000006</v>
      </c>
      <c r="L13" s="111">
        <v>1002.223</v>
      </c>
      <c r="M13" s="111">
        <v>1150.6790000000001</v>
      </c>
      <c r="N13" s="111">
        <v>1287.95</v>
      </c>
      <c r="O13" s="17">
        <v>1456.4269999999999</v>
      </c>
      <c r="P13" s="17">
        <v>1668.2</v>
      </c>
      <c r="Q13" s="17">
        <v>1980.7</v>
      </c>
      <c r="R13" s="17">
        <v>2327.5</v>
      </c>
    </row>
    <row r="14" spans="2:18" ht="18" customHeight="1">
      <c r="B14" s="280" t="s">
        <v>379</v>
      </c>
      <c r="C14" s="112"/>
      <c r="D14" s="111">
        <v>34.493699999999997</v>
      </c>
      <c r="E14" s="111">
        <v>33.183400000000006</v>
      </c>
      <c r="F14" s="111">
        <v>37.507627930000005</v>
      </c>
      <c r="G14" s="111">
        <v>41.596599999999995</v>
      </c>
      <c r="H14" s="111">
        <v>45.314099999999996</v>
      </c>
      <c r="I14" s="111">
        <v>51.196100000000001</v>
      </c>
      <c r="J14" s="111">
        <v>51.085200000000007</v>
      </c>
      <c r="K14" s="111">
        <v>74.100700000000003</v>
      </c>
      <c r="L14" s="111">
        <v>98.522415841000011</v>
      </c>
      <c r="M14" s="111">
        <v>112.876789567</v>
      </c>
      <c r="N14" s="111">
        <v>124.86823533000002</v>
      </c>
      <c r="O14" s="17">
        <v>148.53848028999997</v>
      </c>
      <c r="P14" s="17">
        <v>173.85635959999996</v>
      </c>
      <c r="Q14" s="17">
        <v>210.54665439999999</v>
      </c>
      <c r="R14" s="17">
        <v>260.77855164688395</v>
      </c>
    </row>
    <row r="15" spans="2:18" ht="18" customHeight="1">
      <c r="B15" s="281" t="s">
        <v>380</v>
      </c>
      <c r="C15" s="111"/>
      <c r="D15" s="111">
        <v>31.335999999999999</v>
      </c>
      <c r="E15" s="111">
        <v>31.480660000000004</v>
      </c>
      <c r="F15" s="111">
        <v>37.47523000000001</v>
      </c>
      <c r="G15" s="111">
        <v>57.52241789</v>
      </c>
      <c r="H15" s="111">
        <v>64.241200000000006</v>
      </c>
      <c r="I15" s="111">
        <v>72.230699999999999</v>
      </c>
      <c r="J15" s="111">
        <v>80.556699999999992</v>
      </c>
      <c r="K15" s="111">
        <v>87.355199999999996</v>
      </c>
      <c r="L15" s="111">
        <v>99.062545056850027</v>
      </c>
      <c r="M15" s="111">
        <v>117.1151805798139</v>
      </c>
      <c r="N15" s="111">
        <v>148.28805557377717</v>
      </c>
      <c r="O15" s="17">
        <v>181.735496826928</v>
      </c>
      <c r="P15" s="17">
        <v>205.53128404275199</v>
      </c>
      <c r="Q15" s="17">
        <v>210.31855989893171</v>
      </c>
      <c r="R15" s="17">
        <v>255.10190269000003</v>
      </c>
    </row>
    <row r="16" spans="2:18" ht="18" customHeight="1">
      <c r="B16" s="109" t="s">
        <v>85</v>
      </c>
      <c r="C16" s="111"/>
      <c r="D16" s="111">
        <v>238.13669999999999</v>
      </c>
      <c r="E16" s="111">
        <v>284.91475100000002</v>
      </c>
      <c r="F16" s="111">
        <v>336.7298642297531</v>
      </c>
      <c r="G16" s="111">
        <v>426.78133437999998</v>
      </c>
      <c r="H16" s="111">
        <v>466.13239999999996</v>
      </c>
      <c r="I16" s="111">
        <v>590.67129999999997</v>
      </c>
      <c r="J16" s="111">
        <v>916.79390000000001</v>
      </c>
      <c r="K16" s="111">
        <v>1278.6557000000003</v>
      </c>
      <c r="L16" s="111">
        <v>1116.6967314989804</v>
      </c>
      <c r="M16" s="111">
        <v>1698.0957057699998</v>
      </c>
      <c r="N16" s="111">
        <v>1718.3791276500001</v>
      </c>
      <c r="O16" s="17">
        <v>1240.8783565600002</v>
      </c>
      <c r="P16" s="17">
        <v>1496.50754224</v>
      </c>
      <c r="Q16" s="17">
        <v>1490.6786519799998</v>
      </c>
      <c r="R16" s="17">
        <v>2606.6178933274532</v>
      </c>
    </row>
    <row r="17" spans="2:18" ht="7.5" customHeight="1">
      <c r="B17" s="111"/>
      <c r="C17" s="111"/>
      <c r="D17" s="111"/>
      <c r="E17" s="111"/>
      <c r="F17" s="111"/>
      <c r="G17" s="111"/>
      <c r="H17" s="111"/>
      <c r="I17" s="111"/>
      <c r="J17" s="111"/>
      <c r="K17" s="111"/>
      <c r="L17" s="111"/>
      <c r="M17" s="111"/>
      <c r="N17" s="111"/>
    </row>
    <row r="18" spans="2:18" ht="18" customHeight="1">
      <c r="B18" s="189" t="s">
        <v>381</v>
      </c>
      <c r="C18" s="271"/>
      <c r="D18" s="271">
        <v>2055.8898999999997</v>
      </c>
      <c r="E18" s="271">
        <v>2261.3589000000002</v>
      </c>
      <c r="F18" s="271">
        <v>2505.4399279300001</v>
      </c>
      <c r="G18" s="271">
        <v>2876.6891799999999</v>
      </c>
      <c r="H18" s="271">
        <v>3391.6682999999998</v>
      </c>
      <c r="I18" s="271">
        <v>4080.6549</v>
      </c>
      <c r="J18" s="271">
        <v>4757.4947000000002</v>
      </c>
      <c r="K18" s="271">
        <v>6415.1141999999991</v>
      </c>
      <c r="L18" s="271">
        <v>7592.0164954706042</v>
      </c>
      <c r="M18" s="271">
        <v>8818.5214195835997</v>
      </c>
      <c r="N18" s="271">
        <v>10269.108554088083</v>
      </c>
      <c r="O18" s="316">
        <v>12341.041146841182</v>
      </c>
      <c r="P18" s="316">
        <v>14574.546036210002</v>
      </c>
      <c r="Q18" s="316">
        <v>17622.03215087</v>
      </c>
      <c r="R18" s="316">
        <v>20649.098396178844</v>
      </c>
    </row>
    <row r="19" spans="2:18" ht="18" customHeight="1">
      <c r="B19" s="109" t="s">
        <v>203</v>
      </c>
      <c r="C19" s="111"/>
      <c r="D19" s="111">
        <v>336.23429999999996</v>
      </c>
      <c r="E19" s="111">
        <v>336.46169999999995</v>
      </c>
      <c r="F19" s="111">
        <v>344.73132793000002</v>
      </c>
      <c r="G19" s="111">
        <v>384.4393</v>
      </c>
      <c r="H19" s="111">
        <v>424.89980000000003</v>
      </c>
      <c r="I19" s="111">
        <v>476.53639999999996</v>
      </c>
      <c r="J19" s="111">
        <v>529.91899999999998</v>
      </c>
      <c r="K19" s="111">
        <v>748.57659999999987</v>
      </c>
      <c r="L19" s="111">
        <v>914.06792516999997</v>
      </c>
      <c r="M19" s="111">
        <v>993.17764260899992</v>
      </c>
      <c r="N19" s="111">
        <v>1090.99904743</v>
      </c>
      <c r="O19" s="17">
        <v>1272.6927459899998</v>
      </c>
      <c r="P19" s="17">
        <v>1465.5926855</v>
      </c>
      <c r="Q19" s="17">
        <v>1748.5633790799998</v>
      </c>
      <c r="R19" s="17">
        <v>2015.0125250599838</v>
      </c>
    </row>
    <row r="20" spans="2:18" ht="18" customHeight="1">
      <c r="B20" s="109" t="s">
        <v>204</v>
      </c>
      <c r="C20" s="111"/>
      <c r="D20" s="111">
        <v>604.34739999999999</v>
      </c>
      <c r="E20" s="111">
        <v>660.59819999999991</v>
      </c>
      <c r="F20" s="111">
        <v>789.31439999999998</v>
      </c>
      <c r="G20" s="111">
        <v>971.98019999999997</v>
      </c>
      <c r="H20" s="111">
        <v>1182.5971999999999</v>
      </c>
      <c r="I20" s="111">
        <v>1464.8643000000002</v>
      </c>
      <c r="J20" s="111">
        <v>1748.3594000000003</v>
      </c>
      <c r="K20" s="111">
        <v>2370.7260999999999</v>
      </c>
      <c r="L20" s="111">
        <v>2568.1200408914815</v>
      </c>
      <c r="M20" s="111">
        <v>3170.2746812753003</v>
      </c>
      <c r="N20" s="111">
        <v>3674.6636279420823</v>
      </c>
      <c r="O20" s="17">
        <v>4589.8326327711848</v>
      </c>
      <c r="P20" s="17">
        <v>5140.5981004800014</v>
      </c>
      <c r="Q20" s="17">
        <v>6179.0311793500005</v>
      </c>
      <c r="R20" s="17">
        <v>7314.6544147726363</v>
      </c>
    </row>
    <row r="21" spans="2:18" ht="18" customHeight="1">
      <c r="B21" s="109" t="s">
        <v>205</v>
      </c>
      <c r="C21" s="111"/>
      <c r="D21" s="111">
        <v>8.5115999999999996</v>
      </c>
      <c r="E21" s="111">
        <v>0</v>
      </c>
      <c r="F21" s="111">
        <v>0</v>
      </c>
      <c r="G21" s="111">
        <v>4.1609999999999996</v>
      </c>
      <c r="H21" s="111">
        <v>0</v>
      </c>
      <c r="I21" s="111">
        <v>0</v>
      </c>
      <c r="J21" s="111">
        <v>0</v>
      </c>
      <c r="K21" s="111">
        <v>0</v>
      </c>
      <c r="L21" s="111">
        <v>0</v>
      </c>
      <c r="M21" s="111">
        <v>0</v>
      </c>
      <c r="N21" s="111">
        <v>1.2182377900000001</v>
      </c>
      <c r="O21" s="17">
        <v>2.50300587</v>
      </c>
      <c r="P21" s="17">
        <v>16.196394259999998</v>
      </c>
      <c r="Q21" s="17">
        <v>23.419422399999995</v>
      </c>
      <c r="R21" s="17">
        <v>24.301363900000002</v>
      </c>
    </row>
    <row r="22" spans="2:18" ht="18" customHeight="1">
      <c r="B22" s="267" t="s">
        <v>544</v>
      </c>
      <c r="C22" s="111"/>
      <c r="D22" s="111">
        <v>8.5115999999999996</v>
      </c>
      <c r="E22" s="111">
        <v>0</v>
      </c>
      <c r="F22" s="111">
        <v>0</v>
      </c>
      <c r="G22" s="111">
        <v>4.1609999999999996</v>
      </c>
      <c r="H22" s="111">
        <v>0</v>
      </c>
      <c r="I22" s="111">
        <v>0</v>
      </c>
      <c r="J22" s="111">
        <v>0</v>
      </c>
      <c r="K22" s="111">
        <v>0</v>
      </c>
      <c r="L22" s="111">
        <v>0</v>
      </c>
      <c r="M22" s="111">
        <v>0</v>
      </c>
      <c r="N22" s="111">
        <v>1.2182377900000001</v>
      </c>
      <c r="O22" s="17">
        <v>0</v>
      </c>
      <c r="P22" s="17">
        <v>13.66810969</v>
      </c>
      <c r="Q22" s="17">
        <v>22.143928929999994</v>
      </c>
      <c r="R22" s="17">
        <v>21.176686029999999</v>
      </c>
    </row>
    <row r="23" spans="2:18" ht="18" customHeight="1">
      <c r="B23" s="267" t="s">
        <v>704</v>
      </c>
      <c r="C23" s="111"/>
      <c r="D23" s="111"/>
      <c r="E23" s="111"/>
      <c r="F23" s="111"/>
      <c r="G23" s="111"/>
      <c r="H23" s="111"/>
      <c r="I23" s="111">
        <v>0</v>
      </c>
      <c r="J23" s="111">
        <v>0</v>
      </c>
      <c r="K23" s="111">
        <v>0</v>
      </c>
      <c r="L23" s="111">
        <v>0</v>
      </c>
      <c r="M23" s="111">
        <v>0</v>
      </c>
      <c r="N23" s="111">
        <v>0</v>
      </c>
      <c r="O23" s="17">
        <v>2.50300587</v>
      </c>
      <c r="P23" s="17">
        <v>2.5282845699999998</v>
      </c>
      <c r="Q23" s="17">
        <v>1.2754934699999998</v>
      </c>
      <c r="R23" s="17">
        <v>3.1246778700000002</v>
      </c>
    </row>
    <row r="24" spans="2:18" ht="18" customHeight="1">
      <c r="B24" s="109" t="s">
        <v>382</v>
      </c>
      <c r="C24" s="111"/>
      <c r="D24" s="111">
        <v>54.0702</v>
      </c>
      <c r="E24" s="111">
        <v>0</v>
      </c>
      <c r="F24" s="111">
        <v>0</v>
      </c>
      <c r="G24" s="111">
        <v>0</v>
      </c>
      <c r="H24" s="111">
        <v>92.461499999999987</v>
      </c>
      <c r="I24" s="111">
        <v>94.141199999999998</v>
      </c>
      <c r="J24" s="111">
        <v>28.155899999999995</v>
      </c>
      <c r="K24" s="111">
        <v>0.2702</v>
      </c>
      <c r="L24" s="111">
        <v>0.48169999999999996</v>
      </c>
      <c r="M24" s="111">
        <v>1.3388</v>
      </c>
      <c r="N24" s="111">
        <v>0.51369999999999993</v>
      </c>
      <c r="O24" s="17">
        <v>0.97439999999999993</v>
      </c>
      <c r="P24" s="17">
        <v>2.0901000000000005</v>
      </c>
      <c r="Q24" s="17">
        <v>1.3382000000000001</v>
      </c>
      <c r="R24" s="17">
        <v>0.51221000000000005</v>
      </c>
    </row>
    <row r="25" spans="2:18" ht="18" customHeight="1">
      <c r="B25" s="109" t="s">
        <v>209</v>
      </c>
      <c r="C25" s="111"/>
      <c r="D25" s="111">
        <v>1052.7264</v>
      </c>
      <c r="E25" s="111">
        <v>1247.8839</v>
      </c>
      <c r="F25" s="111">
        <v>1357.9560000000001</v>
      </c>
      <c r="G25" s="111">
        <v>1497.1526999999999</v>
      </c>
      <c r="H25" s="111">
        <v>1672.8982000000001</v>
      </c>
      <c r="I25" s="111">
        <v>2013.1540999999997</v>
      </c>
      <c r="J25" s="111">
        <v>2428.3938999999996</v>
      </c>
      <c r="K25" s="111">
        <v>3255.6678000000002</v>
      </c>
      <c r="L25" s="111">
        <v>4090.35436445</v>
      </c>
      <c r="M25" s="111">
        <v>4636.8525932900002</v>
      </c>
      <c r="N25" s="111">
        <v>5469.9783881759995</v>
      </c>
      <c r="O25" s="17">
        <v>6430.450297899999</v>
      </c>
      <c r="P25" s="17">
        <v>7920.2463921000008</v>
      </c>
      <c r="Q25" s="17">
        <v>9615.5539948400001</v>
      </c>
      <c r="R25" s="17">
        <v>11224.294551482091</v>
      </c>
    </row>
    <row r="26" spans="2:18" ht="18" customHeight="1">
      <c r="B26" s="109" t="s">
        <v>333</v>
      </c>
      <c r="C26" s="111"/>
      <c r="D26" s="111">
        <v>0</v>
      </c>
      <c r="E26" s="111">
        <v>16.415099999999999</v>
      </c>
      <c r="F26" s="111">
        <v>13.4382</v>
      </c>
      <c r="G26" s="111">
        <v>18.955979999999997</v>
      </c>
      <c r="H26" s="111">
        <v>18.811600000000002</v>
      </c>
      <c r="I26" s="111">
        <v>31.958900000000003</v>
      </c>
      <c r="J26" s="111">
        <v>22.666499999999999</v>
      </c>
      <c r="K26" s="111">
        <v>39.873500000000007</v>
      </c>
      <c r="L26" s="111">
        <v>18.992464959122</v>
      </c>
      <c r="M26" s="111">
        <v>16.877702409299999</v>
      </c>
      <c r="N26" s="111">
        <v>31.735552750000004</v>
      </c>
      <c r="O26" s="17">
        <v>44.58806431</v>
      </c>
      <c r="P26" s="17">
        <v>29.82236387</v>
      </c>
      <c r="Q26" s="17">
        <v>54.125975199999999</v>
      </c>
      <c r="R26" s="17">
        <v>70.323330964138009</v>
      </c>
    </row>
    <row r="27" spans="2:18" ht="8.25" customHeight="1">
      <c r="C27" s="111"/>
      <c r="D27" s="111"/>
      <c r="E27" s="111"/>
      <c r="F27" s="111"/>
      <c r="G27" s="111"/>
      <c r="H27" s="111"/>
      <c r="I27" s="111"/>
      <c r="J27" s="111"/>
      <c r="K27" s="111"/>
      <c r="L27" s="111"/>
      <c r="M27" s="111"/>
      <c r="N27" s="111"/>
    </row>
    <row r="28" spans="2:18" s="116" customFormat="1" ht="18" customHeight="1">
      <c r="B28" s="189" t="s">
        <v>537</v>
      </c>
      <c r="C28" s="271"/>
      <c r="D28" s="271">
        <v>637.14250000000038</v>
      </c>
      <c r="E28" s="271">
        <v>625.36465099999987</v>
      </c>
      <c r="F28" s="271">
        <v>756.04834022975319</v>
      </c>
      <c r="G28" s="271">
        <v>986.60487438000064</v>
      </c>
      <c r="H28" s="271">
        <v>1094.0675999999999</v>
      </c>
      <c r="I28" s="271">
        <v>1453.4319</v>
      </c>
      <c r="J28" s="271">
        <v>2071.8059999999978</v>
      </c>
      <c r="K28" s="271">
        <v>1974.822000000001</v>
      </c>
      <c r="L28" s="271">
        <v>1393.6434708583756</v>
      </c>
      <c r="M28" s="271">
        <v>2173.4640437664002</v>
      </c>
      <c r="N28" s="271">
        <v>2316.7674043319148</v>
      </c>
      <c r="O28" s="316">
        <v>1657.8522904988185</v>
      </c>
      <c r="P28" s="316">
        <v>1743.7758706699933</v>
      </c>
      <c r="Q28" s="316">
        <v>1295.2352701929995</v>
      </c>
      <c r="R28" s="316">
        <v>2748.6567032221319</v>
      </c>
    </row>
    <row r="29" spans="2:18" s="116" customFormat="1" ht="6.75" customHeight="1">
      <c r="B29" s="189" t="s">
        <v>52</v>
      </c>
      <c r="C29" s="271"/>
      <c r="D29" s="271"/>
      <c r="E29" s="271"/>
      <c r="F29" s="271"/>
      <c r="G29" s="271"/>
      <c r="H29" s="271"/>
      <c r="I29" s="271"/>
      <c r="J29" s="271"/>
      <c r="K29" s="271"/>
      <c r="L29" s="271"/>
      <c r="M29" s="271"/>
      <c r="N29" s="271"/>
      <c r="O29" s="316"/>
      <c r="P29" s="316"/>
      <c r="Q29" s="316"/>
      <c r="R29" s="316"/>
    </row>
    <row r="30" spans="2:18" s="116" customFormat="1" ht="18" customHeight="1">
      <c r="B30" s="189" t="s">
        <v>538</v>
      </c>
      <c r="C30" s="271"/>
      <c r="D30" s="271">
        <v>84.383700000000005</v>
      </c>
      <c r="E30" s="271">
        <v>124.5519</v>
      </c>
      <c r="F30" s="271">
        <v>239.48096721999997</v>
      </c>
      <c r="G30" s="271">
        <v>112.90452000000002</v>
      </c>
      <c r="H30" s="271">
        <v>128.97570000000002</v>
      </c>
      <c r="I30" s="271">
        <v>225.0462</v>
      </c>
      <c r="J30" s="271">
        <v>270.35310000000004</v>
      </c>
      <c r="K30" s="271">
        <v>495.11679999999996</v>
      </c>
      <c r="L30" s="271">
        <v>568.54354372882312</v>
      </c>
      <c r="M30" s="271">
        <v>600.24789059680006</v>
      </c>
      <c r="N30" s="271">
        <v>969.68727845700005</v>
      </c>
      <c r="O30" s="316">
        <v>1804.0739658800001</v>
      </c>
      <c r="P30" s="316">
        <v>2387.4144845800001</v>
      </c>
      <c r="Q30" s="316">
        <v>2304.0325094</v>
      </c>
      <c r="R30" s="316">
        <v>3428.1667107579333</v>
      </c>
    </row>
    <row r="31" spans="2:18" s="116" customFormat="1" ht="6" customHeight="1">
      <c r="B31" s="189" t="s">
        <v>52</v>
      </c>
      <c r="C31" s="271"/>
      <c r="D31" s="271"/>
      <c r="E31" s="271"/>
      <c r="F31" s="271"/>
      <c r="G31" s="271"/>
      <c r="H31" s="271"/>
      <c r="I31" s="271"/>
      <c r="J31" s="271"/>
      <c r="K31" s="271"/>
      <c r="L31" s="271"/>
      <c r="M31" s="271"/>
      <c r="N31" s="271"/>
    </row>
    <row r="32" spans="2:18" s="116" customFormat="1" ht="18" customHeight="1">
      <c r="B32" s="189" t="s">
        <v>244</v>
      </c>
      <c r="C32" s="271"/>
      <c r="D32" s="271">
        <v>552.75880000000041</v>
      </c>
      <c r="E32" s="271">
        <v>500.81275099999988</v>
      </c>
      <c r="F32" s="271">
        <v>516.56737300975328</v>
      </c>
      <c r="G32" s="271">
        <v>873.70035438000059</v>
      </c>
      <c r="H32" s="271">
        <v>965.0918999999999</v>
      </c>
      <c r="I32" s="271">
        <v>1228.3857</v>
      </c>
      <c r="J32" s="271">
        <v>1801.4528999999977</v>
      </c>
      <c r="K32" s="271">
        <v>1479.705200000001</v>
      </c>
      <c r="L32" s="271">
        <v>825.0999271295525</v>
      </c>
      <c r="M32" s="271">
        <v>1573.2161531696001</v>
      </c>
      <c r="N32" s="271">
        <v>1347.0801258749148</v>
      </c>
      <c r="O32" s="316">
        <v>-146.22167538118151</v>
      </c>
      <c r="P32" s="316">
        <v>-643.63861391000682</v>
      </c>
      <c r="Q32" s="316">
        <v>-1008.7972392070005</v>
      </c>
      <c r="R32" s="316">
        <v>-679.51000753580138</v>
      </c>
    </row>
    <row r="33" spans="2:18" s="116" customFormat="1" ht="7.5" customHeight="1">
      <c r="C33" s="271"/>
      <c r="D33" s="271"/>
      <c r="E33" s="271"/>
      <c r="F33" s="271"/>
      <c r="G33" s="271"/>
      <c r="H33" s="271"/>
    </row>
    <row r="34" spans="2:18" s="116" customFormat="1" ht="18" customHeight="1">
      <c r="B34" s="189" t="s">
        <v>705</v>
      </c>
      <c r="C34" s="271"/>
      <c r="D34" s="271">
        <v>15.385400000000001</v>
      </c>
      <c r="E34" s="271">
        <v>0</v>
      </c>
      <c r="F34" s="271">
        <v>0</v>
      </c>
      <c r="G34" s="271">
        <v>4.1441999999999997</v>
      </c>
      <c r="H34" s="271">
        <v>1.5078000000000003</v>
      </c>
      <c r="I34" s="271">
        <v>9.0224000000000011</v>
      </c>
      <c r="J34" s="271">
        <v>0.25569999999999998</v>
      </c>
      <c r="K34" s="271">
        <v>14.741</v>
      </c>
      <c r="L34" s="271">
        <v>30.643464720000001</v>
      </c>
      <c r="M34" s="271">
        <v>22.711936770000001</v>
      </c>
      <c r="N34" s="271">
        <v>31.392168160000004</v>
      </c>
      <c r="O34" s="271">
        <v>272.01984125000001</v>
      </c>
      <c r="P34" s="271">
        <v>51.213764640000001</v>
      </c>
      <c r="Q34" s="271">
        <v>20.379350610000003</v>
      </c>
      <c r="R34" s="271">
        <v>200.66124529108299</v>
      </c>
    </row>
    <row r="35" spans="2:18" ht="6" customHeight="1">
      <c r="C35" s="111"/>
      <c r="D35" s="111"/>
      <c r="E35" s="111"/>
      <c r="F35" s="111"/>
      <c r="G35" s="111"/>
      <c r="H35" s="111"/>
      <c r="I35" s="111"/>
      <c r="J35" s="111"/>
      <c r="K35" s="111"/>
      <c r="L35" s="111"/>
      <c r="M35" s="111"/>
      <c r="N35" s="111"/>
      <c r="O35" s="17"/>
      <c r="P35" s="17"/>
      <c r="Q35" s="17"/>
      <c r="R35" s="17"/>
    </row>
    <row r="36" spans="2:18" ht="18" customHeight="1">
      <c r="B36" s="189" t="s">
        <v>251</v>
      </c>
      <c r="C36" s="271"/>
      <c r="D36" s="271">
        <v>568.14420000000041</v>
      </c>
      <c r="E36" s="271">
        <v>500.81275099999988</v>
      </c>
      <c r="F36" s="271">
        <v>516.56737300975328</v>
      </c>
      <c r="G36" s="271">
        <v>877.84455438000055</v>
      </c>
      <c r="H36" s="271">
        <v>966.59969999999987</v>
      </c>
      <c r="I36" s="271">
        <v>1237.4081000000001</v>
      </c>
      <c r="J36" s="271">
        <v>1801.7085999999977</v>
      </c>
      <c r="K36" s="271">
        <v>1494.446200000001</v>
      </c>
      <c r="L36" s="271">
        <v>855.74339184955249</v>
      </c>
      <c r="M36" s="271">
        <v>1595.9280899396001</v>
      </c>
      <c r="N36" s="271">
        <v>1378.4722940349147</v>
      </c>
      <c r="O36" s="271">
        <v>125.7981658688185</v>
      </c>
      <c r="P36" s="271">
        <v>-592.4248492700068</v>
      </c>
      <c r="Q36" s="271">
        <v>-988.41788859700057</v>
      </c>
      <c r="R36" s="271">
        <v>-478.84876224471839</v>
      </c>
    </row>
    <row r="37" spans="2:18" ht="8.25" customHeight="1">
      <c r="C37" s="271"/>
      <c r="D37" s="111"/>
      <c r="E37" s="111"/>
      <c r="F37" s="111"/>
      <c r="G37" s="111"/>
      <c r="H37" s="111"/>
      <c r="I37" s="111"/>
      <c r="J37" s="111"/>
      <c r="K37" s="111"/>
      <c r="L37" s="111"/>
      <c r="M37" s="111"/>
      <c r="N37" s="111"/>
      <c r="O37" s="17"/>
      <c r="P37" s="17"/>
      <c r="Q37" s="17"/>
      <c r="R37" s="17"/>
    </row>
    <row r="38" spans="2:18" s="116" customFormat="1" ht="18" customHeight="1">
      <c r="B38" s="189" t="s">
        <v>252</v>
      </c>
      <c r="C38" s="271"/>
      <c r="D38" s="271">
        <v>-568.14419999999996</v>
      </c>
      <c r="E38" s="271">
        <v>-500.81079999999997</v>
      </c>
      <c r="F38" s="271">
        <v>-516.56525126999998</v>
      </c>
      <c r="G38" s="271">
        <v>-877.84455437999998</v>
      </c>
      <c r="H38" s="271">
        <v>-966.59969999999998</v>
      </c>
      <c r="I38" s="271">
        <v>-1237.4081000000001</v>
      </c>
      <c r="J38" s="271">
        <v>-1801.7085999999999</v>
      </c>
      <c r="K38" s="271">
        <v>-1494.4462000000003</v>
      </c>
      <c r="L38" s="271">
        <v>-855.74339184955352</v>
      </c>
      <c r="M38" s="271">
        <v>-1595.9280899395994</v>
      </c>
      <c r="N38" s="271">
        <v>-1378.4722940349179</v>
      </c>
      <c r="O38" s="271">
        <v>-125.79816586881515</v>
      </c>
      <c r="P38" s="271">
        <v>592.42484927000385</v>
      </c>
      <c r="Q38" s="271">
        <v>988.41788859700353</v>
      </c>
      <c r="R38" s="271">
        <v>478.84876224472055</v>
      </c>
    </row>
    <row r="39" spans="2:18" ht="18" customHeight="1">
      <c r="B39" s="109" t="s">
        <v>226</v>
      </c>
      <c r="C39" s="111"/>
      <c r="D39" s="111">
        <v>0</v>
      </c>
      <c r="E39" s="111">
        <v>16.453700000000001</v>
      </c>
      <c r="F39" s="111">
        <v>25.349644689999998</v>
      </c>
      <c r="G39" s="111">
        <v>15.367300000000002</v>
      </c>
      <c r="H39" s="111">
        <v>14.567099999999998</v>
      </c>
      <c r="I39" s="111">
        <v>5.192099999999999</v>
      </c>
      <c r="J39" s="111">
        <v>0.98039999999999994</v>
      </c>
      <c r="K39" s="111">
        <v>0</v>
      </c>
      <c r="L39" s="111">
        <v>0</v>
      </c>
      <c r="M39" s="111">
        <v>0</v>
      </c>
      <c r="N39" s="111">
        <v>54.674846084000002</v>
      </c>
      <c r="O39" s="111">
        <v>98.243021341846372</v>
      </c>
      <c r="P39" s="111">
        <v>108.06842664318224</v>
      </c>
      <c r="Q39" s="111">
        <v>36.909239203454241</v>
      </c>
      <c r="R39" s="111">
        <v>-4.1857839700000001</v>
      </c>
    </row>
    <row r="40" spans="2:18" ht="18" customHeight="1">
      <c r="B40" s="109" t="s">
        <v>91</v>
      </c>
      <c r="C40" s="111"/>
      <c r="D40" s="111">
        <v>-568.14419999999996</v>
      </c>
      <c r="E40" s="111">
        <v>-517.2645</v>
      </c>
      <c r="F40" s="111">
        <v>-541.91489595999997</v>
      </c>
      <c r="G40" s="111">
        <v>-893.21185437999998</v>
      </c>
      <c r="H40" s="111">
        <v>-981.16679999999997</v>
      </c>
      <c r="I40" s="111">
        <v>-1242.6002000000001</v>
      </c>
      <c r="J40" s="111">
        <v>-1802.6889999999999</v>
      </c>
      <c r="K40" s="111">
        <v>-1494.4462000000003</v>
      </c>
      <c r="L40" s="111">
        <v>-855.74339184955352</v>
      </c>
      <c r="M40" s="111">
        <v>-1595.9280899395994</v>
      </c>
      <c r="N40" s="111">
        <v>-1433.1471401189178</v>
      </c>
      <c r="O40" s="111">
        <v>-224.04118721066152</v>
      </c>
      <c r="P40" s="111">
        <v>484.35642262682165</v>
      </c>
      <c r="Q40" s="111">
        <v>951.50864939354926</v>
      </c>
      <c r="R40" s="111">
        <v>483.03454621472054</v>
      </c>
    </row>
    <row r="41" spans="2:18" ht="18" customHeight="1">
      <c r="B41" s="324" t="s">
        <v>782</v>
      </c>
      <c r="C41" s="111"/>
      <c r="D41" s="111">
        <v>97.836200000000005</v>
      </c>
      <c r="E41" s="111">
        <v>-534.73899884956813</v>
      </c>
      <c r="F41" s="111">
        <v>-970.14064564636396</v>
      </c>
      <c r="G41" s="111">
        <v>-1010.4570937048599</v>
      </c>
      <c r="H41" s="111">
        <v>-1024.8437999999999</v>
      </c>
      <c r="I41" s="111">
        <v>-1234.4311</v>
      </c>
      <c r="J41" s="111">
        <v>-948.14290000000005</v>
      </c>
      <c r="K41" s="111">
        <v>1061.9874999999997</v>
      </c>
      <c r="L41" s="111">
        <v>1237.3932506926672</v>
      </c>
      <c r="M41" s="111">
        <v>-5.5373041093200825</v>
      </c>
      <c r="N41" s="111">
        <v>550.31212246408177</v>
      </c>
      <c r="O41" s="111">
        <v>2332.3885367993398</v>
      </c>
      <c r="P41" s="111">
        <v>-533.43419223318233</v>
      </c>
      <c r="Q41" s="111">
        <v>781.70769812354615</v>
      </c>
      <c r="R41" s="111">
        <v>534.79398358160006</v>
      </c>
    </row>
    <row r="42" spans="2:18" ht="18" customHeight="1">
      <c r="B42" s="267" t="s">
        <v>783</v>
      </c>
      <c r="C42" s="111"/>
      <c r="D42" s="111">
        <v>-665.98039999999992</v>
      </c>
      <c r="E42" s="111">
        <v>17.474498849568107</v>
      </c>
      <c r="F42" s="111">
        <v>428.225749686364</v>
      </c>
      <c r="G42" s="111">
        <v>117.24523932485988</v>
      </c>
      <c r="H42" s="111">
        <v>43.67699999999995</v>
      </c>
      <c r="I42" s="111">
        <v>-8.1691000000001424</v>
      </c>
      <c r="J42" s="111">
        <v>-854.54609999999991</v>
      </c>
      <c r="K42" s="111">
        <v>-2556.4337</v>
      </c>
      <c r="L42" s="111">
        <v>-2093.1366425422207</v>
      </c>
      <c r="M42" s="111">
        <v>-1590.3907858302794</v>
      </c>
      <c r="N42" s="111">
        <v>-1983.4592625829996</v>
      </c>
      <c r="O42" s="111">
        <v>-2556.4297240100013</v>
      </c>
      <c r="P42" s="111">
        <v>1017.790614860004</v>
      </c>
      <c r="Q42" s="111">
        <v>169.80095127000314</v>
      </c>
      <c r="R42" s="111">
        <v>-51.759437366879496</v>
      </c>
    </row>
    <row r="43" spans="2:18" ht="6" customHeight="1" thickBot="1">
      <c r="B43" s="282"/>
      <c r="C43" s="282"/>
      <c r="D43" s="283"/>
      <c r="E43" s="283"/>
      <c r="F43" s="283"/>
      <c r="G43" s="283"/>
      <c r="H43" s="283"/>
      <c r="I43" s="283"/>
      <c r="J43" s="283"/>
      <c r="K43" s="283"/>
      <c r="L43" s="283"/>
      <c r="M43" s="283"/>
      <c r="N43" s="283"/>
      <c r="O43" s="283"/>
      <c r="P43" s="283"/>
      <c r="Q43" s="283"/>
      <c r="R43" s="283"/>
    </row>
    <row r="44" spans="2:18" ht="18" customHeight="1">
      <c r="B44" s="65" t="s">
        <v>68</v>
      </c>
      <c r="C44" s="93" t="s">
        <v>984</v>
      </c>
      <c r="D44" s="94"/>
      <c r="E44" s="94"/>
      <c r="F44" s="94"/>
      <c r="G44" s="94"/>
      <c r="H44" s="94"/>
      <c r="I44" s="94"/>
      <c r="J44" s="279"/>
      <c r="K44" s="279"/>
      <c r="L44" s="279"/>
    </row>
    <row r="45" spans="2:18" ht="18" customHeight="1">
      <c r="B45" s="111" t="s">
        <v>69</v>
      </c>
      <c r="C45" s="111" t="s">
        <v>784</v>
      </c>
      <c r="D45" s="279"/>
      <c r="E45" s="279"/>
      <c r="F45" s="279"/>
      <c r="G45" s="279"/>
      <c r="H45" s="279"/>
      <c r="I45" s="279"/>
      <c r="J45" s="279"/>
      <c r="K45" s="279"/>
      <c r="L45" s="279"/>
    </row>
    <row r="46" spans="2:18" ht="18" customHeight="1">
      <c r="B46" s="93" t="s">
        <v>531</v>
      </c>
      <c r="C46" s="93" t="s">
        <v>753</v>
      </c>
      <c r="D46" s="279"/>
      <c r="E46" s="279"/>
      <c r="F46" s="279"/>
      <c r="G46" s="279"/>
      <c r="H46" s="279"/>
      <c r="I46" s="279"/>
      <c r="J46" s="279"/>
      <c r="K46" s="279"/>
      <c r="L46" s="279"/>
    </row>
    <row r="47" spans="2:18" ht="18" customHeight="1">
      <c r="B47" s="76" t="s">
        <v>756</v>
      </c>
      <c r="C47" s="76" t="s">
        <v>732</v>
      </c>
      <c r="D47" s="151"/>
      <c r="E47" s="151"/>
      <c r="F47" s="151"/>
      <c r="G47" s="151"/>
      <c r="H47" s="151"/>
      <c r="I47" s="151"/>
      <c r="J47" s="151"/>
      <c r="K47" s="151"/>
      <c r="L47" s="151"/>
    </row>
    <row r="48" spans="2:18" ht="18" customHeight="1">
      <c r="B48" s="241" t="s">
        <v>763</v>
      </c>
      <c r="C48" s="162" t="s">
        <v>785</v>
      </c>
      <c r="G48" s="139"/>
      <c r="H48" s="139"/>
      <c r="I48" s="139"/>
      <c r="J48" s="139"/>
      <c r="K48" s="139"/>
      <c r="L48" s="139"/>
    </row>
    <row r="49" spans="4:12">
      <c r="G49" s="284"/>
      <c r="H49" s="284"/>
      <c r="I49" s="284"/>
      <c r="J49" s="284"/>
      <c r="K49" s="284"/>
      <c r="L49" s="284"/>
    </row>
    <row r="50" spans="4:12">
      <c r="D50" s="285"/>
      <c r="E50" s="285"/>
      <c r="F50" s="285"/>
      <c r="G50" s="285"/>
      <c r="H50" s="285"/>
      <c r="I50" s="285"/>
      <c r="J50" s="285"/>
      <c r="K50" s="285"/>
      <c r="L50" s="285"/>
    </row>
    <row r="51" spans="4:12">
      <c r="D51" s="285"/>
      <c r="E51" s="285"/>
      <c r="F51" s="285"/>
      <c r="G51" s="285"/>
      <c r="H51" s="285"/>
      <c r="I51" s="285"/>
      <c r="J51" s="285"/>
      <c r="K51" s="285"/>
      <c r="L51" s="285"/>
    </row>
    <row r="52" spans="4:12">
      <c r="D52" s="151"/>
      <c r="E52" s="151"/>
      <c r="F52" s="151"/>
      <c r="G52" s="151"/>
      <c r="H52" s="151"/>
      <c r="I52" s="151"/>
      <c r="J52" s="151"/>
      <c r="K52" s="151"/>
      <c r="L52" s="151"/>
    </row>
  </sheetData>
  <mergeCells count="18">
    <mergeCell ref="B6:C7"/>
    <mergeCell ref="E5:F5"/>
    <mergeCell ref="M6:M7"/>
    <mergeCell ref="I5:J5"/>
    <mergeCell ref="K6:K7"/>
    <mergeCell ref="G6:G7"/>
    <mergeCell ref="H6:H7"/>
    <mergeCell ref="I6:I7"/>
    <mergeCell ref="J6:J7"/>
    <mergeCell ref="L6:L7"/>
    <mergeCell ref="D6:D7"/>
    <mergeCell ref="E6:E7"/>
    <mergeCell ref="F6:F7"/>
    <mergeCell ref="R6:R7"/>
    <mergeCell ref="Q6:Q7"/>
    <mergeCell ref="P6:P7"/>
    <mergeCell ref="N6:N7"/>
    <mergeCell ref="O6:O7"/>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11.xml><?xml version="1.0" encoding="utf-8"?>
<worksheet xmlns="http://schemas.openxmlformats.org/spreadsheetml/2006/main" xmlns:r="http://schemas.openxmlformats.org/officeDocument/2006/relationships">
  <sheetPr>
    <pageSetUpPr fitToPage="1"/>
  </sheetPr>
  <dimension ref="B1:X61"/>
  <sheetViews>
    <sheetView zoomScale="80" zoomScaleNormal="80" zoomScaleSheetLayoutView="100" workbookViewId="0">
      <selection activeCell="C56" sqref="C56"/>
    </sheetView>
  </sheetViews>
  <sheetFormatPr defaultColWidth="11.42578125" defaultRowHeight="12.75"/>
  <cols>
    <col min="1" max="1" width="6.7109375" style="219" customWidth="1"/>
    <col min="2" max="2" width="19" style="219" customWidth="1"/>
    <col min="3" max="3" width="78.42578125" style="219" customWidth="1"/>
    <col min="4" max="4" width="9.28515625" style="219" customWidth="1"/>
    <col min="5" max="5" width="10.42578125" style="219" customWidth="1"/>
    <col min="6" max="7" width="9.28515625" style="219" customWidth="1"/>
    <col min="8" max="8" width="10.28515625" style="219" customWidth="1"/>
    <col min="9" max="11" width="12.85546875" style="219" customWidth="1"/>
    <col min="12" max="12" width="10.5703125" style="219" customWidth="1"/>
    <col min="13" max="13" width="16" style="219" customWidth="1"/>
    <col min="14" max="14" width="18.42578125" style="219" customWidth="1"/>
    <col min="15" max="15" width="9.28515625" style="219" customWidth="1"/>
    <col min="16" max="16" width="11.7109375" style="219" customWidth="1"/>
    <col min="17" max="21" width="9.28515625" style="219" customWidth="1"/>
    <col min="22" max="24" width="10.85546875" style="219" customWidth="1"/>
    <col min="25" max="16384" width="11.42578125" style="219"/>
  </cols>
  <sheetData>
    <row r="1" spans="2:24" ht="18" customHeight="1"/>
    <row r="2" spans="2:24" ht="18" customHeight="1">
      <c r="B2" s="77" t="s">
        <v>787</v>
      </c>
      <c r="C2" s="78"/>
      <c r="D2" s="78"/>
      <c r="E2" s="78"/>
      <c r="F2" s="78"/>
      <c r="G2" s="78"/>
      <c r="H2" s="78"/>
      <c r="I2" s="78"/>
    </row>
    <row r="3" spans="2:24" s="216" customFormat="1" ht="18" customHeight="1">
      <c r="B3" s="34" t="s">
        <v>624</v>
      </c>
      <c r="C3" s="4"/>
      <c r="D3" s="4"/>
      <c r="E3" s="4"/>
      <c r="F3" s="79"/>
      <c r="G3" s="4"/>
      <c r="H3" s="4"/>
      <c r="I3" s="4"/>
      <c r="L3" s="215" t="s">
        <v>15</v>
      </c>
      <c r="O3" s="217"/>
      <c r="P3" s="217"/>
      <c r="Q3" s="217"/>
      <c r="R3" s="217"/>
      <c r="S3" s="217"/>
      <c r="T3" s="217"/>
      <c r="U3" s="217"/>
      <c r="V3" s="217"/>
      <c r="W3" s="217"/>
      <c r="X3" s="217"/>
    </row>
    <row r="4" spans="2:24" s="216" customFormat="1" ht="18" customHeight="1">
      <c r="B4" s="80" t="s">
        <v>713</v>
      </c>
      <c r="C4" s="80"/>
      <c r="D4" s="81"/>
      <c r="E4" s="81"/>
      <c r="F4" s="81"/>
      <c r="G4" s="81"/>
      <c r="H4" s="81"/>
      <c r="I4" s="81"/>
      <c r="L4" s="215"/>
      <c r="N4" s="219"/>
      <c r="O4" s="219"/>
      <c r="P4" s="219"/>
      <c r="Q4" s="219"/>
      <c r="R4" s="219"/>
      <c r="S4" s="219"/>
      <c r="T4" s="217"/>
      <c r="U4" s="217"/>
    </row>
    <row r="5" spans="2:24" s="216" customFormat="1" ht="6.75" customHeight="1" thickBot="1">
      <c r="B5" s="220"/>
      <c r="C5" s="220"/>
      <c r="D5" s="220"/>
      <c r="E5" s="220"/>
      <c r="F5" s="220"/>
      <c r="G5" s="220"/>
      <c r="H5" s="220"/>
      <c r="I5" s="220"/>
      <c r="J5" s="220"/>
      <c r="K5" s="220"/>
      <c r="L5" s="220"/>
      <c r="M5" s="220"/>
      <c r="O5" s="217"/>
      <c r="P5" s="217"/>
      <c r="Q5" s="217"/>
      <c r="R5" s="217"/>
      <c r="S5" s="217"/>
      <c r="T5" s="217"/>
      <c r="U5" s="217"/>
      <c r="V5" s="217"/>
      <c r="W5" s="217"/>
    </row>
    <row r="6" spans="2:24" s="216" customFormat="1" ht="30" customHeight="1" thickBot="1">
      <c r="B6" s="99" t="s">
        <v>788</v>
      </c>
      <c r="C6" s="99"/>
      <c r="D6" s="328" t="s">
        <v>0</v>
      </c>
      <c r="E6" s="328" t="s">
        <v>1</v>
      </c>
      <c r="F6" s="328" t="s">
        <v>2</v>
      </c>
      <c r="G6" s="328" t="s">
        <v>3</v>
      </c>
      <c r="H6" s="328" t="s">
        <v>4</v>
      </c>
      <c r="I6" s="328" t="s">
        <v>5</v>
      </c>
      <c r="J6" s="328" t="s">
        <v>6</v>
      </c>
      <c r="K6" s="328" t="s">
        <v>7</v>
      </c>
      <c r="L6" s="328" t="s">
        <v>8</v>
      </c>
      <c r="M6" s="328" t="s">
        <v>9</v>
      </c>
      <c r="N6" s="328" t="s">
        <v>19</v>
      </c>
      <c r="O6" s="328" t="s">
        <v>20</v>
      </c>
      <c r="P6" s="328" t="s">
        <v>21</v>
      </c>
      <c r="Q6" s="328" t="s">
        <v>22</v>
      </c>
      <c r="R6" s="328" t="s">
        <v>23</v>
      </c>
      <c r="S6" s="328" t="s">
        <v>24</v>
      </c>
      <c r="T6" s="328" t="s">
        <v>25</v>
      </c>
      <c r="U6" s="328" t="s">
        <v>26</v>
      </c>
      <c r="V6" s="328" t="s">
        <v>27</v>
      </c>
      <c r="W6" s="328" t="s">
        <v>28</v>
      </c>
      <c r="X6" s="328" t="s">
        <v>29</v>
      </c>
    </row>
    <row r="7" spans="2:24" s="216" customFormat="1" ht="6.75" customHeight="1">
      <c r="B7" s="220"/>
      <c r="C7" s="220"/>
      <c r="D7" s="220"/>
      <c r="E7" s="220"/>
      <c r="F7" s="220"/>
      <c r="G7" s="220"/>
      <c r="H7" s="220"/>
      <c r="I7" s="220"/>
      <c r="J7" s="220"/>
      <c r="K7" s="220"/>
      <c r="L7" s="220"/>
      <c r="M7" s="220"/>
      <c r="O7" s="217"/>
      <c r="P7" s="217"/>
      <c r="Q7" s="217"/>
      <c r="R7" s="217"/>
      <c r="S7" s="217"/>
      <c r="T7" s="217"/>
      <c r="U7" s="217"/>
      <c r="V7" s="217"/>
      <c r="W7" s="217"/>
    </row>
    <row r="8" spans="2:24" s="216" customFormat="1" ht="18" customHeight="1">
      <c r="B8" s="269" t="s">
        <v>366</v>
      </c>
      <c r="C8" s="225"/>
      <c r="D8" s="270">
        <v>243.6</v>
      </c>
      <c r="E8" s="270">
        <v>482.20000000000005</v>
      </c>
      <c r="F8" s="270">
        <v>333.70000000000005</v>
      </c>
      <c r="G8" s="270">
        <v>387.4</v>
      </c>
      <c r="H8" s="270">
        <v>634</v>
      </c>
      <c r="I8" s="271">
        <v>2102</v>
      </c>
      <c r="J8" s="271">
        <v>5332.5</v>
      </c>
      <c r="K8" s="271">
        <v>15859.199999999997</v>
      </c>
      <c r="L8" s="271">
        <v>-21.900000000000773</v>
      </c>
      <c r="M8" s="271">
        <v>-46745.599999999977</v>
      </c>
      <c r="N8" s="271">
        <v>-11742646.700000001</v>
      </c>
      <c r="O8" s="270">
        <v>64.7</v>
      </c>
      <c r="P8" s="270">
        <v>83.524699999999967</v>
      </c>
      <c r="Q8" s="270">
        <v>21.900000000000006</v>
      </c>
      <c r="R8" s="270">
        <v>83</v>
      </c>
      <c r="S8" s="270">
        <v>193.99999999999997</v>
      </c>
      <c r="T8" s="270">
        <v>142.93499999999995</v>
      </c>
      <c r="U8" s="270">
        <v>248.99800000000002</v>
      </c>
      <c r="V8" s="270">
        <v>403.12950000000001</v>
      </c>
      <c r="W8" s="270">
        <v>521.5952000000002</v>
      </c>
      <c r="X8" s="270">
        <v>788.82450000000006</v>
      </c>
    </row>
    <row r="9" spans="2:24" s="216" customFormat="1" ht="18" customHeight="1">
      <c r="B9" s="66" t="s">
        <v>789</v>
      </c>
      <c r="C9" s="67"/>
      <c r="D9" s="272">
        <v>255.99999999999997</v>
      </c>
      <c r="E9" s="272">
        <v>392.20000000000005</v>
      </c>
      <c r="F9" s="272">
        <v>256.70000000000005</v>
      </c>
      <c r="G9" s="272">
        <v>369.4</v>
      </c>
      <c r="H9" s="272">
        <v>593</v>
      </c>
      <c r="I9" s="111">
        <v>2452</v>
      </c>
      <c r="J9" s="111">
        <v>3394.7</v>
      </c>
      <c r="K9" s="111">
        <v>5686</v>
      </c>
      <c r="L9" s="111">
        <v>-824.60000000000036</v>
      </c>
      <c r="M9" s="111">
        <v>4142.7000000000116</v>
      </c>
      <c r="N9" s="111">
        <v>-4039311.5</v>
      </c>
      <c r="O9" s="272">
        <v>50.200000000000017</v>
      </c>
      <c r="P9" s="272">
        <v>60.924699999999973</v>
      </c>
      <c r="Q9" s="272">
        <v>-6.3000000000000114</v>
      </c>
      <c r="R9" s="272">
        <v>33.5</v>
      </c>
      <c r="S9" s="272">
        <v>141.09999999999997</v>
      </c>
      <c r="T9" s="272">
        <v>100.53729999999996</v>
      </c>
      <c r="U9" s="272">
        <v>161.68290000000002</v>
      </c>
      <c r="V9" s="272">
        <v>273.3451</v>
      </c>
      <c r="W9" s="272">
        <v>362.64600000000019</v>
      </c>
      <c r="X9" s="272">
        <v>645.87670000000003</v>
      </c>
    </row>
    <row r="10" spans="2:24" s="216" customFormat="1" ht="18" customHeight="1">
      <c r="B10" s="66" t="s">
        <v>790</v>
      </c>
      <c r="C10" s="67"/>
      <c r="D10" s="272">
        <v>0</v>
      </c>
      <c r="E10" s="272">
        <v>0</v>
      </c>
      <c r="F10" s="272">
        <v>0</v>
      </c>
      <c r="G10" s="272">
        <v>0</v>
      </c>
      <c r="H10" s="272">
        <v>0</v>
      </c>
      <c r="I10" s="111">
        <v>0</v>
      </c>
      <c r="J10" s="111">
        <v>0</v>
      </c>
      <c r="K10" s="111">
        <v>0</v>
      </c>
      <c r="L10" s="111">
        <v>0</v>
      </c>
      <c r="M10" s="111">
        <v>-94882.799999999988</v>
      </c>
      <c r="N10" s="111">
        <v>-7703335.2000000011</v>
      </c>
      <c r="O10" s="272">
        <v>14.499999999999986</v>
      </c>
      <c r="P10" s="272">
        <v>22.599999999999994</v>
      </c>
      <c r="Q10" s="272">
        <v>28.200000000000017</v>
      </c>
      <c r="R10" s="272">
        <v>49.5</v>
      </c>
      <c r="S10" s="272">
        <v>52.900000000000006</v>
      </c>
      <c r="T10" s="272">
        <v>42.397699999999986</v>
      </c>
      <c r="U10" s="272">
        <v>87.315100000000001</v>
      </c>
      <c r="V10" s="272">
        <v>129.78440000000001</v>
      </c>
      <c r="W10" s="272">
        <v>158.94920000000002</v>
      </c>
      <c r="X10" s="272">
        <v>142.9478</v>
      </c>
    </row>
    <row r="11" spans="2:24" s="216" customFormat="1" ht="18" customHeight="1">
      <c r="B11" s="66" t="s">
        <v>791</v>
      </c>
      <c r="C11" s="67"/>
      <c r="D11" s="272">
        <v>-12.399999999999977</v>
      </c>
      <c r="E11" s="272">
        <v>90</v>
      </c>
      <c r="F11" s="272">
        <v>77</v>
      </c>
      <c r="G11" s="272">
        <v>18</v>
      </c>
      <c r="H11" s="272">
        <v>41</v>
      </c>
      <c r="I11" s="111">
        <v>-350</v>
      </c>
      <c r="J11" s="111">
        <v>1937.8000000000002</v>
      </c>
      <c r="K11" s="111">
        <v>10173.199999999997</v>
      </c>
      <c r="L11" s="111">
        <v>802.69999999999959</v>
      </c>
      <c r="M11" s="111">
        <v>43994.5</v>
      </c>
      <c r="N11" s="111">
        <v>0</v>
      </c>
      <c r="O11" s="272">
        <v>0</v>
      </c>
      <c r="P11" s="272">
        <v>0</v>
      </c>
      <c r="Q11" s="272">
        <v>0</v>
      </c>
      <c r="R11" s="272">
        <v>0</v>
      </c>
      <c r="S11" s="272">
        <v>0</v>
      </c>
      <c r="T11" s="272">
        <v>0</v>
      </c>
      <c r="U11" s="272">
        <v>0</v>
      </c>
      <c r="V11" s="272">
        <v>0</v>
      </c>
      <c r="W11" s="272">
        <v>0</v>
      </c>
      <c r="X11" s="272">
        <v>0</v>
      </c>
    </row>
    <row r="12" spans="2:24" s="216" customFormat="1" ht="18" customHeight="1">
      <c r="B12" s="56" t="s">
        <v>85</v>
      </c>
      <c r="C12" s="67"/>
      <c r="D12" s="272">
        <v>32.299999999999997</v>
      </c>
      <c r="E12" s="272">
        <v>56.1</v>
      </c>
      <c r="F12" s="272">
        <v>86.8</v>
      </c>
      <c r="G12" s="272">
        <v>111.3</v>
      </c>
      <c r="H12" s="272">
        <v>291</v>
      </c>
      <c r="I12" s="111">
        <v>270.7</v>
      </c>
      <c r="J12" s="111">
        <v>2950.9</v>
      </c>
      <c r="K12" s="111">
        <v>17788.900000000001</v>
      </c>
      <c r="L12" s="111">
        <v>234.9</v>
      </c>
      <c r="M12" s="111">
        <v>148049.4</v>
      </c>
      <c r="N12" s="111">
        <v>553954.69999999995</v>
      </c>
      <c r="O12" s="272">
        <v>1.7000000000000002</v>
      </c>
      <c r="P12" s="272">
        <v>15.4483</v>
      </c>
      <c r="Q12" s="272">
        <v>27.3</v>
      </c>
      <c r="R12" s="272">
        <v>70.199999999999989</v>
      </c>
      <c r="S12" s="272">
        <v>76.599999999999994</v>
      </c>
      <c r="T12" s="272">
        <v>95.5852</v>
      </c>
      <c r="U12" s="272">
        <v>116.05499999999999</v>
      </c>
      <c r="V12" s="272">
        <v>200.96729999999999</v>
      </c>
      <c r="W12" s="272">
        <v>148.33799999999999</v>
      </c>
      <c r="X12" s="272">
        <v>176.03209999999999</v>
      </c>
    </row>
    <row r="13" spans="2:24" s="216" customFormat="1" ht="18" customHeight="1">
      <c r="B13" s="56" t="s">
        <v>84</v>
      </c>
      <c r="C13" s="67"/>
      <c r="D13" s="272">
        <v>17.2</v>
      </c>
      <c r="E13" s="272">
        <v>19</v>
      </c>
      <c r="F13" s="272">
        <v>32</v>
      </c>
      <c r="G13" s="272">
        <v>42</v>
      </c>
      <c r="H13" s="272">
        <v>32</v>
      </c>
      <c r="I13" s="111">
        <v>615</v>
      </c>
      <c r="J13" s="111">
        <v>3773.9</v>
      </c>
      <c r="K13" s="111">
        <v>14132.5</v>
      </c>
      <c r="L13" s="111">
        <v>1588.7</v>
      </c>
      <c r="M13" s="111">
        <v>164258.1</v>
      </c>
      <c r="N13" s="111">
        <v>19075338</v>
      </c>
      <c r="O13" s="272">
        <v>40.700000000000003</v>
      </c>
      <c r="P13" s="272">
        <v>64.849999999999994</v>
      </c>
      <c r="Q13" s="272">
        <v>51.400000000000006</v>
      </c>
      <c r="R13" s="272">
        <v>35.700000000000003</v>
      </c>
      <c r="S13" s="272">
        <v>0</v>
      </c>
      <c r="T13" s="272">
        <v>0</v>
      </c>
      <c r="U13" s="272">
        <v>0</v>
      </c>
      <c r="V13" s="272">
        <v>0</v>
      </c>
      <c r="W13" s="272">
        <v>0</v>
      </c>
      <c r="X13" s="272">
        <v>0</v>
      </c>
    </row>
    <row r="14" spans="2:24" s="216" customFormat="1" ht="18" customHeight="1">
      <c r="B14" s="105" t="s">
        <v>367</v>
      </c>
      <c r="C14" s="67"/>
      <c r="D14" s="272">
        <v>17.2</v>
      </c>
      <c r="E14" s="272">
        <v>19</v>
      </c>
      <c r="F14" s="272">
        <v>32</v>
      </c>
      <c r="G14" s="272">
        <v>42</v>
      </c>
      <c r="H14" s="272">
        <v>32</v>
      </c>
      <c r="I14" s="111">
        <v>615</v>
      </c>
      <c r="J14" s="111">
        <v>3773.9</v>
      </c>
      <c r="K14" s="111">
        <v>14132.5</v>
      </c>
      <c r="L14" s="111">
        <v>1588.7</v>
      </c>
      <c r="M14" s="111">
        <v>147528.30000000002</v>
      </c>
      <c r="N14" s="111">
        <v>18975464.600000001</v>
      </c>
      <c r="O14" s="272">
        <v>25.8</v>
      </c>
      <c r="P14" s="272">
        <v>23.4</v>
      </c>
      <c r="Q14" s="272">
        <v>6.2</v>
      </c>
      <c r="R14" s="272">
        <v>6.2</v>
      </c>
      <c r="S14" s="272">
        <v>0</v>
      </c>
      <c r="T14" s="272">
        <v>0</v>
      </c>
      <c r="U14" s="272">
        <v>0</v>
      </c>
      <c r="V14" s="272">
        <v>0</v>
      </c>
      <c r="W14" s="272">
        <v>0</v>
      </c>
      <c r="X14" s="272">
        <v>0</v>
      </c>
    </row>
    <row r="15" spans="2:24" s="216" customFormat="1" ht="18" customHeight="1">
      <c r="B15" s="105" t="s">
        <v>218</v>
      </c>
      <c r="C15" s="67"/>
      <c r="D15" s="272">
        <v>0</v>
      </c>
      <c r="E15" s="272">
        <v>0</v>
      </c>
      <c r="F15" s="272">
        <v>0</v>
      </c>
      <c r="G15" s="272">
        <v>0</v>
      </c>
      <c r="H15" s="272">
        <v>0</v>
      </c>
      <c r="I15" s="111">
        <v>0</v>
      </c>
      <c r="J15" s="111">
        <v>0</v>
      </c>
      <c r="K15" s="111">
        <v>0</v>
      </c>
      <c r="L15" s="111">
        <v>0</v>
      </c>
      <c r="M15" s="111">
        <v>0</v>
      </c>
      <c r="N15" s="111">
        <v>0</v>
      </c>
      <c r="O15" s="272">
        <v>6.6</v>
      </c>
      <c r="P15" s="272">
        <v>12</v>
      </c>
      <c r="Q15" s="272">
        <v>3.1</v>
      </c>
      <c r="R15" s="272">
        <v>0</v>
      </c>
      <c r="S15" s="272">
        <v>0</v>
      </c>
      <c r="T15" s="272">
        <v>0</v>
      </c>
      <c r="U15" s="272">
        <v>0</v>
      </c>
      <c r="V15" s="272">
        <v>0</v>
      </c>
      <c r="W15" s="272">
        <v>0</v>
      </c>
      <c r="X15" s="272">
        <v>0</v>
      </c>
    </row>
    <row r="16" spans="2:24" s="216" customFormat="1" ht="18" customHeight="1">
      <c r="B16" s="105" t="s">
        <v>368</v>
      </c>
      <c r="C16" s="67"/>
      <c r="D16" s="272">
        <v>0</v>
      </c>
      <c r="E16" s="272">
        <v>0</v>
      </c>
      <c r="F16" s="272">
        <v>0</v>
      </c>
      <c r="G16" s="272">
        <v>0</v>
      </c>
      <c r="H16" s="272">
        <v>0</v>
      </c>
      <c r="I16" s="111">
        <v>0</v>
      </c>
      <c r="J16" s="111">
        <v>0</v>
      </c>
      <c r="K16" s="111">
        <v>0</v>
      </c>
      <c r="L16" s="111">
        <v>0</v>
      </c>
      <c r="M16" s="111">
        <v>16729.8</v>
      </c>
      <c r="N16" s="111">
        <v>99873.4</v>
      </c>
      <c r="O16" s="272">
        <v>8.3000000000000007</v>
      </c>
      <c r="P16" s="272">
        <v>29.45</v>
      </c>
      <c r="Q16" s="272">
        <v>42.1</v>
      </c>
      <c r="R16" s="272">
        <v>29.5</v>
      </c>
      <c r="S16" s="272">
        <v>0</v>
      </c>
      <c r="T16" s="272">
        <v>0</v>
      </c>
      <c r="U16" s="272">
        <v>0</v>
      </c>
      <c r="V16" s="272">
        <v>0</v>
      </c>
      <c r="W16" s="272">
        <v>0</v>
      </c>
      <c r="X16" s="272">
        <v>0</v>
      </c>
    </row>
    <row r="17" spans="2:24" s="216" customFormat="1" ht="18" customHeight="1">
      <c r="B17" s="273" t="s">
        <v>369</v>
      </c>
      <c r="C17" s="67"/>
      <c r="D17" s="272">
        <v>0</v>
      </c>
      <c r="E17" s="272">
        <v>0</v>
      </c>
      <c r="F17" s="272">
        <v>23.9</v>
      </c>
      <c r="G17" s="272">
        <v>96.6</v>
      </c>
      <c r="H17" s="272">
        <v>295</v>
      </c>
      <c r="I17" s="111">
        <v>1381</v>
      </c>
      <c r="J17" s="111">
        <v>1346</v>
      </c>
      <c r="K17" s="111">
        <v>26523</v>
      </c>
      <c r="L17" s="111">
        <v>0</v>
      </c>
      <c r="M17" s="111">
        <v>1799.8</v>
      </c>
      <c r="N17" s="111">
        <v>475713</v>
      </c>
      <c r="O17" s="272">
        <v>19.399999999999999</v>
      </c>
      <c r="P17" s="272">
        <v>10.561500000000001</v>
      </c>
      <c r="Q17" s="272">
        <v>11.2</v>
      </c>
      <c r="R17" s="272">
        <v>11.1</v>
      </c>
      <c r="S17" s="272">
        <v>6.7</v>
      </c>
      <c r="T17" s="272">
        <v>21.607600000000001</v>
      </c>
      <c r="U17" s="272">
        <v>2.6781999999999999</v>
      </c>
      <c r="V17" s="272">
        <v>4.1024000000000003</v>
      </c>
      <c r="W17" s="272">
        <v>5.4749999999999996</v>
      </c>
      <c r="X17" s="272">
        <v>0</v>
      </c>
    </row>
    <row r="18" spans="2:24" s="216" customFormat="1" ht="18" customHeight="1">
      <c r="B18" s="273" t="s">
        <v>353</v>
      </c>
      <c r="C18" s="67"/>
      <c r="D18" s="272">
        <v>0</v>
      </c>
      <c r="E18" s="272">
        <v>0</v>
      </c>
      <c r="F18" s="272">
        <v>0</v>
      </c>
      <c r="G18" s="272">
        <v>0</v>
      </c>
      <c r="H18" s="272">
        <v>0</v>
      </c>
      <c r="I18" s="111">
        <v>0</v>
      </c>
      <c r="J18" s="111">
        <v>0</v>
      </c>
      <c r="K18" s="111">
        <v>0</v>
      </c>
      <c r="L18" s="111">
        <v>0</v>
      </c>
      <c r="M18" s="111">
        <v>0</v>
      </c>
      <c r="N18" s="111">
        <v>0</v>
      </c>
      <c r="O18" s="272">
        <v>0</v>
      </c>
      <c r="P18" s="272">
        <v>0</v>
      </c>
      <c r="Q18" s="272">
        <v>0</v>
      </c>
      <c r="R18" s="272">
        <v>39</v>
      </c>
      <c r="S18" s="272">
        <v>111.2</v>
      </c>
      <c r="T18" s="272">
        <v>132.739</v>
      </c>
      <c r="U18" s="272">
        <v>170.39529999999999</v>
      </c>
      <c r="V18" s="272">
        <v>202.3126</v>
      </c>
      <c r="W18" s="272">
        <v>298.12599999999998</v>
      </c>
      <c r="X18" s="272">
        <v>310.42349999999999</v>
      </c>
    </row>
    <row r="19" spans="2:24" s="216" customFormat="1" ht="18" customHeight="1">
      <c r="B19" s="273" t="s">
        <v>370</v>
      </c>
      <c r="C19" s="67"/>
      <c r="D19" s="272">
        <v>0</v>
      </c>
      <c r="E19" s="272">
        <v>0</v>
      </c>
      <c r="F19" s="272">
        <v>0</v>
      </c>
      <c r="G19" s="272">
        <v>0</v>
      </c>
      <c r="H19" s="272">
        <v>0</v>
      </c>
      <c r="I19" s="111">
        <v>0</v>
      </c>
      <c r="J19" s="111">
        <v>1</v>
      </c>
      <c r="K19" s="111">
        <v>0</v>
      </c>
      <c r="L19" s="111">
        <v>0</v>
      </c>
      <c r="M19" s="111">
        <v>0</v>
      </c>
      <c r="N19" s="111">
        <v>0</v>
      </c>
      <c r="O19" s="272">
        <v>0.5</v>
      </c>
      <c r="P19" s="272">
        <v>0.7</v>
      </c>
      <c r="Q19" s="272">
        <v>0.1</v>
      </c>
      <c r="R19" s="272">
        <v>1.4</v>
      </c>
      <c r="S19" s="272">
        <v>2.2000000000000002</v>
      </c>
      <c r="T19" s="272">
        <v>4.6910999999999996</v>
      </c>
      <c r="U19" s="272">
        <v>19.466900000000003</v>
      </c>
      <c r="V19" s="272">
        <v>32.047499999999999</v>
      </c>
      <c r="W19" s="272">
        <v>23.228300000000001</v>
      </c>
      <c r="X19" s="272">
        <v>15.8048</v>
      </c>
    </row>
    <row r="20" spans="2:24" s="216" customFormat="1" ht="18" customHeight="1">
      <c r="B20" s="273" t="s">
        <v>371</v>
      </c>
      <c r="C20" s="67"/>
      <c r="D20" s="272">
        <v>199</v>
      </c>
      <c r="E20" s="272">
        <v>298</v>
      </c>
      <c r="F20" s="272">
        <v>275</v>
      </c>
      <c r="G20" s="272">
        <v>327</v>
      </c>
      <c r="H20" s="272">
        <v>331</v>
      </c>
      <c r="I20" s="111">
        <v>640</v>
      </c>
      <c r="J20" s="111">
        <v>3137</v>
      </c>
      <c r="K20" s="111">
        <v>8926</v>
      </c>
      <c r="L20" s="111">
        <v>400.2</v>
      </c>
      <c r="M20" s="111">
        <v>333.9</v>
      </c>
      <c r="N20" s="111">
        <v>4925906.5</v>
      </c>
      <c r="O20" s="272">
        <v>0</v>
      </c>
      <c r="P20" s="272">
        <v>3.6</v>
      </c>
      <c r="Q20" s="272">
        <v>0</v>
      </c>
      <c r="R20" s="272">
        <v>0</v>
      </c>
      <c r="S20" s="272">
        <v>0</v>
      </c>
      <c r="T20" s="272">
        <v>0</v>
      </c>
      <c r="U20" s="272">
        <v>0</v>
      </c>
      <c r="V20" s="272">
        <v>0</v>
      </c>
      <c r="W20" s="272">
        <v>0</v>
      </c>
      <c r="X20" s="272">
        <v>0</v>
      </c>
    </row>
    <row r="21" spans="2:24" s="216" customFormat="1" ht="18" customHeight="1">
      <c r="B21" s="273" t="s">
        <v>372</v>
      </c>
      <c r="C21" s="67"/>
      <c r="D21" s="272">
        <v>0</v>
      </c>
      <c r="E21" s="272">
        <v>0</v>
      </c>
      <c r="F21" s="272">
        <v>2</v>
      </c>
      <c r="G21" s="272">
        <v>19</v>
      </c>
      <c r="H21" s="272">
        <v>38</v>
      </c>
      <c r="I21" s="111">
        <v>76</v>
      </c>
      <c r="J21" s="111">
        <v>409.8</v>
      </c>
      <c r="K21" s="111">
        <v>1135.4000000000001</v>
      </c>
      <c r="L21" s="111">
        <v>116</v>
      </c>
      <c r="M21" s="111">
        <v>12674.5</v>
      </c>
      <c r="N21" s="111">
        <v>139886</v>
      </c>
      <c r="O21" s="272">
        <v>3.5999999999999996</v>
      </c>
      <c r="P21" s="272">
        <v>5.8</v>
      </c>
      <c r="Q21" s="272">
        <v>9</v>
      </c>
      <c r="R21" s="272">
        <v>12.2</v>
      </c>
      <c r="S21" s="272">
        <v>16.600000000000001</v>
      </c>
      <c r="T21" s="272">
        <v>17.295500000000001</v>
      </c>
      <c r="U21" s="272">
        <v>29.920500000000001</v>
      </c>
      <c r="V21" s="272">
        <v>33.790100000000002</v>
      </c>
      <c r="W21" s="272">
        <v>48.578500000000005</v>
      </c>
      <c r="X21" s="272">
        <v>45.095500000000001</v>
      </c>
    </row>
    <row r="22" spans="2:24" s="216" customFormat="1" ht="7.5" customHeight="1">
      <c r="B22" s="67"/>
      <c r="C22" s="67"/>
      <c r="D22" s="272"/>
      <c r="E22" s="272"/>
      <c r="F22" s="272"/>
      <c r="G22" s="272"/>
      <c r="H22" s="272"/>
      <c r="I22" s="111"/>
      <c r="J22" s="111"/>
      <c r="K22" s="111"/>
      <c r="L22" s="111"/>
      <c r="M22" s="111"/>
      <c r="N22" s="111"/>
      <c r="O22" s="272"/>
      <c r="P22" s="272"/>
      <c r="Q22" s="272"/>
      <c r="R22" s="272"/>
      <c r="S22" s="272"/>
      <c r="T22" s="272"/>
      <c r="U22" s="272"/>
      <c r="V22" s="272"/>
      <c r="W22" s="272"/>
      <c r="X22" s="272"/>
    </row>
    <row r="23" spans="2:24" s="220" customFormat="1" ht="18" customHeight="1">
      <c r="B23" s="55" t="s">
        <v>373</v>
      </c>
      <c r="C23" s="225"/>
      <c r="D23" s="270">
        <v>94.099999999999966</v>
      </c>
      <c r="E23" s="270">
        <v>259.30000000000007</v>
      </c>
      <c r="F23" s="270">
        <v>151.60000000000002</v>
      </c>
      <c r="G23" s="270">
        <v>98.099999999999795</v>
      </c>
      <c r="H23" s="270">
        <v>293</v>
      </c>
      <c r="I23" s="271">
        <v>890.69999999999982</v>
      </c>
      <c r="J23" s="271">
        <v>7163.4999999999991</v>
      </c>
      <c r="K23" s="271">
        <v>11196.199999999992</v>
      </c>
      <c r="L23" s="271">
        <v>1285.4999999999991</v>
      </c>
      <c r="M23" s="271">
        <v>250753.69999999998</v>
      </c>
      <c r="N23" s="271">
        <v>2345140.5</v>
      </c>
      <c r="O23" s="270">
        <v>83.600000000000009</v>
      </c>
      <c r="P23" s="270">
        <v>143.1614999999999</v>
      </c>
      <c r="Q23" s="270">
        <v>80.300000000000026</v>
      </c>
      <c r="R23" s="270">
        <v>125.20000000000002</v>
      </c>
      <c r="S23" s="270">
        <v>133.89999999999989</v>
      </c>
      <c r="T23" s="270">
        <v>62.186999999999927</v>
      </c>
      <c r="U23" s="270">
        <v>142.59209999999996</v>
      </c>
      <c r="V23" s="270">
        <v>331.84420000000017</v>
      </c>
      <c r="W23" s="270">
        <v>294.52540000000033</v>
      </c>
      <c r="X23" s="270">
        <v>593.53280000000029</v>
      </c>
    </row>
    <row r="24" spans="2:24" s="216" customFormat="1" ht="18" customHeight="1">
      <c r="B24" s="66" t="s">
        <v>789</v>
      </c>
      <c r="C24" s="67"/>
      <c r="D24" s="272">
        <v>89.299999999999955</v>
      </c>
      <c r="E24" s="272">
        <v>150.30000000000007</v>
      </c>
      <c r="F24" s="272">
        <v>44.600000000000023</v>
      </c>
      <c r="G24" s="272">
        <v>57.099999999999795</v>
      </c>
      <c r="H24" s="272">
        <v>258</v>
      </c>
      <c r="I24" s="111">
        <v>701.69999999999982</v>
      </c>
      <c r="J24" s="111">
        <v>3967.4999999999991</v>
      </c>
      <c r="K24" s="111">
        <v>-550.60000000000582</v>
      </c>
      <c r="L24" s="111">
        <v>471.09999999999974</v>
      </c>
      <c r="M24" s="111">
        <v>222057.39999999997</v>
      </c>
      <c r="N24" s="111">
        <v>4871322.6000000015</v>
      </c>
      <c r="O24" s="272">
        <v>66.300000000000026</v>
      </c>
      <c r="P24" s="272">
        <v>115.06149999999991</v>
      </c>
      <c r="Q24" s="272">
        <v>58.100000000000009</v>
      </c>
      <c r="R24" s="272">
        <v>89.300000000000011</v>
      </c>
      <c r="S24" s="272">
        <v>99.799999999999883</v>
      </c>
      <c r="T24" s="272">
        <v>41.318299999999937</v>
      </c>
      <c r="U24" s="272">
        <v>85.831499999999963</v>
      </c>
      <c r="V24" s="272">
        <v>233.10180000000017</v>
      </c>
      <c r="W24" s="272">
        <v>160.9792000000003</v>
      </c>
      <c r="X24" s="272">
        <v>473.54770000000025</v>
      </c>
    </row>
    <row r="25" spans="2:24" s="216" customFormat="1" ht="18" customHeight="1">
      <c r="B25" s="66" t="s">
        <v>790</v>
      </c>
      <c r="C25" s="67"/>
      <c r="D25" s="272">
        <v>0</v>
      </c>
      <c r="E25" s="272">
        <v>0</v>
      </c>
      <c r="F25" s="272">
        <v>0</v>
      </c>
      <c r="G25" s="272">
        <v>0</v>
      </c>
      <c r="H25" s="272">
        <v>0</v>
      </c>
      <c r="I25" s="111">
        <v>0</v>
      </c>
      <c r="J25" s="111">
        <v>0</v>
      </c>
      <c r="K25" s="111">
        <v>0</v>
      </c>
      <c r="L25" s="111">
        <v>0</v>
      </c>
      <c r="M25" s="111">
        <v>-7883.699999999988</v>
      </c>
      <c r="N25" s="111">
        <v>-2526182.1000000015</v>
      </c>
      <c r="O25" s="272">
        <v>17.299999999999986</v>
      </c>
      <c r="P25" s="272">
        <v>28.099999999999994</v>
      </c>
      <c r="Q25" s="272">
        <v>22.200000000000017</v>
      </c>
      <c r="R25" s="272">
        <v>35.9</v>
      </c>
      <c r="S25" s="272">
        <v>34.1</v>
      </c>
      <c r="T25" s="272">
        <v>20.868699999999986</v>
      </c>
      <c r="U25" s="272">
        <v>56.760599999999997</v>
      </c>
      <c r="V25" s="272">
        <v>98.742400000000004</v>
      </c>
      <c r="W25" s="272">
        <v>133.5462</v>
      </c>
      <c r="X25" s="272">
        <v>119.9851</v>
      </c>
    </row>
    <row r="26" spans="2:24" s="216" customFormat="1" ht="18" customHeight="1">
      <c r="B26" s="66" t="s">
        <v>791</v>
      </c>
      <c r="C26" s="67"/>
      <c r="D26" s="272">
        <v>4.8000000000000114</v>
      </c>
      <c r="E26" s="272">
        <v>109</v>
      </c>
      <c r="F26" s="272">
        <v>107</v>
      </c>
      <c r="G26" s="272">
        <v>41</v>
      </c>
      <c r="H26" s="272">
        <v>35</v>
      </c>
      <c r="I26" s="111">
        <v>189</v>
      </c>
      <c r="J26" s="111">
        <v>3196</v>
      </c>
      <c r="K26" s="111">
        <v>11746.799999999997</v>
      </c>
      <c r="L26" s="111">
        <v>814.39999999999941</v>
      </c>
      <c r="M26" s="111">
        <v>36580.000000000007</v>
      </c>
      <c r="N26" s="111">
        <v>0</v>
      </c>
      <c r="O26" s="272">
        <v>0</v>
      </c>
      <c r="P26" s="272">
        <v>0</v>
      </c>
      <c r="Q26" s="272">
        <v>0</v>
      </c>
      <c r="R26" s="272">
        <v>0</v>
      </c>
      <c r="S26" s="272">
        <v>0</v>
      </c>
      <c r="T26" s="272">
        <v>0</v>
      </c>
      <c r="U26" s="272">
        <v>0</v>
      </c>
      <c r="V26" s="272">
        <v>0</v>
      </c>
      <c r="W26" s="272">
        <v>0</v>
      </c>
      <c r="X26" s="272">
        <v>0</v>
      </c>
    </row>
    <row r="27" spans="2:24" s="216" customFormat="1" ht="18" customHeight="1">
      <c r="B27" s="69" t="s">
        <v>87</v>
      </c>
      <c r="C27" s="67"/>
      <c r="D27" s="272">
        <v>0</v>
      </c>
      <c r="E27" s="272">
        <v>0</v>
      </c>
      <c r="F27" s="272">
        <v>3</v>
      </c>
      <c r="G27" s="272">
        <v>0</v>
      </c>
      <c r="H27" s="272">
        <v>0</v>
      </c>
      <c r="I27" s="111">
        <v>23</v>
      </c>
      <c r="J27" s="111">
        <v>105.9</v>
      </c>
      <c r="K27" s="111">
        <v>657.5</v>
      </c>
      <c r="L27" s="111">
        <v>93.9</v>
      </c>
      <c r="M27" s="111">
        <v>10062.5</v>
      </c>
      <c r="N27" s="111">
        <v>0</v>
      </c>
      <c r="O27" s="274">
        <v>0</v>
      </c>
      <c r="P27" s="274">
        <v>0</v>
      </c>
      <c r="Q27" s="274">
        <v>0</v>
      </c>
      <c r="R27" s="274">
        <v>0</v>
      </c>
      <c r="S27" s="274">
        <v>0</v>
      </c>
      <c r="T27" s="274">
        <v>0</v>
      </c>
      <c r="U27" s="274">
        <v>17.5</v>
      </c>
      <c r="V27" s="274">
        <v>2.4977999999999998</v>
      </c>
      <c r="W27" s="274">
        <v>3.3835000000000002</v>
      </c>
      <c r="X27" s="274">
        <v>1.149</v>
      </c>
    </row>
    <row r="28" spans="2:24" s="216" customFormat="1" ht="18" customHeight="1">
      <c r="B28" s="273" t="s">
        <v>374</v>
      </c>
      <c r="C28" s="67"/>
      <c r="D28" s="272">
        <v>0</v>
      </c>
      <c r="E28" s="272">
        <v>0</v>
      </c>
      <c r="F28" s="272">
        <v>0</v>
      </c>
      <c r="G28" s="272">
        <v>0</v>
      </c>
      <c r="H28" s="272">
        <v>0</v>
      </c>
      <c r="I28" s="111">
        <v>0</v>
      </c>
      <c r="J28" s="111">
        <v>0</v>
      </c>
      <c r="K28" s="111">
        <v>0</v>
      </c>
      <c r="L28" s="111">
        <v>0</v>
      </c>
      <c r="M28" s="111">
        <v>0</v>
      </c>
      <c r="N28" s="111">
        <v>0</v>
      </c>
      <c r="O28" s="274">
        <v>0</v>
      </c>
      <c r="P28" s="274">
        <v>2.4</v>
      </c>
      <c r="Q28" s="274">
        <v>2.5</v>
      </c>
      <c r="R28" s="274">
        <v>2</v>
      </c>
      <c r="S28" s="274">
        <v>3.6</v>
      </c>
      <c r="T28" s="274">
        <v>0</v>
      </c>
      <c r="U28" s="274">
        <v>0</v>
      </c>
      <c r="V28" s="274">
        <v>0</v>
      </c>
      <c r="W28" s="274">
        <v>0</v>
      </c>
      <c r="X28" s="274">
        <v>0</v>
      </c>
    </row>
    <row r="29" spans="2:24" s="216" customFormat="1" ht="18" customHeight="1">
      <c r="B29" s="273" t="s">
        <v>375</v>
      </c>
      <c r="C29" s="67"/>
      <c r="D29" s="272">
        <v>0</v>
      </c>
      <c r="E29" s="272">
        <v>1</v>
      </c>
      <c r="F29" s="272">
        <v>10</v>
      </c>
      <c r="G29" s="272">
        <v>0</v>
      </c>
      <c r="H29" s="272">
        <v>81</v>
      </c>
      <c r="I29" s="111">
        <v>0</v>
      </c>
      <c r="J29" s="111">
        <v>108.8</v>
      </c>
      <c r="K29" s="111">
        <v>0</v>
      </c>
      <c r="L29" s="111">
        <v>0</v>
      </c>
      <c r="M29" s="111">
        <v>83653.2</v>
      </c>
      <c r="N29" s="111">
        <v>1525296.7</v>
      </c>
      <c r="O29" s="274">
        <v>0</v>
      </c>
      <c r="P29" s="274">
        <v>0</v>
      </c>
      <c r="Q29" s="274">
        <v>0</v>
      </c>
      <c r="R29" s="274">
        <v>6.1</v>
      </c>
      <c r="S29" s="274">
        <v>0</v>
      </c>
      <c r="T29" s="274">
        <v>0</v>
      </c>
      <c r="U29" s="274">
        <v>0</v>
      </c>
      <c r="V29" s="274">
        <v>0</v>
      </c>
      <c r="W29" s="274">
        <v>0</v>
      </c>
      <c r="X29" s="274">
        <v>0</v>
      </c>
    </row>
    <row r="30" spans="2:24" s="216" customFormat="1" ht="18" customHeight="1">
      <c r="B30" s="273" t="s">
        <v>340</v>
      </c>
      <c r="C30" s="67"/>
      <c r="D30" s="272">
        <v>0</v>
      </c>
      <c r="E30" s="272">
        <v>0</v>
      </c>
      <c r="F30" s="272">
        <v>0</v>
      </c>
      <c r="G30" s="272">
        <v>0</v>
      </c>
      <c r="H30" s="272">
        <v>0</v>
      </c>
      <c r="I30" s="111">
        <v>0</v>
      </c>
      <c r="J30" s="111">
        <v>0</v>
      </c>
      <c r="K30" s="111">
        <v>0</v>
      </c>
      <c r="L30" s="111">
        <v>141.80000000000001</v>
      </c>
      <c r="M30" s="111">
        <v>6436</v>
      </c>
      <c r="N30" s="111">
        <v>64309.7</v>
      </c>
      <c r="O30" s="274">
        <v>0.7</v>
      </c>
      <c r="P30" s="274">
        <v>7.6</v>
      </c>
      <c r="Q30" s="274">
        <v>11.6</v>
      </c>
      <c r="R30" s="274">
        <v>2.1</v>
      </c>
      <c r="S30" s="274">
        <v>43.1</v>
      </c>
      <c r="T30" s="274">
        <v>25.923300000000001</v>
      </c>
      <c r="U30" s="274">
        <v>-6.0995999999999997</v>
      </c>
      <c r="V30" s="274">
        <v>27.578200000000002</v>
      </c>
      <c r="W30" s="274">
        <v>-2.7306999999999997</v>
      </c>
      <c r="X30" s="274">
        <v>4.2177999999999995</v>
      </c>
    </row>
    <row r="31" spans="2:24" s="216" customFormat="1" ht="18" customHeight="1">
      <c r="B31" s="273" t="s">
        <v>99</v>
      </c>
      <c r="C31" s="67"/>
      <c r="D31" s="272">
        <v>0</v>
      </c>
      <c r="E31" s="272">
        <v>0</v>
      </c>
      <c r="F31" s="272">
        <v>0</v>
      </c>
      <c r="G31" s="272">
        <v>0</v>
      </c>
      <c r="H31" s="272">
        <v>0</v>
      </c>
      <c r="I31" s="111">
        <v>0</v>
      </c>
      <c r="J31" s="111">
        <v>0</v>
      </c>
      <c r="K31" s="111">
        <v>0</v>
      </c>
      <c r="L31" s="111">
        <v>0</v>
      </c>
      <c r="M31" s="111">
        <v>0</v>
      </c>
      <c r="N31" s="111">
        <v>0</v>
      </c>
      <c r="O31" s="274">
        <v>0</v>
      </c>
      <c r="P31" s="274">
        <v>4.3</v>
      </c>
      <c r="Q31" s="274">
        <v>1.4</v>
      </c>
      <c r="R31" s="274">
        <v>0</v>
      </c>
      <c r="S31" s="274">
        <v>0</v>
      </c>
      <c r="T31" s="274">
        <v>0</v>
      </c>
      <c r="U31" s="274">
        <v>0</v>
      </c>
      <c r="V31" s="274">
        <v>0</v>
      </c>
      <c r="W31" s="274">
        <v>0</v>
      </c>
      <c r="X31" s="274">
        <v>0</v>
      </c>
    </row>
    <row r="32" spans="2:24" s="216" customFormat="1" ht="6.75" customHeight="1">
      <c r="B32" s="67"/>
      <c r="C32" s="67"/>
      <c r="D32" s="272"/>
      <c r="E32" s="272"/>
      <c r="F32" s="272"/>
      <c r="G32" s="272"/>
      <c r="H32" s="272"/>
      <c r="I32" s="111"/>
      <c r="J32" s="111"/>
      <c r="K32" s="111"/>
      <c r="L32" s="111"/>
      <c r="M32" s="111"/>
      <c r="N32" s="111"/>
      <c r="O32" s="274"/>
      <c r="P32" s="274"/>
      <c r="Q32" s="274"/>
      <c r="R32" s="274"/>
      <c r="S32" s="274"/>
      <c r="T32" s="274"/>
      <c r="U32" s="274"/>
      <c r="V32" s="274"/>
      <c r="W32" s="274"/>
      <c r="X32" s="274"/>
    </row>
    <row r="33" spans="2:24" s="220" customFormat="1" ht="18" customHeight="1">
      <c r="B33" s="225" t="s">
        <v>792</v>
      </c>
      <c r="C33" s="225"/>
      <c r="D33" s="270">
        <v>73.3</v>
      </c>
      <c r="E33" s="270">
        <v>114.5</v>
      </c>
      <c r="F33" s="270">
        <v>117.7</v>
      </c>
      <c r="G33" s="270">
        <v>119.2</v>
      </c>
      <c r="H33" s="270">
        <v>176</v>
      </c>
      <c r="I33" s="271">
        <v>374</v>
      </c>
      <c r="J33" s="271">
        <v>1804.4</v>
      </c>
      <c r="K33" s="271">
        <v>11144.5</v>
      </c>
      <c r="L33" s="271">
        <v>928.6</v>
      </c>
      <c r="M33" s="271">
        <v>128331.6</v>
      </c>
      <c r="N33" s="271">
        <v>1656008</v>
      </c>
      <c r="O33" s="275">
        <v>31.6</v>
      </c>
      <c r="P33" s="275">
        <v>38.588499999999996</v>
      </c>
      <c r="Q33" s="275">
        <v>53.8</v>
      </c>
      <c r="R33" s="275">
        <v>73.7</v>
      </c>
      <c r="S33" s="275">
        <v>79.400000000000006</v>
      </c>
      <c r="T33" s="275">
        <v>86.563000000000002</v>
      </c>
      <c r="U33" s="275">
        <v>115.3776</v>
      </c>
      <c r="V33" s="275">
        <v>74.539299999999997</v>
      </c>
      <c r="W33" s="275">
        <v>114.5806</v>
      </c>
      <c r="X33" s="275">
        <v>105.85590000000001</v>
      </c>
    </row>
    <row r="34" spans="2:24" s="216" customFormat="1" ht="18" customHeight="1">
      <c r="B34" s="66" t="s">
        <v>789</v>
      </c>
      <c r="C34" s="67"/>
      <c r="D34" s="272">
        <v>0</v>
      </c>
      <c r="E34" s="272">
        <v>5.5</v>
      </c>
      <c r="F34" s="272">
        <v>31.7</v>
      </c>
      <c r="G34" s="272">
        <v>75.2</v>
      </c>
      <c r="H34" s="272">
        <v>94</v>
      </c>
      <c r="I34" s="111">
        <v>138</v>
      </c>
      <c r="J34" s="111">
        <v>647</v>
      </c>
      <c r="K34" s="111">
        <v>2038</v>
      </c>
      <c r="L34" s="111">
        <v>77.099999999999994</v>
      </c>
      <c r="M34" s="111">
        <v>4901.3999999999996</v>
      </c>
      <c r="N34" s="111">
        <v>434375</v>
      </c>
      <c r="O34" s="274">
        <v>0.6</v>
      </c>
      <c r="P34" s="274">
        <v>2.0884999999999998</v>
      </c>
      <c r="Q34" s="274">
        <v>1.3</v>
      </c>
      <c r="R34" s="274">
        <v>9</v>
      </c>
      <c r="S34" s="274">
        <v>31.2</v>
      </c>
      <c r="T34" s="274">
        <v>63.200499999999998</v>
      </c>
      <c r="U34" s="274">
        <v>42.700499999999998</v>
      </c>
      <c r="V34" s="274">
        <v>7.2835000000000001</v>
      </c>
      <c r="W34" s="274">
        <v>14.3698</v>
      </c>
      <c r="X34" s="274">
        <v>21.665299999999998</v>
      </c>
    </row>
    <row r="35" spans="2:24" s="216" customFormat="1" ht="18" customHeight="1">
      <c r="B35" s="175" t="s">
        <v>790</v>
      </c>
      <c r="C35" s="67"/>
      <c r="D35" s="272">
        <v>0</v>
      </c>
      <c r="E35" s="272">
        <v>0</v>
      </c>
      <c r="F35" s="272">
        <v>0</v>
      </c>
      <c r="G35" s="272">
        <v>0</v>
      </c>
      <c r="H35" s="272">
        <v>0</v>
      </c>
      <c r="I35" s="111">
        <v>0</v>
      </c>
      <c r="J35" s="111">
        <v>0</v>
      </c>
      <c r="K35" s="111">
        <v>0</v>
      </c>
      <c r="L35" s="111">
        <v>0</v>
      </c>
      <c r="M35" s="111">
        <v>53217.7</v>
      </c>
      <c r="N35" s="111">
        <v>1221633</v>
      </c>
      <c r="O35" s="274">
        <v>31</v>
      </c>
      <c r="P35" s="274">
        <v>36.5</v>
      </c>
      <c r="Q35" s="274">
        <v>52.5</v>
      </c>
      <c r="R35" s="274">
        <v>64.7</v>
      </c>
      <c r="S35" s="274">
        <v>48.2</v>
      </c>
      <c r="T35" s="274">
        <v>23.362500000000001</v>
      </c>
      <c r="U35" s="274">
        <v>72.677099999999996</v>
      </c>
      <c r="V35" s="274">
        <v>67.255799999999994</v>
      </c>
      <c r="W35" s="274">
        <v>100.21080000000001</v>
      </c>
      <c r="X35" s="274">
        <v>84.190600000000003</v>
      </c>
    </row>
    <row r="36" spans="2:24" s="216" customFormat="1" ht="18" customHeight="1">
      <c r="B36" s="175" t="s">
        <v>793</v>
      </c>
      <c r="C36" s="67"/>
      <c r="D36" s="272">
        <v>73.3</v>
      </c>
      <c r="E36" s="272">
        <v>109</v>
      </c>
      <c r="F36" s="272">
        <v>86</v>
      </c>
      <c r="G36" s="272">
        <v>44</v>
      </c>
      <c r="H36" s="272">
        <v>82</v>
      </c>
      <c r="I36" s="111">
        <v>236</v>
      </c>
      <c r="J36" s="111">
        <v>1157.4000000000001</v>
      </c>
      <c r="K36" s="111">
        <v>9106.5</v>
      </c>
      <c r="L36" s="111">
        <v>851.5</v>
      </c>
      <c r="M36" s="111">
        <v>70212.5</v>
      </c>
      <c r="N36" s="111">
        <v>0</v>
      </c>
      <c r="O36" s="274">
        <v>0</v>
      </c>
      <c r="P36" s="274">
        <v>0</v>
      </c>
      <c r="Q36" s="274">
        <v>0</v>
      </c>
      <c r="R36" s="274">
        <v>0</v>
      </c>
      <c r="S36" s="274">
        <v>0</v>
      </c>
      <c r="T36" s="274">
        <v>0</v>
      </c>
      <c r="U36" s="274">
        <v>0</v>
      </c>
      <c r="V36" s="274">
        <v>0</v>
      </c>
      <c r="W36" s="274">
        <v>0</v>
      </c>
      <c r="X36" s="274">
        <v>0</v>
      </c>
    </row>
    <row r="37" spans="2:24" s="216" customFormat="1" ht="4.5" customHeight="1">
      <c r="B37" s="67"/>
      <c r="C37" s="67"/>
      <c r="D37" s="272"/>
      <c r="E37" s="272"/>
      <c r="F37" s="272"/>
      <c r="G37" s="272"/>
      <c r="H37" s="272"/>
      <c r="I37" s="111"/>
      <c r="J37" s="111"/>
      <c r="K37" s="111"/>
      <c r="L37" s="111"/>
      <c r="M37" s="111"/>
      <c r="N37" s="111"/>
      <c r="O37" s="272"/>
      <c r="P37" s="272"/>
      <c r="Q37" s="272"/>
      <c r="R37" s="272"/>
      <c r="S37" s="272"/>
      <c r="T37" s="272"/>
      <c r="U37" s="272"/>
      <c r="V37" s="272"/>
      <c r="W37" s="272"/>
      <c r="X37" s="272"/>
    </row>
    <row r="38" spans="2:24" s="220" customFormat="1" ht="18" customHeight="1">
      <c r="B38" s="225" t="s">
        <v>794</v>
      </c>
      <c r="C38" s="225"/>
      <c r="D38" s="270">
        <v>20.799999999999955</v>
      </c>
      <c r="E38" s="270">
        <v>145.80000000000007</v>
      </c>
      <c r="F38" s="270">
        <v>46.899999999999977</v>
      </c>
      <c r="G38" s="270">
        <v>-21.100000000000136</v>
      </c>
      <c r="H38" s="270">
        <v>198</v>
      </c>
      <c r="I38" s="271">
        <v>539.69999999999982</v>
      </c>
      <c r="J38" s="271">
        <v>5573.7999999999993</v>
      </c>
      <c r="K38" s="271">
        <v>709.19999999998981</v>
      </c>
      <c r="L38" s="271">
        <v>308.99999999999909</v>
      </c>
      <c r="M38" s="271">
        <v>209701.8</v>
      </c>
      <c r="N38" s="271">
        <v>2150119.4999999963</v>
      </c>
      <c r="O38" s="270">
        <v>51.300000000000011</v>
      </c>
      <c r="P38" s="270">
        <v>95.072999999999809</v>
      </c>
      <c r="Q38" s="270">
        <v>16</v>
      </c>
      <c r="R38" s="270">
        <v>57.499999999999943</v>
      </c>
      <c r="S38" s="270">
        <v>14.999999999999915</v>
      </c>
      <c r="T38" s="270">
        <v>-50.299300000000159</v>
      </c>
      <c r="U38" s="270">
        <v>50.814099999999996</v>
      </c>
      <c r="V38" s="270">
        <v>232.22450000000009</v>
      </c>
      <c r="W38" s="270">
        <v>186.05900000000037</v>
      </c>
      <c r="X38" s="270">
        <v>484.60810000000038</v>
      </c>
    </row>
    <row r="39" spans="2:24" s="216" customFormat="1" ht="18" customHeight="1">
      <c r="B39" s="66" t="s">
        <v>795</v>
      </c>
      <c r="C39" s="67"/>
      <c r="D39" s="272">
        <v>89.299999999999955</v>
      </c>
      <c r="E39" s="272">
        <v>144.80000000000007</v>
      </c>
      <c r="F39" s="272">
        <v>12.899999999999977</v>
      </c>
      <c r="G39" s="272">
        <v>-18.100000000000136</v>
      </c>
      <c r="H39" s="272">
        <v>164</v>
      </c>
      <c r="I39" s="111">
        <v>563.69999999999982</v>
      </c>
      <c r="J39" s="111">
        <v>3429.2999999999993</v>
      </c>
      <c r="K39" s="111">
        <v>-2588.6000000000058</v>
      </c>
      <c r="L39" s="111">
        <v>252.19999999999982</v>
      </c>
      <c r="M39" s="111">
        <v>210719.99999999994</v>
      </c>
      <c r="N39" s="111">
        <v>4372637.8999999985</v>
      </c>
      <c r="O39" s="272">
        <v>65.000000000000028</v>
      </c>
      <c r="P39" s="272">
        <v>105.37299999999982</v>
      </c>
      <c r="Q39" s="272">
        <v>47.199999999999989</v>
      </c>
      <c r="R39" s="272">
        <v>84.299999999999955</v>
      </c>
      <c r="S39" s="272">
        <v>25.499999999999886</v>
      </c>
      <c r="T39" s="272">
        <v>-47.544800000000123</v>
      </c>
      <c r="U39" s="272">
        <v>49.830699999999979</v>
      </c>
      <c r="V39" s="272">
        <v>202.50870000000009</v>
      </c>
      <c r="W39" s="272">
        <v>154.22320000000036</v>
      </c>
      <c r="X39" s="272">
        <v>451.56910000000039</v>
      </c>
    </row>
    <row r="40" spans="2:24" s="216" customFormat="1" ht="18" customHeight="1">
      <c r="B40" s="175" t="s">
        <v>796</v>
      </c>
      <c r="C40" s="67"/>
      <c r="D40" s="272">
        <v>0</v>
      </c>
      <c r="E40" s="272">
        <v>0</v>
      </c>
      <c r="F40" s="272">
        <v>0</v>
      </c>
      <c r="G40" s="272">
        <v>0</v>
      </c>
      <c r="H40" s="272">
        <v>0</v>
      </c>
      <c r="I40" s="111">
        <v>0</v>
      </c>
      <c r="J40" s="111">
        <v>0</v>
      </c>
      <c r="K40" s="111">
        <v>0</v>
      </c>
      <c r="L40" s="111">
        <v>0</v>
      </c>
      <c r="M40" s="111">
        <v>22551.800000000047</v>
      </c>
      <c r="N40" s="111">
        <v>-2222518.4000000022</v>
      </c>
      <c r="O40" s="272">
        <v>-13.700000000000017</v>
      </c>
      <c r="P40" s="272">
        <v>-10.300000000000011</v>
      </c>
      <c r="Q40" s="272">
        <v>-31.199999999999989</v>
      </c>
      <c r="R40" s="272">
        <v>-26.800000000000011</v>
      </c>
      <c r="S40" s="272">
        <v>-10.499999999999972</v>
      </c>
      <c r="T40" s="272">
        <v>-2.7545000000000357</v>
      </c>
      <c r="U40" s="272">
        <v>0.98340000000001737</v>
      </c>
      <c r="V40" s="272">
        <v>29.715800000000002</v>
      </c>
      <c r="W40" s="272">
        <v>31.835800000000006</v>
      </c>
      <c r="X40" s="272">
        <v>33.038999999999987</v>
      </c>
    </row>
    <row r="41" spans="2:24" s="216" customFormat="1" ht="18" customHeight="1">
      <c r="B41" s="175" t="s">
        <v>793</v>
      </c>
      <c r="C41" s="67"/>
      <c r="D41" s="272">
        <v>-68.5</v>
      </c>
      <c r="E41" s="272">
        <v>1</v>
      </c>
      <c r="F41" s="272">
        <v>34</v>
      </c>
      <c r="G41" s="272">
        <v>-3</v>
      </c>
      <c r="H41" s="272">
        <v>34</v>
      </c>
      <c r="I41" s="111">
        <v>-24</v>
      </c>
      <c r="J41" s="111">
        <v>2144.5</v>
      </c>
      <c r="K41" s="111">
        <v>3297.7999999999956</v>
      </c>
      <c r="L41" s="111">
        <v>56.799999999999272</v>
      </c>
      <c r="M41" s="111">
        <v>-23570</v>
      </c>
      <c r="N41" s="111">
        <v>0</v>
      </c>
      <c r="O41" s="272">
        <v>0</v>
      </c>
      <c r="P41" s="272">
        <v>0</v>
      </c>
      <c r="Q41" s="272">
        <v>0</v>
      </c>
      <c r="R41" s="272">
        <v>0</v>
      </c>
      <c r="S41" s="272">
        <v>0</v>
      </c>
      <c r="T41" s="272">
        <v>0</v>
      </c>
      <c r="U41" s="272">
        <v>0</v>
      </c>
      <c r="V41" s="272">
        <v>0</v>
      </c>
      <c r="W41" s="272">
        <v>0</v>
      </c>
      <c r="X41" s="272">
        <v>0</v>
      </c>
    </row>
    <row r="42" spans="2:24" s="216" customFormat="1" ht="5.25" customHeight="1">
      <c r="B42" s="67"/>
      <c r="C42" s="67"/>
      <c r="D42" s="272"/>
      <c r="E42" s="272"/>
      <c r="F42" s="272"/>
      <c r="G42" s="272"/>
      <c r="H42" s="272"/>
      <c r="I42" s="111"/>
      <c r="J42" s="111"/>
      <c r="K42" s="111"/>
      <c r="L42" s="111"/>
      <c r="M42" s="111"/>
      <c r="N42" s="111"/>
      <c r="O42" s="272"/>
      <c r="P42" s="272"/>
      <c r="Q42" s="272"/>
      <c r="R42" s="272"/>
      <c r="S42" s="272"/>
      <c r="T42" s="272"/>
      <c r="U42" s="272"/>
      <c r="V42" s="272"/>
      <c r="W42" s="272"/>
      <c r="X42" s="272"/>
    </row>
    <row r="43" spans="2:24" s="220" customFormat="1" ht="18" customHeight="1">
      <c r="B43" s="189" t="s">
        <v>714</v>
      </c>
      <c r="C43" s="225"/>
      <c r="D43" s="270">
        <v>12.5</v>
      </c>
      <c r="E43" s="270">
        <v>26</v>
      </c>
      <c r="F43" s="270">
        <v>18</v>
      </c>
      <c r="G43" s="270">
        <v>14</v>
      </c>
      <c r="H43" s="270">
        <v>8</v>
      </c>
      <c r="I43" s="271">
        <v>35</v>
      </c>
      <c r="J43" s="271">
        <v>178.7</v>
      </c>
      <c r="K43" s="271">
        <v>960</v>
      </c>
      <c r="L43" s="271">
        <v>274.7</v>
      </c>
      <c r="M43" s="271">
        <v>21859.4</v>
      </c>
      <c r="N43" s="271">
        <v>436726.6</v>
      </c>
      <c r="O43" s="270">
        <v>18</v>
      </c>
      <c r="P43" s="270">
        <v>5.1999000000000004</v>
      </c>
      <c r="Q43" s="270">
        <v>27.599999999999998</v>
      </c>
      <c r="R43" s="270">
        <v>31.1</v>
      </c>
      <c r="S43" s="270">
        <v>0</v>
      </c>
      <c r="T43" s="270">
        <v>0</v>
      </c>
      <c r="U43" s="270">
        <v>0.83040000000000003</v>
      </c>
      <c r="V43" s="270">
        <v>0</v>
      </c>
      <c r="W43" s="270">
        <v>0</v>
      </c>
      <c r="X43" s="270">
        <v>0</v>
      </c>
    </row>
    <row r="44" spans="2:24" s="216" customFormat="1" ht="6.75" customHeight="1">
      <c r="B44" s="67"/>
      <c r="C44" s="67"/>
      <c r="D44" s="272"/>
      <c r="E44" s="272"/>
      <c r="F44" s="272"/>
      <c r="G44" s="272"/>
      <c r="H44" s="272"/>
      <c r="I44" s="111"/>
      <c r="J44" s="111"/>
      <c r="K44" s="111"/>
      <c r="L44" s="111"/>
      <c r="M44" s="111"/>
      <c r="N44" s="111"/>
      <c r="O44" s="272"/>
      <c r="P44" s="272"/>
      <c r="Q44" s="272"/>
      <c r="R44" s="272"/>
      <c r="S44" s="272"/>
      <c r="T44" s="272"/>
      <c r="U44" s="272"/>
      <c r="V44" s="272"/>
      <c r="W44" s="272"/>
      <c r="X44" s="272"/>
    </row>
    <row r="45" spans="2:24" s="216" customFormat="1" ht="18" customHeight="1">
      <c r="B45" s="225" t="s">
        <v>797</v>
      </c>
      <c r="C45" s="225"/>
      <c r="D45" s="270">
        <v>33.299999999999955</v>
      </c>
      <c r="E45" s="270">
        <v>171.80000000000007</v>
      </c>
      <c r="F45" s="270">
        <v>64.899999999999977</v>
      </c>
      <c r="G45" s="270">
        <v>-7.1000000000001364</v>
      </c>
      <c r="H45" s="270">
        <v>206</v>
      </c>
      <c r="I45" s="271">
        <v>574.69999999999982</v>
      </c>
      <c r="J45" s="271">
        <v>5752.4999999999991</v>
      </c>
      <c r="K45" s="271">
        <v>1669.1999999999898</v>
      </c>
      <c r="L45" s="271">
        <v>583.69999999999914</v>
      </c>
      <c r="M45" s="271">
        <v>231561.19999999998</v>
      </c>
      <c r="N45" s="271">
        <v>2586846.0999999964</v>
      </c>
      <c r="O45" s="270">
        <v>69.300000000000011</v>
      </c>
      <c r="P45" s="270">
        <v>100.27289999999981</v>
      </c>
      <c r="Q45" s="270">
        <v>43.599999999999994</v>
      </c>
      <c r="R45" s="270">
        <v>88.599999999999937</v>
      </c>
      <c r="S45" s="270">
        <v>14.999999999999915</v>
      </c>
      <c r="T45" s="270">
        <v>-50.299300000000159</v>
      </c>
      <c r="U45" s="270">
        <v>51.644499999999994</v>
      </c>
      <c r="V45" s="270">
        <v>232.22450000000009</v>
      </c>
      <c r="W45" s="270">
        <v>186.05900000000037</v>
      </c>
      <c r="X45" s="270">
        <v>484.60810000000038</v>
      </c>
    </row>
    <row r="46" spans="2:24" s="216" customFormat="1" ht="6.75" customHeight="1">
      <c r="B46" s="67"/>
      <c r="C46" s="67"/>
      <c r="D46" s="272"/>
      <c r="E46" s="272"/>
      <c r="F46" s="272"/>
      <c r="G46" s="272"/>
      <c r="H46" s="272"/>
      <c r="I46" s="111"/>
      <c r="J46" s="111"/>
      <c r="K46" s="111"/>
      <c r="L46" s="111"/>
      <c r="M46" s="111"/>
      <c r="N46" s="111"/>
      <c r="O46" s="272"/>
      <c r="P46" s="272"/>
      <c r="Q46" s="272"/>
      <c r="R46" s="272"/>
      <c r="S46" s="272"/>
      <c r="T46" s="272"/>
      <c r="U46" s="272"/>
      <c r="V46" s="272"/>
      <c r="W46" s="272"/>
      <c r="X46" s="272"/>
    </row>
    <row r="47" spans="2:24" s="220" customFormat="1" ht="18" customHeight="1">
      <c r="B47" s="215" t="s">
        <v>798</v>
      </c>
      <c r="C47" s="215"/>
      <c r="D47" s="270">
        <f>+D48+D51</f>
        <v>-33.299999999999997</v>
      </c>
      <c r="E47" s="270">
        <f t="shared" ref="E47:M47" si="0">+E48+E51</f>
        <v>-171.8</v>
      </c>
      <c r="F47" s="270">
        <f t="shared" si="0"/>
        <v>-64.899999999999977</v>
      </c>
      <c r="G47" s="270">
        <f t="shared" si="0"/>
        <v>7.1000000000001364</v>
      </c>
      <c r="H47" s="270">
        <f t="shared" si="0"/>
        <v>-206</v>
      </c>
      <c r="I47" s="271">
        <f t="shared" si="0"/>
        <v>-574.70000000000005</v>
      </c>
      <c r="J47" s="271">
        <f t="shared" si="0"/>
        <v>-5752.5</v>
      </c>
      <c r="K47" s="271">
        <f t="shared" si="0"/>
        <v>-1669.1999999999903</v>
      </c>
      <c r="L47" s="271">
        <f t="shared" si="0"/>
        <v>-583.69999999999925</v>
      </c>
      <c r="M47" s="271">
        <f t="shared" si="0"/>
        <v>-231561.20000000004</v>
      </c>
      <c r="N47" s="271">
        <f>+N48+N51</f>
        <v>-2586846.0999999982</v>
      </c>
      <c r="O47" s="270">
        <f>+O48+O51</f>
        <v>-69.299999999999983</v>
      </c>
      <c r="P47" s="270">
        <f t="shared" ref="P47:X47" si="1">+P48+P51</f>
        <v>-100.27289999999981</v>
      </c>
      <c r="Q47" s="270">
        <f t="shared" si="1"/>
        <v>-43.600000000000009</v>
      </c>
      <c r="R47" s="270">
        <f t="shared" si="1"/>
        <v>-88.599999999999952</v>
      </c>
      <c r="S47" s="270">
        <f t="shared" si="1"/>
        <v>-14.999999999999915</v>
      </c>
      <c r="T47" s="270">
        <f t="shared" si="1"/>
        <v>50.299300000000152</v>
      </c>
      <c r="U47" s="270">
        <f t="shared" si="1"/>
        <v>-51.644499999999994</v>
      </c>
      <c r="V47" s="270">
        <f t="shared" si="1"/>
        <v>-232.22450000000009</v>
      </c>
      <c r="W47" s="270">
        <f t="shared" si="1"/>
        <v>-186.05900000000037</v>
      </c>
      <c r="X47" s="270">
        <f t="shared" si="1"/>
        <v>-484.60810000000038</v>
      </c>
    </row>
    <row r="48" spans="2:24" s="216" customFormat="1" ht="18" customHeight="1">
      <c r="B48" s="145" t="s">
        <v>226</v>
      </c>
      <c r="C48" s="67"/>
      <c r="D48" s="272">
        <v>0</v>
      </c>
      <c r="E48" s="272">
        <v>0</v>
      </c>
      <c r="F48" s="272">
        <v>0</v>
      </c>
      <c r="G48" s="272">
        <v>0</v>
      </c>
      <c r="H48" s="272">
        <v>0</v>
      </c>
      <c r="I48" s="111">
        <v>0</v>
      </c>
      <c r="J48" s="111">
        <v>3</v>
      </c>
      <c r="K48" s="111">
        <v>0</v>
      </c>
      <c r="L48" s="111">
        <v>0</v>
      </c>
      <c r="M48" s="111">
        <v>0</v>
      </c>
      <c r="N48" s="111">
        <v>0</v>
      </c>
      <c r="O48" s="272">
        <v>0</v>
      </c>
      <c r="P48" s="272">
        <v>0</v>
      </c>
      <c r="Q48" s="272">
        <v>0</v>
      </c>
      <c r="R48" s="272">
        <v>0</v>
      </c>
      <c r="S48" s="272">
        <v>0</v>
      </c>
      <c r="T48" s="272">
        <v>0</v>
      </c>
      <c r="U48" s="272">
        <v>0</v>
      </c>
      <c r="V48" s="272">
        <v>0</v>
      </c>
      <c r="W48" s="272">
        <v>0</v>
      </c>
      <c r="X48" s="272">
        <v>0</v>
      </c>
    </row>
    <row r="49" spans="2:24" s="216" customFormat="1" ht="18" customHeight="1">
      <c r="B49" s="58" t="s">
        <v>227</v>
      </c>
      <c r="C49" s="67"/>
      <c r="D49" s="272">
        <v>0</v>
      </c>
      <c r="E49" s="272">
        <v>0</v>
      </c>
      <c r="F49" s="272">
        <v>0</v>
      </c>
      <c r="G49" s="272">
        <v>0</v>
      </c>
      <c r="H49" s="272">
        <v>0</v>
      </c>
      <c r="I49" s="111">
        <v>0</v>
      </c>
      <c r="J49" s="111">
        <v>3</v>
      </c>
      <c r="K49" s="111">
        <v>0</v>
      </c>
      <c r="L49" s="111">
        <v>0</v>
      </c>
      <c r="M49" s="111">
        <v>0</v>
      </c>
      <c r="N49" s="111">
        <v>0</v>
      </c>
      <c r="O49" s="272">
        <v>0</v>
      </c>
      <c r="P49" s="272">
        <v>0</v>
      </c>
      <c r="Q49" s="272">
        <v>0</v>
      </c>
      <c r="R49" s="272">
        <v>0</v>
      </c>
      <c r="S49" s="272">
        <v>0</v>
      </c>
      <c r="T49" s="272">
        <v>0</v>
      </c>
      <c r="U49" s="272">
        <v>0</v>
      </c>
      <c r="V49" s="272">
        <v>0</v>
      </c>
      <c r="W49" s="272">
        <v>0</v>
      </c>
      <c r="X49" s="272">
        <v>0</v>
      </c>
    </row>
    <row r="50" spans="2:24" s="216" customFormat="1" ht="18" customHeight="1">
      <c r="B50" s="58" t="s">
        <v>228</v>
      </c>
      <c r="C50" s="67"/>
      <c r="D50" s="272">
        <v>0</v>
      </c>
      <c r="E50" s="272">
        <v>0</v>
      </c>
      <c r="F50" s="272">
        <v>0</v>
      </c>
      <c r="G50" s="272">
        <v>0</v>
      </c>
      <c r="H50" s="272">
        <v>0</v>
      </c>
      <c r="I50" s="111">
        <v>0</v>
      </c>
      <c r="J50" s="111">
        <v>0</v>
      </c>
      <c r="K50" s="111">
        <v>0</v>
      </c>
      <c r="L50" s="111">
        <v>0</v>
      </c>
      <c r="M50" s="111">
        <v>0</v>
      </c>
      <c r="N50" s="111">
        <v>0</v>
      </c>
      <c r="O50" s="272">
        <v>0</v>
      </c>
      <c r="P50" s="272">
        <v>0</v>
      </c>
      <c r="Q50" s="272">
        <v>0</v>
      </c>
      <c r="R50" s="272">
        <v>0</v>
      </c>
      <c r="S50" s="272">
        <v>0</v>
      </c>
      <c r="T50" s="272">
        <v>0</v>
      </c>
      <c r="U50" s="272">
        <v>0</v>
      </c>
      <c r="V50" s="272">
        <v>0</v>
      </c>
      <c r="W50" s="272">
        <v>0</v>
      </c>
      <c r="X50" s="272">
        <v>0</v>
      </c>
    </row>
    <row r="51" spans="2:24" s="216" customFormat="1" ht="18" customHeight="1">
      <c r="B51" s="145" t="s">
        <v>91</v>
      </c>
      <c r="C51" s="67"/>
      <c r="D51" s="272">
        <v>-33.299999999999997</v>
      </c>
      <c r="E51" s="272">
        <v>-171.8</v>
      </c>
      <c r="F51" s="272">
        <v>-64.899999999999977</v>
      </c>
      <c r="G51" s="272">
        <v>7.1000000000001364</v>
      </c>
      <c r="H51" s="272">
        <v>-206</v>
      </c>
      <c r="I51" s="111">
        <v>-574.70000000000005</v>
      </c>
      <c r="J51" s="111">
        <v>-5755.5</v>
      </c>
      <c r="K51" s="111">
        <v>-1669.1999999999903</v>
      </c>
      <c r="L51" s="111">
        <v>-583.69999999999925</v>
      </c>
      <c r="M51" s="111">
        <v>-231561.20000000004</v>
      </c>
      <c r="N51" s="111">
        <v>-2586846.0999999982</v>
      </c>
      <c r="O51" s="272">
        <v>-69.299999999999983</v>
      </c>
      <c r="P51" s="272">
        <v>-100.27289999999981</v>
      </c>
      <c r="Q51" s="272">
        <v>-43.600000000000009</v>
      </c>
      <c r="R51" s="272">
        <v>-88.599999999999952</v>
      </c>
      <c r="S51" s="272">
        <v>-14.999999999999915</v>
      </c>
      <c r="T51" s="272">
        <v>50.299300000000152</v>
      </c>
      <c r="U51" s="272">
        <v>-51.644499999999994</v>
      </c>
      <c r="V51" s="272">
        <v>-232.22450000000009</v>
      </c>
      <c r="W51" s="272">
        <v>-186.05900000000037</v>
      </c>
      <c r="X51" s="272">
        <v>-484.60810000000038</v>
      </c>
    </row>
    <row r="52" spans="2:24" s="216" customFormat="1" ht="18" customHeight="1">
      <c r="B52" s="276" t="s">
        <v>799</v>
      </c>
      <c r="C52" s="67"/>
      <c r="D52" s="272">
        <v>-89.3</v>
      </c>
      <c r="E52" s="272">
        <v>-144.80000000000001</v>
      </c>
      <c r="F52" s="272">
        <v>-12.9</v>
      </c>
      <c r="G52" s="272">
        <v>18.100000000000001</v>
      </c>
      <c r="H52" s="272">
        <v>-164</v>
      </c>
      <c r="I52" s="111">
        <v>-563.70000000000005</v>
      </c>
      <c r="J52" s="111">
        <v>-3429.3</v>
      </c>
      <c r="K52" s="111">
        <v>2588.6</v>
      </c>
      <c r="L52" s="111">
        <v>-298.89999999999998</v>
      </c>
      <c r="M52" s="111">
        <v>-239456.4</v>
      </c>
      <c r="N52" s="111">
        <v>-2586846.1999999997</v>
      </c>
      <c r="O52" s="272">
        <v>-69.3</v>
      </c>
      <c r="P52" s="272">
        <v>-101.1788</v>
      </c>
      <c r="Q52" s="272">
        <v>-127.3</v>
      </c>
      <c r="R52" s="272">
        <v>-26.5</v>
      </c>
      <c r="S52" s="272">
        <v>-8.3730000000000011</v>
      </c>
      <c r="T52" s="272">
        <v>69.099999999999994</v>
      </c>
      <c r="U52" s="272">
        <v>-17.276600000000002</v>
      </c>
      <c r="V52" s="272">
        <v>-100.9939</v>
      </c>
      <c r="W52" s="272">
        <v>-181.48059999999998</v>
      </c>
      <c r="X52" s="272">
        <v>-366.21009999999995</v>
      </c>
    </row>
    <row r="53" spans="2:24" s="216" customFormat="1" ht="18" customHeight="1">
      <c r="B53" s="39" t="s">
        <v>229</v>
      </c>
      <c r="C53" s="67"/>
      <c r="D53" s="272">
        <v>56</v>
      </c>
      <c r="E53" s="272">
        <v>-27</v>
      </c>
      <c r="F53" s="272">
        <v>-51.999999999999979</v>
      </c>
      <c r="G53" s="272">
        <v>-10.999999999999865</v>
      </c>
      <c r="H53" s="272">
        <v>-42</v>
      </c>
      <c r="I53" s="111">
        <v>-11</v>
      </c>
      <c r="J53" s="111">
        <v>-2326.1999999999998</v>
      </c>
      <c r="K53" s="111">
        <v>-4257.7999999999902</v>
      </c>
      <c r="L53" s="111">
        <v>-284.79999999999927</v>
      </c>
      <c r="M53" s="111">
        <v>7895.1999999999534</v>
      </c>
      <c r="N53" s="111">
        <v>0.10000000149011612</v>
      </c>
      <c r="O53" s="272">
        <v>1.6431300764452317E-14</v>
      </c>
      <c r="P53" s="272">
        <v>0.90590000000019355</v>
      </c>
      <c r="Q53" s="272">
        <v>83.699999999999989</v>
      </c>
      <c r="R53" s="272">
        <v>-62.099999999999952</v>
      </c>
      <c r="S53" s="272">
        <v>-6.6269999999999136</v>
      </c>
      <c r="T53" s="272">
        <v>-18.800699999999843</v>
      </c>
      <c r="U53" s="272">
        <v>-34.367899999999992</v>
      </c>
      <c r="V53" s="272">
        <v>-131.23060000000009</v>
      </c>
      <c r="W53" s="272">
        <v>-4.5784000000003715</v>
      </c>
      <c r="X53" s="272">
        <v>-118.39800000000039</v>
      </c>
    </row>
    <row r="54" spans="2:24" s="216" customFormat="1" ht="6" customHeight="1" thickBot="1">
      <c r="B54" s="238"/>
      <c r="C54" s="238"/>
      <c r="D54" s="238"/>
      <c r="E54" s="238"/>
      <c r="F54" s="238"/>
      <c r="G54" s="238"/>
      <c r="H54" s="238"/>
      <c r="I54" s="238"/>
      <c r="J54" s="238"/>
      <c r="K54" s="238"/>
      <c r="L54" s="238"/>
      <c r="M54" s="238"/>
      <c r="N54" s="277"/>
      <c r="O54" s="239"/>
      <c r="P54" s="239"/>
      <c r="Q54" s="239"/>
      <c r="R54" s="239"/>
      <c r="S54" s="239"/>
      <c r="T54" s="239"/>
      <c r="U54" s="239"/>
      <c r="V54" s="239"/>
      <c r="W54" s="239"/>
      <c r="X54" s="239"/>
    </row>
    <row r="55" spans="2:24" s="216" customFormat="1" ht="18" customHeight="1">
      <c r="B55" s="65" t="s">
        <v>68</v>
      </c>
      <c r="C55" s="65" t="s">
        <v>981</v>
      </c>
      <c r="D55" s="241"/>
      <c r="E55" s="241"/>
      <c r="F55" s="165"/>
      <c r="G55" s="165"/>
      <c r="H55" s="217"/>
      <c r="I55" s="217"/>
      <c r="J55" s="67"/>
      <c r="K55" s="67"/>
      <c r="L55" s="67"/>
      <c r="M55" s="67"/>
      <c r="O55" s="217"/>
      <c r="P55" s="217"/>
      <c r="Q55" s="217"/>
      <c r="R55" s="217"/>
      <c r="S55" s="217"/>
      <c r="T55" s="217"/>
      <c r="U55" s="217"/>
      <c r="V55" s="217"/>
      <c r="W55" s="217"/>
      <c r="X55" s="217"/>
    </row>
    <row r="56" spans="2:24" s="216" customFormat="1" ht="18" customHeight="1">
      <c r="B56" s="65" t="s">
        <v>69</v>
      </c>
      <c r="C56" s="65" t="s">
        <v>800</v>
      </c>
      <c r="D56" s="241"/>
      <c r="E56" s="165"/>
      <c r="F56" s="165"/>
      <c r="G56" s="217"/>
      <c r="O56" s="217"/>
      <c r="P56" s="217"/>
      <c r="Q56" s="217"/>
      <c r="R56" s="217"/>
      <c r="S56" s="217"/>
      <c r="T56" s="217"/>
      <c r="U56" s="217"/>
      <c r="V56" s="217"/>
      <c r="W56" s="217"/>
      <c r="X56" s="217"/>
    </row>
    <row r="57" spans="2:24" ht="18" customHeight="1">
      <c r="B57" s="65" t="s">
        <v>70</v>
      </c>
      <c r="C57" s="65" t="s">
        <v>801</v>
      </c>
      <c r="D57" s="217"/>
      <c r="E57" s="217"/>
      <c r="F57" s="217"/>
      <c r="G57" s="217"/>
    </row>
    <row r="58" spans="2:24" ht="18" customHeight="1">
      <c r="B58" s="65" t="s">
        <v>71</v>
      </c>
      <c r="C58" s="65" t="s">
        <v>802</v>
      </c>
      <c r="D58" s="217"/>
      <c r="E58" s="217"/>
      <c r="F58" s="217"/>
      <c r="G58" s="217"/>
    </row>
    <row r="59" spans="2:24" ht="18" customHeight="1">
      <c r="B59" s="278" t="s">
        <v>376</v>
      </c>
      <c r="C59" s="219" t="s">
        <v>803</v>
      </c>
    </row>
    <row r="60" spans="2:24" ht="18" customHeight="1"/>
    <row r="61" spans="2:24" ht="18" customHeight="1"/>
  </sheetData>
  <phoneticPr fontId="6" type="noConversion"/>
  <printOptions verticalCentered="1"/>
  <pageMargins left="0.39370078740157483" right="0.39370078740157483" top="0.39370078740157483" bottom="0.39370078740157483" header="0" footer="0"/>
  <pageSetup paperSize="176" scale="62" orientation="portrait" r:id="rId1"/>
  <ignoredErrors>
    <ignoredError sqref="D6:X6" numberStoredAsText="1"/>
  </ignoredErrors>
</worksheet>
</file>

<file path=xl/worksheets/sheet12.xml><?xml version="1.0" encoding="utf-8"?>
<worksheet xmlns="http://schemas.openxmlformats.org/spreadsheetml/2006/main" xmlns:r="http://schemas.openxmlformats.org/officeDocument/2006/relationships">
  <sheetPr>
    <pageSetUpPr fitToPage="1"/>
  </sheetPr>
  <dimension ref="B2:R35"/>
  <sheetViews>
    <sheetView zoomScale="80" zoomScaleNormal="80" zoomScaleSheetLayoutView="100" workbookViewId="0">
      <selection activeCell="C32" sqref="C32"/>
    </sheetView>
  </sheetViews>
  <sheetFormatPr defaultColWidth="11.42578125" defaultRowHeight="12.75"/>
  <cols>
    <col min="1" max="1" width="8.5703125" style="76" customWidth="1"/>
    <col min="2" max="2" width="17.42578125" style="76" customWidth="1"/>
    <col min="3" max="3" width="71.7109375" style="76" customWidth="1"/>
    <col min="4" max="12" width="11.85546875" style="76" customWidth="1"/>
    <col min="13" max="13" width="12.28515625" style="76" customWidth="1"/>
    <col min="14" max="16" width="11.42578125" style="76"/>
    <col min="17" max="17" width="13" style="76" customWidth="1"/>
    <col min="18" max="16384" width="11.42578125" style="76"/>
  </cols>
  <sheetData>
    <row r="2" spans="2:18" ht="17.25" customHeight="1">
      <c r="B2" s="77" t="s">
        <v>623</v>
      </c>
      <c r="C2" s="78"/>
      <c r="D2" s="78"/>
      <c r="E2" s="78"/>
    </row>
    <row r="3" spans="2:18" ht="17.25" customHeight="1">
      <c r="B3" s="34" t="s">
        <v>709</v>
      </c>
      <c r="C3" s="4"/>
      <c r="D3" s="4"/>
      <c r="E3" s="79"/>
      <c r="F3" s="78"/>
      <c r="G3" s="78"/>
      <c r="H3" s="78"/>
      <c r="I3" s="78"/>
      <c r="J3" s="83"/>
      <c r="K3" s="83"/>
      <c r="L3" s="83"/>
    </row>
    <row r="4" spans="2:18" ht="17.25" customHeight="1">
      <c r="B4" s="80" t="s">
        <v>739</v>
      </c>
      <c r="C4" s="80"/>
      <c r="D4" s="80"/>
      <c r="E4" s="81"/>
      <c r="F4" s="4"/>
      <c r="G4" s="4"/>
      <c r="H4" s="4"/>
      <c r="I4" s="4"/>
      <c r="J4" s="83"/>
      <c r="K4" s="83"/>
      <c r="L4" s="83"/>
    </row>
    <row r="5" spans="2:18" ht="13.5" thickBot="1">
      <c r="E5" s="362"/>
      <c r="F5" s="362"/>
      <c r="G5" s="81"/>
      <c r="H5" s="81"/>
      <c r="I5" s="81"/>
      <c r="J5" s="83"/>
      <c r="K5" s="131"/>
      <c r="L5" s="131"/>
      <c r="N5" s="131"/>
      <c r="Q5" s="131" t="s">
        <v>813</v>
      </c>
    </row>
    <row r="6" spans="2:18" ht="30" customHeight="1">
      <c r="B6" s="368" t="s">
        <v>741</v>
      </c>
      <c r="C6" s="368"/>
      <c r="D6" s="370">
        <v>2001</v>
      </c>
      <c r="E6" s="370">
        <v>2002</v>
      </c>
      <c r="F6" s="370">
        <v>2003</v>
      </c>
      <c r="G6" s="370">
        <v>2004</v>
      </c>
      <c r="H6" s="370">
        <v>2005</v>
      </c>
      <c r="I6" s="370">
        <v>2006</v>
      </c>
      <c r="J6" s="370">
        <v>2007</v>
      </c>
      <c r="K6" s="370">
        <v>2008</v>
      </c>
      <c r="L6" s="370">
        <v>2009</v>
      </c>
      <c r="M6" s="370">
        <v>2010</v>
      </c>
      <c r="N6" s="370">
        <v>2011</v>
      </c>
      <c r="O6" s="370">
        <v>2012</v>
      </c>
      <c r="P6" s="370" t="s">
        <v>687</v>
      </c>
      <c r="Q6" s="370" t="s">
        <v>693</v>
      </c>
      <c r="R6" s="370" t="s">
        <v>695</v>
      </c>
    </row>
    <row r="7" spans="2:18" ht="10.5" customHeight="1" thickBot="1">
      <c r="B7" s="369"/>
      <c r="C7" s="369"/>
      <c r="D7" s="371"/>
      <c r="E7" s="371"/>
      <c r="F7" s="371"/>
      <c r="G7" s="371"/>
      <c r="H7" s="371"/>
      <c r="I7" s="371"/>
      <c r="J7" s="371"/>
      <c r="K7" s="371"/>
      <c r="L7" s="371"/>
      <c r="M7" s="371"/>
      <c r="N7" s="371"/>
      <c r="O7" s="371"/>
      <c r="P7" s="371"/>
      <c r="Q7" s="371"/>
      <c r="R7" s="371"/>
    </row>
    <row r="8" spans="2:18" ht="7.5" customHeight="1">
      <c r="B8" s="162"/>
      <c r="C8" s="162"/>
      <c r="D8" s="162"/>
      <c r="E8" s="162"/>
      <c r="F8" s="83"/>
      <c r="G8" s="83"/>
      <c r="H8" s="83"/>
      <c r="I8" s="83"/>
      <c r="J8" s="83"/>
      <c r="K8" s="83"/>
      <c r="L8" s="83"/>
      <c r="M8" s="83"/>
    </row>
    <row r="9" spans="2:18" s="86" customFormat="1" ht="18" customHeight="1">
      <c r="B9" s="82" t="s">
        <v>804</v>
      </c>
      <c r="C9" s="82"/>
      <c r="D9" s="82">
        <v>637.14249999999981</v>
      </c>
      <c r="E9" s="82">
        <v>625.36465100000009</v>
      </c>
      <c r="F9" s="82">
        <v>756.04834022975308</v>
      </c>
      <c r="G9" s="82">
        <v>986.60487438000087</v>
      </c>
      <c r="H9" s="82">
        <v>1094.0675999999994</v>
      </c>
      <c r="I9" s="82">
        <v>1453.4318999999996</v>
      </c>
      <c r="J9" s="82">
        <v>2071.8059999999987</v>
      </c>
      <c r="K9" s="82">
        <v>1974.8220000000001</v>
      </c>
      <c r="L9" s="82">
        <v>1393.6434708583772</v>
      </c>
      <c r="M9" s="82">
        <v>2173.4640437663984</v>
      </c>
      <c r="N9" s="82">
        <v>2316.7674043319166</v>
      </c>
      <c r="O9" s="82">
        <v>1657.8522904988174</v>
      </c>
      <c r="P9" s="82">
        <v>1743.7758706699929</v>
      </c>
      <c r="Q9" s="82">
        <v>1295.2352701929965</v>
      </c>
      <c r="R9" s="82">
        <v>2748.6567032221292</v>
      </c>
    </row>
    <row r="10" spans="2:18" ht="18" customHeight="1">
      <c r="B10" s="66" t="s">
        <v>805</v>
      </c>
      <c r="C10" s="162"/>
      <c r="D10" s="162">
        <v>553.87659999999983</v>
      </c>
      <c r="E10" s="162">
        <v>492.87380000000007</v>
      </c>
      <c r="F10" s="162">
        <v>602.56199595999988</v>
      </c>
      <c r="G10" s="162">
        <v>827.31810000000087</v>
      </c>
      <c r="H10" s="162">
        <v>903.78619999999955</v>
      </c>
      <c r="I10" s="162">
        <v>1196.0905999999995</v>
      </c>
      <c r="J10" s="162">
        <v>1702.6643999999987</v>
      </c>
      <c r="K10" s="162">
        <v>1660.9317000000001</v>
      </c>
      <c r="L10" s="162">
        <v>1061.6064461379801</v>
      </c>
      <c r="M10" s="162">
        <v>1704.1854849999982</v>
      </c>
      <c r="N10" s="162">
        <v>1663.9567699999989</v>
      </c>
      <c r="O10" s="162">
        <v>803.22130000000288</v>
      </c>
      <c r="P10" s="162">
        <v>459.58551616999284</v>
      </c>
      <c r="Q10" s="162">
        <v>-158.47603000000345</v>
      </c>
      <c r="R10" s="162">
        <v>-202.66499223237042</v>
      </c>
    </row>
    <row r="11" spans="2:18" ht="18" customHeight="1">
      <c r="B11" s="66" t="s">
        <v>796</v>
      </c>
      <c r="C11" s="162"/>
      <c r="D11" s="162">
        <v>83.265899999999988</v>
      </c>
      <c r="E11" s="162">
        <v>132.49085100000002</v>
      </c>
      <c r="F11" s="162">
        <v>153.4863442697532</v>
      </c>
      <c r="G11" s="162">
        <v>159.28677438000005</v>
      </c>
      <c r="H11" s="162">
        <v>190.28139999999985</v>
      </c>
      <c r="I11" s="162">
        <v>257.34130000000016</v>
      </c>
      <c r="J11" s="162">
        <v>369.14159999999993</v>
      </c>
      <c r="K11" s="162">
        <v>313.89030000000002</v>
      </c>
      <c r="L11" s="162">
        <v>332.03702472039708</v>
      </c>
      <c r="M11" s="162">
        <v>469.27855876640012</v>
      </c>
      <c r="N11" s="162">
        <v>652.81063433191775</v>
      </c>
      <c r="O11" s="162">
        <v>854.63099049881453</v>
      </c>
      <c r="P11" s="162">
        <v>1284.1903545</v>
      </c>
      <c r="Q11" s="162">
        <v>1453.7113001929999</v>
      </c>
      <c r="R11" s="162">
        <v>2951.3216954544996</v>
      </c>
    </row>
    <row r="12" spans="2:18" ht="7.5" customHeight="1">
      <c r="B12" s="67"/>
      <c r="C12" s="162"/>
      <c r="D12" s="162"/>
      <c r="E12" s="162"/>
      <c r="F12" s="162"/>
      <c r="G12" s="162"/>
      <c r="H12" s="162"/>
      <c r="I12" s="162"/>
      <c r="J12" s="162"/>
      <c r="K12" s="162"/>
      <c r="L12" s="162"/>
      <c r="M12" s="162"/>
      <c r="N12" s="162"/>
      <c r="O12" s="162"/>
      <c r="P12" s="162"/>
      <c r="Q12" s="162"/>
      <c r="R12" s="162"/>
    </row>
    <row r="13" spans="2:18" s="86" customFormat="1" ht="18" customHeight="1">
      <c r="B13" s="82" t="s">
        <v>806</v>
      </c>
      <c r="C13" s="82"/>
      <c r="D13" s="82">
        <v>84.383700000000005</v>
      </c>
      <c r="E13" s="82">
        <v>124.5519</v>
      </c>
      <c r="F13" s="82">
        <v>239.48096721999997</v>
      </c>
      <c r="G13" s="82">
        <v>112.90452000000002</v>
      </c>
      <c r="H13" s="82">
        <v>128.97570000000002</v>
      </c>
      <c r="I13" s="82">
        <v>225.0462</v>
      </c>
      <c r="J13" s="82">
        <v>270.35310000000004</v>
      </c>
      <c r="K13" s="82">
        <v>495.11679999999996</v>
      </c>
      <c r="L13" s="82">
        <v>568.54354372882312</v>
      </c>
      <c r="M13" s="82">
        <v>600.24789059680006</v>
      </c>
      <c r="N13" s="82">
        <v>969.68727845700005</v>
      </c>
      <c r="O13" s="82">
        <v>1804.0739658800001</v>
      </c>
      <c r="P13" s="82">
        <v>2387.4144845800001</v>
      </c>
      <c r="Q13" s="82">
        <v>2304.0325094</v>
      </c>
      <c r="R13" s="82">
        <v>3428.1667107579333</v>
      </c>
    </row>
    <row r="14" spans="2:18" ht="18" customHeight="1">
      <c r="B14" s="66" t="s">
        <v>795</v>
      </c>
      <c r="C14" s="162"/>
      <c r="D14" s="162">
        <v>25.537100000000002</v>
      </c>
      <c r="E14" s="162">
        <v>31.255000000000006</v>
      </c>
      <c r="F14" s="162">
        <v>4.6676000000000002</v>
      </c>
      <c r="G14" s="162">
        <v>10.662599999999999</v>
      </c>
      <c r="H14" s="162">
        <v>4.2077999999999998</v>
      </c>
      <c r="I14" s="162">
        <v>12.2804</v>
      </c>
      <c r="J14" s="162">
        <v>11.6836</v>
      </c>
      <c r="K14" s="162">
        <v>121.52449999999999</v>
      </c>
      <c r="L14" s="162">
        <v>275.5145</v>
      </c>
      <c r="M14" s="162">
        <v>207.49712000000005</v>
      </c>
      <c r="N14" s="162">
        <v>226.70930000000001</v>
      </c>
      <c r="O14" s="162">
        <v>427.2407</v>
      </c>
      <c r="P14" s="162">
        <v>660.66780000000006</v>
      </c>
      <c r="Q14" s="162">
        <v>731.21724000000006</v>
      </c>
      <c r="R14" s="162">
        <v>721.0812241718329</v>
      </c>
    </row>
    <row r="15" spans="2:18" ht="18" customHeight="1">
      <c r="B15" s="66" t="s">
        <v>807</v>
      </c>
      <c r="C15" s="162"/>
      <c r="D15" s="162">
        <v>58.846600000000002</v>
      </c>
      <c r="E15" s="162">
        <v>93.296899999999994</v>
      </c>
      <c r="F15" s="162">
        <v>234.81336721999998</v>
      </c>
      <c r="G15" s="162">
        <v>102.24192000000002</v>
      </c>
      <c r="H15" s="162">
        <v>124.76790000000001</v>
      </c>
      <c r="I15" s="162">
        <v>212.76580000000001</v>
      </c>
      <c r="J15" s="162">
        <v>258.66950000000003</v>
      </c>
      <c r="K15" s="162">
        <v>373.59229999999997</v>
      </c>
      <c r="L15" s="162">
        <v>293.02904372882307</v>
      </c>
      <c r="M15" s="162">
        <v>392.75077059680007</v>
      </c>
      <c r="N15" s="162">
        <v>742.97797845700006</v>
      </c>
      <c r="O15" s="162">
        <v>1376.83326588</v>
      </c>
      <c r="P15" s="162">
        <v>1726.74668458</v>
      </c>
      <c r="Q15" s="162">
        <v>1572.8152694</v>
      </c>
      <c r="R15" s="162">
        <v>2707.0854865861002</v>
      </c>
    </row>
    <row r="16" spans="2:18" ht="6.75" customHeight="1">
      <c r="B16" s="67"/>
      <c r="C16" s="162"/>
      <c r="D16" s="162"/>
      <c r="E16" s="162"/>
      <c r="F16" s="162"/>
      <c r="G16" s="162"/>
      <c r="H16" s="162"/>
      <c r="I16" s="162"/>
      <c r="J16" s="162"/>
      <c r="K16" s="162"/>
      <c r="L16" s="162"/>
      <c r="M16" s="162"/>
      <c r="N16" s="162"/>
      <c r="O16" s="162"/>
      <c r="P16" s="162"/>
      <c r="Q16" s="162"/>
      <c r="R16" s="162"/>
    </row>
    <row r="17" spans="2:18" s="86" customFormat="1" ht="18" customHeight="1">
      <c r="B17" s="60" t="s">
        <v>364</v>
      </c>
      <c r="C17" s="82"/>
      <c r="D17" s="82">
        <v>552.75879999999984</v>
      </c>
      <c r="E17" s="82">
        <v>500.81275100000011</v>
      </c>
      <c r="F17" s="82">
        <v>516.56737300975306</v>
      </c>
      <c r="G17" s="82">
        <v>873.70035438000082</v>
      </c>
      <c r="H17" s="82">
        <v>965.09189999999944</v>
      </c>
      <c r="I17" s="82">
        <v>1228.3856999999996</v>
      </c>
      <c r="J17" s="82">
        <v>1801.4528999999986</v>
      </c>
      <c r="K17" s="82">
        <v>1479.7052000000001</v>
      </c>
      <c r="L17" s="82">
        <v>825.09992712955409</v>
      </c>
      <c r="M17" s="82">
        <v>1573.2161531695983</v>
      </c>
      <c r="N17" s="82">
        <v>1347.0801258749166</v>
      </c>
      <c r="O17" s="82">
        <v>-146.22167538118265</v>
      </c>
      <c r="P17" s="82">
        <v>-643.63861391000728</v>
      </c>
      <c r="Q17" s="82">
        <v>-1008.7972392070035</v>
      </c>
      <c r="R17" s="82">
        <v>-679.51000753580411</v>
      </c>
    </row>
    <row r="18" spans="2:18" ht="18" customHeight="1">
      <c r="B18" s="66" t="s">
        <v>789</v>
      </c>
      <c r="C18" s="162"/>
      <c r="D18" s="162">
        <v>528.33949999999982</v>
      </c>
      <c r="E18" s="162">
        <v>461.61880000000008</v>
      </c>
      <c r="F18" s="162">
        <v>597.89439595999988</v>
      </c>
      <c r="G18" s="162">
        <v>816.65550000000087</v>
      </c>
      <c r="H18" s="162">
        <v>899.57839999999953</v>
      </c>
      <c r="I18" s="162">
        <v>1183.8101999999994</v>
      </c>
      <c r="J18" s="162">
        <v>1690.9807999999987</v>
      </c>
      <c r="K18" s="162">
        <v>1539.4072000000001</v>
      </c>
      <c r="L18" s="162">
        <v>786.09194613798013</v>
      </c>
      <c r="M18" s="162">
        <v>1496.6883649999982</v>
      </c>
      <c r="N18" s="162">
        <v>1437.2474699999989</v>
      </c>
      <c r="O18" s="162">
        <v>375.98060000000288</v>
      </c>
      <c r="P18" s="162">
        <v>-201.08228383000721</v>
      </c>
      <c r="Q18" s="162">
        <v>-889.69327000000351</v>
      </c>
      <c r="R18" s="162">
        <v>-923.74621640420332</v>
      </c>
    </row>
    <row r="19" spans="2:18" ht="18" customHeight="1">
      <c r="B19" s="66" t="s">
        <v>790</v>
      </c>
      <c r="C19" s="162"/>
      <c r="D19" s="162">
        <v>24.419299999999986</v>
      </c>
      <c r="E19" s="162">
        <v>39.193951000000027</v>
      </c>
      <c r="F19" s="162">
        <v>-81.327022950246771</v>
      </c>
      <c r="G19" s="162">
        <v>57.044854380000032</v>
      </c>
      <c r="H19" s="162">
        <v>65.513499999999837</v>
      </c>
      <c r="I19" s="162">
        <v>44.575500000000147</v>
      </c>
      <c r="J19" s="162">
        <v>110.4720999999999</v>
      </c>
      <c r="K19" s="162">
        <v>-59.701999999999941</v>
      </c>
      <c r="L19" s="162">
        <v>39.007980991574016</v>
      </c>
      <c r="M19" s="162">
        <v>76.527788169600058</v>
      </c>
      <c r="N19" s="162">
        <v>-90.167344125082309</v>
      </c>
      <c r="O19" s="162">
        <v>-522.20227538118547</v>
      </c>
      <c r="P19" s="162">
        <v>-442.55633007999995</v>
      </c>
      <c r="Q19" s="162">
        <v>-119.10396920700009</v>
      </c>
      <c r="R19" s="162">
        <v>244.23620886839944</v>
      </c>
    </row>
    <row r="20" spans="2:18" ht="5.25" customHeight="1">
      <c r="B20" s="67"/>
      <c r="C20" s="162"/>
      <c r="D20" s="162"/>
      <c r="E20" s="162"/>
      <c r="F20" s="162"/>
      <c r="G20" s="162"/>
      <c r="H20" s="162"/>
      <c r="I20" s="162"/>
      <c r="J20" s="162"/>
      <c r="K20" s="162"/>
      <c r="L20" s="162"/>
      <c r="M20" s="162"/>
      <c r="N20" s="162"/>
      <c r="O20" s="162"/>
      <c r="P20" s="162"/>
      <c r="Q20" s="162"/>
      <c r="R20" s="162"/>
    </row>
    <row r="21" spans="2:18" s="86" customFormat="1" ht="18" customHeight="1">
      <c r="B21" s="189" t="s">
        <v>706</v>
      </c>
      <c r="C21" s="82"/>
      <c r="D21" s="82">
        <v>15.385400000000001</v>
      </c>
      <c r="E21" s="82">
        <v>0</v>
      </c>
      <c r="F21" s="82">
        <v>0</v>
      </c>
      <c r="G21" s="82">
        <v>4.1441999999999997</v>
      </c>
      <c r="H21" s="82">
        <v>1.5078000000000003</v>
      </c>
      <c r="I21" s="82">
        <v>9.0224000000000011</v>
      </c>
      <c r="J21" s="82">
        <v>0.25569999999999998</v>
      </c>
      <c r="K21" s="82">
        <v>14.741</v>
      </c>
      <c r="L21" s="82">
        <v>30.643464720000001</v>
      </c>
      <c r="M21" s="82">
        <v>22.711936770000001</v>
      </c>
      <c r="N21" s="82">
        <v>31.392168160000004</v>
      </c>
      <c r="O21" s="82">
        <v>272.01984125000001</v>
      </c>
      <c r="P21" s="82">
        <v>51.213764640000001</v>
      </c>
      <c r="Q21" s="82">
        <v>20.379350610000003</v>
      </c>
      <c r="R21" s="82">
        <v>200.66124529108299</v>
      </c>
    </row>
    <row r="22" spans="2:18" ht="4.5" customHeight="1">
      <c r="B22" s="162"/>
      <c r="C22" s="162"/>
      <c r="D22" s="162"/>
      <c r="E22" s="162"/>
      <c r="F22" s="162"/>
      <c r="G22" s="162"/>
      <c r="H22" s="162"/>
      <c r="I22" s="162"/>
      <c r="J22" s="162"/>
      <c r="K22" s="162"/>
      <c r="L22" s="162"/>
      <c r="M22" s="162"/>
      <c r="N22" s="162"/>
      <c r="O22" s="162"/>
      <c r="P22" s="162"/>
      <c r="Q22" s="162"/>
      <c r="R22" s="162"/>
    </row>
    <row r="23" spans="2:18" s="86" customFormat="1" ht="18" customHeight="1">
      <c r="B23" s="225" t="s">
        <v>808</v>
      </c>
      <c r="C23" s="82"/>
      <c r="D23" s="82">
        <v>568.14419999999984</v>
      </c>
      <c r="E23" s="82">
        <v>500.81275100000011</v>
      </c>
      <c r="F23" s="82">
        <v>516.56737300975306</v>
      </c>
      <c r="G23" s="82">
        <v>877.84455438000077</v>
      </c>
      <c r="H23" s="82">
        <v>966.59969999999942</v>
      </c>
      <c r="I23" s="82">
        <v>1237.4080999999996</v>
      </c>
      <c r="J23" s="82">
        <v>1801.7085999999986</v>
      </c>
      <c r="K23" s="82">
        <v>1494.4462000000001</v>
      </c>
      <c r="L23" s="82">
        <v>855.74339184955409</v>
      </c>
      <c r="M23" s="82">
        <v>1595.9280899395983</v>
      </c>
      <c r="N23" s="82">
        <v>1378.4722940349166</v>
      </c>
      <c r="O23" s="82">
        <v>125.79816586881736</v>
      </c>
      <c r="P23" s="82">
        <v>-592.42484927000726</v>
      </c>
      <c r="Q23" s="82">
        <v>-988.41788859700353</v>
      </c>
      <c r="R23" s="82">
        <v>-478.84876224472112</v>
      </c>
    </row>
    <row r="24" spans="2:18" ht="4.5" customHeight="1">
      <c r="B24" s="162"/>
      <c r="C24" s="162"/>
      <c r="D24" s="162"/>
      <c r="E24" s="162"/>
      <c r="F24" s="162"/>
      <c r="G24" s="162"/>
      <c r="H24" s="162"/>
      <c r="I24" s="162"/>
      <c r="J24" s="162"/>
      <c r="K24" s="162"/>
      <c r="L24" s="162"/>
      <c r="M24" s="162"/>
      <c r="N24" s="162"/>
      <c r="O24" s="162"/>
      <c r="P24" s="162"/>
      <c r="Q24" s="162"/>
      <c r="R24" s="162"/>
    </row>
    <row r="25" spans="2:18" s="86" customFormat="1" ht="18" customHeight="1">
      <c r="B25" s="60" t="s">
        <v>365</v>
      </c>
      <c r="C25" s="82"/>
      <c r="D25" s="82">
        <v>-568.14419999999984</v>
      </c>
      <c r="E25" s="82">
        <v>-500.81275100000005</v>
      </c>
      <c r="F25" s="82">
        <v>-516.56737300975306</v>
      </c>
      <c r="G25" s="82">
        <v>-877.84455438000077</v>
      </c>
      <c r="H25" s="82">
        <v>-966.59969999999942</v>
      </c>
      <c r="I25" s="82">
        <v>-1237.4080999999996</v>
      </c>
      <c r="J25" s="82">
        <v>-1801.7085999999986</v>
      </c>
      <c r="K25" s="82">
        <v>-1494.4462000000001</v>
      </c>
      <c r="L25" s="82">
        <v>-855.74339184955409</v>
      </c>
      <c r="M25" s="82">
        <v>-1595.9280899395983</v>
      </c>
      <c r="N25" s="82">
        <v>-1378.4722940349166</v>
      </c>
      <c r="O25" s="82">
        <v>-125.79816586881736</v>
      </c>
      <c r="P25" s="82">
        <v>592.42484927000726</v>
      </c>
      <c r="Q25" s="82">
        <v>988.41788859700353</v>
      </c>
      <c r="R25" s="82">
        <v>478.84876224472112</v>
      </c>
    </row>
    <row r="26" spans="2:18" ht="18" customHeight="1">
      <c r="B26" s="109" t="s">
        <v>226</v>
      </c>
      <c r="C26" s="162"/>
      <c r="D26" s="162">
        <v>0</v>
      </c>
      <c r="E26" s="162">
        <v>16.453700000000001</v>
      </c>
      <c r="F26" s="162">
        <v>25.349644689999998</v>
      </c>
      <c r="G26" s="162">
        <v>15.367300000000002</v>
      </c>
      <c r="H26" s="162">
        <v>14.567099999999998</v>
      </c>
      <c r="I26" s="162">
        <v>5.192099999999999</v>
      </c>
      <c r="J26" s="162">
        <v>0.98039999999999994</v>
      </c>
      <c r="K26" s="162">
        <v>0</v>
      </c>
      <c r="L26" s="162">
        <v>0</v>
      </c>
      <c r="M26" s="162">
        <v>0</v>
      </c>
      <c r="N26" s="162">
        <v>54.674846084000002</v>
      </c>
      <c r="O26" s="162">
        <v>98.243021341846372</v>
      </c>
      <c r="P26" s="162">
        <v>108.06842664318224</v>
      </c>
      <c r="Q26" s="162">
        <v>36.909239203454241</v>
      </c>
      <c r="R26" s="162">
        <v>-4.1857839700000001</v>
      </c>
    </row>
    <row r="27" spans="2:18" ht="18" customHeight="1">
      <c r="B27" s="109" t="s">
        <v>91</v>
      </c>
      <c r="C27" s="162"/>
      <c r="D27" s="162">
        <v>-568.14419999999984</v>
      </c>
      <c r="E27" s="162">
        <v>-517.26645100000007</v>
      </c>
      <c r="F27" s="162">
        <v>-541.91701769975305</v>
      </c>
      <c r="G27" s="162">
        <v>-893.21185438000077</v>
      </c>
      <c r="H27" s="162">
        <v>-981.1667999999994</v>
      </c>
      <c r="I27" s="162">
        <v>-1242.6001999999996</v>
      </c>
      <c r="J27" s="162">
        <v>-1802.6889999999985</v>
      </c>
      <c r="K27" s="162">
        <v>-1494.4462000000001</v>
      </c>
      <c r="L27" s="162">
        <v>-855.74339184955409</v>
      </c>
      <c r="M27" s="162">
        <v>-1595.9280899395983</v>
      </c>
      <c r="N27" s="162">
        <v>-1433.1471401189165</v>
      </c>
      <c r="O27" s="162">
        <v>-224.04118721066374</v>
      </c>
      <c r="P27" s="162">
        <v>484.35642262682501</v>
      </c>
      <c r="Q27" s="162">
        <v>951.50864939354926</v>
      </c>
      <c r="R27" s="162">
        <v>483.0345462147211</v>
      </c>
    </row>
    <row r="28" spans="2:18" ht="18" customHeight="1">
      <c r="B28" s="47" t="s">
        <v>625</v>
      </c>
      <c r="C28" s="162"/>
      <c r="D28" s="162">
        <v>97.836200000000005</v>
      </c>
      <c r="E28" s="162">
        <v>-534.73899884956813</v>
      </c>
      <c r="F28" s="162">
        <v>-970.141863846364</v>
      </c>
      <c r="G28" s="162">
        <v>-1010.4570937048599</v>
      </c>
      <c r="H28" s="162">
        <v>-1024.8437999999999</v>
      </c>
      <c r="I28" s="162">
        <v>-1234.4311</v>
      </c>
      <c r="J28" s="162">
        <v>-948.14290000000005</v>
      </c>
      <c r="K28" s="162">
        <v>1061.9874999999997</v>
      </c>
      <c r="L28" s="162">
        <v>1237.3932506926672</v>
      </c>
      <c r="M28" s="162">
        <v>-5.5373041093200825</v>
      </c>
      <c r="N28" s="162">
        <v>550.31212246408177</v>
      </c>
      <c r="O28" s="162">
        <v>2332.3885367993398</v>
      </c>
      <c r="P28" s="162">
        <v>-533.43419223318233</v>
      </c>
      <c r="Q28" s="162">
        <v>781.70769812354615</v>
      </c>
      <c r="R28" s="162">
        <v>534.79398358160006</v>
      </c>
    </row>
    <row r="29" spans="2:18" ht="18" customHeight="1">
      <c r="B29" s="267" t="s">
        <v>809</v>
      </c>
      <c r="C29" s="162"/>
      <c r="D29" s="162">
        <v>-665.98039999999992</v>
      </c>
      <c r="E29" s="162">
        <v>17.474498849568107</v>
      </c>
      <c r="F29" s="162">
        <v>428.225749686364</v>
      </c>
      <c r="G29" s="162">
        <v>117.24523932485988</v>
      </c>
      <c r="H29" s="162">
        <v>43.67699999999995</v>
      </c>
      <c r="I29" s="162">
        <v>-8.1691000000001424</v>
      </c>
      <c r="J29" s="162">
        <v>-854.54609999999991</v>
      </c>
      <c r="K29" s="162">
        <v>-2556.4337</v>
      </c>
      <c r="L29" s="162">
        <v>-2093.1366425422207</v>
      </c>
      <c r="M29" s="162">
        <v>-1590.3907858302794</v>
      </c>
      <c r="N29" s="162">
        <v>-1983.4592625829996</v>
      </c>
      <c r="O29" s="162">
        <v>-2556.4297240100013</v>
      </c>
      <c r="P29" s="162">
        <v>1017.790614860004</v>
      </c>
      <c r="Q29" s="162">
        <v>169.80095127000314</v>
      </c>
      <c r="R29" s="162">
        <v>-51.759437366879496</v>
      </c>
    </row>
    <row r="30" spans="2:18" ht="6" customHeight="1" thickBot="1">
      <c r="B30" s="166"/>
      <c r="C30" s="166"/>
      <c r="D30" s="167"/>
      <c r="E30" s="167"/>
      <c r="F30" s="167"/>
      <c r="G30" s="167"/>
      <c r="H30" s="167"/>
      <c r="I30" s="167"/>
      <c r="J30" s="167"/>
      <c r="K30" s="167"/>
      <c r="L30" s="167"/>
      <c r="M30" s="167"/>
      <c r="N30" s="167"/>
      <c r="O30" s="167"/>
      <c r="P30" s="167"/>
      <c r="Q30" s="167"/>
      <c r="R30" s="167"/>
    </row>
    <row r="31" spans="2:18" ht="18" customHeight="1">
      <c r="B31" s="65" t="s">
        <v>68</v>
      </c>
      <c r="C31" s="76" t="s">
        <v>977</v>
      </c>
      <c r="D31" s="94"/>
      <c r="E31" s="94"/>
      <c r="F31" s="94"/>
      <c r="G31" s="94"/>
      <c r="H31" s="94"/>
      <c r="I31" s="94"/>
      <c r="J31" s="83"/>
      <c r="K31" s="83"/>
    </row>
    <row r="32" spans="2:18" ht="18" customHeight="1">
      <c r="B32" s="111" t="s">
        <v>69</v>
      </c>
      <c r="C32" s="345" t="s">
        <v>810</v>
      </c>
      <c r="D32" s="83"/>
      <c r="E32" s="83"/>
      <c r="F32" s="83"/>
      <c r="G32" s="83"/>
      <c r="H32" s="83"/>
      <c r="I32" s="83"/>
      <c r="J32" s="83"/>
      <c r="K32" s="83"/>
      <c r="L32" s="83"/>
    </row>
    <row r="33" spans="2:12" ht="18" customHeight="1">
      <c r="B33" s="351" t="s">
        <v>531</v>
      </c>
      <c r="C33" s="351" t="s">
        <v>753</v>
      </c>
      <c r="D33" s="83"/>
      <c r="E33" s="83"/>
      <c r="F33" s="83"/>
      <c r="G33" s="83"/>
      <c r="H33" s="83"/>
      <c r="I33" s="83"/>
      <c r="J33" s="83"/>
      <c r="K33" s="83"/>
      <c r="L33" s="83"/>
    </row>
    <row r="34" spans="2:12" ht="18" customHeight="1">
      <c r="B34" s="76" t="s">
        <v>774</v>
      </c>
      <c r="C34" s="76" t="s">
        <v>811</v>
      </c>
    </row>
    <row r="35" spans="2:12">
      <c r="B35" s="65" t="s">
        <v>763</v>
      </c>
      <c r="C35" s="162" t="s">
        <v>812</v>
      </c>
      <c r="D35" s="268"/>
      <c r="E35" s="268"/>
      <c r="F35" s="268"/>
      <c r="G35" s="268"/>
      <c r="H35" s="268"/>
      <c r="I35" s="268"/>
      <c r="J35" s="268"/>
      <c r="K35" s="268"/>
      <c r="L35" s="268"/>
    </row>
  </sheetData>
  <mergeCells count="17">
    <mergeCell ref="B6:C7"/>
    <mergeCell ref="H6:H7"/>
    <mergeCell ref="K6:K7"/>
    <mergeCell ref="D6:D7"/>
    <mergeCell ref="L6:L7"/>
    <mergeCell ref="P6:P7"/>
    <mergeCell ref="O6:O7"/>
    <mergeCell ref="M6:M7"/>
    <mergeCell ref="N6:N7"/>
    <mergeCell ref="R6:R7"/>
    <mergeCell ref="Q6:Q7"/>
    <mergeCell ref="E5:F5"/>
    <mergeCell ref="I6:I7"/>
    <mergeCell ref="J6:J7"/>
    <mergeCell ref="E6:E7"/>
    <mergeCell ref="F6:F7"/>
    <mergeCell ref="G6:G7"/>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13.xml><?xml version="1.0" encoding="utf-8"?>
<worksheet xmlns="http://schemas.openxmlformats.org/spreadsheetml/2006/main" xmlns:r="http://schemas.openxmlformats.org/officeDocument/2006/relationships">
  <sheetPr>
    <pageSetUpPr fitToPage="1"/>
  </sheetPr>
  <dimension ref="B1:O55"/>
  <sheetViews>
    <sheetView zoomScale="80" zoomScaleNormal="80" zoomScaleSheetLayoutView="100" workbookViewId="0">
      <selection activeCell="C50" sqref="C50"/>
    </sheetView>
  </sheetViews>
  <sheetFormatPr defaultColWidth="11.42578125" defaultRowHeight="12" customHeight="1"/>
  <cols>
    <col min="1" max="1" width="11.42578125" style="98" customWidth="1"/>
    <col min="2" max="2" width="17.140625" style="98" customWidth="1"/>
    <col min="3" max="3" width="79.7109375" style="98" customWidth="1"/>
    <col min="4" max="4" width="13.5703125" style="98" customWidth="1"/>
    <col min="5" max="5" width="17.28515625" style="98" customWidth="1"/>
    <col min="6" max="16384" width="11.42578125" style="98"/>
  </cols>
  <sheetData>
    <row r="1" spans="2:15" ht="18" customHeight="1"/>
    <row r="2" spans="2:15" ht="18" customHeight="1">
      <c r="B2" s="77" t="s">
        <v>814</v>
      </c>
      <c r="C2" s="78"/>
      <c r="D2" s="78"/>
      <c r="E2" s="76"/>
      <c r="F2" s="78"/>
      <c r="G2" s="78"/>
      <c r="H2" s="78"/>
      <c r="I2" s="78"/>
      <c r="J2" s="78"/>
      <c r="K2" s="78"/>
      <c r="L2" s="78"/>
    </row>
    <row r="3" spans="2:15" s="96" customFormat="1" ht="18" customHeight="1">
      <c r="B3" s="34" t="s">
        <v>626</v>
      </c>
      <c r="C3" s="4"/>
      <c r="D3" s="4"/>
      <c r="E3" s="212"/>
      <c r="F3" s="4"/>
      <c r="G3" s="4"/>
      <c r="H3" s="4"/>
      <c r="I3" s="4"/>
      <c r="J3" s="4"/>
      <c r="K3" s="4"/>
      <c r="L3" s="4"/>
    </row>
    <row r="4" spans="2:15" s="96" customFormat="1" ht="18" customHeight="1">
      <c r="B4" s="80" t="s">
        <v>815</v>
      </c>
      <c r="C4" s="80"/>
      <c r="D4" s="81" t="s">
        <v>16</v>
      </c>
      <c r="E4" s="34"/>
      <c r="F4" s="81"/>
      <c r="G4" s="81"/>
      <c r="H4" s="81"/>
      <c r="I4" s="81"/>
      <c r="J4" s="362"/>
      <c r="K4" s="362"/>
      <c r="L4" s="81"/>
    </row>
    <row r="5" spans="2:15" s="96" customFormat="1" ht="12" customHeight="1" thickBot="1">
      <c r="B5" s="97"/>
      <c r="C5" s="97"/>
      <c r="D5" s="97"/>
      <c r="F5" s="62"/>
      <c r="G5" s="62"/>
      <c r="H5" s="62"/>
      <c r="I5" s="62"/>
      <c r="J5" s="62"/>
      <c r="K5" s="62"/>
      <c r="L5" s="62"/>
      <c r="M5" s="62"/>
      <c r="N5" s="62"/>
    </row>
    <row r="6" spans="2:15" s="96" customFormat="1" ht="30" customHeight="1" thickBot="1">
      <c r="B6" s="99" t="s">
        <v>726</v>
      </c>
      <c r="C6" s="99"/>
      <c r="D6" s="328" t="s">
        <v>9</v>
      </c>
      <c r="E6" s="328" t="s">
        <v>19</v>
      </c>
      <c r="F6" s="328" t="s">
        <v>20</v>
      </c>
      <c r="G6" s="328" t="s">
        <v>21</v>
      </c>
      <c r="H6" s="328" t="s">
        <v>22</v>
      </c>
      <c r="I6" s="328" t="s">
        <v>23</v>
      </c>
      <c r="J6" s="328" t="s">
        <v>24</v>
      </c>
      <c r="K6" s="328" t="s">
        <v>25</v>
      </c>
      <c r="L6" s="328" t="s">
        <v>26</v>
      </c>
      <c r="M6" s="328" t="s">
        <v>27</v>
      </c>
      <c r="N6" s="328" t="s">
        <v>28</v>
      </c>
      <c r="O6" s="328" t="s">
        <v>29</v>
      </c>
    </row>
    <row r="7" spans="2:15" s="96" customFormat="1" ht="6.75" customHeight="1">
      <c r="B7" s="97"/>
      <c r="C7" s="97"/>
      <c r="D7" s="97"/>
      <c r="F7" s="62"/>
      <c r="G7" s="62"/>
      <c r="H7" s="62"/>
      <c r="I7" s="62"/>
      <c r="J7" s="62"/>
      <c r="K7" s="62"/>
      <c r="L7" s="62"/>
      <c r="M7" s="62"/>
      <c r="N7" s="62"/>
    </row>
    <row r="8" spans="2:15" s="96" customFormat="1" ht="18" customHeight="1">
      <c r="B8" s="55" t="s">
        <v>215</v>
      </c>
      <c r="C8" s="100"/>
      <c r="D8" s="100">
        <v>330120.40000000002</v>
      </c>
      <c r="E8" s="148">
        <v>9598992.8999999985</v>
      </c>
      <c r="F8" s="265">
        <v>107.79999999999998</v>
      </c>
      <c r="G8" s="265">
        <v>169.9</v>
      </c>
      <c r="H8" s="265">
        <v>164.9</v>
      </c>
      <c r="I8" s="265">
        <v>178.5</v>
      </c>
      <c r="J8" s="265">
        <v>198.4</v>
      </c>
      <c r="K8" s="265">
        <v>213.7</v>
      </c>
      <c r="L8" s="265">
        <v>271.67750000000001</v>
      </c>
      <c r="M8" s="265">
        <v>324.76440000000002</v>
      </c>
      <c r="N8" s="265">
        <v>405.60070000000002</v>
      </c>
      <c r="O8" s="265">
        <v>409.32819999999998</v>
      </c>
    </row>
    <row r="9" spans="2:15" s="96" customFormat="1" ht="18" customHeight="1">
      <c r="B9" s="58" t="s">
        <v>202</v>
      </c>
      <c r="C9" s="102"/>
      <c r="D9" s="102">
        <v>158281.70000000001</v>
      </c>
      <c r="E9" s="149">
        <v>2756657.0999999996</v>
      </c>
      <c r="F9" s="266">
        <v>101.19999999999999</v>
      </c>
      <c r="G9" s="266">
        <v>155.5</v>
      </c>
      <c r="H9" s="266">
        <v>159.30000000000001</v>
      </c>
      <c r="I9" s="266">
        <v>176.5</v>
      </c>
      <c r="J9" s="266">
        <v>194.8</v>
      </c>
      <c r="K9" s="266">
        <v>213.7</v>
      </c>
      <c r="L9" s="266">
        <v>254.17750000000001</v>
      </c>
      <c r="M9" s="266">
        <v>324.76440000000002</v>
      </c>
      <c r="N9" s="266">
        <v>405.60070000000002</v>
      </c>
      <c r="O9" s="266">
        <v>395.20429999999999</v>
      </c>
    </row>
    <row r="10" spans="2:15" s="96" customFormat="1" ht="18" customHeight="1">
      <c r="B10" s="59" t="s">
        <v>216</v>
      </c>
      <c r="C10" s="102"/>
      <c r="D10" s="102">
        <v>152362.5</v>
      </c>
      <c r="E10" s="149">
        <v>2299220.2999999998</v>
      </c>
      <c r="F10" s="266">
        <v>97.6</v>
      </c>
      <c r="G10" s="266">
        <v>148.69999999999999</v>
      </c>
      <c r="H10" s="266">
        <v>145.9</v>
      </c>
      <c r="I10" s="266">
        <v>160.30000000000001</v>
      </c>
      <c r="J10" s="266">
        <v>177</v>
      </c>
      <c r="K10" s="266">
        <v>199.6</v>
      </c>
      <c r="L10" s="266">
        <v>235.92619999999999</v>
      </c>
      <c r="M10" s="266">
        <v>298.85560000000004</v>
      </c>
      <c r="N10" s="266">
        <v>375.3048</v>
      </c>
      <c r="O10" s="266">
        <v>346.04559999999998</v>
      </c>
    </row>
    <row r="11" spans="2:15" s="96" customFormat="1" ht="18" customHeight="1">
      <c r="B11" s="106" t="s">
        <v>627</v>
      </c>
      <c r="C11" s="102"/>
      <c r="D11" s="102">
        <v>5919.2</v>
      </c>
      <c r="E11" s="149">
        <v>457436.8</v>
      </c>
      <c r="F11" s="266">
        <v>3.6</v>
      </c>
      <c r="G11" s="266">
        <v>6.8</v>
      </c>
      <c r="H11" s="266">
        <v>13.4</v>
      </c>
      <c r="I11" s="266">
        <v>16.2</v>
      </c>
      <c r="J11" s="266">
        <v>17.8</v>
      </c>
      <c r="K11" s="266">
        <v>14.1</v>
      </c>
      <c r="L11" s="266">
        <v>18.251300000000001</v>
      </c>
      <c r="M11" s="266">
        <v>25.908799999999999</v>
      </c>
      <c r="N11" s="266">
        <v>30.2959</v>
      </c>
      <c r="O11" s="266">
        <v>49.158700000000003</v>
      </c>
    </row>
    <row r="12" spans="2:15" s="96" customFormat="1" ht="6" customHeight="1">
      <c r="B12" s="102"/>
      <c r="C12" s="102"/>
      <c r="D12" s="102"/>
      <c r="E12" s="149"/>
      <c r="F12" s="266"/>
      <c r="G12" s="266"/>
      <c r="H12" s="266"/>
      <c r="I12" s="266"/>
      <c r="J12" s="266"/>
      <c r="K12" s="266"/>
      <c r="L12" s="266"/>
      <c r="M12" s="266"/>
      <c r="N12" s="266"/>
      <c r="O12" s="266"/>
    </row>
    <row r="13" spans="2:15" s="96" customFormat="1" ht="18" customHeight="1">
      <c r="B13" s="58" t="s">
        <v>84</v>
      </c>
      <c r="C13" s="102"/>
      <c r="D13" s="102">
        <v>88185.5</v>
      </c>
      <c r="E13" s="149">
        <v>5317039.0999999996</v>
      </c>
      <c r="F13" s="266">
        <v>6.6</v>
      </c>
      <c r="G13" s="266">
        <v>12</v>
      </c>
      <c r="H13" s="266">
        <v>3.1</v>
      </c>
      <c r="I13" s="266">
        <v>0</v>
      </c>
      <c r="J13" s="266">
        <v>0</v>
      </c>
      <c r="K13" s="266">
        <v>0</v>
      </c>
      <c r="L13" s="266">
        <v>0</v>
      </c>
      <c r="M13" s="266">
        <v>0</v>
      </c>
      <c r="N13" s="266">
        <v>0</v>
      </c>
      <c r="O13" s="266">
        <v>0</v>
      </c>
    </row>
    <row r="14" spans="2:15" s="96" customFormat="1" ht="18" customHeight="1">
      <c r="B14" s="72" t="s">
        <v>359</v>
      </c>
      <c r="C14" s="102"/>
      <c r="D14" s="102">
        <v>88185.5</v>
      </c>
      <c r="E14" s="149">
        <v>5317039.0999999996</v>
      </c>
      <c r="F14" s="266">
        <v>0</v>
      </c>
      <c r="G14" s="266">
        <v>0</v>
      </c>
      <c r="H14" s="266">
        <v>0</v>
      </c>
      <c r="I14" s="266">
        <v>0</v>
      </c>
      <c r="J14" s="266">
        <v>0</v>
      </c>
      <c r="K14" s="266">
        <v>0</v>
      </c>
      <c r="L14" s="266">
        <v>0</v>
      </c>
      <c r="M14" s="266">
        <v>0</v>
      </c>
      <c r="N14" s="266">
        <v>0</v>
      </c>
      <c r="O14" s="266">
        <v>0</v>
      </c>
    </row>
    <row r="15" spans="2:15" s="96" customFormat="1" ht="18" customHeight="1">
      <c r="B15" s="72" t="s">
        <v>360</v>
      </c>
      <c r="C15" s="102"/>
      <c r="D15" s="102">
        <v>0</v>
      </c>
      <c r="E15" s="149">
        <v>0</v>
      </c>
      <c r="F15" s="266">
        <v>6.6</v>
      </c>
      <c r="G15" s="266">
        <v>12</v>
      </c>
      <c r="H15" s="266">
        <v>3.1</v>
      </c>
      <c r="I15" s="266">
        <v>0</v>
      </c>
      <c r="J15" s="266">
        <v>0</v>
      </c>
      <c r="K15" s="266">
        <v>0</v>
      </c>
      <c r="L15" s="266">
        <v>0</v>
      </c>
      <c r="M15" s="266">
        <v>0</v>
      </c>
      <c r="N15" s="266">
        <v>0</v>
      </c>
      <c r="O15" s="266">
        <v>0</v>
      </c>
    </row>
    <row r="16" spans="2:15" s="96" customFormat="1" ht="18" customHeight="1">
      <c r="B16" s="71" t="s">
        <v>361</v>
      </c>
      <c r="C16" s="102"/>
      <c r="D16" s="102">
        <v>0</v>
      </c>
      <c r="E16" s="149">
        <v>0</v>
      </c>
      <c r="F16" s="266">
        <v>0</v>
      </c>
      <c r="G16" s="266">
        <v>0</v>
      </c>
      <c r="H16" s="266">
        <v>0</v>
      </c>
      <c r="I16" s="266">
        <v>0</v>
      </c>
      <c r="J16" s="266">
        <v>0</v>
      </c>
      <c r="K16" s="266">
        <v>0</v>
      </c>
      <c r="L16" s="266">
        <v>0</v>
      </c>
      <c r="M16" s="266">
        <v>0</v>
      </c>
      <c r="N16" s="266">
        <v>0</v>
      </c>
      <c r="O16" s="266">
        <v>0</v>
      </c>
    </row>
    <row r="17" spans="2:15" s="96" customFormat="1" ht="18" customHeight="1">
      <c r="B17" s="71" t="s">
        <v>362</v>
      </c>
      <c r="C17" s="102"/>
      <c r="D17" s="102">
        <v>83653.2</v>
      </c>
      <c r="E17" s="149">
        <v>1525296.7</v>
      </c>
      <c r="F17" s="266">
        <v>0</v>
      </c>
      <c r="G17" s="266">
        <v>2.4</v>
      </c>
      <c r="H17" s="266">
        <v>2.5</v>
      </c>
      <c r="I17" s="266">
        <v>2</v>
      </c>
      <c r="J17" s="266">
        <v>3.6</v>
      </c>
      <c r="K17" s="266">
        <v>0</v>
      </c>
      <c r="L17" s="266">
        <v>0</v>
      </c>
      <c r="M17" s="266">
        <v>0</v>
      </c>
      <c r="N17" s="266">
        <v>0</v>
      </c>
      <c r="O17" s="266">
        <v>0</v>
      </c>
    </row>
    <row r="18" spans="2:15" s="96" customFormat="1" ht="18" customHeight="1">
      <c r="B18" s="71" t="s">
        <v>87</v>
      </c>
      <c r="C18" s="102"/>
      <c r="D18" s="102">
        <v>0</v>
      </c>
      <c r="E18" s="149">
        <v>0</v>
      </c>
      <c r="F18" s="266">
        <v>0</v>
      </c>
      <c r="G18" s="266">
        <v>0</v>
      </c>
      <c r="H18" s="266">
        <v>0</v>
      </c>
      <c r="I18" s="266">
        <v>0</v>
      </c>
      <c r="J18" s="266">
        <v>0</v>
      </c>
      <c r="K18" s="266">
        <v>0</v>
      </c>
      <c r="L18" s="266">
        <v>17.5</v>
      </c>
      <c r="M18" s="266">
        <v>0</v>
      </c>
      <c r="N18" s="266">
        <v>0</v>
      </c>
      <c r="O18" s="266">
        <v>0.3911</v>
      </c>
    </row>
    <row r="19" spans="2:15" s="96" customFormat="1" ht="6" customHeight="1">
      <c r="B19" s="102"/>
      <c r="C19" s="102"/>
      <c r="D19" s="102"/>
      <c r="E19" s="149"/>
      <c r="F19" s="266"/>
      <c r="G19" s="266"/>
      <c r="H19" s="266"/>
      <c r="I19" s="266"/>
      <c r="J19" s="266"/>
      <c r="K19" s="266"/>
      <c r="L19" s="266"/>
      <c r="M19" s="266"/>
      <c r="N19" s="266"/>
      <c r="O19" s="266"/>
    </row>
    <row r="20" spans="2:15" s="96" customFormat="1" ht="18" customHeight="1">
      <c r="B20" s="55" t="s">
        <v>220</v>
      </c>
      <c r="C20" s="100"/>
      <c r="D20" s="100">
        <v>307568.59999999998</v>
      </c>
      <c r="E20" s="148">
        <v>11821511.300000001</v>
      </c>
      <c r="F20" s="265">
        <v>121.5</v>
      </c>
      <c r="G20" s="265">
        <v>180.20000000000002</v>
      </c>
      <c r="H20" s="265">
        <v>196.1</v>
      </c>
      <c r="I20" s="265">
        <v>205.3</v>
      </c>
      <c r="J20" s="265">
        <v>208.89999999999998</v>
      </c>
      <c r="K20" s="265">
        <v>216.45450000000002</v>
      </c>
      <c r="L20" s="265">
        <v>270.69409999999999</v>
      </c>
      <c r="M20" s="265">
        <v>295.04860000000002</v>
      </c>
      <c r="N20" s="265">
        <v>373.76490000000001</v>
      </c>
      <c r="O20" s="265">
        <v>376.28919999999999</v>
      </c>
    </row>
    <row r="21" spans="2:15" s="96" customFormat="1" ht="18" customHeight="1">
      <c r="B21" s="58" t="s">
        <v>232</v>
      </c>
      <c r="C21" s="102"/>
      <c r="D21" s="102">
        <v>253164.5</v>
      </c>
      <c r="E21" s="149">
        <v>10459992.300000001</v>
      </c>
      <c r="F21" s="266">
        <v>86.7</v>
      </c>
      <c r="G21" s="266">
        <v>132.9</v>
      </c>
      <c r="H21" s="266">
        <v>131.1</v>
      </c>
      <c r="I21" s="266">
        <v>127</v>
      </c>
      <c r="J21" s="266">
        <v>141.9</v>
      </c>
      <c r="K21" s="266">
        <v>171.3023</v>
      </c>
      <c r="L21" s="266">
        <v>166.86240000000001</v>
      </c>
      <c r="M21" s="266">
        <v>194.98000000000002</v>
      </c>
      <c r="N21" s="266">
        <v>246.6515</v>
      </c>
      <c r="O21" s="266">
        <v>252.25649999999999</v>
      </c>
    </row>
    <row r="22" spans="2:15" s="96" customFormat="1" ht="18" customHeight="1">
      <c r="B22" s="59" t="s">
        <v>233</v>
      </c>
      <c r="C22" s="102"/>
      <c r="D22" s="102">
        <v>26286.3</v>
      </c>
      <c r="E22" s="149">
        <v>2286938.2999999998</v>
      </c>
      <c r="F22" s="266">
        <v>35.6</v>
      </c>
      <c r="G22" s="266">
        <v>60.6</v>
      </c>
      <c r="H22" s="266">
        <v>71.2</v>
      </c>
      <c r="I22" s="266">
        <v>73.099999999999994</v>
      </c>
      <c r="J22" s="266">
        <v>79.400000000000006</v>
      </c>
      <c r="K22" s="266">
        <v>100.64019999999999</v>
      </c>
      <c r="L22" s="266">
        <v>100.10850000000001</v>
      </c>
      <c r="M22" s="266">
        <v>106.2016</v>
      </c>
      <c r="N22" s="266">
        <v>139.63900000000001</v>
      </c>
      <c r="O22" s="266">
        <v>142.55719999999999</v>
      </c>
    </row>
    <row r="23" spans="2:15" s="96" customFormat="1" ht="18" customHeight="1">
      <c r="B23" s="59" t="s">
        <v>234</v>
      </c>
      <c r="C23" s="102"/>
      <c r="D23" s="102">
        <v>226878.2</v>
      </c>
      <c r="E23" s="149">
        <v>8048033.5</v>
      </c>
      <c r="F23" s="266">
        <v>48.6</v>
      </c>
      <c r="G23" s="266">
        <v>70.400000000000006</v>
      </c>
      <c r="H23" s="266">
        <v>59</v>
      </c>
      <c r="I23" s="266">
        <v>53.9</v>
      </c>
      <c r="J23" s="266">
        <v>62.4</v>
      </c>
      <c r="K23" s="266">
        <v>67.314999999999998</v>
      </c>
      <c r="L23" s="266">
        <v>52.815300000000001</v>
      </c>
      <c r="M23" s="266">
        <v>76.255700000000004</v>
      </c>
      <c r="N23" s="266">
        <v>94.669899999999998</v>
      </c>
      <c r="O23" s="266">
        <v>93.974500000000006</v>
      </c>
    </row>
    <row r="24" spans="2:15" s="96" customFormat="1" ht="18" customHeight="1">
      <c r="B24" s="106" t="s">
        <v>628</v>
      </c>
      <c r="C24" s="102"/>
      <c r="D24" s="102">
        <v>0</v>
      </c>
      <c r="E24" s="149">
        <v>125020.5</v>
      </c>
      <c r="F24" s="266">
        <v>2.5</v>
      </c>
      <c r="G24" s="266">
        <v>1.9</v>
      </c>
      <c r="H24" s="266">
        <v>0.9</v>
      </c>
      <c r="I24" s="266">
        <v>0</v>
      </c>
      <c r="J24" s="266">
        <v>0.1</v>
      </c>
      <c r="K24" s="266">
        <v>3.3471000000000002</v>
      </c>
      <c r="L24" s="266">
        <v>13.938599999999999</v>
      </c>
      <c r="M24" s="266">
        <v>12.5227</v>
      </c>
      <c r="N24" s="266">
        <v>12.342599999999999</v>
      </c>
      <c r="O24" s="266">
        <v>15.7248</v>
      </c>
    </row>
    <row r="25" spans="2:15" s="96" customFormat="1" ht="18" customHeight="1">
      <c r="B25" s="71" t="s">
        <v>224</v>
      </c>
      <c r="C25" s="102"/>
      <c r="D25" s="102">
        <v>1186.4000000000001</v>
      </c>
      <c r="E25" s="149">
        <v>139886</v>
      </c>
      <c r="F25" s="266">
        <v>3.3</v>
      </c>
      <c r="G25" s="266">
        <v>5.8</v>
      </c>
      <c r="H25" s="266">
        <v>9</v>
      </c>
      <c r="I25" s="266">
        <v>12.2</v>
      </c>
      <c r="J25" s="266">
        <v>16.600000000000001</v>
      </c>
      <c r="K25" s="266">
        <v>16.837900000000001</v>
      </c>
      <c r="L25" s="266">
        <v>19.5274</v>
      </c>
      <c r="M25" s="266">
        <v>20.394200000000001</v>
      </c>
      <c r="N25" s="266">
        <v>20.650300000000001</v>
      </c>
      <c r="O25" s="266">
        <v>33.339500000000001</v>
      </c>
    </row>
    <row r="26" spans="2:15" s="96" customFormat="1" ht="18" customHeight="1">
      <c r="B26" s="89" t="s">
        <v>205</v>
      </c>
      <c r="C26" s="102"/>
      <c r="D26" s="102">
        <v>0</v>
      </c>
      <c r="E26" s="149">
        <v>0</v>
      </c>
      <c r="F26" s="266">
        <v>0.5</v>
      </c>
      <c r="G26" s="266">
        <v>0.7</v>
      </c>
      <c r="H26" s="266">
        <v>0.1</v>
      </c>
      <c r="I26" s="266">
        <v>1.4</v>
      </c>
      <c r="J26" s="266">
        <v>2.2000000000000002</v>
      </c>
      <c r="K26" s="266">
        <v>4.6910999999999996</v>
      </c>
      <c r="L26" s="266">
        <v>11.027100000000001</v>
      </c>
      <c r="M26" s="266">
        <v>10.6478</v>
      </c>
      <c r="N26" s="266">
        <v>4.7526999999999999</v>
      </c>
      <c r="O26" s="266">
        <v>3.3559999999999999</v>
      </c>
    </row>
    <row r="27" spans="2:15" s="96" customFormat="1" ht="18" customHeight="1">
      <c r="B27" s="129" t="s">
        <v>206</v>
      </c>
      <c r="C27" s="102"/>
      <c r="D27" s="102">
        <v>0</v>
      </c>
      <c r="E27" s="149">
        <v>0</v>
      </c>
      <c r="F27" s="266">
        <v>0.5</v>
      </c>
      <c r="G27" s="266">
        <v>0.7</v>
      </c>
      <c r="H27" s="266">
        <v>0.1</v>
      </c>
      <c r="I27" s="266">
        <v>1.4</v>
      </c>
      <c r="J27" s="266">
        <v>2.2000000000000002</v>
      </c>
      <c r="K27" s="266">
        <v>4.6910999999999996</v>
      </c>
      <c r="L27" s="266">
        <v>11.027100000000001</v>
      </c>
      <c r="M27" s="266">
        <v>10.6478</v>
      </c>
      <c r="N27" s="266">
        <v>4.7526999999999999</v>
      </c>
      <c r="O27" s="266">
        <v>3.3559999999999999</v>
      </c>
    </row>
    <row r="28" spans="2:15" s="96" customFormat="1" ht="18" customHeight="1">
      <c r="B28" s="129" t="s">
        <v>258</v>
      </c>
      <c r="C28" s="102"/>
      <c r="D28" s="102">
        <v>0</v>
      </c>
      <c r="E28" s="149">
        <v>0</v>
      </c>
      <c r="F28" s="266">
        <v>0</v>
      </c>
      <c r="G28" s="266">
        <v>0</v>
      </c>
      <c r="H28" s="266">
        <v>0</v>
      </c>
      <c r="I28" s="266">
        <v>0</v>
      </c>
      <c r="J28" s="266">
        <v>0</v>
      </c>
      <c r="K28" s="266">
        <v>0</v>
      </c>
      <c r="L28" s="266">
        <v>0</v>
      </c>
      <c r="M28" s="266">
        <v>0</v>
      </c>
      <c r="N28" s="266">
        <v>0</v>
      </c>
      <c r="O28" s="266">
        <v>0</v>
      </c>
    </row>
    <row r="29" spans="2:15" s="96" customFormat="1" ht="18" customHeight="1">
      <c r="B29" s="58" t="s">
        <v>98</v>
      </c>
      <c r="C29" s="102"/>
      <c r="D29" s="102">
        <v>53217.7</v>
      </c>
      <c r="E29" s="149">
        <v>1221633</v>
      </c>
      <c r="F29" s="266">
        <v>31</v>
      </c>
      <c r="G29" s="266">
        <v>36.5</v>
      </c>
      <c r="H29" s="266">
        <v>52.5</v>
      </c>
      <c r="I29" s="266">
        <v>64.7</v>
      </c>
      <c r="J29" s="266">
        <v>48.2</v>
      </c>
      <c r="K29" s="266">
        <v>23.362500000000001</v>
      </c>
      <c r="L29" s="266">
        <v>72.677099999999996</v>
      </c>
      <c r="M29" s="266">
        <v>67.255799999999994</v>
      </c>
      <c r="N29" s="266">
        <v>100.21080000000001</v>
      </c>
      <c r="O29" s="266">
        <v>84.190600000000003</v>
      </c>
    </row>
    <row r="30" spans="2:15" s="96" customFormat="1" ht="18" customHeight="1">
      <c r="B30" s="58" t="s">
        <v>99</v>
      </c>
      <c r="C30" s="102"/>
      <c r="D30" s="102">
        <v>0</v>
      </c>
      <c r="E30" s="149">
        <v>0</v>
      </c>
      <c r="F30" s="266">
        <v>0</v>
      </c>
      <c r="G30" s="266">
        <v>4.3</v>
      </c>
      <c r="H30" s="266">
        <v>1.4</v>
      </c>
      <c r="I30" s="266">
        <v>0</v>
      </c>
      <c r="J30" s="266">
        <v>0</v>
      </c>
      <c r="K30" s="266">
        <v>0</v>
      </c>
      <c r="L30" s="266">
        <v>0</v>
      </c>
      <c r="M30" s="266">
        <v>0</v>
      </c>
      <c r="N30" s="266">
        <v>0</v>
      </c>
      <c r="O30" s="266">
        <v>0</v>
      </c>
    </row>
    <row r="31" spans="2:15" s="96" customFormat="1" ht="18" customHeight="1">
      <c r="B31" s="58" t="s">
        <v>340</v>
      </c>
      <c r="C31" s="102"/>
      <c r="D31" s="102">
        <v>0</v>
      </c>
      <c r="E31" s="149">
        <v>0</v>
      </c>
      <c r="F31" s="266">
        <v>0</v>
      </c>
      <c r="G31" s="266">
        <v>0</v>
      </c>
      <c r="H31" s="266">
        <v>2</v>
      </c>
      <c r="I31" s="266">
        <v>0</v>
      </c>
      <c r="J31" s="266">
        <v>0</v>
      </c>
      <c r="K31" s="266">
        <v>0.26069999999999999</v>
      </c>
      <c r="L31" s="266">
        <v>0.60009999999999997</v>
      </c>
      <c r="M31" s="266">
        <v>1.7707999999999999</v>
      </c>
      <c r="N31" s="266">
        <v>1.4996</v>
      </c>
      <c r="O31" s="266">
        <v>3.1465999999999998</v>
      </c>
    </row>
    <row r="32" spans="2:15" s="96" customFormat="1" ht="6.75" customHeight="1">
      <c r="B32" s="102"/>
      <c r="C32" s="102"/>
      <c r="D32" s="102"/>
      <c r="E32" s="149"/>
      <c r="F32" s="266"/>
      <c r="G32" s="266"/>
      <c r="H32" s="266"/>
      <c r="I32" s="266"/>
      <c r="J32" s="266"/>
      <c r="K32" s="266"/>
      <c r="L32" s="266"/>
      <c r="M32" s="266"/>
      <c r="N32" s="266"/>
      <c r="O32" s="266"/>
    </row>
    <row r="33" spans="2:15" s="97" customFormat="1" ht="18" customHeight="1">
      <c r="B33" s="55" t="s">
        <v>567</v>
      </c>
      <c r="C33" s="100"/>
      <c r="D33" s="100">
        <v>-94882.799999999988</v>
      </c>
      <c r="E33" s="148">
        <v>-7703335.2000000011</v>
      </c>
      <c r="F33" s="265">
        <v>14.499999999999986</v>
      </c>
      <c r="G33" s="265">
        <v>22.599999999999994</v>
      </c>
      <c r="H33" s="265">
        <v>28.200000000000017</v>
      </c>
      <c r="I33" s="265">
        <v>49.5</v>
      </c>
      <c r="J33" s="265">
        <v>52.900000000000006</v>
      </c>
      <c r="K33" s="265">
        <v>42.397699999999986</v>
      </c>
      <c r="L33" s="265">
        <v>87.315100000000001</v>
      </c>
      <c r="M33" s="265">
        <v>129.78440000000001</v>
      </c>
      <c r="N33" s="265">
        <v>158.94920000000002</v>
      </c>
      <c r="O33" s="265">
        <v>142.9478</v>
      </c>
    </row>
    <row r="34" spans="2:15" s="97" customFormat="1" ht="4.5" customHeight="1">
      <c r="B34" s="100"/>
      <c r="C34" s="100"/>
      <c r="D34" s="100"/>
      <c r="E34" s="148"/>
      <c r="F34" s="265"/>
      <c r="G34" s="265"/>
      <c r="H34" s="265"/>
      <c r="I34" s="265"/>
      <c r="J34" s="265"/>
      <c r="K34" s="265"/>
      <c r="L34" s="265"/>
      <c r="M34" s="265"/>
      <c r="N34" s="265"/>
      <c r="O34" s="265"/>
    </row>
    <row r="35" spans="2:15" s="97" customFormat="1" ht="18" customHeight="1">
      <c r="B35" s="55" t="s">
        <v>568</v>
      </c>
      <c r="C35" s="100"/>
      <c r="D35" s="100">
        <v>-7883.699999999988</v>
      </c>
      <c r="E35" s="148">
        <v>-2526182.1000000015</v>
      </c>
      <c r="F35" s="265">
        <v>17.299999999999986</v>
      </c>
      <c r="G35" s="265">
        <v>28.099999999999994</v>
      </c>
      <c r="H35" s="265">
        <v>22.200000000000017</v>
      </c>
      <c r="I35" s="265">
        <v>35.9</v>
      </c>
      <c r="J35" s="265">
        <v>34.1</v>
      </c>
      <c r="K35" s="265">
        <v>20.868699999999986</v>
      </c>
      <c r="L35" s="265">
        <v>56.760599999999997</v>
      </c>
      <c r="M35" s="265">
        <v>98.742400000000004</v>
      </c>
      <c r="N35" s="265">
        <v>133.5462</v>
      </c>
      <c r="O35" s="265">
        <v>119.9851</v>
      </c>
    </row>
    <row r="36" spans="2:15" s="97" customFormat="1" ht="6" customHeight="1">
      <c r="B36" s="55" t="s">
        <v>52</v>
      </c>
      <c r="C36" s="100"/>
      <c r="D36" s="100"/>
      <c r="E36" s="148"/>
      <c r="F36" s="265"/>
      <c r="G36" s="265"/>
      <c r="H36" s="265"/>
      <c r="I36" s="265"/>
      <c r="J36" s="265"/>
      <c r="K36" s="265"/>
      <c r="L36" s="265"/>
      <c r="M36" s="265"/>
      <c r="N36" s="265"/>
      <c r="O36" s="265"/>
    </row>
    <row r="37" spans="2:15" s="97" customFormat="1" ht="18" customHeight="1">
      <c r="B37" s="55" t="s">
        <v>569</v>
      </c>
      <c r="C37" s="100"/>
      <c r="D37" s="100">
        <v>22551.800000000047</v>
      </c>
      <c r="E37" s="148">
        <v>-2222518.4000000022</v>
      </c>
      <c r="F37" s="265">
        <v>-13.700000000000017</v>
      </c>
      <c r="G37" s="265">
        <v>-10.300000000000011</v>
      </c>
      <c r="H37" s="265">
        <v>-31.199999999999989</v>
      </c>
      <c r="I37" s="265">
        <v>-26.800000000000011</v>
      </c>
      <c r="J37" s="265">
        <v>-10.499999999999972</v>
      </c>
      <c r="K37" s="265">
        <v>-2.7545000000000357</v>
      </c>
      <c r="L37" s="265">
        <v>0.98340000000001737</v>
      </c>
      <c r="M37" s="265">
        <v>29.715800000000002</v>
      </c>
      <c r="N37" s="265">
        <v>31.835800000000006</v>
      </c>
      <c r="O37" s="265">
        <v>33.038999999999987</v>
      </c>
    </row>
    <row r="38" spans="2:15" s="97" customFormat="1" ht="5.25" customHeight="1">
      <c r="B38" s="100"/>
      <c r="C38" s="100"/>
      <c r="D38" s="100"/>
      <c r="E38" s="148"/>
      <c r="F38" s="265"/>
      <c r="G38" s="265"/>
      <c r="H38" s="265"/>
      <c r="I38" s="265"/>
      <c r="J38" s="265"/>
      <c r="K38" s="265"/>
      <c r="L38" s="265"/>
      <c r="M38" s="265"/>
      <c r="N38" s="265"/>
      <c r="O38" s="265"/>
    </row>
    <row r="39" spans="2:15" s="97" customFormat="1" ht="18" customHeight="1">
      <c r="B39" s="189" t="s">
        <v>705</v>
      </c>
      <c r="C39" s="100"/>
      <c r="D39" s="100">
        <v>336.3</v>
      </c>
      <c r="E39" s="148">
        <v>0</v>
      </c>
      <c r="F39" s="265">
        <v>11.3</v>
      </c>
      <c r="G39" s="265">
        <v>1.2</v>
      </c>
      <c r="H39" s="265">
        <v>19.899999999999999</v>
      </c>
      <c r="I39" s="265">
        <v>23.8</v>
      </c>
      <c r="J39" s="265">
        <v>0</v>
      </c>
      <c r="K39" s="265">
        <v>0</v>
      </c>
      <c r="L39" s="265">
        <v>0.83040000000000003</v>
      </c>
      <c r="M39" s="265">
        <v>0</v>
      </c>
      <c r="N39" s="265">
        <v>0</v>
      </c>
      <c r="O39" s="265">
        <v>0</v>
      </c>
    </row>
    <row r="40" spans="2:15" s="96" customFormat="1" ht="6" customHeight="1">
      <c r="B40" s="107" t="s">
        <v>52</v>
      </c>
      <c r="C40" s="102"/>
      <c r="D40" s="102"/>
      <c r="E40" s="149"/>
      <c r="F40" s="266"/>
      <c r="G40" s="266"/>
      <c r="H40" s="266"/>
      <c r="I40" s="266"/>
      <c r="J40" s="266"/>
      <c r="K40" s="266"/>
      <c r="L40" s="266"/>
      <c r="M40" s="266"/>
      <c r="N40" s="266"/>
      <c r="O40" s="266"/>
    </row>
    <row r="41" spans="2:15" s="96" customFormat="1" ht="18" customHeight="1">
      <c r="B41" s="68" t="s">
        <v>363</v>
      </c>
      <c r="C41" s="100"/>
      <c r="D41" s="100">
        <v>22888.100000000046</v>
      </c>
      <c r="E41" s="148">
        <v>-2222518.4000000022</v>
      </c>
      <c r="F41" s="265">
        <v>-2.4000000000000163</v>
      </c>
      <c r="G41" s="265">
        <v>-9.1000000000000121</v>
      </c>
      <c r="H41" s="265">
        <v>-11.29999999999999</v>
      </c>
      <c r="I41" s="265">
        <v>-3.0000000000000107</v>
      </c>
      <c r="J41" s="265">
        <v>-10.499999999999972</v>
      </c>
      <c r="K41" s="265">
        <v>-2.7545000000000357</v>
      </c>
      <c r="L41" s="265">
        <v>1.8138000000000174</v>
      </c>
      <c r="M41" s="265">
        <v>29.715800000000002</v>
      </c>
      <c r="N41" s="265">
        <v>31.835800000000006</v>
      </c>
      <c r="O41" s="265">
        <v>33.038999999999987</v>
      </c>
    </row>
    <row r="42" spans="2:15" s="96" customFormat="1" ht="6" customHeight="1">
      <c r="B42" s="107" t="s">
        <v>52</v>
      </c>
      <c r="C42" s="102"/>
      <c r="D42" s="102"/>
      <c r="E42" s="149"/>
      <c r="F42" s="102"/>
      <c r="G42" s="102"/>
      <c r="H42" s="102"/>
      <c r="I42" s="102"/>
      <c r="J42" s="102"/>
      <c r="K42" s="102"/>
      <c r="L42" s="102"/>
      <c r="M42" s="102"/>
      <c r="N42" s="102"/>
      <c r="O42" s="102"/>
    </row>
    <row r="43" spans="2:15" s="97" customFormat="1" ht="18" customHeight="1">
      <c r="B43" s="189" t="s">
        <v>252</v>
      </c>
      <c r="C43" s="64"/>
      <c r="D43" s="100">
        <f>+D44+D45</f>
        <v>-22888.100000000046</v>
      </c>
      <c r="E43" s="148">
        <f>+E44+E45</f>
        <v>2222518.4</v>
      </c>
      <c r="F43" s="265">
        <f>+F44+F45</f>
        <v>2.4000000000000163</v>
      </c>
      <c r="G43" s="265">
        <f t="shared" ref="G43:O43" si="0">+G44+G45</f>
        <v>9.1000000000000121</v>
      </c>
      <c r="H43" s="265">
        <f t="shared" si="0"/>
        <v>11.29999999999999</v>
      </c>
      <c r="I43" s="265">
        <f t="shared" si="0"/>
        <v>3.0000000000000107</v>
      </c>
      <c r="J43" s="265">
        <f t="shared" si="0"/>
        <v>10.499999999999972</v>
      </c>
      <c r="K43" s="265">
        <f t="shared" si="0"/>
        <v>2.7545000000000357</v>
      </c>
      <c r="L43" s="265">
        <f t="shared" si="0"/>
        <v>-1.8138000000000183</v>
      </c>
      <c r="M43" s="265">
        <f t="shared" si="0"/>
        <v>-29.715800000000002</v>
      </c>
      <c r="N43" s="265">
        <f t="shared" si="0"/>
        <v>-31.835800000000006</v>
      </c>
      <c r="O43" s="265">
        <f t="shared" si="0"/>
        <v>-33.038999999999987</v>
      </c>
    </row>
    <row r="44" spans="2:15" s="96" customFormat="1" ht="18" customHeight="1">
      <c r="B44" s="89" t="s">
        <v>226</v>
      </c>
      <c r="C44" s="102"/>
      <c r="D44" s="102">
        <v>0</v>
      </c>
      <c r="E44" s="149">
        <v>0</v>
      </c>
      <c r="F44" s="266">
        <v>0</v>
      </c>
      <c r="G44" s="266">
        <v>0</v>
      </c>
      <c r="H44" s="266">
        <v>0</v>
      </c>
      <c r="I44" s="266">
        <v>0</v>
      </c>
      <c r="J44" s="266">
        <v>0</v>
      </c>
      <c r="K44" s="266">
        <v>0</v>
      </c>
      <c r="L44" s="266">
        <v>0</v>
      </c>
      <c r="M44" s="266">
        <v>0</v>
      </c>
      <c r="N44" s="266">
        <v>0</v>
      </c>
      <c r="O44" s="266">
        <v>0</v>
      </c>
    </row>
    <row r="45" spans="2:15" s="96" customFormat="1" ht="18" customHeight="1">
      <c r="B45" s="109" t="s">
        <v>91</v>
      </c>
      <c r="C45" s="102"/>
      <c r="D45" s="102">
        <v>-22888.100000000046</v>
      </c>
      <c r="E45" s="149">
        <v>2222518.4</v>
      </c>
      <c r="F45" s="266">
        <v>2.4000000000000163</v>
      </c>
      <c r="G45" s="266">
        <v>9.1000000000000121</v>
      </c>
      <c r="H45" s="266">
        <v>11.29999999999999</v>
      </c>
      <c r="I45" s="266">
        <v>3.0000000000000107</v>
      </c>
      <c r="J45" s="266">
        <v>10.499999999999972</v>
      </c>
      <c r="K45" s="266">
        <v>2.7545000000000357</v>
      </c>
      <c r="L45" s="266">
        <v>-1.8138000000000183</v>
      </c>
      <c r="M45" s="266">
        <v>-29.715800000000002</v>
      </c>
      <c r="N45" s="266">
        <v>-31.835800000000006</v>
      </c>
      <c r="O45" s="266">
        <v>-33.038999999999987</v>
      </c>
    </row>
    <row r="46" spans="2:15" s="96" customFormat="1" ht="18" customHeight="1">
      <c r="B46" s="267" t="s">
        <v>629</v>
      </c>
      <c r="C46" s="102"/>
      <c r="D46" s="102">
        <v>-22888.1</v>
      </c>
      <c r="E46" s="149">
        <v>2222518.4</v>
      </c>
      <c r="F46" s="266">
        <v>2.4</v>
      </c>
      <c r="G46" s="266">
        <v>6.7</v>
      </c>
      <c r="H46" s="266">
        <v>7.3</v>
      </c>
      <c r="I46" s="266">
        <v>-0.6</v>
      </c>
      <c r="J46" s="266">
        <v>15</v>
      </c>
      <c r="K46" s="266">
        <v>16.600000000000001</v>
      </c>
      <c r="L46" s="266">
        <v>-27.917000000000002</v>
      </c>
      <c r="M46" s="266">
        <v>-11.640599999999999</v>
      </c>
      <c r="N46" s="266">
        <v>-31.8352</v>
      </c>
      <c r="O46" s="266">
        <v>-32.479700000000001</v>
      </c>
    </row>
    <row r="47" spans="2:15" s="96" customFormat="1" ht="18" customHeight="1">
      <c r="B47" s="329" t="s">
        <v>242</v>
      </c>
      <c r="C47" s="102"/>
      <c r="D47" s="102">
        <v>-4.7293724492192268E-11</v>
      </c>
      <c r="E47" s="149">
        <v>0</v>
      </c>
      <c r="F47" s="266">
        <v>1.6431300764452317E-14</v>
      </c>
      <c r="G47" s="266">
        <v>2.4000000000000119</v>
      </c>
      <c r="H47" s="266">
        <v>3.9999999999999902</v>
      </c>
      <c r="I47" s="266">
        <v>3.6000000000000107</v>
      </c>
      <c r="J47" s="266">
        <v>-4.5000000000000284</v>
      </c>
      <c r="K47" s="266">
        <v>-13.845499999999966</v>
      </c>
      <c r="L47" s="266">
        <v>26.103199999999983</v>
      </c>
      <c r="M47" s="266">
        <v>-18.075200000000002</v>
      </c>
      <c r="N47" s="266">
        <v>-6.0000000000570708E-4</v>
      </c>
      <c r="O47" s="266">
        <v>-0.55929999999998614</v>
      </c>
    </row>
    <row r="48" spans="2:15" s="96" customFormat="1" ht="9.75" customHeight="1" thickBot="1">
      <c r="B48" s="110"/>
      <c r="C48" s="110"/>
      <c r="D48" s="110"/>
      <c r="E48" s="134"/>
      <c r="F48" s="186"/>
      <c r="G48" s="186"/>
      <c r="H48" s="186"/>
      <c r="I48" s="186"/>
      <c r="J48" s="186"/>
      <c r="K48" s="186"/>
      <c r="L48" s="186"/>
      <c r="M48" s="186"/>
      <c r="N48" s="186"/>
      <c r="O48" s="186"/>
    </row>
    <row r="49" spans="2:15" s="96" customFormat="1" ht="18" customHeight="1">
      <c r="B49" s="65" t="s">
        <v>68</v>
      </c>
      <c r="C49" s="65" t="s">
        <v>985</v>
      </c>
      <c r="D49" s="62"/>
      <c r="E49" s="62"/>
      <c r="F49" s="62"/>
    </row>
    <row r="50" spans="2:15" s="96" customFormat="1" ht="18" customHeight="1">
      <c r="B50" s="65" t="s">
        <v>817</v>
      </c>
      <c r="C50" s="162" t="s">
        <v>816</v>
      </c>
      <c r="D50" s="62"/>
      <c r="E50" s="62"/>
    </row>
    <row r="51" spans="2:15" ht="18" customHeight="1"/>
    <row r="52" spans="2:15" ht="18" customHeight="1">
      <c r="C52" s="162"/>
    </row>
    <row r="53" spans="2:15" ht="12" customHeight="1">
      <c r="D53" s="102"/>
      <c r="E53" s="102"/>
      <c r="F53" s="102"/>
      <c r="G53" s="102"/>
      <c r="H53" s="102"/>
      <c r="I53" s="102"/>
      <c r="J53" s="102"/>
      <c r="K53" s="102"/>
      <c r="L53" s="102"/>
      <c r="M53" s="102"/>
      <c r="N53" s="102"/>
      <c r="O53" s="102"/>
    </row>
    <row r="54" spans="2:15" ht="12" customHeight="1">
      <c r="D54" s="102"/>
      <c r="E54" s="102"/>
      <c r="F54" s="102"/>
      <c r="G54" s="102"/>
      <c r="H54" s="102"/>
      <c r="I54" s="102"/>
      <c r="J54" s="102"/>
      <c r="K54" s="102"/>
      <c r="L54" s="102"/>
      <c r="M54" s="102"/>
      <c r="N54" s="102"/>
      <c r="O54" s="102"/>
    </row>
    <row r="55" spans="2:15" ht="12" customHeight="1">
      <c r="D55" s="102"/>
      <c r="E55" s="102"/>
      <c r="F55" s="102"/>
      <c r="G55" s="102"/>
      <c r="H55" s="102"/>
      <c r="I55" s="102"/>
      <c r="J55" s="102"/>
      <c r="K55" s="102"/>
      <c r="L55" s="102"/>
      <c r="M55" s="102"/>
      <c r="N55" s="102"/>
      <c r="O55" s="102"/>
    </row>
  </sheetData>
  <mergeCells count="1">
    <mergeCell ref="J4:K4"/>
  </mergeCells>
  <phoneticPr fontId="6" type="noConversion"/>
  <printOptions verticalCentered="1"/>
  <pageMargins left="0.39370078740157483" right="0.39370078740157483" top="0.39370078740157483" bottom="0.39370078740157483" header="0" footer="0"/>
  <pageSetup paperSize="176" scale="80" orientation="portrait" r:id="rId1"/>
  <ignoredErrors>
    <ignoredError sqref="D6:O6" numberStoredAsText="1"/>
    <ignoredError sqref="F43:O43" unlockedFormula="1"/>
  </ignoredErrors>
</worksheet>
</file>

<file path=xl/worksheets/sheet14.xml><?xml version="1.0" encoding="utf-8"?>
<worksheet xmlns="http://schemas.openxmlformats.org/spreadsheetml/2006/main" xmlns:r="http://schemas.openxmlformats.org/officeDocument/2006/relationships">
  <sheetPr>
    <pageSetUpPr fitToPage="1"/>
  </sheetPr>
  <dimension ref="B1:R59"/>
  <sheetViews>
    <sheetView zoomScale="80" zoomScaleNormal="80" zoomScaleSheetLayoutView="100" workbookViewId="0">
      <selection activeCell="C42" sqref="C42"/>
    </sheetView>
  </sheetViews>
  <sheetFormatPr defaultColWidth="11.42578125" defaultRowHeight="12.75"/>
  <cols>
    <col min="1" max="1" width="7.140625" style="76" customWidth="1"/>
    <col min="2" max="2" width="17.42578125" style="76" customWidth="1"/>
    <col min="3" max="3" width="68.7109375" style="76" customWidth="1"/>
    <col min="4" max="12" width="12" style="76" customWidth="1"/>
    <col min="13" max="16384" width="11.42578125" style="76"/>
  </cols>
  <sheetData>
    <row r="1" spans="2:18" ht="18" customHeight="1"/>
    <row r="2" spans="2:18" ht="18" customHeight="1">
      <c r="B2" s="77" t="s">
        <v>818</v>
      </c>
      <c r="C2" s="78"/>
      <c r="D2" s="78"/>
      <c r="E2" s="78"/>
      <c r="F2" s="78"/>
    </row>
    <row r="3" spans="2:18" ht="18" customHeight="1">
      <c r="B3" s="34" t="s">
        <v>630</v>
      </c>
      <c r="C3" s="4"/>
      <c r="D3" s="4"/>
      <c r="E3" s="4"/>
      <c r="F3" s="212"/>
      <c r="G3" s="78"/>
      <c r="H3" s="78"/>
      <c r="I3" s="78"/>
      <c r="J3" s="78"/>
      <c r="K3" s="86"/>
      <c r="L3" s="86"/>
    </row>
    <row r="4" spans="2:18" ht="18" customHeight="1">
      <c r="B4" s="80" t="s">
        <v>713</v>
      </c>
      <c r="C4" s="80"/>
      <c r="D4" s="80"/>
      <c r="E4" s="372"/>
      <c r="F4" s="372"/>
      <c r="G4" s="4"/>
      <c r="H4" s="4"/>
      <c r="I4" s="4"/>
      <c r="J4" s="4"/>
      <c r="K4" s="86"/>
      <c r="L4" s="86"/>
    </row>
    <row r="5" spans="2:18" ht="13.5" thickBot="1">
      <c r="E5" s="362"/>
      <c r="F5" s="362"/>
      <c r="G5" s="81"/>
      <c r="H5" s="81"/>
      <c r="I5" s="81"/>
      <c r="J5" s="81"/>
      <c r="K5" s="131"/>
      <c r="N5" s="131"/>
      <c r="Q5" s="131" t="s">
        <v>786</v>
      </c>
    </row>
    <row r="6" spans="2:18" ht="30" customHeight="1" thickBot="1">
      <c r="B6" s="364" t="s">
        <v>819</v>
      </c>
      <c r="C6" s="364"/>
      <c r="D6" s="344">
        <v>2001</v>
      </c>
      <c r="E6" s="344">
        <v>2002</v>
      </c>
      <c r="F6" s="344">
        <v>2003</v>
      </c>
      <c r="G6" s="344">
        <v>2004</v>
      </c>
      <c r="H6" s="344">
        <v>2005</v>
      </c>
      <c r="I6" s="344">
        <v>2006</v>
      </c>
      <c r="J6" s="344">
        <v>2007</v>
      </c>
      <c r="K6" s="344">
        <v>2008</v>
      </c>
      <c r="L6" s="344">
        <v>2009</v>
      </c>
      <c r="M6" s="344">
        <v>2010</v>
      </c>
      <c r="N6" s="344">
        <v>2011</v>
      </c>
      <c r="O6" s="344">
        <v>2012</v>
      </c>
      <c r="P6" s="344" t="s">
        <v>687</v>
      </c>
      <c r="Q6" s="344" t="s">
        <v>693</v>
      </c>
      <c r="R6" s="344" t="s">
        <v>695</v>
      </c>
    </row>
    <row r="7" spans="2:18">
      <c r="D7" s="373"/>
      <c r="E7" s="373"/>
      <c r="F7" s="373"/>
      <c r="G7" s="373"/>
      <c r="H7" s="373"/>
      <c r="I7" s="373"/>
      <c r="J7" s="373"/>
      <c r="K7" s="373"/>
      <c r="L7" s="84"/>
      <c r="M7" s="84"/>
    </row>
    <row r="8" spans="2:18" ht="18" customHeight="1">
      <c r="B8" s="189" t="s">
        <v>196</v>
      </c>
      <c r="C8" s="86"/>
      <c r="D8" s="74">
        <v>411.1146</v>
      </c>
      <c r="E8" s="74">
        <v>435.09745099999998</v>
      </c>
      <c r="F8" s="74">
        <v>521.23467219975316</v>
      </c>
      <c r="G8" s="74">
        <v>635.74755438</v>
      </c>
      <c r="H8" s="74">
        <v>828.52399999999989</v>
      </c>
      <c r="I8" s="74">
        <v>998.85550000000012</v>
      </c>
      <c r="J8" s="74">
        <v>1147.4836</v>
      </c>
      <c r="K8" s="74">
        <v>1261.4087</v>
      </c>
      <c r="L8" s="74">
        <v>1202.866820191</v>
      </c>
      <c r="M8" s="74">
        <v>1365.2440583500002</v>
      </c>
      <c r="N8" s="74">
        <v>1710.8016884199999</v>
      </c>
      <c r="O8" s="74">
        <v>2057.5928373400002</v>
      </c>
      <c r="P8" s="74">
        <v>2364.1283907100001</v>
      </c>
      <c r="Q8" s="74">
        <v>2681.779421063</v>
      </c>
      <c r="R8" s="74">
        <v>4252.7976548299994</v>
      </c>
    </row>
    <row r="9" spans="2:18" ht="18" customHeight="1">
      <c r="B9" s="145" t="s">
        <v>331</v>
      </c>
      <c r="D9" s="75">
        <v>359.02839999999998</v>
      </c>
      <c r="E9" s="75">
        <v>384.31319999999999</v>
      </c>
      <c r="F9" s="75">
        <v>456.36820393000005</v>
      </c>
      <c r="G9" s="75">
        <v>562.76462000000004</v>
      </c>
      <c r="H9" s="75">
        <v>656.81819999999993</v>
      </c>
      <c r="I9" s="75">
        <v>794.7016000000001</v>
      </c>
      <c r="J9" s="75">
        <v>991.56920000000002</v>
      </c>
      <c r="K9" s="75">
        <v>1088.0358999999999</v>
      </c>
      <c r="L9" s="75">
        <v>1064.8368227799999</v>
      </c>
      <c r="M9" s="75">
        <v>1203.68258758</v>
      </c>
      <c r="N9" s="75">
        <v>1434.6266807699999</v>
      </c>
      <c r="O9" s="75">
        <v>1751.21035078</v>
      </c>
      <c r="P9" s="75">
        <v>2016.3541684700001</v>
      </c>
      <c r="Q9" s="75">
        <v>2265.3702590829998</v>
      </c>
      <c r="R9" s="75">
        <v>2597.5893635099997</v>
      </c>
    </row>
    <row r="10" spans="2:18" ht="18" customHeight="1">
      <c r="B10" s="104" t="s">
        <v>122</v>
      </c>
      <c r="D10" s="75">
        <v>52.086199999999998</v>
      </c>
      <c r="E10" s="75">
        <v>50.784251000000012</v>
      </c>
      <c r="F10" s="75">
        <v>64.866468269753113</v>
      </c>
      <c r="G10" s="75">
        <v>72.982934380000003</v>
      </c>
      <c r="H10" s="75">
        <v>171.70580000000001</v>
      </c>
      <c r="I10" s="75">
        <v>204.15389999999999</v>
      </c>
      <c r="J10" s="75">
        <v>155.91440000000003</v>
      </c>
      <c r="K10" s="75">
        <v>173.37279999999998</v>
      </c>
      <c r="L10" s="75">
        <v>138.02999741100001</v>
      </c>
      <c r="M10" s="75">
        <v>161.56147077000003</v>
      </c>
      <c r="N10" s="75">
        <v>276.17500765</v>
      </c>
      <c r="O10" s="75">
        <v>306.38248656000002</v>
      </c>
      <c r="P10" s="75">
        <v>347.77422224000003</v>
      </c>
      <c r="Q10" s="75">
        <v>416.40916197999996</v>
      </c>
      <c r="R10" s="75">
        <v>1655.2082913200002</v>
      </c>
    </row>
    <row r="11" spans="2:18" ht="5.25" customHeight="1"/>
    <row r="12" spans="2:18" ht="18" customHeight="1">
      <c r="B12" s="189" t="s">
        <v>243</v>
      </c>
      <c r="C12" s="86"/>
      <c r="D12" s="74">
        <v>327.84870000000001</v>
      </c>
      <c r="E12" s="74">
        <v>302.60659999999996</v>
      </c>
      <c r="F12" s="74">
        <v>367.74832792999996</v>
      </c>
      <c r="G12" s="74">
        <v>476.46077999999994</v>
      </c>
      <c r="H12" s="74">
        <v>638.24260000000004</v>
      </c>
      <c r="I12" s="74">
        <v>741.51419999999996</v>
      </c>
      <c r="J12" s="74">
        <v>778.3420000000001</v>
      </c>
      <c r="K12" s="74">
        <v>947.51839999999993</v>
      </c>
      <c r="L12" s="74">
        <v>870.8297954706029</v>
      </c>
      <c r="M12" s="74">
        <v>895.96549958360004</v>
      </c>
      <c r="N12" s="74">
        <v>1057.9910540880821</v>
      </c>
      <c r="O12" s="74">
        <v>1202.9618468411857</v>
      </c>
      <c r="P12" s="74">
        <v>1079.9380362100001</v>
      </c>
      <c r="Q12" s="74">
        <v>1228.06812087</v>
      </c>
      <c r="R12" s="74">
        <v>1301.4759593755</v>
      </c>
    </row>
    <row r="13" spans="2:18" ht="18" customHeight="1">
      <c r="B13" s="145" t="s">
        <v>203</v>
      </c>
      <c r="D13" s="75">
        <v>192.4014</v>
      </c>
      <c r="E13" s="75">
        <v>188.52559999999994</v>
      </c>
      <c r="F13" s="75">
        <v>203.44572793</v>
      </c>
      <c r="G13" s="75">
        <v>235.12259999999998</v>
      </c>
      <c r="H13" s="75">
        <v>253.83030000000002</v>
      </c>
      <c r="I13" s="75">
        <v>278.7192</v>
      </c>
      <c r="J13" s="75">
        <v>314.59349999999995</v>
      </c>
      <c r="K13" s="75">
        <v>385.54829999999993</v>
      </c>
      <c r="L13" s="75">
        <v>453.21472516999995</v>
      </c>
      <c r="M13" s="75">
        <v>463.98697260899996</v>
      </c>
      <c r="N13" s="75">
        <v>502.09744742999993</v>
      </c>
      <c r="O13" s="75">
        <v>538.70684598999992</v>
      </c>
      <c r="P13" s="75">
        <v>590.72388549999994</v>
      </c>
      <c r="Q13" s="75">
        <v>634.44087907999995</v>
      </c>
      <c r="R13" s="75">
        <v>682.16531003060004</v>
      </c>
    </row>
    <row r="14" spans="2:18" ht="18" customHeight="1">
      <c r="B14" s="145" t="s">
        <v>204</v>
      </c>
      <c r="D14" s="75">
        <v>105.90130000000001</v>
      </c>
      <c r="E14" s="75">
        <v>100.09099999999999</v>
      </c>
      <c r="F14" s="75">
        <v>153.77189999999996</v>
      </c>
      <c r="G14" s="75">
        <v>221.76660000000001</v>
      </c>
      <c r="H14" s="75">
        <v>269.95490000000001</v>
      </c>
      <c r="I14" s="75">
        <v>338.35910000000001</v>
      </c>
      <c r="J14" s="75">
        <v>405.81190000000004</v>
      </c>
      <c r="K14" s="75">
        <v>516.22019999999998</v>
      </c>
      <c r="L14" s="75">
        <v>382.23204089148106</v>
      </c>
      <c r="M14" s="75">
        <v>406.47122127530002</v>
      </c>
      <c r="N14" s="75">
        <v>527.31572794208193</v>
      </c>
      <c r="O14" s="75">
        <v>621.22873277118595</v>
      </c>
      <c r="P14" s="75">
        <v>434.22530048000004</v>
      </c>
      <c r="Q14" s="75">
        <v>523.85344935000012</v>
      </c>
      <c r="R14" s="75">
        <v>544.43061648490004</v>
      </c>
    </row>
    <row r="15" spans="2:18" ht="18" customHeight="1">
      <c r="B15" s="145" t="s">
        <v>205</v>
      </c>
      <c r="D15" s="75">
        <v>0</v>
      </c>
      <c r="E15" s="75">
        <v>0</v>
      </c>
      <c r="F15" s="75">
        <v>0</v>
      </c>
      <c r="G15" s="75">
        <v>4.1609999999999996</v>
      </c>
      <c r="H15" s="75">
        <v>0</v>
      </c>
      <c r="I15" s="75">
        <v>0</v>
      </c>
      <c r="J15" s="75">
        <v>0</v>
      </c>
      <c r="K15" s="75">
        <v>0</v>
      </c>
      <c r="L15" s="75">
        <v>0</v>
      </c>
      <c r="M15" s="75">
        <v>0</v>
      </c>
      <c r="N15" s="75">
        <v>1.2182377900000001</v>
      </c>
      <c r="O15" s="75">
        <v>2.50300587</v>
      </c>
      <c r="P15" s="75">
        <v>16.196394259999998</v>
      </c>
      <c r="Q15" s="75">
        <v>23.419422399999995</v>
      </c>
      <c r="R15" s="75">
        <v>24.301363900000002</v>
      </c>
    </row>
    <row r="16" spans="2:18" ht="18" customHeight="1">
      <c r="B16" s="109" t="s">
        <v>206</v>
      </c>
      <c r="D16" s="75">
        <v>0</v>
      </c>
      <c r="E16" s="75">
        <v>0</v>
      </c>
      <c r="F16" s="75">
        <v>0</v>
      </c>
      <c r="G16" s="75">
        <v>4.1609999999999996</v>
      </c>
      <c r="H16" s="75">
        <v>0</v>
      </c>
      <c r="I16" s="75">
        <v>0</v>
      </c>
      <c r="J16" s="75">
        <v>0</v>
      </c>
      <c r="K16" s="75">
        <v>0</v>
      </c>
      <c r="L16" s="75">
        <v>0</v>
      </c>
      <c r="M16" s="75">
        <v>0</v>
      </c>
      <c r="N16" s="75">
        <v>1.2182377900000001</v>
      </c>
      <c r="O16" s="75">
        <v>0</v>
      </c>
      <c r="P16" s="75">
        <v>13.66810969</v>
      </c>
      <c r="Q16" s="75">
        <v>22.143928929999994</v>
      </c>
      <c r="R16" s="75">
        <v>21.176686029999999</v>
      </c>
    </row>
    <row r="17" spans="2:18" ht="18" customHeight="1">
      <c r="B17" s="109" t="s">
        <v>710</v>
      </c>
      <c r="D17" s="75"/>
      <c r="E17" s="75"/>
      <c r="F17" s="75"/>
      <c r="G17" s="75"/>
      <c r="H17" s="75"/>
      <c r="I17" s="75">
        <v>0</v>
      </c>
      <c r="J17" s="75">
        <v>0</v>
      </c>
      <c r="K17" s="75">
        <v>0</v>
      </c>
      <c r="L17" s="75">
        <v>0</v>
      </c>
      <c r="M17" s="75">
        <v>0</v>
      </c>
      <c r="N17" s="75">
        <v>0</v>
      </c>
      <c r="O17" s="75">
        <v>2.50300587</v>
      </c>
      <c r="P17" s="75">
        <v>2.5282845699999998</v>
      </c>
      <c r="Q17" s="75">
        <v>1.2754934699999998</v>
      </c>
      <c r="R17" s="75">
        <v>3.1246778700000002</v>
      </c>
    </row>
    <row r="18" spans="2:18" ht="18" customHeight="1">
      <c r="B18" s="104" t="s">
        <v>84</v>
      </c>
      <c r="D18" s="75">
        <v>29.545999999999999</v>
      </c>
      <c r="E18" s="75">
        <v>0</v>
      </c>
      <c r="F18" s="75">
        <v>0</v>
      </c>
      <c r="G18" s="75">
        <v>0</v>
      </c>
      <c r="H18" s="75">
        <v>92.013899999999992</v>
      </c>
      <c r="I18" s="75">
        <v>93.487499999999997</v>
      </c>
      <c r="J18" s="75">
        <v>27.799199999999995</v>
      </c>
      <c r="K18" s="75">
        <v>0</v>
      </c>
      <c r="L18" s="75">
        <v>0</v>
      </c>
      <c r="M18" s="75">
        <v>0</v>
      </c>
      <c r="N18" s="75">
        <v>0</v>
      </c>
      <c r="O18" s="75">
        <v>0</v>
      </c>
      <c r="P18" s="75">
        <v>0</v>
      </c>
      <c r="Q18" s="75">
        <v>0</v>
      </c>
      <c r="R18" s="75">
        <v>0</v>
      </c>
    </row>
    <row r="19" spans="2:18" ht="18" customHeight="1">
      <c r="B19" s="145" t="s">
        <v>209</v>
      </c>
      <c r="D19" s="75">
        <v>0</v>
      </c>
      <c r="E19" s="75">
        <v>0</v>
      </c>
      <c r="F19" s="75">
        <v>0</v>
      </c>
      <c r="G19" s="75">
        <v>0</v>
      </c>
      <c r="H19" s="75">
        <v>8.3450999999999986</v>
      </c>
      <c r="I19" s="75">
        <v>4.3091999999999997</v>
      </c>
      <c r="J19" s="75">
        <v>10.791499999999997</v>
      </c>
      <c r="K19" s="75">
        <v>9.3179999999999996</v>
      </c>
      <c r="L19" s="75">
        <v>19.850164449999998</v>
      </c>
      <c r="M19" s="75">
        <v>10.762803289999999</v>
      </c>
      <c r="N19" s="75">
        <v>9.3032881760000006</v>
      </c>
      <c r="O19" s="75">
        <v>14.566697899999999</v>
      </c>
      <c r="P19" s="75">
        <v>18.335692100000003</v>
      </c>
      <c r="Q19" s="75">
        <v>18.645594839999998</v>
      </c>
      <c r="R19" s="75">
        <v>23.142879189999995</v>
      </c>
    </row>
    <row r="20" spans="2:18" ht="18" customHeight="1">
      <c r="B20" s="145" t="s">
        <v>333</v>
      </c>
      <c r="D20" s="75">
        <v>0</v>
      </c>
      <c r="E20" s="75">
        <v>13.989999999999998</v>
      </c>
      <c r="F20" s="75">
        <v>10.5307</v>
      </c>
      <c r="G20" s="75">
        <v>15.410579999999998</v>
      </c>
      <c r="H20" s="75">
        <v>14.098400000000002</v>
      </c>
      <c r="I20" s="75">
        <v>26.639200000000002</v>
      </c>
      <c r="J20" s="75">
        <v>19.3459</v>
      </c>
      <c r="K20" s="75">
        <v>36.431900000000006</v>
      </c>
      <c r="L20" s="75">
        <v>15.532864959122</v>
      </c>
      <c r="M20" s="75">
        <v>14.744502409299999</v>
      </c>
      <c r="N20" s="75">
        <v>18.056352750000002</v>
      </c>
      <c r="O20" s="75">
        <v>25.956564310000001</v>
      </c>
      <c r="P20" s="75">
        <v>20.45676387</v>
      </c>
      <c r="Q20" s="75">
        <v>27.708775199999998</v>
      </c>
      <c r="R20" s="75">
        <v>27.435789770000003</v>
      </c>
    </row>
    <row r="21" spans="2:18" ht="4.5" customHeight="1"/>
    <row r="22" spans="2:18" s="86" customFormat="1" ht="18" customHeight="1">
      <c r="B22" s="189" t="s">
        <v>537</v>
      </c>
      <c r="D22" s="74">
        <v>83.265899999999988</v>
      </c>
      <c r="E22" s="74">
        <v>132.49085100000002</v>
      </c>
      <c r="F22" s="74">
        <v>153.4863442697532</v>
      </c>
      <c r="G22" s="74">
        <v>159.28677438000005</v>
      </c>
      <c r="H22" s="74">
        <v>190.28139999999985</v>
      </c>
      <c r="I22" s="74">
        <v>257.34130000000016</v>
      </c>
      <c r="J22" s="74">
        <v>369.14159999999993</v>
      </c>
      <c r="K22" s="74">
        <v>313.89030000000002</v>
      </c>
      <c r="L22" s="74">
        <v>332.03702472039708</v>
      </c>
      <c r="M22" s="74">
        <v>469.27855876640012</v>
      </c>
      <c r="N22" s="74">
        <v>652.81063433191775</v>
      </c>
      <c r="O22" s="74">
        <v>854.63099049881453</v>
      </c>
      <c r="P22" s="74">
        <v>1284.1903545</v>
      </c>
      <c r="Q22" s="74">
        <v>1453.7113001929999</v>
      </c>
      <c r="R22" s="74">
        <v>2951.3216954544996</v>
      </c>
    </row>
    <row r="23" spans="2:18" s="86" customFormat="1" ht="6.75" customHeight="1"/>
    <row r="24" spans="2:18" s="86" customFormat="1" ht="18" customHeight="1">
      <c r="B24" s="189" t="s">
        <v>538</v>
      </c>
      <c r="D24" s="74">
        <v>58.846600000000002</v>
      </c>
      <c r="E24" s="74">
        <v>93.296899999999994</v>
      </c>
      <c r="F24" s="74">
        <v>234.81336721999998</v>
      </c>
      <c r="G24" s="74">
        <v>102.24192000000002</v>
      </c>
      <c r="H24" s="74">
        <v>124.76790000000001</v>
      </c>
      <c r="I24" s="74">
        <v>212.76580000000001</v>
      </c>
      <c r="J24" s="74">
        <v>258.66950000000003</v>
      </c>
      <c r="K24" s="74">
        <v>373.59229999999997</v>
      </c>
      <c r="L24" s="74">
        <v>293.02904372882307</v>
      </c>
      <c r="M24" s="74">
        <v>392.75077059680007</v>
      </c>
      <c r="N24" s="74">
        <v>742.97797845700006</v>
      </c>
      <c r="O24" s="74">
        <v>1376.83326588</v>
      </c>
      <c r="P24" s="74">
        <v>1726.74668458</v>
      </c>
      <c r="Q24" s="74">
        <v>1572.8152694</v>
      </c>
      <c r="R24" s="74">
        <v>2707.0854865861002</v>
      </c>
    </row>
    <row r="25" spans="2:18" s="86" customFormat="1" ht="6.75" customHeight="1"/>
    <row r="26" spans="2:18" s="86" customFormat="1" ht="18" customHeight="1">
      <c r="B26" s="189" t="s">
        <v>244</v>
      </c>
      <c r="D26" s="74">
        <v>24.419299999999986</v>
      </c>
      <c r="E26" s="74">
        <v>39.193951000000027</v>
      </c>
      <c r="F26" s="74">
        <v>-81.327022950246771</v>
      </c>
      <c r="G26" s="74">
        <v>57.044854380000032</v>
      </c>
      <c r="H26" s="74">
        <v>65.513499999999837</v>
      </c>
      <c r="I26" s="74">
        <v>44.575500000000147</v>
      </c>
      <c r="J26" s="74">
        <v>110.4720999999999</v>
      </c>
      <c r="K26" s="74">
        <v>-59.701999999999941</v>
      </c>
      <c r="L26" s="74">
        <v>39.007980991574016</v>
      </c>
      <c r="M26" s="74">
        <v>76.527788169600058</v>
      </c>
      <c r="N26" s="74">
        <v>-90.167344125082309</v>
      </c>
      <c r="O26" s="74">
        <v>-522.20227538118547</v>
      </c>
      <c r="P26" s="74">
        <v>-442.55633007999995</v>
      </c>
      <c r="Q26" s="74">
        <v>-119.10396920700009</v>
      </c>
      <c r="R26" s="74">
        <v>244.23620886839944</v>
      </c>
    </row>
    <row r="27" spans="2:18" s="86" customFormat="1" ht="4.5" customHeight="1"/>
    <row r="28" spans="2:18" s="86" customFormat="1" ht="18" customHeight="1">
      <c r="B28" s="189" t="s">
        <v>705</v>
      </c>
      <c r="D28" s="74">
        <v>15.385400000000001</v>
      </c>
      <c r="E28" s="74">
        <v>0</v>
      </c>
      <c r="F28" s="74">
        <v>0</v>
      </c>
      <c r="G28" s="74">
        <v>4.1441999999999997</v>
      </c>
      <c r="H28" s="74">
        <v>1.5078000000000003</v>
      </c>
      <c r="I28" s="74">
        <v>9.0224000000000011</v>
      </c>
      <c r="J28" s="74">
        <v>0.25569999999999998</v>
      </c>
      <c r="K28" s="74">
        <v>14.741</v>
      </c>
      <c r="L28" s="74">
        <v>30.643464720000001</v>
      </c>
      <c r="M28" s="74">
        <v>22.711936770000001</v>
      </c>
      <c r="N28" s="74">
        <v>17.250090410000002</v>
      </c>
      <c r="O28" s="74">
        <v>262.26754125000002</v>
      </c>
      <c r="P28" s="74">
        <v>42.273764640000003</v>
      </c>
      <c r="Q28" s="74">
        <v>17.623410610000001</v>
      </c>
      <c r="R28" s="74">
        <v>197.96529480999999</v>
      </c>
    </row>
    <row r="29" spans="2:18" s="86" customFormat="1" ht="6" customHeight="1"/>
    <row r="30" spans="2:18" s="86" customFormat="1" ht="18" customHeight="1">
      <c r="B30" s="225" t="s">
        <v>820</v>
      </c>
      <c r="D30" s="74">
        <v>39.804699999999983</v>
      </c>
      <c r="E30" s="74">
        <v>39.193951000000027</v>
      </c>
      <c r="F30" s="74">
        <v>-81.327022950246771</v>
      </c>
      <c r="G30" s="74">
        <v>61.18905438000003</v>
      </c>
      <c r="H30" s="74">
        <v>67.02129999999984</v>
      </c>
      <c r="I30" s="74">
        <v>53.597900000000152</v>
      </c>
      <c r="J30" s="74">
        <v>110.7277999999999</v>
      </c>
      <c r="K30" s="74">
        <v>-44.960999999999942</v>
      </c>
      <c r="L30" s="74">
        <v>69.651445711574013</v>
      </c>
      <c r="M30" s="74">
        <v>99.239724939600052</v>
      </c>
      <c r="N30" s="74">
        <v>-72.91725371508231</v>
      </c>
      <c r="O30" s="74">
        <v>-259.93473413118545</v>
      </c>
      <c r="P30" s="74">
        <v>-400.28256543999993</v>
      </c>
      <c r="Q30" s="74">
        <v>-101.48055859700008</v>
      </c>
      <c r="R30" s="74">
        <v>442.20150367839943</v>
      </c>
    </row>
    <row r="31" spans="2:18" s="86" customFormat="1" ht="4.5" customHeight="1"/>
    <row r="32" spans="2:18" s="86" customFormat="1" ht="18" customHeight="1">
      <c r="B32" s="189" t="s">
        <v>252</v>
      </c>
      <c r="D32" s="74">
        <v>-39.804700000000039</v>
      </c>
      <c r="E32" s="74">
        <v>-39.192000000000021</v>
      </c>
      <c r="F32" s="74">
        <v>81.329144689999964</v>
      </c>
      <c r="G32" s="74">
        <v>-61.189054379999959</v>
      </c>
      <c r="H32" s="74">
        <v>-67.021299999999982</v>
      </c>
      <c r="I32" s="74">
        <v>-53.597899999999996</v>
      </c>
      <c r="J32" s="74">
        <v>-110.7278</v>
      </c>
      <c r="K32" s="74">
        <v>44.96099999999997</v>
      </c>
      <c r="L32" s="74">
        <v>-69.651445711573956</v>
      </c>
      <c r="M32" s="74">
        <v>-99.239724939599938</v>
      </c>
      <c r="N32" s="74">
        <v>72.917253715081955</v>
      </c>
      <c r="O32" s="74">
        <v>259.93473413118545</v>
      </c>
      <c r="P32" s="74">
        <v>400.28256543999987</v>
      </c>
      <c r="Q32" s="74">
        <v>101.480558597</v>
      </c>
      <c r="R32" s="74">
        <v>-442.20150367839983</v>
      </c>
    </row>
    <row r="33" spans="2:18" ht="18" customHeight="1">
      <c r="B33" s="109" t="s">
        <v>211</v>
      </c>
      <c r="D33" s="75">
        <v>-39.804700000000039</v>
      </c>
      <c r="E33" s="75">
        <v>-55.645700000000019</v>
      </c>
      <c r="F33" s="75">
        <v>55.979499999999959</v>
      </c>
      <c r="G33" s="75">
        <v>-76.556354379999959</v>
      </c>
      <c r="H33" s="75">
        <v>-81.588399999999979</v>
      </c>
      <c r="I33" s="75">
        <v>-58.789999999999992</v>
      </c>
      <c r="J33" s="75">
        <v>-111.70820000000001</v>
      </c>
      <c r="K33" s="75">
        <v>44.96099999999997</v>
      </c>
      <c r="L33" s="75">
        <v>-69.651445711573956</v>
      </c>
      <c r="M33" s="75">
        <v>-99.239724939599938</v>
      </c>
      <c r="N33" s="75">
        <v>18.24240763108196</v>
      </c>
      <c r="O33" s="75">
        <v>161.69171278933908</v>
      </c>
      <c r="P33" s="75">
        <v>292.21413879681762</v>
      </c>
      <c r="Q33" s="75">
        <v>64.571319393545764</v>
      </c>
      <c r="R33" s="75">
        <v>-438.01571970839984</v>
      </c>
    </row>
    <row r="34" spans="2:18" ht="18" customHeight="1">
      <c r="B34" s="58" t="s">
        <v>821</v>
      </c>
      <c r="D34" s="75">
        <v>-17.2178</v>
      </c>
      <c r="E34" s="75">
        <v>22.410599999999999</v>
      </c>
      <c r="F34" s="75">
        <v>-22.967500000000001</v>
      </c>
      <c r="G34" s="75">
        <v>6.1525156200000328</v>
      </c>
      <c r="H34" s="75">
        <v>-44.034799999999976</v>
      </c>
      <c r="I34" s="75">
        <v>-4.5256999999999845</v>
      </c>
      <c r="J34" s="75">
        <v>-45.522100000000002</v>
      </c>
      <c r="K34" s="75">
        <v>84.166399999999982</v>
      </c>
      <c r="L34" s="75">
        <v>-48.467657067643955</v>
      </c>
      <c r="M34" s="75">
        <v>-43.064603889599944</v>
      </c>
      <c r="N34" s="75">
        <v>115.80865276408196</v>
      </c>
      <c r="O34" s="75">
        <v>93.204861999339656</v>
      </c>
      <c r="P34" s="75">
        <v>243.7753786668176</v>
      </c>
      <c r="Q34" s="75">
        <v>167.94281972354574</v>
      </c>
      <c r="R34" s="75">
        <v>-302.76901828839988</v>
      </c>
    </row>
    <row r="35" spans="2:18" ht="18" customHeight="1">
      <c r="B35" s="39" t="s">
        <v>822</v>
      </c>
      <c r="D35" s="75">
        <v>-22.586900000000039</v>
      </c>
      <c r="E35" s="75">
        <v>-78.056300000000022</v>
      </c>
      <c r="F35" s="75">
        <v>78.94699999999996</v>
      </c>
      <c r="G35" s="75">
        <v>-82.70886999999999</v>
      </c>
      <c r="H35" s="75">
        <v>-37.553600000000003</v>
      </c>
      <c r="I35" s="75">
        <v>-54.264300000000006</v>
      </c>
      <c r="J35" s="75">
        <v>-66.18610000000001</v>
      </c>
      <c r="K35" s="75">
        <v>-39.205400000000012</v>
      </c>
      <c r="L35" s="75">
        <v>-21.183788643929997</v>
      </c>
      <c r="M35" s="75">
        <v>-56.175121050000001</v>
      </c>
      <c r="N35" s="75">
        <v>-97.566245132999995</v>
      </c>
      <c r="O35" s="75">
        <v>68.486850789999437</v>
      </c>
      <c r="P35" s="75">
        <v>48.438760130000006</v>
      </c>
      <c r="Q35" s="75">
        <v>-103.37150032999998</v>
      </c>
      <c r="R35" s="75">
        <v>-135.24670141999999</v>
      </c>
    </row>
    <row r="36" spans="2:18" ht="18" customHeight="1">
      <c r="B36" s="109" t="s">
        <v>212</v>
      </c>
      <c r="D36" s="75">
        <v>0</v>
      </c>
      <c r="E36" s="75">
        <v>16.453700000000001</v>
      </c>
      <c r="F36" s="75">
        <v>25.349644689999998</v>
      </c>
      <c r="G36" s="75">
        <v>15.367300000000002</v>
      </c>
      <c r="H36" s="75">
        <v>14.567099999999998</v>
      </c>
      <c r="I36" s="75">
        <v>5.192099999999999</v>
      </c>
      <c r="J36" s="75">
        <v>0.98039999999999994</v>
      </c>
      <c r="K36" s="75">
        <v>0</v>
      </c>
      <c r="L36" s="75">
        <v>0</v>
      </c>
      <c r="M36" s="75">
        <v>0</v>
      </c>
      <c r="N36" s="75">
        <v>54.674846084000002</v>
      </c>
      <c r="O36" s="75">
        <v>98.243021341846372</v>
      </c>
      <c r="P36" s="75">
        <v>108.06842664318224</v>
      </c>
      <c r="Q36" s="75">
        <v>36.909239203454241</v>
      </c>
      <c r="R36" s="75">
        <v>-4.1857839700000001</v>
      </c>
    </row>
    <row r="37" spans="2:18" ht="5.25" customHeight="1"/>
    <row r="38" spans="2:18" ht="18" customHeight="1">
      <c r="B38" s="107" t="s">
        <v>823</v>
      </c>
    </row>
    <row r="39" spans="2:18" ht="18" customHeight="1">
      <c r="B39" s="109" t="s">
        <v>824</v>
      </c>
      <c r="D39" s="75">
        <v>83.265899999999974</v>
      </c>
      <c r="E39" s="75">
        <v>132.49085099999996</v>
      </c>
      <c r="F39" s="75">
        <v>153.48575073000001</v>
      </c>
      <c r="G39" s="75">
        <v>159.3013</v>
      </c>
      <c r="H39" s="75">
        <v>89.181399999999854</v>
      </c>
      <c r="I39" s="75">
        <v>136.74130000000017</v>
      </c>
      <c r="J39" s="75">
        <v>279.84399999999994</v>
      </c>
      <c r="K39" s="75">
        <v>213.64920000000004</v>
      </c>
      <c r="L39" s="75">
        <v>268.5955168803971</v>
      </c>
      <c r="M39" s="75">
        <v>383.03019576640014</v>
      </c>
      <c r="N39" s="75">
        <v>457.22639433191773</v>
      </c>
      <c r="O39" s="75">
        <v>622.43099049881448</v>
      </c>
      <c r="P39" s="75">
        <v>1046.0754724999999</v>
      </c>
      <c r="Q39" s="75">
        <v>1226.354214193</v>
      </c>
      <c r="R39" s="75">
        <v>1482.9492724544996</v>
      </c>
    </row>
    <row r="40" spans="2:18" ht="6.75" customHeight="1" thickBot="1">
      <c r="B40" s="91"/>
      <c r="C40" s="91"/>
      <c r="D40" s="91"/>
      <c r="E40" s="91"/>
      <c r="F40" s="92"/>
      <c r="G40" s="92"/>
      <c r="H40" s="92"/>
      <c r="I40" s="92"/>
      <c r="J40" s="92"/>
      <c r="K40" s="92"/>
      <c r="L40" s="92"/>
      <c r="M40" s="92"/>
      <c r="N40" s="92"/>
      <c r="O40" s="92"/>
      <c r="P40" s="92"/>
      <c r="Q40" s="92"/>
      <c r="R40" s="92"/>
    </row>
    <row r="41" spans="2:18" ht="18" customHeight="1">
      <c r="B41" s="65" t="s">
        <v>68</v>
      </c>
      <c r="C41" s="76" t="s">
        <v>986</v>
      </c>
      <c r="D41" s="94"/>
      <c r="E41" s="94"/>
      <c r="F41" s="94"/>
      <c r="G41" s="94"/>
      <c r="H41" s="94"/>
      <c r="I41" s="94"/>
      <c r="J41" s="75"/>
      <c r="K41" s="75"/>
      <c r="L41" s="75"/>
    </row>
    <row r="42" spans="2:18" ht="18" customHeight="1">
      <c r="B42" s="351" t="s">
        <v>531</v>
      </c>
      <c r="C42" s="351" t="s">
        <v>753</v>
      </c>
      <c r="F42" s="94"/>
      <c r="G42" s="94"/>
      <c r="H42" s="94"/>
      <c r="I42" s="94"/>
      <c r="J42" s="94"/>
      <c r="K42" s="94"/>
      <c r="L42" s="94"/>
    </row>
    <row r="43" spans="2:18" ht="18" customHeight="1">
      <c r="B43" s="76" t="s">
        <v>774</v>
      </c>
      <c r="C43" s="76" t="s">
        <v>767</v>
      </c>
      <c r="F43" s="94"/>
      <c r="G43" s="94"/>
      <c r="H43" s="94"/>
      <c r="I43" s="94"/>
      <c r="J43" s="94"/>
      <c r="K43" s="94"/>
      <c r="L43" s="94"/>
    </row>
    <row r="44" spans="2:18" ht="18" customHeight="1">
      <c r="B44" s="65" t="s">
        <v>763</v>
      </c>
      <c r="C44" s="162" t="s">
        <v>825</v>
      </c>
      <c r="F44" s="94"/>
      <c r="G44" s="94"/>
      <c r="H44" s="94"/>
      <c r="I44" s="94"/>
      <c r="J44" s="94"/>
      <c r="K44" s="94"/>
      <c r="L44" s="94"/>
    </row>
    <row r="45" spans="2:18" ht="18" customHeight="1">
      <c r="F45" s="94"/>
      <c r="G45" s="94"/>
      <c r="H45" s="94"/>
      <c r="I45" s="94"/>
      <c r="J45" s="94"/>
      <c r="K45" s="94"/>
      <c r="L45" s="94"/>
    </row>
    <row r="46" spans="2:18">
      <c r="G46" s="94"/>
      <c r="H46" s="94"/>
      <c r="I46" s="94"/>
      <c r="J46" s="94"/>
      <c r="K46" s="94"/>
      <c r="L46" s="94"/>
    </row>
    <row r="47" spans="2:18">
      <c r="G47" s="94"/>
      <c r="H47" s="94"/>
      <c r="I47" s="94"/>
      <c r="J47" s="94"/>
      <c r="K47" s="94"/>
      <c r="L47" s="94"/>
    </row>
    <row r="48" spans="2:18">
      <c r="G48" s="94"/>
      <c r="H48" s="94"/>
      <c r="I48" s="94"/>
      <c r="J48" s="94"/>
      <c r="K48" s="94"/>
      <c r="L48" s="94"/>
    </row>
    <row r="49" spans="7:12">
      <c r="G49" s="94"/>
      <c r="H49" s="94"/>
      <c r="I49" s="94"/>
      <c r="J49" s="94"/>
      <c r="K49" s="94"/>
      <c r="L49" s="94"/>
    </row>
    <row r="50" spans="7:12">
      <c r="G50" s="94"/>
      <c r="H50" s="94"/>
      <c r="I50" s="94"/>
      <c r="J50" s="94"/>
      <c r="K50" s="94"/>
      <c r="L50" s="94"/>
    </row>
    <row r="51" spans="7:12">
      <c r="G51" s="94"/>
      <c r="H51" s="94"/>
      <c r="I51" s="94"/>
      <c r="J51" s="94"/>
      <c r="K51" s="94"/>
      <c r="L51" s="94"/>
    </row>
    <row r="52" spans="7:12">
      <c r="G52" s="94"/>
      <c r="H52" s="94"/>
      <c r="I52" s="94"/>
      <c r="J52" s="94"/>
      <c r="K52" s="94"/>
      <c r="L52" s="94"/>
    </row>
    <row r="53" spans="7:12">
      <c r="G53" s="94"/>
      <c r="H53" s="94"/>
      <c r="I53" s="94"/>
      <c r="J53" s="94"/>
      <c r="K53" s="94"/>
      <c r="L53" s="94"/>
    </row>
    <row r="54" spans="7:12">
      <c r="G54" s="94"/>
      <c r="H54" s="94"/>
      <c r="I54" s="94"/>
      <c r="J54" s="94"/>
      <c r="K54" s="94"/>
      <c r="L54" s="94"/>
    </row>
    <row r="55" spans="7:12">
      <c r="G55" s="94"/>
      <c r="H55" s="94"/>
      <c r="I55" s="94"/>
      <c r="J55" s="94"/>
      <c r="K55" s="94"/>
      <c r="L55" s="94"/>
    </row>
    <row r="56" spans="7:12">
      <c r="G56" s="94"/>
      <c r="H56" s="94"/>
      <c r="I56" s="94"/>
      <c r="J56" s="94"/>
      <c r="K56" s="94"/>
      <c r="L56" s="94"/>
    </row>
    <row r="57" spans="7:12">
      <c r="G57" s="94"/>
      <c r="H57" s="94"/>
      <c r="I57" s="94"/>
      <c r="J57" s="94"/>
      <c r="K57" s="94"/>
      <c r="L57" s="94"/>
    </row>
    <row r="58" spans="7:12">
      <c r="G58" s="94"/>
      <c r="H58" s="94"/>
      <c r="I58" s="94"/>
      <c r="J58" s="94"/>
      <c r="K58" s="94"/>
      <c r="L58" s="94"/>
    </row>
    <row r="59" spans="7:12">
      <c r="G59" s="94"/>
      <c r="H59" s="94"/>
      <c r="I59" s="94"/>
      <c r="J59" s="94"/>
      <c r="K59" s="94"/>
      <c r="L59" s="94"/>
    </row>
  </sheetData>
  <mergeCells count="4">
    <mergeCell ref="E4:F4"/>
    <mergeCell ref="D7:K7"/>
    <mergeCell ref="E5:F5"/>
    <mergeCell ref="B6:C6"/>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15.xml><?xml version="1.0" encoding="utf-8"?>
<worksheet xmlns="http://schemas.openxmlformats.org/spreadsheetml/2006/main" xmlns:r="http://schemas.openxmlformats.org/officeDocument/2006/relationships">
  <sheetPr>
    <pageSetUpPr fitToPage="1"/>
  </sheetPr>
  <dimension ref="B1:X58"/>
  <sheetViews>
    <sheetView zoomScale="80" zoomScaleNormal="80" zoomScaleSheetLayoutView="100" workbookViewId="0">
      <selection activeCell="C52" sqref="C52"/>
    </sheetView>
  </sheetViews>
  <sheetFormatPr defaultColWidth="11.42578125" defaultRowHeight="12.75"/>
  <cols>
    <col min="1" max="1" width="11.42578125" style="98" customWidth="1"/>
    <col min="2" max="2" width="18.5703125" style="98" customWidth="1"/>
    <col min="3" max="3" width="79" style="98" customWidth="1"/>
    <col min="4" max="9" width="11.7109375" style="98" bestFit="1" customWidth="1"/>
    <col min="10" max="10" width="12.140625" style="98" bestFit="1" customWidth="1"/>
    <col min="11" max="11" width="14" style="98" customWidth="1"/>
    <col min="12" max="12" width="11.7109375" style="98" bestFit="1" customWidth="1"/>
    <col min="13" max="13" width="15.140625" style="98" customWidth="1"/>
    <col min="14" max="14" width="17.85546875" style="98" customWidth="1"/>
    <col min="15" max="24" width="11.5703125" style="98" bestFit="1" customWidth="1"/>
    <col min="25" max="16384" width="11.42578125" style="98"/>
  </cols>
  <sheetData>
    <row r="1" spans="2:24" ht="18" customHeight="1"/>
    <row r="2" spans="2:24" ht="18" customHeight="1">
      <c r="B2" s="77" t="s">
        <v>826</v>
      </c>
      <c r="C2" s="78"/>
      <c r="D2" s="78"/>
      <c r="E2" s="78"/>
      <c r="F2" s="78"/>
      <c r="G2" s="78"/>
      <c r="H2" s="78"/>
      <c r="I2" s="78"/>
      <c r="J2" s="78"/>
    </row>
    <row r="3" spans="2:24" s="96" customFormat="1" ht="18" customHeight="1">
      <c r="B3" s="34" t="s">
        <v>632</v>
      </c>
      <c r="C3" s="4"/>
      <c r="D3" s="4"/>
      <c r="E3" s="4"/>
      <c r="F3" s="4"/>
      <c r="G3" s="79"/>
      <c r="H3" s="4"/>
      <c r="I3" s="4"/>
      <c r="J3" s="4"/>
      <c r="L3" s="64" t="s">
        <v>17</v>
      </c>
      <c r="M3" s="62"/>
      <c r="N3" s="62"/>
      <c r="O3" s="62"/>
      <c r="P3" s="62"/>
      <c r="Q3" s="62"/>
      <c r="R3" s="62"/>
      <c r="S3" s="62"/>
      <c r="T3" s="62"/>
      <c r="U3" s="62"/>
    </row>
    <row r="4" spans="2:24" s="96" customFormat="1" ht="18" customHeight="1">
      <c r="B4" s="80" t="s">
        <v>739</v>
      </c>
      <c r="C4" s="80"/>
      <c r="D4" s="362"/>
      <c r="E4" s="362"/>
      <c r="F4" s="81"/>
      <c r="G4" s="81"/>
      <c r="H4" s="81"/>
      <c r="I4" s="81"/>
      <c r="J4" s="81"/>
      <c r="L4" s="64"/>
      <c r="M4" s="62"/>
      <c r="N4" s="98"/>
      <c r="O4" s="98"/>
      <c r="P4" s="98"/>
      <c r="Q4" s="98"/>
      <c r="R4" s="98"/>
      <c r="S4" s="98"/>
      <c r="T4" s="62"/>
      <c r="U4" s="62"/>
    </row>
    <row r="5" spans="2:24" s="96" customFormat="1" ht="6" customHeight="1" thickBot="1">
      <c r="B5" s="97"/>
      <c r="C5" s="97"/>
      <c r="D5" s="97"/>
      <c r="E5" s="97"/>
      <c r="F5" s="97"/>
      <c r="G5" s="97"/>
      <c r="H5" s="97"/>
      <c r="I5" s="97"/>
      <c r="J5" s="97"/>
      <c r="K5" s="97"/>
      <c r="L5" s="97"/>
      <c r="M5" s="97"/>
      <c r="O5" s="62"/>
      <c r="P5" s="62"/>
      <c r="Q5" s="62"/>
      <c r="R5" s="62"/>
      <c r="S5" s="62"/>
      <c r="T5" s="62"/>
      <c r="U5" s="62"/>
      <c r="V5" s="62"/>
      <c r="W5" s="62"/>
    </row>
    <row r="6" spans="2:24" s="96" customFormat="1" ht="30" customHeight="1" thickBot="1">
      <c r="B6" s="99" t="s">
        <v>741</v>
      </c>
      <c r="C6" s="99"/>
      <c r="D6" s="328" t="s">
        <v>0</v>
      </c>
      <c r="E6" s="328" t="s">
        <v>1</v>
      </c>
      <c r="F6" s="328" t="s">
        <v>2</v>
      </c>
      <c r="G6" s="328" t="s">
        <v>3</v>
      </c>
      <c r="H6" s="328" t="s">
        <v>4</v>
      </c>
      <c r="I6" s="328" t="s">
        <v>5</v>
      </c>
      <c r="J6" s="328" t="s">
        <v>6</v>
      </c>
      <c r="K6" s="328" t="s">
        <v>7</v>
      </c>
      <c r="L6" s="328" t="s">
        <v>8</v>
      </c>
      <c r="M6" s="328" t="s">
        <v>9</v>
      </c>
      <c r="N6" s="328" t="s">
        <v>19</v>
      </c>
      <c r="O6" s="328" t="s">
        <v>20</v>
      </c>
      <c r="P6" s="328" t="s">
        <v>21</v>
      </c>
      <c r="Q6" s="328" t="s">
        <v>22</v>
      </c>
      <c r="R6" s="328" t="s">
        <v>23</v>
      </c>
      <c r="S6" s="328" t="s">
        <v>24</v>
      </c>
      <c r="T6" s="328" t="s">
        <v>25</v>
      </c>
      <c r="U6" s="328" t="s">
        <v>26</v>
      </c>
      <c r="V6" s="328" t="s">
        <v>27</v>
      </c>
      <c r="W6" s="328" t="s">
        <v>28</v>
      </c>
      <c r="X6" s="328" t="s">
        <v>29</v>
      </c>
    </row>
    <row r="7" spans="2:24" s="96" customFormat="1" ht="7.5" customHeight="1">
      <c r="B7" s="62"/>
      <c r="C7" s="62"/>
      <c r="D7" s="363"/>
      <c r="E7" s="363"/>
      <c r="F7" s="363"/>
      <c r="G7" s="363"/>
      <c r="H7" s="363"/>
      <c r="I7" s="363"/>
      <c r="J7" s="363"/>
      <c r="K7" s="363"/>
      <c r="L7" s="363"/>
      <c r="M7" s="363"/>
      <c r="N7" s="62"/>
      <c r="O7" s="62"/>
      <c r="P7" s="62"/>
      <c r="Q7" s="62"/>
      <c r="R7" s="62"/>
      <c r="S7" s="62"/>
      <c r="T7" s="62"/>
      <c r="U7" s="62"/>
    </row>
    <row r="8" spans="2:24" s="96" customFormat="1" ht="18" customHeight="1">
      <c r="B8" s="55" t="s">
        <v>344</v>
      </c>
      <c r="C8" s="100"/>
      <c r="D8" s="100">
        <v>538</v>
      </c>
      <c r="E8" s="100">
        <v>705.80000000000007</v>
      </c>
      <c r="F8" s="100">
        <v>797.4</v>
      </c>
      <c r="G8" s="100">
        <v>1052.6999999999998</v>
      </c>
      <c r="H8" s="100">
        <v>1665</v>
      </c>
      <c r="I8" s="100">
        <v>4481.7</v>
      </c>
      <c r="J8" s="100">
        <v>16650.599999999999</v>
      </c>
      <c r="K8" s="100">
        <v>68331.399999999994</v>
      </c>
      <c r="L8" s="100">
        <v>3866.1</v>
      </c>
      <c r="M8" s="100">
        <v>478478.99999999994</v>
      </c>
      <c r="N8" s="148">
        <v>43441928.100000001</v>
      </c>
      <c r="O8" s="100">
        <v>251.20000000000002</v>
      </c>
      <c r="P8" s="100">
        <v>388.15659999999991</v>
      </c>
      <c r="Q8" s="100">
        <v>402.5</v>
      </c>
      <c r="R8" s="100">
        <v>552.6</v>
      </c>
      <c r="S8" s="100">
        <v>618.49999999999989</v>
      </c>
      <c r="T8" s="100">
        <v>703.58519999999999</v>
      </c>
      <c r="U8" s="100">
        <v>838.12429999999995</v>
      </c>
      <c r="V8" s="100">
        <v>1196.2324000000001</v>
      </c>
      <c r="W8" s="100">
        <v>1368.0461000000003</v>
      </c>
      <c r="X8" s="100">
        <v>1841.5017000000003</v>
      </c>
    </row>
    <row r="9" spans="2:24" s="96" customFormat="1" ht="18" customHeight="1">
      <c r="B9" s="58" t="s">
        <v>202</v>
      </c>
      <c r="C9" s="102"/>
      <c r="D9" s="102">
        <v>505.7</v>
      </c>
      <c r="E9" s="102">
        <v>649.70000000000005</v>
      </c>
      <c r="F9" s="102">
        <v>710.6</v>
      </c>
      <c r="G9" s="102">
        <v>941.4</v>
      </c>
      <c r="H9" s="102">
        <v>1374</v>
      </c>
      <c r="I9" s="102">
        <v>4211</v>
      </c>
      <c r="J9" s="102">
        <v>11486</v>
      </c>
      <c r="K9" s="102">
        <v>39119</v>
      </c>
      <c r="L9" s="102">
        <v>2170.1999999999998</v>
      </c>
      <c r="M9" s="102">
        <v>258430.6</v>
      </c>
      <c r="N9" s="149">
        <v>29129674.5</v>
      </c>
      <c r="O9" s="102">
        <v>215.4</v>
      </c>
      <c r="P9" s="102">
        <v>319.85829999999999</v>
      </c>
      <c r="Q9" s="102">
        <v>326.89999999999998</v>
      </c>
      <c r="R9" s="102">
        <v>440.6</v>
      </c>
      <c r="S9" s="102">
        <v>541.9</v>
      </c>
      <c r="T9" s="102">
        <v>608</v>
      </c>
      <c r="U9" s="102">
        <v>722.0693</v>
      </c>
      <c r="V9" s="102">
        <v>992.76729999999998</v>
      </c>
      <c r="W9" s="102">
        <v>1216.3246000000001</v>
      </c>
      <c r="X9" s="102">
        <v>1678.4445000000001</v>
      </c>
    </row>
    <row r="10" spans="2:24" s="96" customFormat="1" ht="18" customHeight="1">
      <c r="B10" s="106" t="s">
        <v>828</v>
      </c>
      <c r="C10" s="102"/>
      <c r="D10" s="151">
        <v>505.7</v>
      </c>
      <c r="E10" s="151">
        <v>649.70000000000005</v>
      </c>
      <c r="F10" s="151">
        <v>710.6</v>
      </c>
      <c r="G10" s="151">
        <v>941.4</v>
      </c>
      <c r="H10" s="151">
        <v>1374</v>
      </c>
      <c r="I10" s="151">
        <v>4211</v>
      </c>
      <c r="J10" s="151">
        <v>11486</v>
      </c>
      <c r="K10" s="151">
        <v>39119</v>
      </c>
      <c r="L10" s="151">
        <v>2170.1999999999998</v>
      </c>
      <c r="M10" s="151">
        <v>258430.6</v>
      </c>
      <c r="N10" s="149">
        <v>29129674.5</v>
      </c>
      <c r="O10" s="102">
        <v>215.4</v>
      </c>
      <c r="P10" s="102">
        <v>319.85829999999999</v>
      </c>
      <c r="Q10" s="102">
        <v>326.89999999999998</v>
      </c>
      <c r="R10" s="102">
        <v>440.6</v>
      </c>
      <c r="S10" s="102">
        <v>541.9</v>
      </c>
      <c r="T10" s="102">
        <v>608</v>
      </c>
      <c r="U10" s="102">
        <v>722.0693</v>
      </c>
      <c r="V10" s="102">
        <v>992.76729999999998</v>
      </c>
      <c r="W10" s="102">
        <v>1216.3246000000001</v>
      </c>
      <c r="X10" s="102">
        <v>1678.4445000000001</v>
      </c>
    </row>
    <row r="11" spans="2:24" s="96" customFormat="1" ht="18" customHeight="1">
      <c r="B11" s="71" t="s">
        <v>827</v>
      </c>
      <c r="C11" s="102"/>
      <c r="D11" s="102">
        <v>0</v>
      </c>
      <c r="E11" s="102">
        <v>0</v>
      </c>
      <c r="F11" s="102">
        <v>0</v>
      </c>
      <c r="G11" s="102">
        <v>0</v>
      </c>
      <c r="H11" s="102">
        <v>0</v>
      </c>
      <c r="I11" s="102">
        <v>0</v>
      </c>
      <c r="J11" s="102">
        <v>2104.9</v>
      </c>
      <c r="K11" s="102">
        <v>11423.5</v>
      </c>
      <c r="L11" s="102">
        <v>1461</v>
      </c>
      <c r="M11" s="102">
        <v>55269.2</v>
      </c>
      <c r="N11" s="149">
        <v>13658425.5</v>
      </c>
      <c r="O11" s="102">
        <v>25.8</v>
      </c>
      <c r="P11" s="102">
        <v>23.4</v>
      </c>
      <c r="Q11" s="102">
        <v>6.2</v>
      </c>
      <c r="R11" s="102">
        <v>6.2</v>
      </c>
      <c r="S11" s="102">
        <v>0</v>
      </c>
      <c r="T11" s="102">
        <v>0</v>
      </c>
      <c r="U11" s="102">
        <v>0</v>
      </c>
      <c r="V11" s="102">
        <v>0</v>
      </c>
      <c r="W11" s="102">
        <v>0</v>
      </c>
      <c r="X11" s="102">
        <v>0</v>
      </c>
    </row>
    <row r="12" spans="2:24" s="96" customFormat="1" ht="18" customHeight="1">
      <c r="B12" s="71" t="s">
        <v>345</v>
      </c>
      <c r="C12" s="102"/>
      <c r="D12" s="151">
        <v>17.5</v>
      </c>
      <c r="E12" s="151">
        <v>39.700000000000003</v>
      </c>
      <c r="F12" s="151">
        <v>70.8</v>
      </c>
      <c r="G12" s="151">
        <v>96.2</v>
      </c>
      <c r="H12" s="151">
        <v>118</v>
      </c>
      <c r="I12" s="151">
        <v>145</v>
      </c>
      <c r="J12" s="151">
        <v>500.9</v>
      </c>
      <c r="K12" s="151">
        <v>2803.9</v>
      </c>
      <c r="L12" s="151">
        <v>88.9</v>
      </c>
      <c r="M12" s="151">
        <v>147734.9</v>
      </c>
      <c r="N12" s="149">
        <v>365510</v>
      </c>
      <c r="O12" s="102">
        <v>1.6</v>
      </c>
      <c r="P12" s="102">
        <v>14.9276</v>
      </c>
      <c r="Q12" s="102">
        <v>26.3</v>
      </c>
      <c r="R12" s="102">
        <v>68.599999999999994</v>
      </c>
      <c r="S12" s="102">
        <v>74.8</v>
      </c>
      <c r="T12" s="102">
        <v>80.3</v>
      </c>
      <c r="U12" s="102">
        <v>114.95489999999999</v>
      </c>
      <c r="V12" s="102">
        <v>199.5247</v>
      </c>
      <c r="W12" s="102">
        <v>146.0812</v>
      </c>
      <c r="X12" s="102">
        <v>155.643</v>
      </c>
    </row>
    <row r="13" spans="2:24" s="96" customFormat="1" ht="18" customHeight="1">
      <c r="B13" s="58" t="s">
        <v>85</v>
      </c>
      <c r="C13" s="102"/>
      <c r="D13" s="151">
        <v>14.8</v>
      </c>
      <c r="E13" s="151">
        <v>16.399999999999999</v>
      </c>
      <c r="F13" s="151">
        <v>16</v>
      </c>
      <c r="G13" s="151">
        <v>15.1</v>
      </c>
      <c r="H13" s="151">
        <v>173</v>
      </c>
      <c r="I13" s="151">
        <v>125.7</v>
      </c>
      <c r="J13" s="151">
        <v>2450</v>
      </c>
      <c r="K13" s="151">
        <v>14985</v>
      </c>
      <c r="L13" s="151">
        <v>146</v>
      </c>
      <c r="M13" s="151">
        <v>314.5</v>
      </c>
      <c r="N13" s="149">
        <v>188444.7</v>
      </c>
      <c r="O13" s="102">
        <v>0.1</v>
      </c>
      <c r="P13" s="102">
        <v>0.52070000000000005</v>
      </c>
      <c r="Q13" s="102">
        <v>1</v>
      </c>
      <c r="R13" s="102">
        <v>1.6</v>
      </c>
      <c r="S13" s="102">
        <v>1.8</v>
      </c>
      <c r="T13" s="102">
        <v>15.2852</v>
      </c>
      <c r="U13" s="102">
        <v>1.1001000000000001</v>
      </c>
      <c r="V13" s="102">
        <v>1.4426000000000001</v>
      </c>
      <c r="W13" s="102">
        <v>2.2568000000000001</v>
      </c>
      <c r="X13" s="102">
        <v>6.6562999999999999</v>
      </c>
    </row>
    <row r="14" spans="2:24" s="96" customFormat="1" ht="18" customHeight="1">
      <c r="B14" s="71" t="s">
        <v>346</v>
      </c>
      <c r="C14" s="102"/>
      <c r="D14" s="151">
        <v>0</v>
      </c>
      <c r="E14" s="151">
        <v>0</v>
      </c>
      <c r="F14" s="151">
        <v>0</v>
      </c>
      <c r="G14" s="151">
        <v>0</v>
      </c>
      <c r="H14" s="151">
        <v>0</v>
      </c>
      <c r="I14" s="151">
        <v>0</v>
      </c>
      <c r="J14" s="151">
        <v>0</v>
      </c>
      <c r="K14" s="151">
        <v>0</v>
      </c>
      <c r="L14" s="151">
        <v>0</v>
      </c>
      <c r="M14" s="151">
        <v>16729.8</v>
      </c>
      <c r="N14" s="149">
        <v>99873.4</v>
      </c>
      <c r="O14" s="102">
        <v>8.3000000000000007</v>
      </c>
      <c r="P14" s="102">
        <v>29.45</v>
      </c>
      <c r="Q14" s="102">
        <v>42.1</v>
      </c>
      <c r="R14" s="102">
        <v>29.5</v>
      </c>
      <c r="S14" s="102">
        <v>0</v>
      </c>
      <c r="T14" s="102">
        <v>0</v>
      </c>
      <c r="U14" s="102">
        <v>0</v>
      </c>
      <c r="V14" s="102">
        <v>0</v>
      </c>
      <c r="W14" s="102">
        <v>0</v>
      </c>
      <c r="X14" s="102">
        <v>0</v>
      </c>
    </row>
    <row r="15" spans="2:24" s="96" customFormat="1" ht="18" customHeight="1">
      <c r="B15" s="71" t="s">
        <v>347</v>
      </c>
      <c r="C15" s="102"/>
      <c r="D15" s="102">
        <v>0</v>
      </c>
      <c r="E15" s="102">
        <v>0</v>
      </c>
      <c r="F15" s="102">
        <v>0</v>
      </c>
      <c r="G15" s="102">
        <v>0</v>
      </c>
      <c r="H15" s="102">
        <v>0</v>
      </c>
      <c r="I15" s="102">
        <v>0</v>
      </c>
      <c r="J15" s="102">
        <v>108.8</v>
      </c>
      <c r="K15" s="102">
        <v>0</v>
      </c>
      <c r="L15" s="102">
        <v>0</v>
      </c>
      <c r="M15" s="102">
        <v>0</v>
      </c>
      <c r="N15" s="149">
        <v>0</v>
      </c>
      <c r="O15" s="102">
        <v>0</v>
      </c>
      <c r="P15" s="102">
        <v>0</v>
      </c>
      <c r="Q15" s="102">
        <v>0</v>
      </c>
      <c r="R15" s="102">
        <v>6.1</v>
      </c>
      <c r="S15" s="102">
        <v>0</v>
      </c>
      <c r="T15" s="102">
        <v>0</v>
      </c>
      <c r="U15" s="102">
        <v>0</v>
      </c>
      <c r="V15" s="102">
        <v>0</v>
      </c>
      <c r="W15" s="102">
        <v>0</v>
      </c>
      <c r="X15" s="102">
        <v>0</v>
      </c>
    </row>
    <row r="16" spans="2:24" s="96" customFormat="1" ht="18" customHeight="1">
      <c r="B16" s="71" t="s">
        <v>348</v>
      </c>
      <c r="C16" s="102"/>
      <c r="D16" s="102">
        <v>0</v>
      </c>
      <c r="E16" s="102">
        <v>0</v>
      </c>
      <c r="F16" s="102">
        <v>0</v>
      </c>
      <c r="G16" s="102">
        <v>0</v>
      </c>
      <c r="H16" s="102">
        <v>0</v>
      </c>
      <c r="I16" s="102">
        <v>0</v>
      </c>
      <c r="J16" s="102">
        <v>0</v>
      </c>
      <c r="K16" s="102">
        <v>0</v>
      </c>
      <c r="L16" s="102">
        <v>0</v>
      </c>
      <c r="M16" s="102">
        <v>0</v>
      </c>
      <c r="N16" s="149">
        <v>0</v>
      </c>
      <c r="O16" s="102">
        <v>0</v>
      </c>
      <c r="P16" s="102">
        <v>0</v>
      </c>
      <c r="Q16" s="102">
        <v>0</v>
      </c>
      <c r="R16" s="102">
        <v>0</v>
      </c>
      <c r="S16" s="102">
        <v>0</v>
      </c>
      <c r="T16" s="102">
        <v>0</v>
      </c>
      <c r="U16" s="102">
        <v>0</v>
      </c>
      <c r="V16" s="102">
        <v>2.4977999999999998</v>
      </c>
      <c r="W16" s="102">
        <v>3.3835000000000002</v>
      </c>
      <c r="X16" s="102">
        <v>0.75790000000000002</v>
      </c>
    </row>
    <row r="17" spans="2:24" s="96" customFormat="1" ht="6" customHeight="1">
      <c r="B17" s="102"/>
      <c r="C17" s="102"/>
      <c r="D17" s="102"/>
      <c r="E17" s="102"/>
      <c r="F17" s="102"/>
      <c r="G17" s="102"/>
      <c r="H17" s="102"/>
      <c r="I17" s="102"/>
      <c r="J17" s="102"/>
      <c r="K17" s="102"/>
      <c r="L17" s="102"/>
      <c r="M17" s="102"/>
      <c r="N17" s="149"/>
      <c r="O17" s="102"/>
      <c r="P17" s="102"/>
      <c r="Q17" s="102"/>
      <c r="R17" s="102"/>
      <c r="S17" s="102"/>
      <c r="T17" s="102"/>
      <c r="U17" s="102"/>
      <c r="V17" s="102"/>
      <c r="W17" s="102"/>
      <c r="X17" s="102"/>
    </row>
    <row r="18" spans="2:24" s="96" customFormat="1" ht="18" customHeight="1">
      <c r="B18" s="55" t="s">
        <v>220</v>
      </c>
      <c r="C18" s="100"/>
      <c r="D18" s="100">
        <v>448.70000000000005</v>
      </c>
      <c r="E18" s="100">
        <v>561</v>
      </c>
      <c r="F18" s="100">
        <v>784.5</v>
      </c>
      <c r="G18" s="100">
        <v>1070.8</v>
      </c>
      <c r="H18" s="100">
        <v>1501</v>
      </c>
      <c r="I18" s="100">
        <v>3918</v>
      </c>
      <c r="J18" s="100">
        <v>13221.3</v>
      </c>
      <c r="K18" s="100">
        <v>70920</v>
      </c>
      <c r="L18" s="100">
        <v>3613.9</v>
      </c>
      <c r="M18" s="100">
        <v>267759</v>
      </c>
      <c r="N18" s="148">
        <v>39069290.200000003</v>
      </c>
      <c r="O18" s="100">
        <v>186.2</v>
      </c>
      <c r="P18" s="100">
        <v>282.78360000000009</v>
      </c>
      <c r="Q18" s="100">
        <v>355.3</v>
      </c>
      <c r="R18" s="100">
        <v>468.30000000000007</v>
      </c>
      <c r="S18" s="100">
        <v>593</v>
      </c>
      <c r="T18" s="100">
        <v>751.13000000000011</v>
      </c>
      <c r="U18" s="100">
        <v>788.29359999999997</v>
      </c>
      <c r="V18" s="100">
        <v>993.72370000000001</v>
      </c>
      <c r="W18" s="100">
        <v>1213.8228999999999</v>
      </c>
      <c r="X18" s="100">
        <v>1389.9325999999999</v>
      </c>
    </row>
    <row r="19" spans="2:24" s="96" customFormat="1" ht="18" customHeight="1">
      <c r="B19" s="58" t="s">
        <v>221</v>
      </c>
      <c r="C19" s="102"/>
      <c r="D19" s="102">
        <v>249.70000000000002</v>
      </c>
      <c r="E19" s="102">
        <v>257.5</v>
      </c>
      <c r="F19" s="102">
        <v>453.9</v>
      </c>
      <c r="G19" s="102">
        <v>572</v>
      </c>
      <c r="H19" s="102">
        <v>781</v>
      </c>
      <c r="I19" s="102">
        <v>1759</v>
      </c>
      <c r="J19" s="102">
        <v>8091.3</v>
      </c>
      <c r="K19" s="102">
        <v>33433</v>
      </c>
      <c r="L19" s="102">
        <v>2994.8</v>
      </c>
      <c r="M19" s="102">
        <v>254287.9</v>
      </c>
      <c r="N19" s="149">
        <v>33168986</v>
      </c>
      <c r="O19" s="102">
        <v>165.2</v>
      </c>
      <c r="P19" s="102">
        <v>258.93360000000001</v>
      </c>
      <c r="Q19" s="102">
        <v>333.2</v>
      </c>
      <c r="R19" s="102">
        <v>407.1</v>
      </c>
      <c r="S19" s="102">
        <v>400.8</v>
      </c>
      <c r="T19" s="102">
        <v>507.46270000000004</v>
      </c>
      <c r="U19" s="102">
        <v>560.38639999999998</v>
      </c>
      <c r="V19" s="102">
        <v>719.42219999999998</v>
      </c>
      <c r="W19" s="102">
        <v>853.67859999999996</v>
      </c>
      <c r="X19" s="102">
        <v>1032.5678</v>
      </c>
    </row>
    <row r="20" spans="2:24" s="96" customFormat="1" ht="18" customHeight="1">
      <c r="B20" s="72" t="s">
        <v>349</v>
      </c>
      <c r="C20" s="102"/>
      <c r="D20" s="151">
        <v>197.3</v>
      </c>
      <c r="E20" s="151">
        <v>206.6</v>
      </c>
      <c r="F20" s="151">
        <v>373.2</v>
      </c>
      <c r="G20" s="151">
        <v>451.9</v>
      </c>
      <c r="H20" s="151">
        <v>596</v>
      </c>
      <c r="I20" s="151">
        <v>1276</v>
      </c>
      <c r="J20" s="151">
        <v>6570</v>
      </c>
      <c r="K20" s="151">
        <v>22239</v>
      </c>
      <c r="L20" s="151">
        <v>892.3</v>
      </c>
      <c r="M20" s="151">
        <v>136647.29999999999</v>
      </c>
      <c r="N20" s="149">
        <v>20610752.5</v>
      </c>
      <c r="O20" s="102">
        <v>98.5</v>
      </c>
      <c r="P20" s="102">
        <v>183.6842</v>
      </c>
      <c r="Q20" s="102">
        <v>248.1</v>
      </c>
      <c r="R20" s="102">
        <v>311.2</v>
      </c>
      <c r="S20" s="102">
        <v>340.3</v>
      </c>
      <c r="T20" s="102">
        <v>425.80470000000003</v>
      </c>
      <c r="U20" s="102">
        <v>483.08969999999999</v>
      </c>
      <c r="V20" s="102">
        <v>595.32159999999999</v>
      </c>
      <c r="W20" s="102">
        <v>654.49329999999998</v>
      </c>
      <c r="X20" s="102">
        <v>832.29729999999995</v>
      </c>
    </row>
    <row r="21" spans="2:24" s="96" customFormat="1" ht="18" customHeight="1">
      <c r="B21" s="72" t="s">
        <v>350</v>
      </c>
      <c r="C21" s="102"/>
      <c r="D21" s="102">
        <v>52.4</v>
      </c>
      <c r="E21" s="102">
        <v>50.9</v>
      </c>
      <c r="F21" s="102">
        <v>80.7</v>
      </c>
      <c r="G21" s="102">
        <v>120.1</v>
      </c>
      <c r="H21" s="102">
        <v>185</v>
      </c>
      <c r="I21" s="102">
        <v>483</v>
      </c>
      <c r="J21" s="102">
        <v>1521.3</v>
      </c>
      <c r="K21" s="102">
        <v>11194</v>
      </c>
      <c r="L21" s="102">
        <v>2102.5</v>
      </c>
      <c r="M21" s="102">
        <v>117640.6</v>
      </c>
      <c r="N21" s="149">
        <v>12558233.5</v>
      </c>
      <c r="O21" s="102">
        <v>66.7</v>
      </c>
      <c r="P21" s="102">
        <v>75.249400000000009</v>
      </c>
      <c r="Q21" s="102">
        <v>85.1</v>
      </c>
      <c r="R21" s="102">
        <v>95.9</v>
      </c>
      <c r="S21" s="102">
        <v>60.5</v>
      </c>
      <c r="T21" s="102">
        <v>81.658000000000001</v>
      </c>
      <c r="U21" s="102">
        <v>77.296700000000001</v>
      </c>
      <c r="V21" s="102">
        <v>124.10059999999999</v>
      </c>
      <c r="W21" s="102">
        <v>199.18530000000001</v>
      </c>
      <c r="X21" s="102">
        <v>200.2705</v>
      </c>
    </row>
    <row r="22" spans="2:24" s="96" customFormat="1" ht="18" customHeight="1">
      <c r="B22" s="126" t="s">
        <v>233</v>
      </c>
      <c r="C22" s="102"/>
      <c r="D22" s="151">
        <v>0</v>
      </c>
      <c r="E22" s="151">
        <v>0</v>
      </c>
      <c r="F22" s="151">
        <v>0</v>
      </c>
      <c r="G22" s="151">
        <v>0</v>
      </c>
      <c r="H22" s="151">
        <v>0</v>
      </c>
      <c r="I22" s="151">
        <v>0</v>
      </c>
      <c r="J22" s="151">
        <v>0</v>
      </c>
      <c r="K22" s="151">
        <v>0</v>
      </c>
      <c r="L22" s="151">
        <v>534.70000000000005</v>
      </c>
      <c r="M22" s="151">
        <v>60344.3</v>
      </c>
      <c r="N22" s="149">
        <v>8735630.5999999996</v>
      </c>
      <c r="O22" s="102">
        <v>32.700000000000003</v>
      </c>
      <c r="P22" s="102">
        <v>47.0002</v>
      </c>
      <c r="Q22" s="102">
        <v>44.8</v>
      </c>
      <c r="R22" s="102">
        <v>40.700000000000003</v>
      </c>
      <c r="S22" s="102">
        <v>23.1</v>
      </c>
      <c r="T22" s="102">
        <v>27.085699999999999</v>
      </c>
      <c r="U22" s="102">
        <v>32.328499999999998</v>
      </c>
      <c r="V22" s="102">
        <v>51.197600000000001</v>
      </c>
      <c r="W22" s="102">
        <v>72.943399999999997</v>
      </c>
      <c r="X22" s="102">
        <v>85.420199999999994</v>
      </c>
    </row>
    <row r="23" spans="2:24" s="96" customFormat="1" ht="18" customHeight="1">
      <c r="B23" s="126" t="s">
        <v>234</v>
      </c>
      <c r="C23" s="102"/>
      <c r="D23" s="151">
        <v>52.4</v>
      </c>
      <c r="E23" s="151">
        <v>50.9</v>
      </c>
      <c r="F23" s="151">
        <v>80.7</v>
      </c>
      <c r="G23" s="151">
        <v>120.1</v>
      </c>
      <c r="H23" s="151">
        <v>185</v>
      </c>
      <c r="I23" s="151">
        <v>483</v>
      </c>
      <c r="J23" s="151">
        <v>1521.3</v>
      </c>
      <c r="K23" s="151">
        <v>11194</v>
      </c>
      <c r="L23" s="151">
        <v>1567.8</v>
      </c>
      <c r="M23" s="151">
        <v>57296.3</v>
      </c>
      <c r="N23" s="149">
        <v>3822602.9</v>
      </c>
      <c r="O23" s="102">
        <v>34</v>
      </c>
      <c r="P23" s="102">
        <v>28.249200000000002</v>
      </c>
      <c r="Q23" s="102">
        <v>34.299999999999997</v>
      </c>
      <c r="R23" s="102">
        <v>49.7</v>
      </c>
      <c r="S23" s="102">
        <v>34.799999999999997</v>
      </c>
      <c r="T23" s="102">
        <v>51.6723</v>
      </c>
      <c r="U23" s="102">
        <v>41.628799999999998</v>
      </c>
      <c r="V23" s="102">
        <v>67.791799999999995</v>
      </c>
      <c r="W23" s="102">
        <v>118.94289999999999</v>
      </c>
      <c r="X23" s="102">
        <v>105.125</v>
      </c>
    </row>
    <row r="24" spans="2:24" s="96" customFormat="1" ht="18" customHeight="1">
      <c r="B24" s="73" t="s">
        <v>351</v>
      </c>
      <c r="C24" s="102"/>
      <c r="D24" s="151">
        <v>0</v>
      </c>
      <c r="E24" s="151">
        <v>0</v>
      </c>
      <c r="F24" s="151">
        <v>0</v>
      </c>
      <c r="G24" s="151">
        <v>0</v>
      </c>
      <c r="H24" s="151">
        <v>0</v>
      </c>
      <c r="I24" s="151">
        <v>0</v>
      </c>
      <c r="J24" s="151">
        <v>0</v>
      </c>
      <c r="K24" s="151">
        <v>0</v>
      </c>
      <c r="L24" s="151">
        <v>0</v>
      </c>
      <c r="M24" s="151">
        <v>0</v>
      </c>
      <c r="N24" s="149">
        <v>0</v>
      </c>
      <c r="O24" s="102">
        <v>0</v>
      </c>
      <c r="P24" s="102">
        <v>0</v>
      </c>
      <c r="Q24" s="102">
        <v>6</v>
      </c>
      <c r="R24" s="102">
        <v>5.5</v>
      </c>
      <c r="S24" s="102">
        <v>2.6</v>
      </c>
      <c r="T24" s="102">
        <v>2.9</v>
      </c>
      <c r="U24" s="102">
        <v>3.3393999999999999</v>
      </c>
      <c r="V24" s="102">
        <v>5.1112000000000002</v>
      </c>
      <c r="W24" s="102">
        <v>7.2990000000000004</v>
      </c>
      <c r="X24" s="102">
        <v>9.7253000000000007</v>
      </c>
    </row>
    <row r="25" spans="2:24" s="96" customFormat="1" ht="18" customHeight="1">
      <c r="B25" s="58" t="s">
        <v>352</v>
      </c>
      <c r="C25" s="102"/>
      <c r="D25" s="151">
        <v>0</v>
      </c>
      <c r="E25" s="151">
        <v>0</v>
      </c>
      <c r="F25" s="151">
        <v>23.9</v>
      </c>
      <c r="G25" s="151">
        <v>96.6</v>
      </c>
      <c r="H25" s="151">
        <v>295</v>
      </c>
      <c r="I25" s="151">
        <v>1381</v>
      </c>
      <c r="J25" s="151">
        <v>1346</v>
      </c>
      <c r="K25" s="151">
        <v>26523</v>
      </c>
      <c r="L25" s="151">
        <v>0</v>
      </c>
      <c r="M25" s="151">
        <v>1799.8</v>
      </c>
      <c r="N25" s="149">
        <v>475713</v>
      </c>
      <c r="O25" s="102">
        <v>19.399999999999999</v>
      </c>
      <c r="P25" s="102">
        <v>10.561500000000001</v>
      </c>
      <c r="Q25" s="102">
        <v>11.2</v>
      </c>
      <c r="R25" s="102">
        <v>11.1</v>
      </c>
      <c r="S25" s="102">
        <v>6.7</v>
      </c>
      <c r="T25" s="102">
        <v>21.607600000000001</v>
      </c>
      <c r="U25" s="102">
        <v>2.6781999999999999</v>
      </c>
      <c r="V25" s="102">
        <v>4.1024000000000003</v>
      </c>
      <c r="W25" s="102">
        <v>5.4749999999999996</v>
      </c>
      <c r="X25" s="102">
        <v>0</v>
      </c>
    </row>
    <row r="26" spans="2:24" s="96" customFormat="1" ht="18" customHeight="1">
      <c r="B26" s="58" t="s">
        <v>353</v>
      </c>
      <c r="C26" s="102"/>
      <c r="D26" s="151">
        <v>0</v>
      </c>
      <c r="E26" s="151">
        <v>0</v>
      </c>
      <c r="F26" s="151">
        <v>0</v>
      </c>
      <c r="G26" s="151">
        <v>0</v>
      </c>
      <c r="H26" s="151">
        <v>0</v>
      </c>
      <c r="I26" s="151">
        <v>0</v>
      </c>
      <c r="J26" s="151">
        <v>0</v>
      </c>
      <c r="K26" s="151">
        <v>0</v>
      </c>
      <c r="L26" s="151">
        <v>0</v>
      </c>
      <c r="M26" s="151">
        <v>0</v>
      </c>
      <c r="N26" s="149">
        <v>0</v>
      </c>
      <c r="O26" s="102">
        <v>0</v>
      </c>
      <c r="P26" s="102">
        <v>0</v>
      </c>
      <c r="Q26" s="102">
        <v>0</v>
      </c>
      <c r="R26" s="102">
        <v>39</v>
      </c>
      <c r="S26" s="102">
        <v>111.2</v>
      </c>
      <c r="T26" s="102">
        <v>132.739</v>
      </c>
      <c r="U26" s="102">
        <v>170.39529999999999</v>
      </c>
      <c r="V26" s="102">
        <v>202.3126</v>
      </c>
      <c r="W26" s="102">
        <v>298.12599999999998</v>
      </c>
      <c r="X26" s="102">
        <v>310.42349999999999</v>
      </c>
    </row>
    <row r="27" spans="2:24" s="96" customFormat="1" ht="18" customHeight="1">
      <c r="B27" s="58" t="s">
        <v>354</v>
      </c>
      <c r="C27" s="102"/>
      <c r="D27" s="151">
        <v>0</v>
      </c>
      <c r="E27" s="151">
        <v>0</v>
      </c>
      <c r="F27" s="151">
        <v>0</v>
      </c>
      <c r="G27" s="151">
        <v>0</v>
      </c>
      <c r="H27" s="151">
        <v>0</v>
      </c>
      <c r="I27" s="151">
        <v>0</v>
      </c>
      <c r="J27" s="151">
        <v>0</v>
      </c>
      <c r="K27" s="151">
        <v>0</v>
      </c>
      <c r="L27" s="151">
        <v>0</v>
      </c>
      <c r="M27" s="151">
        <v>0</v>
      </c>
      <c r="N27" s="149">
        <v>0</v>
      </c>
      <c r="O27" s="102">
        <v>0</v>
      </c>
      <c r="P27" s="102">
        <v>0</v>
      </c>
      <c r="Q27" s="102">
        <v>0</v>
      </c>
      <c r="R27" s="102">
        <v>0</v>
      </c>
      <c r="S27" s="102">
        <v>0</v>
      </c>
      <c r="T27" s="102">
        <v>0</v>
      </c>
      <c r="U27" s="102">
        <v>8.4398</v>
      </c>
      <c r="V27" s="102">
        <v>21.399699999999999</v>
      </c>
      <c r="W27" s="102">
        <v>18.4756</v>
      </c>
      <c r="X27" s="102">
        <v>12.4488</v>
      </c>
    </row>
    <row r="28" spans="2:24" s="96" customFormat="1" ht="18" customHeight="1">
      <c r="B28" s="58" t="s">
        <v>84</v>
      </c>
      <c r="C28" s="102"/>
      <c r="D28" s="102">
        <v>199</v>
      </c>
      <c r="E28" s="102">
        <v>298</v>
      </c>
      <c r="F28" s="102">
        <v>275</v>
      </c>
      <c r="G28" s="102">
        <v>327</v>
      </c>
      <c r="H28" s="102">
        <v>331</v>
      </c>
      <c r="I28" s="102">
        <v>640</v>
      </c>
      <c r="J28" s="102">
        <v>3137</v>
      </c>
      <c r="K28" s="102">
        <v>8926</v>
      </c>
      <c r="L28" s="102">
        <v>400.2</v>
      </c>
      <c r="M28" s="102">
        <v>333.9</v>
      </c>
      <c r="N28" s="149">
        <v>4925906.5</v>
      </c>
      <c r="O28" s="102">
        <v>0.3</v>
      </c>
      <c r="P28" s="102">
        <v>3.6</v>
      </c>
      <c r="Q28" s="102">
        <v>0</v>
      </c>
      <c r="R28" s="102">
        <v>0</v>
      </c>
      <c r="S28" s="102">
        <v>0</v>
      </c>
      <c r="T28" s="102">
        <v>0.45760000000000001</v>
      </c>
      <c r="U28" s="102">
        <v>10.3931</v>
      </c>
      <c r="V28" s="102">
        <v>13.395899999999999</v>
      </c>
      <c r="W28" s="102">
        <v>27.9282</v>
      </c>
      <c r="X28" s="102">
        <v>11.756</v>
      </c>
    </row>
    <row r="29" spans="2:24" s="96" customFormat="1" ht="18" customHeight="1">
      <c r="B29" s="73" t="s">
        <v>355</v>
      </c>
      <c r="C29" s="102"/>
      <c r="D29" s="102">
        <v>199</v>
      </c>
      <c r="E29" s="102">
        <v>298</v>
      </c>
      <c r="F29" s="102">
        <v>275</v>
      </c>
      <c r="G29" s="102">
        <v>327</v>
      </c>
      <c r="H29" s="102">
        <v>331</v>
      </c>
      <c r="I29" s="102">
        <v>640</v>
      </c>
      <c r="J29" s="102">
        <v>3137</v>
      </c>
      <c r="K29" s="102">
        <v>8926</v>
      </c>
      <c r="L29" s="102">
        <v>400.2</v>
      </c>
      <c r="M29" s="102">
        <v>333.9</v>
      </c>
      <c r="N29" s="149">
        <v>4925906.5</v>
      </c>
      <c r="O29" s="102">
        <v>0</v>
      </c>
      <c r="P29" s="102">
        <v>3.6</v>
      </c>
      <c r="Q29" s="102">
        <v>0</v>
      </c>
      <c r="R29" s="102">
        <v>0</v>
      </c>
      <c r="S29" s="102">
        <v>0</v>
      </c>
      <c r="T29" s="102">
        <v>0</v>
      </c>
      <c r="U29" s="102">
        <v>0</v>
      </c>
      <c r="V29" s="102">
        <v>0</v>
      </c>
      <c r="W29" s="102">
        <v>0</v>
      </c>
      <c r="X29" s="102">
        <v>0</v>
      </c>
    </row>
    <row r="30" spans="2:24" s="96" customFormat="1" ht="18" customHeight="1">
      <c r="B30" s="71" t="s">
        <v>356</v>
      </c>
      <c r="C30" s="102"/>
      <c r="D30" s="102">
        <v>0</v>
      </c>
      <c r="E30" s="102">
        <v>0</v>
      </c>
      <c r="F30" s="102">
        <v>0</v>
      </c>
      <c r="G30" s="102">
        <v>0</v>
      </c>
      <c r="H30" s="102">
        <v>0</v>
      </c>
      <c r="I30" s="102">
        <v>0</v>
      </c>
      <c r="J30" s="102">
        <v>0</v>
      </c>
      <c r="K30" s="102">
        <v>0</v>
      </c>
      <c r="L30" s="102">
        <v>0</v>
      </c>
      <c r="M30" s="102">
        <v>0</v>
      </c>
      <c r="N30" s="149">
        <v>0</v>
      </c>
      <c r="O30" s="102">
        <v>0</v>
      </c>
      <c r="P30" s="102">
        <v>0</v>
      </c>
      <c r="Q30" s="102">
        <v>0</v>
      </c>
      <c r="R30" s="102">
        <v>0</v>
      </c>
      <c r="S30" s="102">
        <v>0</v>
      </c>
      <c r="T30" s="102">
        <v>0</v>
      </c>
      <c r="U30" s="102">
        <v>0</v>
      </c>
      <c r="V30" s="102">
        <v>0</v>
      </c>
      <c r="W30" s="102">
        <v>0</v>
      </c>
      <c r="X30" s="102">
        <v>0</v>
      </c>
    </row>
    <row r="31" spans="2:24" s="96" customFormat="1" ht="18" customHeight="1">
      <c r="B31" s="73" t="s">
        <v>357</v>
      </c>
      <c r="C31" s="102"/>
      <c r="D31" s="151">
        <v>0</v>
      </c>
      <c r="E31" s="151">
        <v>0</v>
      </c>
      <c r="F31" s="151">
        <v>0</v>
      </c>
      <c r="G31" s="151">
        <v>0</v>
      </c>
      <c r="H31" s="151">
        <v>0</v>
      </c>
      <c r="I31" s="151">
        <v>0</v>
      </c>
      <c r="J31" s="151">
        <v>0</v>
      </c>
      <c r="K31" s="151">
        <v>0</v>
      </c>
      <c r="L31" s="151">
        <v>0</v>
      </c>
      <c r="M31" s="151">
        <v>0</v>
      </c>
      <c r="N31" s="262">
        <v>0</v>
      </c>
      <c r="O31" s="102">
        <v>0.3</v>
      </c>
      <c r="P31" s="102">
        <v>0</v>
      </c>
      <c r="Q31" s="102">
        <v>0</v>
      </c>
      <c r="R31" s="102">
        <v>0</v>
      </c>
      <c r="S31" s="102">
        <v>0</v>
      </c>
      <c r="T31" s="102">
        <v>0.45760000000000001</v>
      </c>
      <c r="U31" s="102">
        <v>10.3931</v>
      </c>
      <c r="V31" s="102">
        <v>13.395899999999999</v>
      </c>
      <c r="W31" s="102">
        <v>27.9282</v>
      </c>
      <c r="X31" s="102">
        <v>11.756</v>
      </c>
    </row>
    <row r="32" spans="2:24" s="96" customFormat="1" ht="18" customHeight="1">
      <c r="B32" s="58" t="s">
        <v>98</v>
      </c>
      <c r="C32" s="102"/>
      <c r="D32" s="151">
        <v>0</v>
      </c>
      <c r="E32" s="151">
        <v>5.5</v>
      </c>
      <c r="F32" s="151">
        <v>31.7</v>
      </c>
      <c r="G32" s="151">
        <v>75.2</v>
      </c>
      <c r="H32" s="151">
        <v>94</v>
      </c>
      <c r="I32" s="151">
        <v>138</v>
      </c>
      <c r="J32" s="151">
        <v>647</v>
      </c>
      <c r="K32" s="151">
        <v>2038</v>
      </c>
      <c r="L32" s="151">
        <v>77.099999999999994</v>
      </c>
      <c r="M32" s="151">
        <v>4901.3999999999996</v>
      </c>
      <c r="N32" s="149">
        <v>434375</v>
      </c>
      <c r="O32" s="102">
        <v>0.6</v>
      </c>
      <c r="P32" s="102">
        <v>2.0884999999999998</v>
      </c>
      <c r="Q32" s="102">
        <v>1.3</v>
      </c>
      <c r="R32" s="102">
        <v>9</v>
      </c>
      <c r="S32" s="102">
        <v>31.2</v>
      </c>
      <c r="T32" s="102">
        <v>63.200499999999998</v>
      </c>
      <c r="U32" s="102">
        <v>42.700499999999998</v>
      </c>
      <c r="V32" s="102">
        <v>7.2835000000000001</v>
      </c>
      <c r="W32" s="102">
        <v>14.3698</v>
      </c>
      <c r="X32" s="102">
        <v>21.665299999999998</v>
      </c>
    </row>
    <row r="33" spans="2:24" s="96" customFormat="1" ht="18" customHeight="1">
      <c r="B33" s="58" t="s">
        <v>340</v>
      </c>
      <c r="C33" s="102"/>
      <c r="D33" s="151">
        <v>0</v>
      </c>
      <c r="E33" s="151">
        <v>0</v>
      </c>
      <c r="F33" s="151">
        <v>0</v>
      </c>
      <c r="G33" s="151">
        <v>0</v>
      </c>
      <c r="H33" s="151">
        <v>0</v>
      </c>
      <c r="I33" s="151">
        <v>0</v>
      </c>
      <c r="J33" s="151">
        <v>0</v>
      </c>
      <c r="K33" s="151">
        <v>0</v>
      </c>
      <c r="L33" s="151">
        <v>141.80000000000001</v>
      </c>
      <c r="M33" s="151">
        <v>6436</v>
      </c>
      <c r="N33" s="149">
        <v>64309.7</v>
      </c>
      <c r="O33" s="102">
        <v>0.7</v>
      </c>
      <c r="P33" s="102">
        <v>7.6</v>
      </c>
      <c r="Q33" s="102">
        <v>9.6</v>
      </c>
      <c r="R33" s="102">
        <v>2.1</v>
      </c>
      <c r="S33" s="102">
        <v>43.1</v>
      </c>
      <c r="T33" s="102">
        <v>25.662600000000001</v>
      </c>
      <c r="U33" s="102">
        <v>-6.6997</v>
      </c>
      <c r="V33" s="102">
        <v>25.807400000000001</v>
      </c>
      <c r="W33" s="102">
        <v>-4.2302999999999997</v>
      </c>
      <c r="X33" s="102">
        <v>1.0711999999999999</v>
      </c>
    </row>
    <row r="34" spans="2:24" s="96" customFormat="1" ht="6.75" customHeight="1">
      <c r="B34" s="102"/>
      <c r="C34" s="102"/>
      <c r="D34" s="102"/>
      <c r="E34" s="102"/>
      <c r="F34" s="102"/>
      <c r="G34" s="102"/>
      <c r="H34" s="102"/>
      <c r="I34" s="102"/>
      <c r="J34" s="102"/>
      <c r="K34" s="102"/>
      <c r="L34" s="102"/>
      <c r="M34" s="102"/>
      <c r="N34" s="149"/>
      <c r="O34" s="102"/>
      <c r="P34" s="102"/>
      <c r="Q34" s="102"/>
      <c r="R34" s="102"/>
      <c r="S34" s="102"/>
      <c r="T34" s="102"/>
      <c r="U34" s="102"/>
      <c r="V34" s="102"/>
      <c r="W34" s="102"/>
      <c r="X34" s="102"/>
    </row>
    <row r="35" spans="2:24" s="97" customFormat="1" ht="18" customHeight="1">
      <c r="B35" s="55" t="s">
        <v>571</v>
      </c>
      <c r="C35" s="100"/>
      <c r="D35" s="100">
        <v>255.99999999999997</v>
      </c>
      <c r="E35" s="100">
        <v>392.20000000000005</v>
      </c>
      <c r="F35" s="100">
        <v>256.70000000000005</v>
      </c>
      <c r="G35" s="100">
        <v>369.4</v>
      </c>
      <c r="H35" s="100">
        <v>593</v>
      </c>
      <c r="I35" s="100">
        <v>2452</v>
      </c>
      <c r="J35" s="100">
        <v>3394.7</v>
      </c>
      <c r="K35" s="100">
        <v>5686</v>
      </c>
      <c r="L35" s="100">
        <v>-824.60000000000036</v>
      </c>
      <c r="M35" s="100">
        <v>4142.7000000000116</v>
      </c>
      <c r="N35" s="148">
        <v>-4039311.5</v>
      </c>
      <c r="O35" s="100">
        <v>50.200000000000017</v>
      </c>
      <c r="P35" s="100">
        <v>60.924699999999973</v>
      </c>
      <c r="Q35" s="100">
        <v>-6.3000000000000114</v>
      </c>
      <c r="R35" s="100">
        <v>33.5</v>
      </c>
      <c r="S35" s="100">
        <v>141.09999999999997</v>
      </c>
      <c r="T35" s="100">
        <v>100.53729999999996</v>
      </c>
      <c r="U35" s="100">
        <v>161.68290000000002</v>
      </c>
      <c r="V35" s="100">
        <v>273.3451</v>
      </c>
      <c r="W35" s="100">
        <v>362.64600000000019</v>
      </c>
      <c r="X35" s="100">
        <v>645.87670000000003</v>
      </c>
    </row>
    <row r="36" spans="2:24" s="97" customFormat="1" ht="8.25" customHeight="1">
      <c r="B36" s="100"/>
      <c r="C36" s="100"/>
      <c r="D36" s="100"/>
      <c r="E36" s="100"/>
      <c r="F36" s="100"/>
      <c r="G36" s="100"/>
      <c r="H36" s="100"/>
      <c r="I36" s="100"/>
      <c r="J36" s="100"/>
      <c r="K36" s="100"/>
      <c r="L36" s="100"/>
      <c r="M36" s="100"/>
      <c r="N36" s="148"/>
      <c r="O36" s="100"/>
      <c r="P36" s="100"/>
      <c r="Q36" s="100"/>
      <c r="R36" s="100"/>
      <c r="S36" s="100"/>
      <c r="T36" s="100"/>
      <c r="U36" s="100"/>
      <c r="V36" s="100"/>
      <c r="W36" s="100"/>
      <c r="X36" s="100"/>
    </row>
    <row r="37" spans="2:24" s="97" customFormat="1" ht="18" customHeight="1">
      <c r="B37" s="55" t="s">
        <v>568</v>
      </c>
      <c r="C37" s="100"/>
      <c r="D37" s="100">
        <v>89.299999999999955</v>
      </c>
      <c r="E37" s="100">
        <v>150.30000000000007</v>
      </c>
      <c r="F37" s="100">
        <v>44.600000000000023</v>
      </c>
      <c r="G37" s="100">
        <v>57.099999999999795</v>
      </c>
      <c r="H37" s="100">
        <v>258</v>
      </c>
      <c r="I37" s="100">
        <v>701.69999999999982</v>
      </c>
      <c r="J37" s="100">
        <v>3967.4999999999991</v>
      </c>
      <c r="K37" s="100">
        <v>-550.60000000000582</v>
      </c>
      <c r="L37" s="100">
        <v>471.09999999999974</v>
      </c>
      <c r="M37" s="100">
        <v>222057.39999999997</v>
      </c>
      <c r="N37" s="148">
        <v>4871322.6000000015</v>
      </c>
      <c r="O37" s="100">
        <v>66.300000000000026</v>
      </c>
      <c r="P37" s="100">
        <v>115.06149999999991</v>
      </c>
      <c r="Q37" s="100">
        <v>58.100000000000009</v>
      </c>
      <c r="R37" s="100">
        <v>89.300000000000011</v>
      </c>
      <c r="S37" s="100">
        <v>99.799999999999883</v>
      </c>
      <c r="T37" s="100">
        <v>41.318299999999937</v>
      </c>
      <c r="U37" s="100">
        <v>85.831499999999963</v>
      </c>
      <c r="V37" s="100">
        <v>233.10180000000017</v>
      </c>
      <c r="W37" s="100">
        <v>160.9792000000003</v>
      </c>
      <c r="X37" s="100">
        <v>473.54770000000025</v>
      </c>
    </row>
    <row r="38" spans="2:24" s="97" customFormat="1" ht="3.75" customHeight="1">
      <c r="B38" s="55" t="s">
        <v>52</v>
      </c>
      <c r="C38" s="100"/>
      <c r="D38" s="100"/>
      <c r="E38" s="100"/>
      <c r="F38" s="100"/>
      <c r="G38" s="100"/>
      <c r="H38" s="100"/>
      <c r="I38" s="100"/>
      <c r="J38" s="100"/>
      <c r="K38" s="100"/>
      <c r="L38" s="100"/>
      <c r="M38" s="100"/>
      <c r="N38" s="148"/>
      <c r="O38" s="100"/>
      <c r="P38" s="100"/>
      <c r="Q38" s="100"/>
      <c r="R38" s="100"/>
      <c r="S38" s="100"/>
      <c r="T38" s="100"/>
      <c r="U38" s="100"/>
      <c r="V38" s="100"/>
      <c r="W38" s="100"/>
      <c r="X38" s="100"/>
    </row>
    <row r="39" spans="2:24" s="97" customFormat="1" ht="18" customHeight="1">
      <c r="B39" s="55" t="s">
        <v>569</v>
      </c>
      <c r="C39" s="100"/>
      <c r="D39" s="100">
        <v>89.299999999999955</v>
      </c>
      <c r="E39" s="100">
        <v>144.80000000000007</v>
      </c>
      <c r="F39" s="100">
        <v>12.899999999999977</v>
      </c>
      <c r="G39" s="100">
        <v>-18.100000000000136</v>
      </c>
      <c r="H39" s="100">
        <v>164</v>
      </c>
      <c r="I39" s="100">
        <v>563.69999999999982</v>
      </c>
      <c r="J39" s="100">
        <v>3429.2999999999993</v>
      </c>
      <c r="K39" s="100">
        <v>-2588.6000000000058</v>
      </c>
      <c r="L39" s="100">
        <v>252.19999999999982</v>
      </c>
      <c r="M39" s="100">
        <v>210719.99999999994</v>
      </c>
      <c r="N39" s="148">
        <v>4372637.8999999985</v>
      </c>
      <c r="O39" s="100">
        <v>65.000000000000028</v>
      </c>
      <c r="P39" s="100">
        <v>105.37299999999982</v>
      </c>
      <c r="Q39" s="100">
        <v>47.199999999999989</v>
      </c>
      <c r="R39" s="100">
        <v>84.299999999999955</v>
      </c>
      <c r="S39" s="100">
        <v>25.499999999999886</v>
      </c>
      <c r="T39" s="100">
        <v>-47.544800000000123</v>
      </c>
      <c r="U39" s="100">
        <v>49.830699999999979</v>
      </c>
      <c r="V39" s="100">
        <v>202.50870000000009</v>
      </c>
      <c r="W39" s="100">
        <v>154.22320000000036</v>
      </c>
      <c r="X39" s="100">
        <v>451.56910000000039</v>
      </c>
    </row>
    <row r="40" spans="2:24" s="97" customFormat="1" ht="3" customHeight="1">
      <c r="B40" s="100"/>
      <c r="C40" s="100"/>
      <c r="D40" s="100"/>
      <c r="E40" s="100"/>
      <c r="F40" s="100"/>
      <c r="G40" s="100"/>
      <c r="H40" s="100"/>
      <c r="I40" s="100"/>
      <c r="J40" s="100"/>
      <c r="K40" s="100"/>
      <c r="L40" s="100"/>
      <c r="M40" s="100"/>
      <c r="N40" s="148"/>
      <c r="O40" s="100"/>
      <c r="P40" s="100"/>
      <c r="Q40" s="100"/>
      <c r="R40" s="100"/>
      <c r="S40" s="100"/>
      <c r="T40" s="100"/>
      <c r="U40" s="100"/>
      <c r="V40" s="100"/>
      <c r="W40" s="100"/>
      <c r="X40" s="100"/>
    </row>
    <row r="41" spans="2:24" s="97" customFormat="1" ht="18" customHeight="1">
      <c r="B41" s="189" t="s">
        <v>829</v>
      </c>
      <c r="C41" s="100"/>
      <c r="D41" s="170">
        <v>0</v>
      </c>
      <c r="E41" s="170">
        <v>0</v>
      </c>
      <c r="F41" s="170">
        <v>0</v>
      </c>
      <c r="G41" s="170">
        <v>0</v>
      </c>
      <c r="H41" s="170">
        <v>0</v>
      </c>
      <c r="I41" s="170">
        <v>0</v>
      </c>
      <c r="J41" s="170">
        <v>0</v>
      </c>
      <c r="K41" s="170">
        <v>0</v>
      </c>
      <c r="L41" s="170">
        <v>46.7</v>
      </c>
      <c r="M41" s="170">
        <v>5848.3</v>
      </c>
      <c r="N41" s="148">
        <v>436726.6</v>
      </c>
      <c r="O41" s="100">
        <v>6.7</v>
      </c>
      <c r="P41" s="100">
        <v>3.9999000000000002</v>
      </c>
      <c r="Q41" s="100">
        <v>7.7</v>
      </c>
      <c r="R41" s="100">
        <v>7.3</v>
      </c>
      <c r="S41" s="100">
        <v>0</v>
      </c>
      <c r="T41" s="100">
        <v>0</v>
      </c>
      <c r="U41" s="100">
        <v>0</v>
      </c>
      <c r="V41" s="100">
        <v>0</v>
      </c>
      <c r="W41" s="100">
        <v>0</v>
      </c>
      <c r="X41" s="100">
        <v>0</v>
      </c>
    </row>
    <row r="42" spans="2:24" s="96" customFormat="1" ht="5.25" customHeight="1">
      <c r="B42" s="107" t="s">
        <v>52</v>
      </c>
      <c r="C42" s="102"/>
      <c r="D42" s="102"/>
      <c r="E42" s="102"/>
      <c r="F42" s="102"/>
      <c r="G42" s="102"/>
      <c r="H42" s="102"/>
      <c r="I42" s="102"/>
      <c r="J42" s="102"/>
      <c r="K42" s="102"/>
      <c r="L42" s="102"/>
      <c r="M42" s="102"/>
      <c r="N42" s="149"/>
      <c r="O42" s="102"/>
      <c r="P42" s="102"/>
      <c r="Q42" s="102"/>
      <c r="R42" s="102"/>
      <c r="S42" s="102"/>
      <c r="T42" s="102"/>
      <c r="U42" s="102"/>
      <c r="V42" s="102"/>
      <c r="W42" s="102"/>
      <c r="X42" s="102"/>
    </row>
    <row r="43" spans="2:24" s="96" customFormat="1" ht="18" customHeight="1">
      <c r="B43" s="68" t="s">
        <v>358</v>
      </c>
      <c r="C43" s="100"/>
      <c r="D43" s="100">
        <v>89.299999999999955</v>
      </c>
      <c r="E43" s="100">
        <v>144.80000000000007</v>
      </c>
      <c r="F43" s="100">
        <v>12.899999999999977</v>
      </c>
      <c r="G43" s="100">
        <v>-18.100000000000136</v>
      </c>
      <c r="H43" s="100">
        <v>164</v>
      </c>
      <c r="I43" s="100">
        <v>563.69999999999982</v>
      </c>
      <c r="J43" s="100">
        <v>3429.2999999999993</v>
      </c>
      <c r="K43" s="100">
        <v>-2588.6000000000058</v>
      </c>
      <c r="L43" s="100">
        <v>298.89999999999981</v>
      </c>
      <c r="M43" s="100">
        <v>216568.29999999993</v>
      </c>
      <c r="N43" s="148">
        <v>4809364.4999999981</v>
      </c>
      <c r="O43" s="100">
        <v>71.700000000000031</v>
      </c>
      <c r="P43" s="100">
        <v>109.37289999999982</v>
      </c>
      <c r="Q43" s="100">
        <v>54.899999999999991</v>
      </c>
      <c r="R43" s="100">
        <v>91.599999999999952</v>
      </c>
      <c r="S43" s="100">
        <v>25.499999999999886</v>
      </c>
      <c r="T43" s="100">
        <v>-47.544800000000123</v>
      </c>
      <c r="U43" s="100">
        <v>49.830699999999979</v>
      </c>
      <c r="V43" s="100">
        <v>202.50870000000009</v>
      </c>
      <c r="W43" s="100">
        <v>154.22320000000036</v>
      </c>
      <c r="X43" s="100">
        <v>451.56910000000039</v>
      </c>
    </row>
    <row r="44" spans="2:24" s="96" customFormat="1" ht="3.75" customHeight="1">
      <c r="B44" s="107" t="s">
        <v>52</v>
      </c>
      <c r="C44" s="102"/>
      <c r="D44" s="102"/>
      <c r="E44" s="102"/>
      <c r="F44" s="102"/>
      <c r="G44" s="102"/>
      <c r="H44" s="102"/>
      <c r="I44" s="102"/>
      <c r="J44" s="102"/>
      <c r="K44" s="102"/>
      <c r="L44" s="102"/>
      <c r="M44" s="102"/>
      <c r="N44" s="149"/>
      <c r="O44" s="102"/>
      <c r="P44" s="102"/>
      <c r="Q44" s="102"/>
      <c r="R44" s="102"/>
      <c r="S44" s="102"/>
      <c r="T44" s="102"/>
      <c r="U44" s="102"/>
      <c r="V44" s="102"/>
      <c r="W44" s="102"/>
      <c r="X44" s="102"/>
    </row>
    <row r="45" spans="2:24" s="97" customFormat="1" ht="18" customHeight="1">
      <c r="B45" s="55" t="s">
        <v>239</v>
      </c>
      <c r="C45" s="100"/>
      <c r="D45" s="100">
        <f>+D46+D47</f>
        <v>-89.3</v>
      </c>
      <c r="E45" s="100">
        <f t="shared" ref="E45:O45" si="0">+E46+E47</f>
        <v>-144.80000000000001</v>
      </c>
      <c r="F45" s="100">
        <f t="shared" si="0"/>
        <v>-12.899999999999977</v>
      </c>
      <c r="G45" s="100">
        <f t="shared" si="0"/>
        <v>18.100000000000136</v>
      </c>
      <c r="H45" s="100">
        <f t="shared" si="0"/>
        <v>-164</v>
      </c>
      <c r="I45" s="100">
        <f t="shared" si="0"/>
        <v>-563.70000000000005</v>
      </c>
      <c r="J45" s="100">
        <f t="shared" si="0"/>
        <v>-3429.3</v>
      </c>
      <c r="K45" s="100">
        <f t="shared" si="0"/>
        <v>2588.6000000000058</v>
      </c>
      <c r="L45" s="100">
        <f t="shared" si="0"/>
        <v>-298.89999999999998</v>
      </c>
      <c r="M45" s="100">
        <f t="shared" si="0"/>
        <v>-216568.3</v>
      </c>
      <c r="N45" s="148">
        <f t="shared" si="0"/>
        <v>-4809364.4999999981</v>
      </c>
      <c r="O45" s="100">
        <f t="shared" si="0"/>
        <v>-71.7</v>
      </c>
      <c r="P45" s="100">
        <f t="shared" ref="P45:X45" si="1">+P46+P47</f>
        <v>-109.37289999999982</v>
      </c>
      <c r="Q45" s="100">
        <f t="shared" si="1"/>
        <v>-54.899999999999991</v>
      </c>
      <c r="R45" s="100">
        <f t="shared" si="1"/>
        <v>-91.599999999999966</v>
      </c>
      <c r="S45" s="100">
        <f t="shared" si="1"/>
        <v>-25.499999999999886</v>
      </c>
      <c r="T45" s="100">
        <f t="shared" si="1"/>
        <v>47.544800000000123</v>
      </c>
      <c r="U45" s="100">
        <f t="shared" si="1"/>
        <v>-49.830699999999979</v>
      </c>
      <c r="V45" s="100">
        <f t="shared" si="1"/>
        <v>-202.50870000000009</v>
      </c>
      <c r="W45" s="100">
        <f t="shared" si="1"/>
        <v>-154.22320000000036</v>
      </c>
      <c r="X45" s="100">
        <f t="shared" si="1"/>
        <v>-451.56910000000039</v>
      </c>
    </row>
    <row r="46" spans="2:24" s="96" customFormat="1" ht="18" customHeight="1">
      <c r="B46" s="89" t="s">
        <v>226</v>
      </c>
      <c r="C46" s="102"/>
      <c r="D46" s="102">
        <v>0</v>
      </c>
      <c r="E46" s="102">
        <v>0</v>
      </c>
      <c r="F46" s="102">
        <v>0</v>
      </c>
      <c r="G46" s="102">
        <v>0</v>
      </c>
      <c r="H46" s="102">
        <v>0</v>
      </c>
      <c r="I46" s="102">
        <v>0</v>
      </c>
      <c r="J46" s="102">
        <v>0</v>
      </c>
      <c r="K46" s="102">
        <v>0</v>
      </c>
      <c r="L46" s="102">
        <v>0</v>
      </c>
      <c r="M46" s="102">
        <v>0</v>
      </c>
      <c r="N46" s="149">
        <v>0</v>
      </c>
      <c r="O46" s="102">
        <v>0</v>
      </c>
      <c r="P46" s="102">
        <v>0</v>
      </c>
      <c r="Q46" s="102">
        <v>0</v>
      </c>
      <c r="R46" s="102">
        <v>0</v>
      </c>
      <c r="S46" s="102">
        <v>0</v>
      </c>
      <c r="T46" s="102">
        <v>0</v>
      </c>
      <c r="U46" s="102">
        <v>0</v>
      </c>
      <c r="V46" s="102">
        <v>0</v>
      </c>
      <c r="W46" s="102">
        <v>0</v>
      </c>
      <c r="X46" s="102">
        <v>0</v>
      </c>
    </row>
    <row r="47" spans="2:24" s="96" customFormat="1" ht="18" customHeight="1">
      <c r="B47" s="89" t="s">
        <v>91</v>
      </c>
      <c r="C47" s="102"/>
      <c r="D47" s="102">
        <v>-89.3</v>
      </c>
      <c r="E47" s="102">
        <v>-144.80000000000001</v>
      </c>
      <c r="F47" s="102">
        <v>-12.899999999999977</v>
      </c>
      <c r="G47" s="102">
        <v>18.100000000000136</v>
      </c>
      <c r="H47" s="102">
        <v>-164</v>
      </c>
      <c r="I47" s="102">
        <v>-563.70000000000005</v>
      </c>
      <c r="J47" s="102">
        <v>-3429.3</v>
      </c>
      <c r="K47" s="102">
        <v>2588.6000000000058</v>
      </c>
      <c r="L47" s="102">
        <v>-298.89999999999998</v>
      </c>
      <c r="M47" s="102">
        <v>-216568.3</v>
      </c>
      <c r="N47" s="149">
        <v>-4809364.4999999981</v>
      </c>
      <c r="O47" s="102">
        <v>-71.7</v>
      </c>
      <c r="P47" s="102">
        <v>-109.37289999999982</v>
      </c>
      <c r="Q47" s="102">
        <v>-54.899999999999991</v>
      </c>
      <c r="R47" s="102">
        <v>-91.599999999999966</v>
      </c>
      <c r="S47" s="102">
        <v>-25.499999999999886</v>
      </c>
      <c r="T47" s="102">
        <v>47.544800000000123</v>
      </c>
      <c r="U47" s="102">
        <v>-49.830699999999979</v>
      </c>
      <c r="V47" s="102">
        <v>-202.50870000000009</v>
      </c>
      <c r="W47" s="102">
        <v>-154.22320000000036</v>
      </c>
      <c r="X47" s="102">
        <v>-451.56910000000039</v>
      </c>
    </row>
    <row r="48" spans="2:24" s="96" customFormat="1" ht="18" customHeight="1">
      <c r="B48" s="263" t="s">
        <v>830</v>
      </c>
      <c r="C48" s="102"/>
      <c r="D48" s="151">
        <v>-89.3</v>
      </c>
      <c r="E48" s="151">
        <v>-144.80000000000001</v>
      </c>
      <c r="F48" s="151">
        <v>-12.9</v>
      </c>
      <c r="G48" s="151">
        <v>18.100000000000001</v>
      </c>
      <c r="H48" s="151">
        <v>-164</v>
      </c>
      <c r="I48" s="151">
        <v>-563.70000000000005</v>
      </c>
      <c r="J48" s="151">
        <v>-3429.3</v>
      </c>
      <c r="K48" s="151">
        <v>2588.6</v>
      </c>
      <c r="L48" s="151">
        <v>-298.89999999999998</v>
      </c>
      <c r="M48" s="151">
        <v>-216568.3</v>
      </c>
      <c r="N48" s="149">
        <v>-4809364.5999999996</v>
      </c>
      <c r="O48" s="102">
        <v>-71.7</v>
      </c>
      <c r="P48" s="102">
        <v>-107.8788</v>
      </c>
      <c r="Q48" s="102">
        <v>-134.6</v>
      </c>
      <c r="R48" s="102">
        <v>-25.9</v>
      </c>
      <c r="S48" s="102">
        <v>-23.373000000000001</v>
      </c>
      <c r="T48" s="102">
        <v>52.5</v>
      </c>
      <c r="U48" s="102">
        <v>10.6404</v>
      </c>
      <c r="V48" s="102">
        <v>-89.353300000000004</v>
      </c>
      <c r="W48" s="102">
        <v>-149.6454</v>
      </c>
      <c r="X48" s="102">
        <v>-333.73039999999997</v>
      </c>
    </row>
    <row r="49" spans="2:24" s="96" customFormat="1" ht="18" customHeight="1">
      <c r="B49" s="126" t="s">
        <v>242</v>
      </c>
      <c r="C49" s="102"/>
      <c r="D49" s="102">
        <v>0</v>
      </c>
      <c r="E49" s="102">
        <v>0</v>
      </c>
      <c r="F49" s="102">
        <v>2.3092638912203256E-14</v>
      </c>
      <c r="G49" s="102">
        <v>1.3500311979441904E-13</v>
      </c>
      <c r="H49" s="102">
        <v>0</v>
      </c>
      <c r="I49" s="102">
        <v>0</v>
      </c>
      <c r="J49" s="102">
        <v>0</v>
      </c>
      <c r="K49" s="102">
        <v>5.9117155615240335E-12</v>
      </c>
      <c r="L49" s="102">
        <v>0</v>
      </c>
      <c r="M49" s="102">
        <v>0</v>
      </c>
      <c r="N49" s="149">
        <v>0.10000000149011612</v>
      </c>
      <c r="O49" s="102">
        <v>0</v>
      </c>
      <c r="P49" s="102">
        <v>-1.4940999999998184</v>
      </c>
      <c r="Q49" s="102">
        <v>79.7</v>
      </c>
      <c r="R49" s="102">
        <v>-65.69999999999996</v>
      </c>
      <c r="S49" s="102">
        <v>-2.1269999999998852</v>
      </c>
      <c r="T49" s="102">
        <v>-4.955199999999877</v>
      </c>
      <c r="U49" s="102">
        <v>-60.471099999999979</v>
      </c>
      <c r="V49" s="102">
        <v>-113.15540000000009</v>
      </c>
      <c r="W49" s="102">
        <v>-4.5778000000003658</v>
      </c>
      <c r="X49" s="102">
        <v>-117.83870000000042</v>
      </c>
    </row>
    <row r="50" spans="2:24" s="96" customFormat="1" ht="7.5" customHeight="1" thickBot="1">
      <c r="B50" s="110"/>
      <c r="C50" s="110"/>
      <c r="D50" s="110"/>
      <c r="E50" s="110"/>
      <c r="F50" s="110"/>
      <c r="G50" s="110"/>
      <c r="H50" s="110"/>
      <c r="I50" s="110"/>
      <c r="J50" s="110"/>
      <c r="K50" s="110"/>
      <c r="L50" s="110"/>
      <c r="M50" s="110"/>
      <c r="N50" s="134"/>
      <c r="O50" s="134"/>
      <c r="P50" s="134"/>
      <c r="Q50" s="134"/>
      <c r="R50" s="134"/>
      <c r="S50" s="134"/>
      <c r="T50" s="134"/>
      <c r="U50" s="134"/>
      <c r="V50" s="186"/>
      <c r="W50" s="186"/>
      <c r="X50" s="186"/>
    </row>
    <row r="51" spans="2:24" s="96" customFormat="1" ht="18" customHeight="1">
      <c r="B51" s="65" t="s">
        <v>68</v>
      </c>
      <c r="C51" s="65" t="s">
        <v>987</v>
      </c>
      <c r="D51" s="62"/>
      <c r="E51" s="62"/>
      <c r="F51" s="62"/>
      <c r="G51" s="62"/>
      <c r="H51" s="62"/>
      <c r="I51" s="62"/>
      <c r="J51" s="62"/>
      <c r="K51" s="102"/>
      <c r="L51" s="102"/>
      <c r="M51" s="102"/>
      <c r="N51" s="62"/>
      <c r="O51" s="62"/>
      <c r="P51" s="62"/>
      <c r="Q51" s="62"/>
      <c r="R51" s="62"/>
      <c r="S51" s="62"/>
      <c r="T51" s="62"/>
      <c r="U51" s="62"/>
    </row>
    <row r="52" spans="2:24" s="96" customFormat="1" ht="18" customHeight="1">
      <c r="B52" s="65" t="s">
        <v>763</v>
      </c>
      <c r="C52" s="102" t="s">
        <v>831</v>
      </c>
      <c r="D52" s="264"/>
      <c r="E52" s="264"/>
      <c r="F52" s="264"/>
      <c r="G52" s="264"/>
      <c r="H52" s="264"/>
      <c r="I52" s="264"/>
      <c r="J52" s="264"/>
      <c r="K52" s="264"/>
      <c r="N52" s="62"/>
      <c r="O52" s="62"/>
      <c r="P52" s="62"/>
      <c r="Q52" s="62"/>
      <c r="R52" s="62"/>
      <c r="S52" s="62"/>
      <c r="T52" s="62"/>
      <c r="U52" s="62"/>
    </row>
    <row r="53" spans="2:24" ht="18" customHeight="1"/>
    <row r="54" spans="2:24" ht="18" customHeight="1"/>
    <row r="56" spans="2:24">
      <c r="D56" s="102"/>
      <c r="E56" s="102"/>
      <c r="F56" s="102"/>
      <c r="G56" s="102"/>
      <c r="H56" s="102"/>
      <c r="I56" s="102"/>
      <c r="J56" s="102"/>
      <c r="K56" s="102"/>
      <c r="L56" s="102"/>
      <c r="M56" s="102"/>
      <c r="N56" s="102"/>
      <c r="O56" s="102"/>
      <c r="P56" s="102"/>
      <c r="Q56" s="102"/>
      <c r="R56" s="102"/>
      <c r="S56" s="102"/>
      <c r="T56" s="102"/>
      <c r="U56" s="102"/>
      <c r="V56" s="102"/>
      <c r="W56" s="102"/>
      <c r="X56" s="102"/>
    </row>
    <row r="57" spans="2:24">
      <c r="D57" s="102"/>
      <c r="E57" s="102"/>
      <c r="F57" s="102"/>
      <c r="G57" s="102"/>
      <c r="H57" s="102"/>
      <c r="I57" s="102"/>
      <c r="J57" s="102"/>
      <c r="K57" s="102"/>
      <c r="L57" s="102"/>
      <c r="M57" s="102"/>
      <c r="N57" s="102"/>
      <c r="O57" s="102"/>
      <c r="P57" s="102"/>
      <c r="Q57" s="102"/>
      <c r="R57" s="102"/>
      <c r="S57" s="102"/>
      <c r="T57" s="102"/>
      <c r="U57" s="102"/>
      <c r="V57" s="102"/>
      <c r="W57" s="102"/>
      <c r="X57" s="102"/>
    </row>
    <row r="58" spans="2:24">
      <c r="D58" s="102"/>
      <c r="E58" s="102"/>
      <c r="F58" s="102"/>
      <c r="G58" s="102"/>
      <c r="H58" s="102"/>
      <c r="I58" s="102"/>
      <c r="J58" s="102"/>
      <c r="K58" s="102"/>
      <c r="L58" s="102"/>
      <c r="M58" s="102"/>
      <c r="N58" s="102"/>
      <c r="O58" s="102"/>
      <c r="P58" s="102"/>
      <c r="Q58" s="102"/>
      <c r="R58" s="102"/>
      <c r="S58" s="102"/>
      <c r="T58" s="102"/>
      <c r="U58" s="102"/>
      <c r="V58" s="102"/>
      <c r="W58" s="102"/>
      <c r="X58" s="102"/>
    </row>
  </sheetData>
  <mergeCells count="2">
    <mergeCell ref="D7:M7"/>
    <mergeCell ref="D4:E4"/>
  </mergeCells>
  <phoneticPr fontId="6" type="noConversion"/>
  <printOptions verticalCentered="1"/>
  <pageMargins left="0.39370078740157483" right="0.39370078740157483" top="0.39370078740157483" bottom="0.39370078740157483" header="0" footer="0"/>
  <pageSetup paperSize="176" scale="77" orientation="portrait" r:id="rId1"/>
  <ignoredErrors>
    <ignoredError sqref="D6:X6" numberStoredAsText="1"/>
  </ignoredErrors>
</worksheet>
</file>

<file path=xl/worksheets/sheet16.xml><?xml version="1.0" encoding="utf-8"?>
<worksheet xmlns="http://schemas.openxmlformats.org/spreadsheetml/2006/main" xmlns:r="http://schemas.openxmlformats.org/officeDocument/2006/relationships">
  <sheetPr>
    <pageSetUpPr fitToPage="1"/>
  </sheetPr>
  <dimension ref="B1:R58"/>
  <sheetViews>
    <sheetView zoomScale="80" zoomScaleNormal="80" zoomScaleSheetLayoutView="100" workbookViewId="0">
      <selection activeCell="C38" sqref="C38"/>
    </sheetView>
  </sheetViews>
  <sheetFormatPr defaultColWidth="11.42578125" defaultRowHeight="12.75"/>
  <cols>
    <col min="1" max="1" width="8.28515625" style="76" customWidth="1"/>
    <col min="2" max="2" width="17.42578125" style="76" customWidth="1"/>
    <col min="3" max="3" width="70.28515625" style="76" customWidth="1"/>
    <col min="4" max="12" width="11.7109375" style="76" customWidth="1"/>
    <col min="13" max="13" width="12.28515625" style="76" customWidth="1"/>
    <col min="14" max="14" width="12.85546875" style="76" customWidth="1"/>
    <col min="15" max="15" width="13" style="76" customWidth="1"/>
    <col min="16" max="16" width="12.85546875" style="76" customWidth="1"/>
    <col min="17" max="17" width="12.5703125" style="76" customWidth="1"/>
    <col min="18" max="18" width="13" style="76" customWidth="1"/>
    <col min="19" max="16384" width="11.42578125" style="76"/>
  </cols>
  <sheetData>
    <row r="1" spans="2:18" ht="18" customHeight="1"/>
    <row r="2" spans="2:18" ht="18" customHeight="1">
      <c r="B2" s="77" t="s">
        <v>631</v>
      </c>
      <c r="C2" s="78"/>
      <c r="D2" s="78"/>
      <c r="E2" s="78"/>
      <c r="F2" s="78"/>
      <c r="G2" s="78"/>
    </row>
    <row r="3" spans="2:18" ht="18" customHeight="1">
      <c r="B3" s="34" t="s">
        <v>523</v>
      </c>
      <c r="C3" s="4"/>
      <c r="D3" s="4"/>
      <c r="E3" s="4"/>
      <c r="F3" s="4"/>
      <c r="G3" s="79"/>
      <c r="H3" s="78"/>
      <c r="I3" s="78"/>
      <c r="J3" s="78"/>
      <c r="K3" s="78"/>
      <c r="L3" s="74"/>
    </row>
    <row r="4" spans="2:18" ht="18" customHeight="1">
      <c r="B4" s="80" t="s">
        <v>713</v>
      </c>
      <c r="C4" s="80"/>
      <c r="D4" s="80"/>
      <c r="E4" s="362"/>
      <c r="F4" s="362"/>
      <c r="G4" s="81"/>
      <c r="H4" s="4"/>
      <c r="I4" s="4"/>
      <c r="J4" s="4"/>
      <c r="K4" s="4"/>
      <c r="L4" s="74"/>
    </row>
    <row r="5" spans="2:18" ht="16.5" customHeight="1" thickBot="1">
      <c r="E5" s="362"/>
      <c r="F5" s="362"/>
      <c r="G5" s="81"/>
      <c r="H5" s="81"/>
      <c r="I5" s="81"/>
      <c r="J5" s="81"/>
      <c r="K5" s="131"/>
      <c r="N5" s="131"/>
      <c r="Q5" s="131" t="s">
        <v>786</v>
      </c>
    </row>
    <row r="6" spans="2:18" ht="5.25" customHeight="1">
      <c r="B6" s="368" t="s">
        <v>726</v>
      </c>
      <c r="C6" s="368"/>
      <c r="D6" s="370">
        <v>2001</v>
      </c>
      <c r="E6" s="370">
        <v>2002</v>
      </c>
      <c r="F6" s="370">
        <v>2003</v>
      </c>
      <c r="G6" s="370">
        <v>2004</v>
      </c>
      <c r="H6" s="370">
        <v>2005</v>
      </c>
      <c r="I6" s="370">
        <v>2006</v>
      </c>
      <c r="J6" s="370">
        <v>2007</v>
      </c>
      <c r="K6" s="370">
        <v>2008</v>
      </c>
      <c r="L6" s="370">
        <v>2009</v>
      </c>
      <c r="M6" s="370">
        <v>2010</v>
      </c>
      <c r="N6" s="370">
        <v>2011</v>
      </c>
      <c r="O6" s="370">
        <v>2012</v>
      </c>
      <c r="P6" s="370" t="s">
        <v>687</v>
      </c>
      <c r="Q6" s="370" t="s">
        <v>693</v>
      </c>
      <c r="R6" s="370" t="s">
        <v>695</v>
      </c>
    </row>
    <row r="7" spans="2:18" ht="30.75" customHeight="1" thickBot="1">
      <c r="B7" s="369"/>
      <c r="C7" s="369"/>
      <c r="D7" s="371"/>
      <c r="E7" s="371"/>
      <c r="F7" s="371"/>
      <c r="G7" s="371"/>
      <c r="H7" s="371"/>
      <c r="I7" s="371"/>
      <c r="J7" s="371"/>
      <c r="K7" s="371"/>
      <c r="L7" s="371"/>
      <c r="M7" s="371"/>
      <c r="N7" s="371"/>
      <c r="O7" s="371"/>
      <c r="P7" s="371"/>
      <c r="Q7" s="371"/>
      <c r="R7" s="371"/>
    </row>
    <row r="8" spans="2:18" ht="9" customHeight="1">
      <c r="B8" s="75"/>
      <c r="C8" s="75"/>
      <c r="D8" s="374"/>
      <c r="E8" s="374"/>
      <c r="F8" s="374"/>
      <c r="G8" s="374"/>
      <c r="H8" s="374"/>
      <c r="I8" s="374"/>
      <c r="J8" s="374"/>
      <c r="K8" s="374"/>
      <c r="L8" s="261"/>
      <c r="M8" s="261"/>
    </row>
    <row r="9" spans="2:18" ht="18" customHeight="1">
      <c r="B9" s="189" t="s">
        <v>201</v>
      </c>
      <c r="C9" s="74"/>
      <c r="D9" s="74">
        <v>2281.9177999999997</v>
      </c>
      <c r="E9" s="74">
        <v>2451.6261</v>
      </c>
      <c r="F9" s="74">
        <v>2740.25359596</v>
      </c>
      <c r="G9" s="74">
        <v>3227.5465000000008</v>
      </c>
      <c r="H9" s="74">
        <v>3657.2118999999998</v>
      </c>
      <c r="I9" s="74">
        <v>4535.2312999999995</v>
      </c>
      <c r="J9" s="74">
        <v>5681.8170999999984</v>
      </c>
      <c r="K9" s="74">
        <v>7128.5275000000001</v>
      </c>
      <c r="L9" s="74">
        <v>7782.7931461379803</v>
      </c>
      <c r="M9" s="74">
        <v>9626.7414049999988</v>
      </c>
      <c r="N9" s="74">
        <v>10875.074269999999</v>
      </c>
      <c r="O9" s="74">
        <v>11941.3006</v>
      </c>
      <c r="P9" s="74">
        <v>13954.193516169995</v>
      </c>
      <c r="Q9" s="74">
        <v>16235.487999999999</v>
      </c>
      <c r="R9" s="74">
        <v>19144.957444570977</v>
      </c>
    </row>
    <row r="10" spans="2:18" ht="18" customHeight="1">
      <c r="B10" s="109" t="s">
        <v>343</v>
      </c>
      <c r="C10" s="75"/>
      <c r="D10" s="75">
        <v>2095.8672999999999</v>
      </c>
      <c r="E10" s="75">
        <v>2217.4955999999997</v>
      </c>
      <c r="F10" s="75">
        <v>2468.3901999999998</v>
      </c>
      <c r="G10" s="75">
        <v>2873.7481000000007</v>
      </c>
      <c r="H10" s="75">
        <v>3362.7853</v>
      </c>
      <c r="I10" s="75">
        <v>4148.7138999999997</v>
      </c>
      <c r="J10" s="75">
        <v>4920.9375999999984</v>
      </c>
      <c r="K10" s="75">
        <v>6023.2446</v>
      </c>
      <c r="L10" s="75">
        <v>6804.12641205</v>
      </c>
      <c r="M10" s="75">
        <v>8090.2071699999997</v>
      </c>
      <c r="N10" s="75">
        <v>9432.8701499999988</v>
      </c>
      <c r="O10" s="75">
        <v>11006.80473</v>
      </c>
      <c r="P10" s="75">
        <v>12805.460196169995</v>
      </c>
      <c r="Q10" s="75">
        <v>15161.218509999999</v>
      </c>
      <c r="R10" s="75">
        <v>18193.547842563523</v>
      </c>
    </row>
    <row r="11" spans="2:18" ht="18" customHeight="1">
      <c r="B11" s="39" t="s">
        <v>122</v>
      </c>
      <c r="C11" s="75"/>
      <c r="D11" s="75">
        <v>186.0505</v>
      </c>
      <c r="E11" s="75">
        <v>234.13050000000004</v>
      </c>
      <c r="F11" s="75">
        <v>271.86339595999999</v>
      </c>
      <c r="G11" s="75">
        <v>353.79839999999996</v>
      </c>
      <c r="H11" s="75">
        <v>294.42659999999995</v>
      </c>
      <c r="I11" s="75">
        <v>386.51740000000001</v>
      </c>
      <c r="J11" s="75">
        <v>760.87950000000001</v>
      </c>
      <c r="K11" s="75">
        <v>1105.2829000000002</v>
      </c>
      <c r="L11" s="75">
        <v>978.66673408798044</v>
      </c>
      <c r="M11" s="75">
        <v>1536.5342349999996</v>
      </c>
      <c r="N11" s="75">
        <v>1442.2041200000001</v>
      </c>
      <c r="O11" s="75">
        <v>934.49587000000008</v>
      </c>
      <c r="P11" s="75">
        <v>1148.73332</v>
      </c>
      <c r="Q11" s="75">
        <v>1074.2694899999999</v>
      </c>
      <c r="R11" s="75">
        <v>951.40960200745303</v>
      </c>
    </row>
    <row r="12" spans="2:18" ht="6" customHeight="1">
      <c r="B12" s="75"/>
      <c r="C12" s="75"/>
      <c r="D12" s="75"/>
      <c r="E12" s="75"/>
      <c r="F12" s="75"/>
      <c r="G12" s="75"/>
      <c r="H12" s="75"/>
      <c r="I12" s="75"/>
      <c r="J12" s="75"/>
      <c r="K12" s="75"/>
      <c r="L12" s="75"/>
      <c r="M12" s="75"/>
      <c r="N12" s="75"/>
    </row>
    <row r="13" spans="2:18" ht="18" customHeight="1">
      <c r="B13" s="189" t="s">
        <v>243</v>
      </c>
      <c r="C13" s="74"/>
      <c r="D13" s="74">
        <v>1728.0411999999999</v>
      </c>
      <c r="E13" s="74">
        <v>1958.7522999999999</v>
      </c>
      <c r="F13" s="74">
        <v>2137.6916000000001</v>
      </c>
      <c r="G13" s="74">
        <v>2400.2284</v>
      </c>
      <c r="H13" s="74">
        <v>2753.4257000000002</v>
      </c>
      <c r="I13" s="74">
        <v>3339.1406999999999</v>
      </c>
      <c r="J13" s="74">
        <v>3979.1526999999996</v>
      </c>
      <c r="K13" s="74">
        <v>5467.5958000000001</v>
      </c>
      <c r="L13" s="74">
        <v>6721.1867000000002</v>
      </c>
      <c r="M13" s="74">
        <v>7922.5559200000007</v>
      </c>
      <c r="N13" s="74">
        <v>9211.1175000000003</v>
      </c>
      <c r="O13" s="74">
        <v>11138.079299999998</v>
      </c>
      <c r="P13" s="74">
        <v>13494.608000000002</v>
      </c>
      <c r="Q13" s="74">
        <v>16393.964030000003</v>
      </c>
      <c r="R13" s="74">
        <v>19347.622436803347</v>
      </c>
    </row>
    <row r="14" spans="2:18" ht="18" customHeight="1">
      <c r="B14" s="109" t="s">
        <v>203</v>
      </c>
      <c r="C14" s="75"/>
      <c r="D14" s="75">
        <v>143.8329</v>
      </c>
      <c r="E14" s="75">
        <v>147.93609999999998</v>
      </c>
      <c r="F14" s="75">
        <v>141.28559999999999</v>
      </c>
      <c r="G14" s="75">
        <v>149.31670000000003</v>
      </c>
      <c r="H14" s="75">
        <v>171.06950000000001</v>
      </c>
      <c r="I14" s="75">
        <v>197.81719999999999</v>
      </c>
      <c r="J14" s="75">
        <v>215.32550000000001</v>
      </c>
      <c r="K14" s="75">
        <v>363.0283</v>
      </c>
      <c r="L14" s="75">
        <v>460.85320000000002</v>
      </c>
      <c r="M14" s="75">
        <v>529.19066999999995</v>
      </c>
      <c r="N14" s="75">
        <v>588.90160000000003</v>
      </c>
      <c r="O14" s="75">
        <v>733.98590000000002</v>
      </c>
      <c r="P14" s="75">
        <v>874.86880000000008</v>
      </c>
      <c r="Q14" s="75">
        <v>1114.1224999999999</v>
      </c>
      <c r="R14" s="75">
        <v>1332.8472150293837</v>
      </c>
    </row>
    <row r="15" spans="2:18" ht="18" customHeight="1">
      <c r="B15" s="109" t="s">
        <v>204</v>
      </c>
      <c r="C15" s="75"/>
      <c r="D15" s="75">
        <v>498.4461</v>
      </c>
      <c r="E15" s="75">
        <v>560.5071999999999</v>
      </c>
      <c r="F15" s="75">
        <v>635.54250000000002</v>
      </c>
      <c r="G15" s="75">
        <v>750.21359999999993</v>
      </c>
      <c r="H15" s="75">
        <v>912.64229999999998</v>
      </c>
      <c r="I15" s="75">
        <v>1126.5052000000003</v>
      </c>
      <c r="J15" s="75">
        <v>1342.5475000000001</v>
      </c>
      <c r="K15" s="75">
        <v>1854.5058999999999</v>
      </c>
      <c r="L15" s="75">
        <v>2185.8880000000004</v>
      </c>
      <c r="M15" s="75">
        <v>2763.8034600000001</v>
      </c>
      <c r="N15" s="75">
        <v>3147.3479000000002</v>
      </c>
      <c r="O15" s="75">
        <v>3968.6038999999992</v>
      </c>
      <c r="P15" s="75">
        <v>4706.372800000001</v>
      </c>
      <c r="Q15" s="75">
        <v>5655.1777300000003</v>
      </c>
      <c r="R15" s="75">
        <v>6770.2237982877359</v>
      </c>
    </row>
    <row r="16" spans="2:18" ht="18" customHeight="1">
      <c r="B16" s="39" t="s">
        <v>84</v>
      </c>
      <c r="C16" s="75"/>
      <c r="D16" s="75">
        <v>24.5242</v>
      </c>
      <c r="E16" s="75">
        <v>0</v>
      </c>
      <c r="F16" s="75">
        <v>0.25209999999999999</v>
      </c>
      <c r="G16" s="75">
        <v>0.2969</v>
      </c>
      <c r="H16" s="75">
        <v>0.44759999999999994</v>
      </c>
      <c r="I16" s="75">
        <v>0.65369999999999995</v>
      </c>
      <c r="J16" s="75">
        <v>0.35669999999999991</v>
      </c>
      <c r="K16" s="75">
        <v>0.2702</v>
      </c>
      <c r="L16" s="75">
        <v>0.48169999999999996</v>
      </c>
      <c r="M16" s="75">
        <v>1.3388</v>
      </c>
      <c r="N16" s="75">
        <v>0.51369999999999993</v>
      </c>
      <c r="O16" s="75">
        <v>0.97439999999999993</v>
      </c>
      <c r="P16" s="75">
        <v>2.0901000000000005</v>
      </c>
      <c r="Q16" s="75">
        <v>1.3382000000000001</v>
      </c>
      <c r="R16" s="75">
        <v>0.51221000000000005</v>
      </c>
    </row>
    <row r="17" spans="2:18" ht="18" customHeight="1">
      <c r="B17" s="109" t="s">
        <v>209</v>
      </c>
      <c r="C17" s="75"/>
      <c r="D17" s="75">
        <v>1052.7264</v>
      </c>
      <c r="E17" s="75">
        <v>1247.8839</v>
      </c>
      <c r="F17" s="75">
        <v>1357.9560000000001</v>
      </c>
      <c r="G17" s="75">
        <v>1497.1526999999999</v>
      </c>
      <c r="H17" s="75">
        <v>1664.5531000000001</v>
      </c>
      <c r="I17" s="75">
        <v>2008.8448999999998</v>
      </c>
      <c r="J17" s="75">
        <v>2417.6023999999998</v>
      </c>
      <c r="K17" s="75">
        <v>3246.3498</v>
      </c>
      <c r="L17" s="75">
        <v>4070.5041999999999</v>
      </c>
      <c r="M17" s="75">
        <v>4626.08979</v>
      </c>
      <c r="N17" s="75">
        <v>5460.6750999999995</v>
      </c>
      <c r="O17" s="75">
        <v>6415.8835999999992</v>
      </c>
      <c r="P17" s="75">
        <v>7901.9107000000004</v>
      </c>
      <c r="Q17" s="75">
        <v>9596.9084000000003</v>
      </c>
      <c r="R17" s="75">
        <v>11201.151672292091</v>
      </c>
    </row>
    <row r="18" spans="2:18" ht="18" customHeight="1">
      <c r="B18" s="109" t="s">
        <v>206</v>
      </c>
      <c r="C18" s="75"/>
      <c r="D18" s="75">
        <v>8.5115999999999996</v>
      </c>
      <c r="E18" s="75">
        <v>0</v>
      </c>
      <c r="F18" s="75">
        <v>0</v>
      </c>
      <c r="G18" s="75">
        <v>0</v>
      </c>
      <c r="H18" s="75">
        <v>0</v>
      </c>
      <c r="I18" s="75">
        <v>0</v>
      </c>
      <c r="J18" s="75">
        <v>0</v>
      </c>
      <c r="K18" s="75">
        <v>0</v>
      </c>
      <c r="L18" s="75">
        <v>0</v>
      </c>
      <c r="M18" s="75">
        <v>0</v>
      </c>
      <c r="N18" s="75">
        <v>0</v>
      </c>
      <c r="O18" s="75">
        <v>0</v>
      </c>
      <c r="P18" s="75">
        <v>0</v>
      </c>
      <c r="Q18" s="75">
        <v>0</v>
      </c>
      <c r="R18" s="75">
        <v>0</v>
      </c>
    </row>
    <row r="19" spans="2:18" ht="18" customHeight="1">
      <c r="B19" s="109" t="s">
        <v>333</v>
      </c>
      <c r="C19" s="75"/>
      <c r="D19" s="75">
        <v>0</v>
      </c>
      <c r="E19" s="75">
        <v>2.4251000000000005</v>
      </c>
      <c r="F19" s="75">
        <v>2.6554000000000002</v>
      </c>
      <c r="G19" s="75">
        <v>3.2484999999999995</v>
      </c>
      <c r="H19" s="75">
        <v>4.7131999999999996</v>
      </c>
      <c r="I19" s="75">
        <v>5.3197000000000001</v>
      </c>
      <c r="J19" s="75">
        <v>3.3206000000000002</v>
      </c>
      <c r="K19" s="75">
        <v>3.4416000000000002</v>
      </c>
      <c r="L19" s="75">
        <v>3.4596</v>
      </c>
      <c r="M19" s="75">
        <v>2.1332</v>
      </c>
      <c r="N19" s="75">
        <v>13.679200000000002</v>
      </c>
      <c r="O19" s="75">
        <v>18.631499999999999</v>
      </c>
      <c r="P19" s="75">
        <v>9.3656000000000006</v>
      </c>
      <c r="Q19" s="75">
        <v>26.417200000000005</v>
      </c>
      <c r="R19" s="75">
        <v>42.887541194138002</v>
      </c>
    </row>
    <row r="20" spans="2:18" ht="6" customHeight="1">
      <c r="B20" s="75"/>
      <c r="C20" s="75"/>
      <c r="D20" s="75"/>
      <c r="E20" s="75"/>
      <c r="F20" s="75"/>
      <c r="G20" s="75"/>
      <c r="H20" s="75"/>
      <c r="I20" s="75"/>
      <c r="J20" s="75"/>
      <c r="K20" s="75"/>
      <c r="L20" s="75"/>
      <c r="M20" s="75"/>
      <c r="N20" s="75"/>
      <c r="O20" s="75"/>
      <c r="P20" s="75"/>
      <c r="Q20" s="75"/>
      <c r="R20" s="75"/>
    </row>
    <row r="21" spans="2:18" s="86" customFormat="1" ht="18" customHeight="1">
      <c r="B21" s="189" t="s">
        <v>537</v>
      </c>
      <c r="C21" s="74"/>
      <c r="D21" s="74">
        <v>553.87659999999983</v>
      </c>
      <c r="E21" s="74">
        <v>492.87380000000007</v>
      </c>
      <c r="F21" s="74">
        <v>602.56199595999988</v>
      </c>
      <c r="G21" s="74">
        <v>827.31810000000087</v>
      </c>
      <c r="H21" s="74">
        <v>903.78619999999955</v>
      </c>
      <c r="I21" s="74">
        <v>1196.0905999999995</v>
      </c>
      <c r="J21" s="74">
        <v>1702.6643999999987</v>
      </c>
      <c r="K21" s="74">
        <v>1660.9317000000001</v>
      </c>
      <c r="L21" s="74">
        <v>1061.6064461379801</v>
      </c>
      <c r="M21" s="74">
        <v>1704.1854849999982</v>
      </c>
      <c r="N21" s="74">
        <v>1663.9567699999989</v>
      </c>
      <c r="O21" s="74">
        <v>803.22130000000288</v>
      </c>
      <c r="P21" s="74">
        <v>459.58551616999284</v>
      </c>
      <c r="Q21" s="74">
        <v>-158.47603000000345</v>
      </c>
      <c r="R21" s="74">
        <v>-202.66499223237042</v>
      </c>
    </row>
    <row r="22" spans="2:18" s="86" customFormat="1" ht="7.5" customHeight="1">
      <c r="B22" s="74"/>
      <c r="C22" s="74"/>
      <c r="D22" s="74"/>
      <c r="E22" s="74"/>
      <c r="F22" s="74"/>
      <c r="G22" s="74"/>
      <c r="H22" s="74"/>
      <c r="I22" s="74"/>
      <c r="J22" s="74"/>
      <c r="K22" s="74"/>
      <c r="L22" s="74"/>
      <c r="M22" s="74"/>
      <c r="N22" s="74"/>
      <c r="O22" s="74"/>
      <c r="P22" s="74"/>
      <c r="Q22" s="74"/>
      <c r="R22" s="74"/>
    </row>
    <row r="23" spans="2:18" s="86" customFormat="1" ht="18" customHeight="1">
      <c r="B23" s="189" t="s">
        <v>538</v>
      </c>
      <c r="C23" s="74"/>
      <c r="D23" s="74">
        <v>25.537100000000002</v>
      </c>
      <c r="E23" s="74">
        <v>31.255000000000006</v>
      </c>
      <c r="F23" s="74">
        <v>4.6676000000000002</v>
      </c>
      <c r="G23" s="74">
        <v>10.662599999999999</v>
      </c>
      <c r="H23" s="74">
        <v>4.2077999999999998</v>
      </c>
      <c r="I23" s="74">
        <v>12.2804</v>
      </c>
      <c r="J23" s="74">
        <v>11.6836</v>
      </c>
      <c r="K23" s="74">
        <v>121.52449999999999</v>
      </c>
      <c r="L23" s="74">
        <v>275.5145</v>
      </c>
      <c r="M23" s="74">
        <v>207.49712000000005</v>
      </c>
      <c r="N23" s="74">
        <v>226.70930000000001</v>
      </c>
      <c r="O23" s="74">
        <v>427.2407</v>
      </c>
      <c r="P23" s="74">
        <v>660.66780000000006</v>
      </c>
      <c r="Q23" s="74">
        <v>731.21724000000006</v>
      </c>
      <c r="R23" s="74">
        <v>721.0812241718329</v>
      </c>
    </row>
    <row r="24" spans="2:18" s="86" customFormat="1" ht="5.25" customHeight="1">
      <c r="B24" s="74"/>
      <c r="C24" s="351"/>
      <c r="D24" s="351"/>
      <c r="E24" s="74"/>
      <c r="F24" s="74"/>
      <c r="G24" s="74"/>
      <c r="H24" s="74"/>
      <c r="I24" s="74"/>
      <c r="J24" s="74"/>
      <c r="K24" s="74"/>
      <c r="L24" s="74"/>
      <c r="M24" s="74"/>
      <c r="N24" s="74"/>
    </row>
    <row r="25" spans="2:18" s="86" customFormat="1" ht="18" customHeight="1">
      <c r="B25" s="189" t="s">
        <v>244</v>
      </c>
      <c r="C25" s="74"/>
      <c r="D25" s="74">
        <v>528.33949999999982</v>
      </c>
      <c r="E25" s="74">
        <v>461.61880000000008</v>
      </c>
      <c r="F25" s="74">
        <v>597.89439595999988</v>
      </c>
      <c r="G25" s="74">
        <v>816.65550000000087</v>
      </c>
      <c r="H25" s="74">
        <v>899.57839999999953</v>
      </c>
      <c r="I25" s="74">
        <v>1183.8101999999994</v>
      </c>
      <c r="J25" s="74">
        <v>1690.9807999999987</v>
      </c>
      <c r="K25" s="74">
        <v>1539.4072000000001</v>
      </c>
      <c r="L25" s="74">
        <v>786.09194613798013</v>
      </c>
      <c r="M25" s="74">
        <v>1496.6883649999982</v>
      </c>
      <c r="N25" s="74">
        <v>1437.2474699999989</v>
      </c>
      <c r="O25" s="74">
        <v>375.98060000000288</v>
      </c>
      <c r="P25" s="74">
        <v>-201.08228383000721</v>
      </c>
      <c r="Q25" s="74">
        <v>-889.69327000000351</v>
      </c>
      <c r="R25" s="74">
        <v>-923.74621640420332</v>
      </c>
    </row>
    <row r="26" spans="2:18" s="86" customFormat="1" ht="18" customHeight="1">
      <c r="B26" s="330" t="s">
        <v>832</v>
      </c>
      <c r="C26" s="74"/>
      <c r="D26" s="74">
        <v>0</v>
      </c>
      <c r="E26" s="74">
        <v>0</v>
      </c>
      <c r="F26" s="74">
        <v>0</v>
      </c>
      <c r="G26" s="74">
        <v>0</v>
      </c>
      <c r="H26" s="74">
        <v>0</v>
      </c>
      <c r="I26" s="74">
        <v>0</v>
      </c>
      <c r="J26" s="74">
        <v>0</v>
      </c>
      <c r="K26" s="74">
        <v>0</v>
      </c>
      <c r="L26" s="74">
        <v>0</v>
      </c>
      <c r="M26" s="74">
        <v>0</v>
      </c>
      <c r="N26" s="74">
        <v>14.14207775</v>
      </c>
      <c r="O26" s="74">
        <v>9.7523</v>
      </c>
      <c r="P26" s="74">
        <v>8.94</v>
      </c>
      <c r="Q26" s="74">
        <v>2.7559400000000007</v>
      </c>
      <c r="R26" s="74">
        <v>2.6959504810829999</v>
      </c>
    </row>
    <row r="27" spans="2:18" ht="18" customHeight="1">
      <c r="B27" s="225" t="s">
        <v>833</v>
      </c>
      <c r="C27" s="75"/>
      <c r="D27" s="74">
        <v>528.33949999999982</v>
      </c>
      <c r="E27" s="74">
        <v>461.61880000000008</v>
      </c>
      <c r="F27" s="74">
        <v>597.89439595999988</v>
      </c>
      <c r="G27" s="74">
        <v>816.65550000000087</v>
      </c>
      <c r="H27" s="74">
        <v>899.57839999999953</v>
      </c>
      <c r="I27" s="74">
        <v>1183.8101999999994</v>
      </c>
      <c r="J27" s="74">
        <v>1690.9807999999987</v>
      </c>
      <c r="K27" s="74">
        <v>1539.4072000000001</v>
      </c>
      <c r="L27" s="74">
        <v>786.09194613798013</v>
      </c>
      <c r="M27" s="74">
        <v>1496.6883649999982</v>
      </c>
      <c r="N27" s="74">
        <v>1451.3895477499989</v>
      </c>
      <c r="O27" s="74">
        <v>385.73290000000287</v>
      </c>
      <c r="P27" s="74">
        <v>-192.14228383000722</v>
      </c>
      <c r="Q27" s="74">
        <v>-886.9373300000035</v>
      </c>
      <c r="R27" s="74">
        <v>-921.05026592312038</v>
      </c>
    </row>
    <row r="28" spans="2:18" s="86" customFormat="1" ht="18" customHeight="1">
      <c r="B28" s="189" t="s">
        <v>252</v>
      </c>
      <c r="C28" s="74"/>
      <c r="D28" s="74">
        <v>-528.33949999999993</v>
      </c>
      <c r="E28" s="74">
        <v>-461.61880000000008</v>
      </c>
      <c r="F28" s="74">
        <v>-597.89439595999988</v>
      </c>
      <c r="G28" s="74">
        <v>-816.65550000000007</v>
      </c>
      <c r="H28" s="74">
        <v>-899.57839999999999</v>
      </c>
      <c r="I28" s="74">
        <v>-1183.8102000000003</v>
      </c>
      <c r="J28" s="74">
        <v>-1690.9807999999998</v>
      </c>
      <c r="K28" s="74">
        <v>-1539.4072000000006</v>
      </c>
      <c r="L28" s="74">
        <v>-786.09194613797968</v>
      </c>
      <c r="M28" s="74">
        <v>-1496.6883649999995</v>
      </c>
      <c r="N28" s="74">
        <v>-1451.38954775</v>
      </c>
      <c r="O28" s="74">
        <v>-385.73290000000088</v>
      </c>
      <c r="P28" s="74">
        <v>192.14228383000409</v>
      </c>
      <c r="Q28" s="74">
        <v>886.9373300000035</v>
      </c>
      <c r="R28" s="74">
        <v>921.05026592312038</v>
      </c>
    </row>
    <row r="29" spans="2:18" ht="18" customHeight="1">
      <c r="B29" s="107" t="s">
        <v>211</v>
      </c>
      <c r="C29" s="75"/>
      <c r="D29" s="75">
        <v>-528.33949999999993</v>
      </c>
      <c r="E29" s="75">
        <v>-461.61880000000008</v>
      </c>
      <c r="F29" s="75">
        <v>-597.89439595999988</v>
      </c>
      <c r="G29" s="75">
        <v>-816.65550000000007</v>
      </c>
      <c r="H29" s="75">
        <v>-899.57839999999999</v>
      </c>
      <c r="I29" s="75">
        <v>-1183.8102000000003</v>
      </c>
      <c r="J29" s="75">
        <v>-1690.9807999999998</v>
      </c>
      <c r="K29" s="75">
        <v>-1539.4072000000006</v>
      </c>
      <c r="L29" s="75">
        <v>-786.09194613797968</v>
      </c>
      <c r="M29" s="75">
        <v>-1496.6883649999995</v>
      </c>
      <c r="N29" s="75">
        <v>-1451.38954775</v>
      </c>
      <c r="O29" s="75">
        <v>-385.73290000000088</v>
      </c>
      <c r="P29" s="75">
        <v>192.14228383000409</v>
      </c>
      <c r="Q29" s="75">
        <v>886.9373300000035</v>
      </c>
      <c r="R29" s="75">
        <v>921.05026592312038</v>
      </c>
    </row>
    <row r="30" spans="2:18" ht="18" customHeight="1">
      <c r="B30" s="61" t="s">
        <v>634</v>
      </c>
      <c r="C30" s="75"/>
      <c r="D30" s="75">
        <v>115.054</v>
      </c>
      <c r="E30" s="75">
        <v>-557.14959884956818</v>
      </c>
      <c r="F30" s="75">
        <v>-947.17314564636399</v>
      </c>
      <c r="G30" s="75">
        <v>-1016.6096093248599</v>
      </c>
      <c r="H30" s="75">
        <v>-980.80899999999997</v>
      </c>
      <c r="I30" s="75">
        <v>-1229.9054000000001</v>
      </c>
      <c r="J30" s="75">
        <v>-902.62080000000003</v>
      </c>
      <c r="K30" s="75">
        <v>977.82109999999966</v>
      </c>
      <c r="L30" s="75">
        <v>1285.8609077603112</v>
      </c>
      <c r="M30" s="75">
        <v>37.527299780279861</v>
      </c>
      <c r="N30" s="75">
        <v>434.50346969999975</v>
      </c>
      <c r="O30" s="75">
        <v>2239.1836748000001</v>
      </c>
      <c r="P30" s="75">
        <v>-777.2095708999999</v>
      </c>
      <c r="Q30" s="75">
        <v>613.76487840000038</v>
      </c>
      <c r="R30" s="75">
        <v>837.56300186999988</v>
      </c>
    </row>
    <row r="31" spans="2:18" ht="18" customHeight="1">
      <c r="B31" s="109" t="s">
        <v>246</v>
      </c>
      <c r="C31" s="75"/>
      <c r="D31" s="75">
        <v>192.7</v>
      </c>
      <c r="E31" s="75">
        <v>-98.1</v>
      </c>
      <c r="F31" s="75">
        <v>-342.78129999999999</v>
      </c>
      <c r="G31" s="75">
        <v>-489.46769999999998</v>
      </c>
      <c r="H31" s="75">
        <v>-297.09530000000001</v>
      </c>
      <c r="I31" s="75">
        <v>-41.695999999999991</v>
      </c>
      <c r="J31" s="75">
        <v>-631.101</v>
      </c>
      <c r="K31" s="75">
        <v>-674.31140000000039</v>
      </c>
      <c r="L31" s="75">
        <v>-40.670491202304852</v>
      </c>
      <c r="M31" s="75">
        <v>1105.9553194999999</v>
      </c>
      <c r="N31" s="75">
        <v>1333.2111407999996</v>
      </c>
      <c r="O31" s="75">
        <v>-64.042436299999963</v>
      </c>
      <c r="P31" s="75">
        <v>-434.26219459999999</v>
      </c>
      <c r="Q31" s="75">
        <v>792.42936760000009</v>
      </c>
      <c r="R31" s="75">
        <v>0</v>
      </c>
    </row>
    <row r="32" spans="2:18" ht="18" customHeight="1">
      <c r="B32" s="58" t="s">
        <v>635</v>
      </c>
      <c r="C32" s="75"/>
      <c r="D32" s="75">
        <v>-643.3934999999999</v>
      </c>
      <c r="E32" s="75">
        <v>95.530798849568129</v>
      </c>
      <c r="F32" s="75">
        <v>349.27874968636405</v>
      </c>
      <c r="G32" s="75">
        <v>199.95410932485987</v>
      </c>
      <c r="H32" s="75">
        <v>81.230599999999953</v>
      </c>
      <c r="I32" s="75">
        <v>46.095199999999863</v>
      </c>
      <c r="J32" s="75">
        <v>-788.3599999999999</v>
      </c>
      <c r="K32" s="75">
        <v>-2517.2283000000002</v>
      </c>
      <c r="L32" s="75">
        <v>-2071.9528538982909</v>
      </c>
      <c r="M32" s="75">
        <v>-1534.2156647802794</v>
      </c>
      <c r="N32" s="75">
        <v>-1885.8930174499997</v>
      </c>
      <c r="O32" s="75">
        <v>-2624.9165748000009</v>
      </c>
      <c r="P32" s="75">
        <v>969.35185473000399</v>
      </c>
      <c r="Q32" s="75">
        <v>273.17245160000311</v>
      </c>
      <c r="R32" s="75">
        <v>83.487264053120498</v>
      </c>
    </row>
    <row r="33" spans="2:18" ht="5.25" customHeight="1">
      <c r="B33" s="75"/>
      <c r="C33" s="75"/>
      <c r="D33" s="75"/>
      <c r="E33" s="75"/>
      <c r="F33" s="75"/>
      <c r="G33" s="75"/>
      <c r="H33" s="75"/>
      <c r="I33" s="75"/>
      <c r="J33" s="75"/>
      <c r="K33" s="75"/>
      <c r="L33" s="74"/>
      <c r="M33" s="74"/>
      <c r="N33" s="74"/>
    </row>
    <row r="34" spans="2:18" ht="18" customHeight="1">
      <c r="B34" s="107" t="s">
        <v>213</v>
      </c>
      <c r="C34" s="75"/>
      <c r="D34" s="75"/>
      <c r="E34" s="75"/>
      <c r="F34" s="75"/>
      <c r="G34" s="75"/>
      <c r="H34" s="75"/>
      <c r="I34" s="75"/>
      <c r="J34" s="75"/>
      <c r="K34" s="75"/>
      <c r="L34" s="75"/>
      <c r="M34" s="75"/>
      <c r="N34" s="75"/>
    </row>
    <row r="35" spans="2:18" ht="18" customHeight="1">
      <c r="B35" s="109" t="s">
        <v>214</v>
      </c>
      <c r="C35" s="75"/>
      <c r="D35" s="75">
        <v>553.87659999999983</v>
      </c>
      <c r="E35" s="75">
        <v>492.8737999999999</v>
      </c>
      <c r="F35" s="75">
        <v>602.56199595999999</v>
      </c>
      <c r="G35" s="75">
        <v>827.31810000000087</v>
      </c>
      <c r="H35" s="75">
        <v>903.78619999999955</v>
      </c>
      <c r="I35" s="75">
        <v>1196.0905999999995</v>
      </c>
      <c r="J35" s="75">
        <v>1702.6643999999987</v>
      </c>
      <c r="K35" s="75">
        <v>1660.9317000000001</v>
      </c>
      <c r="L35" s="75">
        <v>1061.6064461379801</v>
      </c>
      <c r="M35" s="75">
        <v>1704.1854849999982</v>
      </c>
      <c r="N35" s="75">
        <v>1663.9567699999989</v>
      </c>
      <c r="O35" s="75">
        <v>803.22130000000288</v>
      </c>
      <c r="P35" s="75">
        <v>459.58551616999284</v>
      </c>
      <c r="Q35" s="75">
        <v>-158.47603000000345</v>
      </c>
      <c r="R35" s="75">
        <v>-202.66499223237042</v>
      </c>
    </row>
    <row r="36" spans="2:18" ht="9.75" customHeight="1" thickBot="1">
      <c r="B36" s="92"/>
      <c r="C36" s="92"/>
      <c r="D36" s="92"/>
      <c r="E36" s="92"/>
      <c r="F36" s="92"/>
      <c r="G36" s="92"/>
      <c r="H36" s="92"/>
      <c r="I36" s="92"/>
      <c r="J36" s="92"/>
      <c r="K36" s="92"/>
      <c r="L36" s="92"/>
      <c r="M36" s="92"/>
      <c r="N36" s="92"/>
      <c r="O36" s="92"/>
      <c r="P36" s="92"/>
      <c r="Q36" s="92"/>
      <c r="R36" s="92"/>
    </row>
    <row r="37" spans="2:18" ht="18" customHeight="1">
      <c r="B37" s="65" t="s">
        <v>68</v>
      </c>
      <c r="C37" s="76" t="s">
        <v>988</v>
      </c>
      <c r="D37" s="94"/>
      <c r="E37" s="94"/>
      <c r="F37" s="94"/>
      <c r="G37" s="94"/>
      <c r="H37" s="94"/>
      <c r="I37" s="94"/>
      <c r="J37" s="75"/>
      <c r="K37" s="75"/>
      <c r="L37" s="75"/>
      <c r="M37" s="75"/>
      <c r="N37" s="75"/>
    </row>
    <row r="38" spans="2:18" ht="18" customHeight="1">
      <c r="B38" s="65" t="s">
        <v>69</v>
      </c>
      <c r="C38" s="76" t="s">
        <v>834</v>
      </c>
      <c r="D38" s="75"/>
      <c r="E38" s="75"/>
      <c r="F38" s="75"/>
      <c r="G38" s="75"/>
      <c r="H38" s="75"/>
      <c r="I38" s="75"/>
      <c r="J38" s="75"/>
      <c r="K38" s="75"/>
      <c r="L38" s="75"/>
    </row>
    <row r="39" spans="2:18" ht="18" customHeight="1">
      <c r="B39" s="351" t="s">
        <v>531</v>
      </c>
      <c r="C39" s="351" t="s">
        <v>766</v>
      </c>
      <c r="D39" s="75"/>
      <c r="E39" s="75"/>
      <c r="F39" s="75"/>
      <c r="G39" s="75"/>
      <c r="H39" s="75"/>
      <c r="I39" s="75"/>
      <c r="J39" s="75"/>
      <c r="K39" s="75"/>
      <c r="L39" s="75"/>
    </row>
    <row r="40" spans="2:18" ht="18" customHeight="1">
      <c r="B40" s="76" t="s">
        <v>774</v>
      </c>
      <c r="C40" s="76" t="s">
        <v>767</v>
      </c>
      <c r="D40" s="94"/>
      <c r="E40" s="94"/>
      <c r="F40" s="94"/>
      <c r="G40" s="94"/>
      <c r="H40" s="94"/>
      <c r="I40" s="94"/>
      <c r="J40" s="94"/>
      <c r="K40" s="94"/>
      <c r="L40" s="94"/>
    </row>
    <row r="41" spans="2:18" ht="18" customHeight="1">
      <c r="B41" s="65" t="s">
        <v>836</v>
      </c>
      <c r="C41" s="102" t="s">
        <v>835</v>
      </c>
      <c r="D41" s="94"/>
      <c r="E41" s="94"/>
      <c r="F41" s="94"/>
      <c r="G41" s="94"/>
      <c r="H41" s="94"/>
      <c r="I41" s="94"/>
      <c r="J41" s="94"/>
      <c r="K41" s="94"/>
      <c r="L41" s="94"/>
    </row>
    <row r="42" spans="2:18">
      <c r="D42" s="94"/>
      <c r="E42" s="94"/>
      <c r="F42" s="94"/>
      <c r="G42" s="94"/>
      <c r="H42" s="94"/>
      <c r="I42" s="94"/>
      <c r="J42" s="94"/>
      <c r="K42" s="94"/>
      <c r="L42" s="94"/>
    </row>
    <row r="43" spans="2:18">
      <c r="D43" s="94"/>
      <c r="E43" s="94"/>
      <c r="F43" s="94"/>
      <c r="G43" s="94"/>
      <c r="H43" s="94"/>
      <c r="I43" s="94"/>
      <c r="J43" s="94"/>
      <c r="K43" s="94"/>
      <c r="L43" s="94"/>
    </row>
    <row r="44" spans="2:18">
      <c r="D44" s="94"/>
      <c r="E44" s="94"/>
      <c r="F44" s="94"/>
      <c r="G44" s="94"/>
      <c r="H44" s="94"/>
      <c r="I44" s="94"/>
      <c r="J44" s="94"/>
      <c r="K44" s="94"/>
      <c r="L44" s="94"/>
    </row>
    <row r="45" spans="2:18">
      <c r="D45" s="94"/>
      <c r="E45" s="94"/>
      <c r="F45" s="94"/>
      <c r="G45" s="94"/>
      <c r="H45" s="94"/>
      <c r="I45" s="94"/>
      <c r="J45" s="94"/>
      <c r="K45" s="94"/>
      <c r="L45" s="94"/>
    </row>
    <row r="46" spans="2:18">
      <c r="D46" s="94"/>
      <c r="E46" s="94"/>
      <c r="F46" s="94"/>
      <c r="G46" s="94"/>
      <c r="H46" s="94"/>
      <c r="I46" s="94"/>
      <c r="J46" s="94"/>
      <c r="K46" s="94"/>
      <c r="L46" s="94"/>
    </row>
    <row r="47" spans="2:18">
      <c r="D47" s="94"/>
      <c r="E47" s="94"/>
      <c r="F47" s="94"/>
      <c r="G47" s="94"/>
      <c r="H47" s="94"/>
      <c r="I47" s="94"/>
      <c r="J47" s="94"/>
      <c r="K47" s="94"/>
      <c r="L47" s="94"/>
    </row>
    <row r="48" spans="2:18">
      <c r="D48" s="94"/>
      <c r="E48" s="94"/>
      <c r="F48" s="94"/>
      <c r="G48" s="94"/>
      <c r="H48" s="94"/>
      <c r="I48" s="94"/>
      <c r="J48" s="94"/>
      <c r="K48" s="94"/>
      <c r="L48" s="94"/>
    </row>
    <row r="49" spans="4:12">
      <c r="D49" s="94"/>
      <c r="E49" s="94"/>
      <c r="F49" s="94"/>
      <c r="G49" s="94"/>
      <c r="H49" s="94"/>
      <c r="I49" s="94"/>
      <c r="J49" s="94"/>
      <c r="K49" s="94"/>
      <c r="L49" s="94"/>
    </row>
    <row r="50" spans="4:12">
      <c r="D50" s="94"/>
      <c r="E50" s="94"/>
      <c r="F50" s="94"/>
      <c r="G50" s="94"/>
      <c r="H50" s="94"/>
      <c r="I50" s="94"/>
      <c r="J50" s="94"/>
      <c r="K50" s="94"/>
      <c r="L50" s="94"/>
    </row>
    <row r="51" spans="4:12">
      <c r="D51" s="94"/>
      <c r="E51" s="94"/>
      <c r="F51" s="94"/>
      <c r="G51" s="94"/>
      <c r="H51" s="94"/>
      <c r="I51" s="94"/>
      <c r="J51" s="94"/>
      <c r="K51" s="94"/>
      <c r="L51" s="94"/>
    </row>
    <row r="52" spans="4:12">
      <c r="D52" s="94"/>
      <c r="E52" s="94"/>
      <c r="F52" s="94"/>
      <c r="G52" s="94"/>
      <c r="H52" s="94"/>
      <c r="I52" s="94"/>
      <c r="J52" s="94"/>
      <c r="K52" s="94"/>
      <c r="L52" s="94"/>
    </row>
    <row r="53" spans="4:12">
      <c r="D53" s="94"/>
      <c r="E53" s="94"/>
      <c r="F53" s="94"/>
      <c r="G53" s="94"/>
      <c r="H53" s="94"/>
      <c r="I53" s="94"/>
      <c r="J53" s="94"/>
      <c r="K53" s="94"/>
      <c r="L53" s="94"/>
    </row>
    <row r="54" spans="4:12">
      <c r="D54" s="94"/>
      <c r="E54" s="94"/>
      <c r="F54" s="94"/>
      <c r="G54" s="94"/>
      <c r="H54" s="94"/>
      <c r="I54" s="94"/>
      <c r="J54" s="94"/>
      <c r="K54" s="94"/>
      <c r="L54" s="94"/>
    </row>
    <row r="55" spans="4:12">
      <c r="D55" s="94"/>
      <c r="E55" s="94"/>
      <c r="F55" s="94"/>
      <c r="G55" s="94"/>
      <c r="H55" s="94"/>
      <c r="I55" s="94"/>
      <c r="J55" s="94"/>
      <c r="K55" s="94"/>
      <c r="L55" s="94"/>
    </row>
    <row r="56" spans="4:12">
      <c r="D56" s="94"/>
      <c r="E56" s="94"/>
      <c r="F56" s="94"/>
      <c r="G56" s="94"/>
      <c r="H56" s="94"/>
      <c r="I56" s="94"/>
      <c r="J56" s="94"/>
      <c r="K56" s="94"/>
      <c r="L56" s="94"/>
    </row>
    <row r="57" spans="4:12">
      <c r="D57" s="94"/>
      <c r="E57" s="94"/>
      <c r="F57" s="94"/>
      <c r="G57" s="94"/>
      <c r="H57" s="94"/>
      <c r="I57" s="94"/>
      <c r="J57" s="94"/>
      <c r="K57" s="94"/>
      <c r="L57" s="94"/>
    </row>
    <row r="58" spans="4:12">
      <c r="D58" s="94"/>
      <c r="E58" s="94"/>
      <c r="F58" s="94"/>
      <c r="G58" s="94"/>
      <c r="H58" s="94"/>
      <c r="I58" s="94"/>
      <c r="J58" s="94"/>
      <c r="K58" s="94"/>
      <c r="L58" s="94"/>
    </row>
  </sheetData>
  <mergeCells count="19">
    <mergeCell ref="E4:F4"/>
    <mergeCell ref="O6:O7"/>
    <mergeCell ref="N6:N7"/>
    <mergeCell ref="E5:F5"/>
    <mergeCell ref="D8:K8"/>
    <mergeCell ref="D6:D7"/>
    <mergeCell ref="E6:E7"/>
    <mergeCell ref="F6:F7"/>
    <mergeCell ref="G6:G7"/>
    <mergeCell ref="H6:H7"/>
    <mergeCell ref="R6:R7"/>
    <mergeCell ref="Q6:Q7"/>
    <mergeCell ref="L6:L7"/>
    <mergeCell ref="B6:C7"/>
    <mergeCell ref="M6:M7"/>
    <mergeCell ref="P6:P7"/>
    <mergeCell ref="I6:I7"/>
    <mergeCell ref="J6:J7"/>
    <mergeCell ref="K6:K7"/>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17.xml><?xml version="1.0" encoding="utf-8"?>
<worksheet xmlns="http://schemas.openxmlformats.org/spreadsheetml/2006/main" xmlns:r="http://schemas.openxmlformats.org/officeDocument/2006/relationships">
  <sheetPr>
    <pageSetUpPr fitToPage="1"/>
  </sheetPr>
  <dimension ref="B1:AR100"/>
  <sheetViews>
    <sheetView topLeftCell="A10" zoomScale="80" zoomScaleNormal="80" zoomScaleSheetLayoutView="100" workbookViewId="0">
      <selection activeCell="C66" sqref="C66"/>
    </sheetView>
  </sheetViews>
  <sheetFormatPr defaultColWidth="11.42578125" defaultRowHeight="12.75"/>
  <cols>
    <col min="1" max="1" width="11.42578125" style="214" customWidth="1"/>
    <col min="2" max="2" width="17.5703125" style="214" customWidth="1"/>
    <col min="3" max="3" width="73.85546875" style="214" customWidth="1"/>
    <col min="4" max="5" width="9.7109375" style="214" customWidth="1"/>
    <col min="6" max="7" width="10.5703125" style="214" bestFit="1" customWidth="1"/>
    <col min="8" max="8" width="11.42578125" style="214" bestFit="1" customWidth="1"/>
    <col min="9" max="12" width="10.5703125" style="214" bestFit="1" customWidth="1"/>
    <col min="13" max="13" width="10.42578125" style="214" bestFit="1" customWidth="1"/>
    <col min="14" max="14" width="10.5703125" style="214" bestFit="1" customWidth="1"/>
    <col min="15" max="16" width="11.42578125" style="214" bestFit="1" customWidth="1"/>
    <col min="17" max="19" width="12.42578125" style="214" bestFit="1" customWidth="1"/>
    <col min="20" max="20" width="12.7109375" style="214" bestFit="1" customWidth="1"/>
    <col min="21" max="21" width="12.42578125" style="214" bestFit="1" customWidth="1"/>
    <col min="22" max="22" width="13.42578125" style="214" bestFit="1" customWidth="1"/>
    <col min="23" max="23" width="7" style="214" bestFit="1" customWidth="1"/>
    <col min="24" max="25" width="11.42578125" style="214" bestFit="1" customWidth="1"/>
    <col min="26" max="27" width="11.7109375" style="214" bestFit="1" customWidth="1"/>
    <col min="28" max="29" width="12.85546875" style="214" bestFit="1" customWidth="1"/>
    <col min="30" max="30" width="13.28515625" style="214" bestFit="1" customWidth="1"/>
    <col min="31" max="31" width="14.42578125" style="214" customWidth="1"/>
    <col min="32" max="32" width="12.28515625" style="214" customWidth="1"/>
    <col min="33" max="33" width="16.140625" style="214" customWidth="1"/>
    <col min="34" max="34" width="19.140625" style="214" bestFit="1" customWidth="1"/>
    <col min="35" max="37" width="10.28515625" style="214" bestFit="1" customWidth="1"/>
    <col min="38" max="43" width="11.42578125" style="214" bestFit="1" customWidth="1"/>
    <col min="44" max="44" width="11.5703125" style="214" bestFit="1" customWidth="1"/>
    <col min="45" max="16384" width="11.42578125" style="214"/>
  </cols>
  <sheetData>
    <row r="1" spans="2:44" ht="18" customHeight="1"/>
    <row r="2" spans="2:44" ht="18" customHeight="1">
      <c r="B2" s="77" t="s">
        <v>837</v>
      </c>
      <c r="C2" s="78"/>
      <c r="D2" s="78"/>
      <c r="E2" s="78"/>
      <c r="F2" s="78"/>
      <c r="G2" s="78"/>
    </row>
    <row r="3" spans="2:44" s="216" customFormat="1" ht="18" customHeight="1">
      <c r="B3" s="34" t="s">
        <v>197</v>
      </c>
      <c r="C3" s="4"/>
      <c r="D3" s="4"/>
      <c r="E3" s="79"/>
      <c r="F3" s="4"/>
      <c r="G3" s="4"/>
      <c r="H3" s="215"/>
      <c r="I3" s="215"/>
      <c r="J3" s="215"/>
      <c r="K3" s="215"/>
      <c r="L3" s="215"/>
      <c r="M3" s="215"/>
      <c r="N3" s="215"/>
      <c r="O3" s="215"/>
      <c r="P3" s="215"/>
      <c r="Q3" s="215"/>
      <c r="R3" s="215"/>
      <c r="S3" s="215"/>
      <c r="T3" s="215"/>
      <c r="U3" s="215"/>
      <c r="V3" s="215"/>
      <c r="W3" s="215"/>
      <c r="AE3" s="215" t="s">
        <v>78</v>
      </c>
      <c r="AF3" s="215" t="s">
        <v>11</v>
      </c>
      <c r="AG3" s="215"/>
      <c r="AI3" s="217"/>
      <c r="AJ3" s="217"/>
      <c r="AK3" s="217"/>
      <c r="AL3" s="217"/>
      <c r="AM3" s="217"/>
      <c r="AN3" s="217"/>
      <c r="AO3" s="217"/>
    </row>
    <row r="4" spans="2:44" s="216" customFormat="1" ht="18" customHeight="1">
      <c r="B4" s="80" t="s">
        <v>739</v>
      </c>
      <c r="C4" s="80"/>
      <c r="D4" s="362"/>
      <c r="E4" s="362"/>
      <c r="F4" s="81"/>
      <c r="G4" s="81"/>
      <c r="H4" s="218"/>
      <c r="I4" s="218"/>
      <c r="J4" s="218"/>
      <c r="K4" s="218"/>
      <c r="L4" s="218"/>
      <c r="M4" s="218"/>
      <c r="N4" s="218"/>
      <c r="O4" s="218"/>
      <c r="P4" s="218"/>
      <c r="Q4" s="218"/>
      <c r="R4" s="218"/>
      <c r="S4" s="218"/>
      <c r="T4" s="218"/>
      <c r="U4" s="218"/>
      <c r="V4" s="218"/>
      <c r="W4" s="218"/>
      <c r="AE4" s="215"/>
      <c r="AF4" s="215"/>
      <c r="AG4" s="215"/>
      <c r="AH4" s="219"/>
      <c r="AI4" s="219"/>
      <c r="AJ4" s="219"/>
      <c r="AK4" s="219"/>
      <c r="AL4" s="219"/>
      <c r="AM4" s="219"/>
      <c r="AN4" s="217"/>
      <c r="AO4" s="217"/>
    </row>
    <row r="5" spans="2:44" s="216" customFormat="1" ht="6" customHeight="1" thickBot="1">
      <c r="B5" s="220"/>
      <c r="C5" s="220"/>
      <c r="D5" s="220"/>
      <c r="E5" s="220"/>
      <c r="F5" s="220"/>
      <c r="G5" s="220"/>
      <c r="H5" s="220"/>
      <c r="I5" s="220"/>
      <c r="J5" s="220"/>
      <c r="K5" s="220"/>
      <c r="L5" s="220"/>
      <c r="M5" s="220"/>
      <c r="N5" s="220"/>
      <c r="O5" s="220"/>
      <c r="P5" s="220"/>
      <c r="Q5" s="220"/>
      <c r="R5" s="220"/>
      <c r="S5" s="220"/>
      <c r="T5" s="220"/>
      <c r="U5" s="220"/>
      <c r="V5" s="220"/>
      <c r="W5" s="220"/>
      <c r="X5" s="220"/>
      <c r="Y5" s="220"/>
      <c r="Z5" s="220"/>
      <c r="AA5" s="220"/>
      <c r="AB5" s="220"/>
      <c r="AC5" s="220"/>
      <c r="AD5" s="220"/>
      <c r="AE5" s="220"/>
      <c r="AF5" s="220"/>
      <c r="AG5" s="220"/>
      <c r="AI5" s="217"/>
      <c r="AJ5" s="217"/>
      <c r="AK5" s="217"/>
      <c r="AL5" s="217"/>
      <c r="AM5" s="217"/>
      <c r="AN5" s="217"/>
      <c r="AO5" s="217"/>
      <c r="AP5" s="217"/>
      <c r="AQ5" s="217"/>
    </row>
    <row r="6" spans="2:44" s="216" customFormat="1" ht="30" customHeight="1" thickBot="1">
      <c r="B6" s="221" t="s">
        <v>741</v>
      </c>
      <c r="C6" s="221"/>
      <c r="D6" s="338" t="s">
        <v>637</v>
      </c>
      <c r="E6" s="338" t="s">
        <v>638</v>
      </c>
      <c r="F6" s="338" t="s">
        <v>639</v>
      </c>
      <c r="G6" s="338" t="s">
        <v>640</v>
      </c>
      <c r="H6" s="338" t="s">
        <v>641</v>
      </c>
      <c r="I6" s="338" t="s">
        <v>36</v>
      </c>
      <c r="J6" s="338" t="s">
        <v>37</v>
      </c>
      <c r="K6" s="338" t="s">
        <v>38</v>
      </c>
      <c r="L6" s="338" t="s">
        <v>39</v>
      </c>
      <c r="M6" s="338" t="s">
        <v>40</v>
      </c>
      <c r="N6" s="338" t="s">
        <v>41</v>
      </c>
      <c r="O6" s="338" t="s">
        <v>42</v>
      </c>
      <c r="P6" s="338" t="s">
        <v>43</v>
      </c>
      <c r="Q6" s="338" t="s">
        <v>44</v>
      </c>
      <c r="R6" s="338" t="s">
        <v>45</v>
      </c>
      <c r="S6" s="338" t="s">
        <v>46</v>
      </c>
      <c r="T6" s="338" t="s">
        <v>47</v>
      </c>
      <c r="U6" s="338" t="s">
        <v>48</v>
      </c>
      <c r="V6" s="338" t="s">
        <v>49</v>
      </c>
      <c r="W6" s="338" t="s">
        <v>50</v>
      </c>
      <c r="X6" s="339" t="s">
        <v>0</v>
      </c>
      <c r="Y6" s="339" t="s">
        <v>1</v>
      </c>
      <c r="Z6" s="339" t="s">
        <v>2</v>
      </c>
      <c r="AA6" s="339" t="s">
        <v>3</v>
      </c>
      <c r="AB6" s="339" t="s">
        <v>4</v>
      </c>
      <c r="AC6" s="339" t="s">
        <v>5</v>
      </c>
      <c r="AD6" s="339" t="s">
        <v>6</v>
      </c>
      <c r="AE6" s="339" t="s">
        <v>7</v>
      </c>
      <c r="AF6" s="339" t="s">
        <v>8</v>
      </c>
      <c r="AG6" s="339" t="s">
        <v>9</v>
      </c>
      <c r="AH6" s="339" t="s">
        <v>19</v>
      </c>
      <c r="AI6" s="339" t="s">
        <v>20</v>
      </c>
      <c r="AJ6" s="339" t="s">
        <v>21</v>
      </c>
      <c r="AK6" s="339" t="s">
        <v>22</v>
      </c>
      <c r="AL6" s="339" t="s">
        <v>23</v>
      </c>
      <c r="AM6" s="339" t="s">
        <v>24</v>
      </c>
      <c r="AN6" s="339" t="s">
        <v>25</v>
      </c>
      <c r="AO6" s="339" t="s">
        <v>26</v>
      </c>
      <c r="AP6" s="339" t="s">
        <v>642</v>
      </c>
      <c r="AQ6" s="339" t="s">
        <v>28</v>
      </c>
      <c r="AR6" s="339" t="s">
        <v>29</v>
      </c>
    </row>
    <row r="7" spans="2:44" s="216" customFormat="1" ht="8.4499999999999993" customHeight="1">
      <c r="B7" s="222"/>
      <c r="C7" s="222"/>
      <c r="D7" s="220"/>
      <c r="E7" s="220"/>
      <c r="F7" s="220"/>
      <c r="G7" s="220"/>
      <c r="H7" s="220"/>
      <c r="I7" s="220"/>
      <c r="J7" s="220"/>
      <c r="K7" s="220"/>
      <c r="L7" s="220"/>
      <c r="M7" s="220"/>
      <c r="N7" s="220"/>
      <c r="O7" s="220"/>
      <c r="P7" s="220"/>
      <c r="Q7" s="220"/>
      <c r="R7" s="220"/>
      <c r="S7" s="220"/>
      <c r="T7" s="220"/>
      <c r="U7" s="220"/>
      <c r="V7" s="220"/>
      <c r="W7" s="220"/>
      <c r="X7" s="220"/>
      <c r="Y7" s="220"/>
      <c r="Z7" s="220"/>
      <c r="AA7" s="220"/>
      <c r="AB7" s="220"/>
      <c r="AC7" s="220"/>
      <c r="AD7" s="220"/>
      <c r="AE7" s="220"/>
      <c r="AF7" s="220"/>
      <c r="AG7" s="220"/>
      <c r="AI7" s="217"/>
      <c r="AJ7" s="217"/>
      <c r="AK7" s="217"/>
      <c r="AL7" s="217"/>
      <c r="AM7" s="217"/>
      <c r="AN7" s="217"/>
      <c r="AO7" s="217"/>
      <c r="AP7" s="217"/>
      <c r="AQ7" s="217"/>
    </row>
    <row r="8" spans="2:44" s="216" customFormat="1" ht="18" customHeight="1">
      <c r="B8" s="55" t="s">
        <v>215</v>
      </c>
      <c r="C8" s="223"/>
      <c r="D8" s="224">
        <v>243</v>
      </c>
      <c r="E8" s="224">
        <v>255</v>
      </c>
      <c r="F8" s="224">
        <v>282.3</v>
      </c>
      <c r="G8" s="224">
        <v>343.5</v>
      </c>
      <c r="H8" s="224">
        <v>376.5</v>
      </c>
      <c r="I8" s="224">
        <v>444.3</v>
      </c>
      <c r="J8" s="224">
        <v>474.8</v>
      </c>
      <c r="K8" s="224">
        <v>485.8</v>
      </c>
      <c r="L8" s="224">
        <v>469.9</v>
      </c>
      <c r="M8" s="224">
        <v>499.1</v>
      </c>
      <c r="N8" s="224">
        <v>581.5</v>
      </c>
      <c r="O8" s="224">
        <v>650.9</v>
      </c>
      <c r="P8" s="224">
        <v>652</v>
      </c>
      <c r="Q8" s="224">
        <v>890.1</v>
      </c>
      <c r="R8" s="224">
        <v>1348.2</v>
      </c>
      <c r="S8" s="224">
        <v>1312.7</v>
      </c>
      <c r="T8" s="224">
        <v>1527.3</v>
      </c>
      <c r="U8" s="224">
        <v>1795.7</v>
      </c>
      <c r="V8" s="224">
        <v>1658</v>
      </c>
      <c r="W8" s="224">
        <v>0</v>
      </c>
      <c r="X8" s="225">
        <v>4614</v>
      </c>
      <c r="Y8" s="225">
        <v>5964</v>
      </c>
      <c r="Z8" s="225">
        <v>7283</v>
      </c>
      <c r="AA8" s="225">
        <v>10285</v>
      </c>
      <c r="AB8" s="225">
        <v>15847</v>
      </c>
      <c r="AC8" s="225">
        <v>37306</v>
      </c>
      <c r="AD8" s="225">
        <v>141081</v>
      </c>
      <c r="AE8" s="225">
        <v>747200</v>
      </c>
      <c r="AF8" s="225">
        <v>65817</v>
      </c>
      <c r="AG8" s="225">
        <v>3526528.2999999993</v>
      </c>
      <c r="AH8" s="226">
        <v>177239700.29999998</v>
      </c>
      <c r="AI8" s="225">
        <v>1446.7759999999998</v>
      </c>
      <c r="AJ8" s="225">
        <v>1893.1</v>
      </c>
      <c r="AK8" s="225">
        <v>2221.9100000000003</v>
      </c>
      <c r="AL8" s="225">
        <v>2529.7000000000007</v>
      </c>
      <c r="AM8" s="225">
        <v>3136.4679999999994</v>
      </c>
      <c r="AN8" s="225">
        <v>3654.2</v>
      </c>
      <c r="AO8" s="225">
        <v>4659.625</v>
      </c>
      <c r="AP8" s="225">
        <v>5905.6319999999996</v>
      </c>
      <c r="AQ8" s="225">
        <v>6738.8603000000003</v>
      </c>
      <c r="AR8" s="225">
        <v>7540.9526999999998</v>
      </c>
    </row>
    <row r="9" spans="2:44" s="216" customFormat="1" ht="18" customHeight="1">
      <c r="B9" s="39" t="s">
        <v>80</v>
      </c>
      <c r="C9" s="227"/>
      <c r="D9" s="228">
        <f>+D10+D11</f>
        <v>243</v>
      </c>
      <c r="E9" s="228">
        <f t="shared" ref="E9:V9" si="0">+E10+E11</f>
        <v>255</v>
      </c>
      <c r="F9" s="228">
        <f t="shared" si="0"/>
        <v>282.3</v>
      </c>
      <c r="G9" s="228">
        <f t="shared" si="0"/>
        <v>343.5</v>
      </c>
      <c r="H9" s="228">
        <f t="shared" si="0"/>
        <v>376.5</v>
      </c>
      <c r="I9" s="228">
        <f t="shared" si="0"/>
        <v>444.29999999999995</v>
      </c>
      <c r="J9" s="228">
        <f t="shared" si="0"/>
        <v>474.8</v>
      </c>
      <c r="K9" s="228">
        <f t="shared" si="0"/>
        <v>485.79999999999995</v>
      </c>
      <c r="L9" s="228">
        <f t="shared" si="0"/>
        <v>469.9</v>
      </c>
      <c r="M9" s="228">
        <f t="shared" si="0"/>
        <v>499.1</v>
      </c>
      <c r="N9" s="228">
        <f t="shared" si="0"/>
        <v>581.5</v>
      </c>
      <c r="O9" s="228">
        <f t="shared" si="0"/>
        <v>650.9</v>
      </c>
      <c r="P9" s="228">
        <f t="shared" si="0"/>
        <v>652</v>
      </c>
      <c r="Q9" s="228">
        <f t="shared" si="0"/>
        <v>890.1</v>
      </c>
      <c r="R9" s="228">
        <f t="shared" si="0"/>
        <v>1348.1999999999998</v>
      </c>
      <c r="S9" s="228">
        <f t="shared" si="0"/>
        <v>1312.7</v>
      </c>
      <c r="T9" s="228">
        <f t="shared" si="0"/>
        <v>1506.2</v>
      </c>
      <c r="U9" s="228">
        <f t="shared" si="0"/>
        <v>1783.3999999999999</v>
      </c>
      <c r="V9" s="228">
        <f t="shared" si="0"/>
        <v>1640.3</v>
      </c>
      <c r="W9" s="228">
        <v>0</v>
      </c>
      <c r="X9" s="67">
        <v>4518</v>
      </c>
      <c r="Y9" s="67">
        <v>5877</v>
      </c>
      <c r="Z9" s="67">
        <v>7182</v>
      </c>
      <c r="AA9" s="67">
        <v>10207</v>
      </c>
      <c r="AB9" s="67">
        <v>15762</v>
      </c>
      <c r="AC9" s="67">
        <v>36879</v>
      </c>
      <c r="AD9" s="67">
        <v>140242</v>
      </c>
      <c r="AE9" s="67">
        <v>745817</v>
      </c>
      <c r="AF9" s="67">
        <v>65720.5</v>
      </c>
      <c r="AG9" s="67">
        <v>3518253.1999999993</v>
      </c>
      <c r="AH9" s="229">
        <v>177235375.79999998</v>
      </c>
      <c r="AI9" s="67">
        <v>1432.0759999999998</v>
      </c>
      <c r="AJ9" s="67">
        <v>1880.5</v>
      </c>
      <c r="AK9" s="67">
        <v>2163.21</v>
      </c>
      <c r="AL9" s="67">
        <v>2498.4000000000005</v>
      </c>
      <c r="AM9" s="67">
        <v>3068.3679999999995</v>
      </c>
      <c r="AN9" s="67">
        <v>3612.1</v>
      </c>
      <c r="AO9" s="67">
        <v>4635.04</v>
      </c>
      <c r="AP9" s="67">
        <v>5886.19</v>
      </c>
      <c r="AQ9" s="67">
        <v>6730.259</v>
      </c>
      <c r="AR9" s="67">
        <v>7537.4166999999998</v>
      </c>
    </row>
    <row r="10" spans="2:44" s="216" customFormat="1" ht="18" customHeight="1">
      <c r="B10" s="58" t="s">
        <v>216</v>
      </c>
      <c r="C10" s="227"/>
      <c r="D10" s="228">
        <v>218.7</v>
      </c>
      <c r="E10" s="228">
        <v>232.6</v>
      </c>
      <c r="F10" s="228">
        <v>259.5</v>
      </c>
      <c r="G10" s="228">
        <v>314.7</v>
      </c>
      <c r="H10" s="228">
        <v>340.8</v>
      </c>
      <c r="I10" s="228">
        <v>404.4</v>
      </c>
      <c r="J10" s="228">
        <v>421.7</v>
      </c>
      <c r="K10" s="228">
        <v>438.4</v>
      </c>
      <c r="L10" s="228">
        <v>425</v>
      </c>
      <c r="M10" s="228">
        <v>442</v>
      </c>
      <c r="N10" s="228">
        <v>513.9</v>
      </c>
      <c r="O10" s="228">
        <v>567</v>
      </c>
      <c r="P10" s="228">
        <v>609.70000000000005</v>
      </c>
      <c r="Q10" s="228">
        <v>837.5</v>
      </c>
      <c r="R10" s="228">
        <v>1156.0999999999999</v>
      </c>
      <c r="S10" s="228">
        <v>1174.7</v>
      </c>
      <c r="T10" s="228">
        <v>1384.4</v>
      </c>
      <c r="U10" s="228">
        <v>1675.1</v>
      </c>
      <c r="V10" s="228">
        <v>1532.6</v>
      </c>
      <c r="W10" s="228">
        <v>0</v>
      </c>
      <c r="X10" s="67">
        <v>4125</v>
      </c>
      <c r="Y10" s="67">
        <v>5252</v>
      </c>
      <c r="Z10" s="67">
        <v>6405</v>
      </c>
      <c r="AA10" s="67">
        <v>9366</v>
      </c>
      <c r="AB10" s="67">
        <v>14569</v>
      </c>
      <c r="AC10" s="67">
        <v>33889</v>
      </c>
      <c r="AD10" s="67">
        <v>127374</v>
      </c>
      <c r="AE10" s="67">
        <v>706283</v>
      </c>
      <c r="AF10" s="67">
        <v>62926.6</v>
      </c>
      <c r="AG10" s="67">
        <v>3315165.5999999996</v>
      </c>
      <c r="AH10" s="229">
        <v>161383046.90000001</v>
      </c>
      <c r="AI10" s="67">
        <v>1316.4759999999999</v>
      </c>
      <c r="AJ10" s="67">
        <v>1778.2</v>
      </c>
      <c r="AK10" s="67">
        <v>2061.41</v>
      </c>
      <c r="AL10" s="67">
        <v>2381.5000000000005</v>
      </c>
      <c r="AM10" s="67">
        <v>2931.6679999999997</v>
      </c>
      <c r="AN10" s="67">
        <v>3450.4</v>
      </c>
      <c r="AO10" s="67">
        <v>4392.018</v>
      </c>
      <c r="AP10" s="67">
        <v>5413.4789999999994</v>
      </c>
      <c r="AQ10" s="67">
        <v>6146.8860000000004</v>
      </c>
      <c r="AR10" s="67">
        <v>6900.4537</v>
      </c>
    </row>
    <row r="11" spans="2:44" s="216" customFormat="1" ht="18" customHeight="1">
      <c r="B11" s="58" t="s">
        <v>334</v>
      </c>
      <c r="C11" s="227"/>
      <c r="D11" s="228">
        <v>24.3</v>
      </c>
      <c r="E11" s="228">
        <v>22.4</v>
      </c>
      <c r="F11" s="228">
        <v>22.8</v>
      </c>
      <c r="G11" s="228">
        <v>28.8</v>
      </c>
      <c r="H11" s="228">
        <v>35.700000000000003</v>
      </c>
      <c r="I11" s="228">
        <v>39.9</v>
      </c>
      <c r="J11" s="228">
        <v>53.1</v>
      </c>
      <c r="K11" s="228">
        <v>47.4</v>
      </c>
      <c r="L11" s="228">
        <v>44.9</v>
      </c>
      <c r="M11" s="228">
        <v>57.1</v>
      </c>
      <c r="N11" s="228">
        <v>67.599999999999994</v>
      </c>
      <c r="O11" s="228">
        <v>83.9</v>
      </c>
      <c r="P11" s="228">
        <v>42.3</v>
      </c>
      <c r="Q11" s="228">
        <v>52.6</v>
      </c>
      <c r="R11" s="228">
        <v>192.1</v>
      </c>
      <c r="S11" s="228">
        <v>138</v>
      </c>
      <c r="T11" s="228">
        <v>121.8</v>
      </c>
      <c r="U11" s="228">
        <v>108.3</v>
      </c>
      <c r="V11" s="228">
        <v>107.7</v>
      </c>
      <c r="W11" s="228">
        <v>0</v>
      </c>
      <c r="X11" s="67">
        <v>150</v>
      </c>
      <c r="Y11" s="67">
        <v>262</v>
      </c>
      <c r="Z11" s="67">
        <v>388</v>
      </c>
      <c r="AA11" s="67">
        <v>376</v>
      </c>
      <c r="AB11" s="67">
        <v>683</v>
      </c>
      <c r="AC11" s="67">
        <v>1107</v>
      </c>
      <c r="AD11" s="67">
        <v>4982</v>
      </c>
      <c r="AE11" s="67">
        <v>23306</v>
      </c>
      <c r="AF11" s="67">
        <v>2280.3000000000002</v>
      </c>
      <c r="AG11" s="67">
        <v>69994.3</v>
      </c>
      <c r="AH11" s="229">
        <v>5998140.7000000002</v>
      </c>
      <c r="AI11" s="67">
        <v>72.599999999999994</v>
      </c>
      <c r="AJ11" s="67">
        <v>85.399999999999991</v>
      </c>
      <c r="AK11" s="67">
        <v>90.899999999999991</v>
      </c>
      <c r="AL11" s="67">
        <v>116.4</v>
      </c>
      <c r="AM11" s="67">
        <v>136.70000000000002</v>
      </c>
      <c r="AN11" s="67">
        <v>140.5</v>
      </c>
      <c r="AO11" s="67">
        <v>242.452</v>
      </c>
      <c r="AP11" s="67">
        <v>472.71100000000001</v>
      </c>
      <c r="AQ11" s="67">
        <v>583.37300000000005</v>
      </c>
      <c r="AR11" s="67">
        <v>636.96299999999997</v>
      </c>
    </row>
    <row r="12" spans="2:44" s="216" customFormat="1" ht="18" customHeight="1">
      <c r="B12" s="58" t="s">
        <v>125</v>
      </c>
      <c r="C12" s="227"/>
      <c r="D12" s="228">
        <v>0</v>
      </c>
      <c r="E12" s="228">
        <v>0</v>
      </c>
      <c r="F12" s="228">
        <v>0</v>
      </c>
      <c r="G12" s="228">
        <v>0</v>
      </c>
      <c r="H12" s="228">
        <v>0</v>
      </c>
      <c r="I12" s="228">
        <v>0</v>
      </c>
      <c r="J12" s="228">
        <v>0</v>
      </c>
      <c r="K12" s="228">
        <v>0</v>
      </c>
      <c r="L12" s="228">
        <v>0</v>
      </c>
      <c r="M12" s="228">
        <v>0</v>
      </c>
      <c r="N12" s="228">
        <v>0</v>
      </c>
      <c r="O12" s="228">
        <v>0</v>
      </c>
      <c r="P12" s="228">
        <v>0</v>
      </c>
      <c r="Q12" s="228">
        <v>0</v>
      </c>
      <c r="R12" s="228">
        <v>0</v>
      </c>
      <c r="S12" s="228">
        <v>0</v>
      </c>
      <c r="T12" s="228">
        <v>0</v>
      </c>
      <c r="U12" s="228">
        <v>0</v>
      </c>
      <c r="V12" s="228">
        <v>0</v>
      </c>
      <c r="W12" s="228">
        <v>0</v>
      </c>
      <c r="X12" s="67">
        <v>199</v>
      </c>
      <c r="Y12" s="67">
        <v>298</v>
      </c>
      <c r="Z12" s="67">
        <v>275</v>
      </c>
      <c r="AA12" s="67">
        <v>327</v>
      </c>
      <c r="AB12" s="67">
        <v>331</v>
      </c>
      <c r="AC12" s="67">
        <v>640</v>
      </c>
      <c r="AD12" s="67">
        <v>3137</v>
      </c>
      <c r="AE12" s="67">
        <v>8926</v>
      </c>
      <c r="AF12" s="67">
        <v>400.2</v>
      </c>
      <c r="AG12" s="67">
        <v>333.9</v>
      </c>
      <c r="AH12" s="229">
        <v>4925906.5</v>
      </c>
      <c r="AI12" s="67">
        <v>0</v>
      </c>
      <c r="AJ12" s="67">
        <v>3.6</v>
      </c>
      <c r="AK12" s="67">
        <v>0</v>
      </c>
      <c r="AL12" s="67">
        <v>0</v>
      </c>
      <c r="AM12" s="67">
        <v>0</v>
      </c>
      <c r="AN12" s="67">
        <v>0</v>
      </c>
      <c r="AO12" s="67">
        <v>0</v>
      </c>
      <c r="AP12" s="67">
        <v>0</v>
      </c>
      <c r="AQ12" s="67">
        <v>0</v>
      </c>
      <c r="AR12" s="67">
        <v>0</v>
      </c>
    </row>
    <row r="13" spans="2:44" s="216" customFormat="1" ht="18" customHeight="1">
      <c r="B13" s="58" t="s">
        <v>126</v>
      </c>
      <c r="C13" s="227"/>
      <c r="D13" s="228">
        <v>0</v>
      </c>
      <c r="E13" s="228">
        <v>0</v>
      </c>
      <c r="F13" s="228">
        <v>0</v>
      </c>
      <c r="G13" s="228">
        <v>0</v>
      </c>
      <c r="H13" s="228">
        <v>0</v>
      </c>
      <c r="I13" s="228">
        <v>0</v>
      </c>
      <c r="J13" s="228">
        <v>0</v>
      </c>
      <c r="K13" s="228">
        <v>0</v>
      </c>
      <c r="L13" s="228">
        <v>0</v>
      </c>
      <c r="M13" s="228">
        <v>0</v>
      </c>
      <c r="N13" s="228">
        <v>0</v>
      </c>
      <c r="O13" s="228">
        <v>0</v>
      </c>
      <c r="P13" s="228">
        <v>0</v>
      </c>
      <c r="Q13" s="228">
        <v>0</v>
      </c>
      <c r="R13" s="228">
        <v>0</v>
      </c>
      <c r="S13" s="228">
        <v>0</v>
      </c>
      <c r="T13" s="228">
        <v>0</v>
      </c>
      <c r="U13" s="228">
        <v>0</v>
      </c>
      <c r="V13" s="228">
        <v>0</v>
      </c>
      <c r="W13" s="228">
        <v>0</v>
      </c>
      <c r="X13" s="67">
        <v>44</v>
      </c>
      <c r="Y13" s="67">
        <v>65</v>
      </c>
      <c r="Z13" s="67">
        <v>114</v>
      </c>
      <c r="AA13" s="67">
        <v>138</v>
      </c>
      <c r="AB13" s="67">
        <v>179</v>
      </c>
      <c r="AC13" s="67">
        <v>1243</v>
      </c>
      <c r="AD13" s="67">
        <v>4749</v>
      </c>
      <c r="AE13" s="67">
        <v>7302</v>
      </c>
      <c r="AF13" s="67">
        <v>113.4</v>
      </c>
      <c r="AG13" s="67">
        <v>132759.4</v>
      </c>
      <c r="AH13" s="229">
        <v>4928281.7</v>
      </c>
      <c r="AI13" s="67">
        <v>43</v>
      </c>
      <c r="AJ13" s="67">
        <v>13.3</v>
      </c>
      <c r="AK13" s="67">
        <v>10.9</v>
      </c>
      <c r="AL13" s="67">
        <v>0.5</v>
      </c>
      <c r="AM13" s="67">
        <v>0</v>
      </c>
      <c r="AN13" s="67">
        <v>21.2</v>
      </c>
      <c r="AO13" s="67">
        <v>0.56999999999999995</v>
      </c>
      <c r="AP13" s="67">
        <v>0</v>
      </c>
      <c r="AQ13" s="67">
        <v>0</v>
      </c>
      <c r="AR13" s="67">
        <v>0</v>
      </c>
    </row>
    <row r="14" spans="2:44" s="216" customFormat="1" ht="18" customHeight="1">
      <c r="B14" s="126" t="s">
        <v>127</v>
      </c>
      <c r="C14" s="227"/>
      <c r="D14" s="228">
        <v>0</v>
      </c>
      <c r="E14" s="228">
        <v>0</v>
      </c>
      <c r="F14" s="228">
        <v>0</v>
      </c>
      <c r="G14" s="228">
        <v>0</v>
      </c>
      <c r="H14" s="228">
        <v>0</v>
      </c>
      <c r="I14" s="228">
        <v>0</v>
      </c>
      <c r="J14" s="228">
        <v>0</v>
      </c>
      <c r="K14" s="228">
        <v>0</v>
      </c>
      <c r="L14" s="228">
        <v>0</v>
      </c>
      <c r="M14" s="228">
        <v>0</v>
      </c>
      <c r="N14" s="228">
        <v>0</v>
      </c>
      <c r="O14" s="228">
        <v>0</v>
      </c>
      <c r="P14" s="228">
        <v>0</v>
      </c>
      <c r="Q14" s="228">
        <v>0</v>
      </c>
      <c r="R14" s="228">
        <v>0</v>
      </c>
      <c r="S14" s="228">
        <v>0</v>
      </c>
      <c r="T14" s="228">
        <v>0</v>
      </c>
      <c r="U14" s="228">
        <v>0</v>
      </c>
      <c r="V14" s="228">
        <v>0</v>
      </c>
      <c r="W14" s="228">
        <v>0</v>
      </c>
      <c r="X14" s="67">
        <v>0</v>
      </c>
      <c r="Y14" s="67">
        <v>0</v>
      </c>
      <c r="Z14" s="67">
        <v>0</v>
      </c>
      <c r="AA14" s="67">
        <v>0</v>
      </c>
      <c r="AB14" s="67">
        <v>0</v>
      </c>
      <c r="AC14" s="67">
        <v>833</v>
      </c>
      <c r="AD14" s="67">
        <v>2589</v>
      </c>
      <c r="AE14" s="67">
        <v>1481</v>
      </c>
      <c r="AF14" s="67">
        <v>0</v>
      </c>
      <c r="AG14" s="67">
        <v>76632.2</v>
      </c>
      <c r="AH14" s="229">
        <v>2662256.1</v>
      </c>
      <c r="AI14" s="67">
        <v>31.4</v>
      </c>
      <c r="AJ14" s="67">
        <v>13.3</v>
      </c>
      <c r="AK14" s="67">
        <v>0</v>
      </c>
      <c r="AL14" s="67">
        <v>0</v>
      </c>
      <c r="AM14" s="67">
        <v>0</v>
      </c>
      <c r="AN14" s="67">
        <v>0</v>
      </c>
      <c r="AO14" s="67">
        <v>0</v>
      </c>
      <c r="AP14" s="67">
        <v>0</v>
      </c>
      <c r="AQ14" s="67">
        <v>0</v>
      </c>
      <c r="AR14" s="67">
        <v>0</v>
      </c>
    </row>
    <row r="15" spans="2:44" s="216" customFormat="1" ht="18" customHeight="1">
      <c r="B15" s="126" t="s">
        <v>128</v>
      </c>
      <c r="C15" s="227"/>
      <c r="D15" s="228">
        <v>0</v>
      </c>
      <c r="E15" s="228">
        <v>0</v>
      </c>
      <c r="F15" s="228">
        <v>0</v>
      </c>
      <c r="G15" s="228">
        <v>0</v>
      </c>
      <c r="H15" s="228">
        <v>0</v>
      </c>
      <c r="I15" s="228">
        <v>0</v>
      </c>
      <c r="J15" s="228">
        <v>0</v>
      </c>
      <c r="K15" s="228">
        <v>0</v>
      </c>
      <c r="L15" s="228">
        <v>0</v>
      </c>
      <c r="M15" s="228">
        <v>0</v>
      </c>
      <c r="N15" s="228">
        <v>0</v>
      </c>
      <c r="O15" s="228">
        <v>0</v>
      </c>
      <c r="P15" s="228">
        <v>0</v>
      </c>
      <c r="Q15" s="228">
        <v>0</v>
      </c>
      <c r="R15" s="228">
        <v>0</v>
      </c>
      <c r="S15" s="228">
        <v>0</v>
      </c>
      <c r="T15" s="228">
        <v>0</v>
      </c>
      <c r="U15" s="228">
        <v>0</v>
      </c>
      <c r="V15" s="228">
        <v>0</v>
      </c>
      <c r="W15" s="228">
        <v>0</v>
      </c>
      <c r="X15" s="67">
        <v>44</v>
      </c>
      <c r="Y15" s="67">
        <v>65</v>
      </c>
      <c r="Z15" s="67">
        <v>114</v>
      </c>
      <c r="AA15" s="67">
        <v>138</v>
      </c>
      <c r="AB15" s="67">
        <v>179</v>
      </c>
      <c r="AC15" s="67">
        <v>410</v>
      </c>
      <c r="AD15" s="67">
        <v>2160</v>
      </c>
      <c r="AE15" s="67">
        <v>5821</v>
      </c>
      <c r="AF15" s="67">
        <v>113.4</v>
      </c>
      <c r="AG15" s="67">
        <v>56127.199999999997</v>
      </c>
      <c r="AH15" s="229">
        <v>2266025.6</v>
      </c>
      <c r="AI15" s="67">
        <v>11.6</v>
      </c>
      <c r="AJ15" s="67">
        <v>0</v>
      </c>
      <c r="AK15" s="67">
        <v>10.9</v>
      </c>
      <c r="AL15" s="67">
        <v>0.5</v>
      </c>
      <c r="AM15" s="67">
        <v>0</v>
      </c>
      <c r="AN15" s="67">
        <v>21.2</v>
      </c>
      <c r="AO15" s="67">
        <v>0.56999999999999995</v>
      </c>
      <c r="AP15" s="67">
        <v>0</v>
      </c>
      <c r="AQ15" s="67">
        <v>0</v>
      </c>
      <c r="AR15" s="67">
        <v>0</v>
      </c>
    </row>
    <row r="16" spans="2:44" s="216" customFormat="1" ht="18" customHeight="1">
      <c r="B16" s="39" t="s">
        <v>86</v>
      </c>
      <c r="C16" s="227"/>
      <c r="D16" s="228">
        <v>0</v>
      </c>
      <c r="E16" s="228">
        <v>0</v>
      </c>
      <c r="F16" s="228">
        <v>0</v>
      </c>
      <c r="G16" s="228">
        <v>0</v>
      </c>
      <c r="H16" s="228">
        <v>0</v>
      </c>
      <c r="I16" s="228">
        <v>0</v>
      </c>
      <c r="J16" s="228">
        <v>0</v>
      </c>
      <c r="K16" s="228">
        <v>0</v>
      </c>
      <c r="L16" s="228">
        <v>0</v>
      </c>
      <c r="M16" s="228">
        <v>0</v>
      </c>
      <c r="N16" s="228">
        <v>0</v>
      </c>
      <c r="O16" s="228">
        <v>0</v>
      </c>
      <c r="P16" s="228">
        <v>0</v>
      </c>
      <c r="Q16" s="228">
        <v>0</v>
      </c>
      <c r="R16" s="228">
        <v>0</v>
      </c>
      <c r="S16" s="228">
        <v>0</v>
      </c>
      <c r="T16" s="228">
        <v>0</v>
      </c>
      <c r="U16" s="228">
        <v>0</v>
      </c>
      <c r="V16" s="228">
        <v>0</v>
      </c>
      <c r="W16" s="228">
        <v>0</v>
      </c>
      <c r="X16" s="67">
        <v>0</v>
      </c>
      <c r="Y16" s="67">
        <v>0</v>
      </c>
      <c r="Z16" s="67">
        <v>0</v>
      </c>
      <c r="AA16" s="67">
        <v>0</v>
      </c>
      <c r="AB16" s="67">
        <v>0</v>
      </c>
      <c r="AC16" s="67">
        <v>0</v>
      </c>
      <c r="AD16" s="67">
        <v>0</v>
      </c>
      <c r="AE16" s="67">
        <v>0</v>
      </c>
      <c r="AF16" s="67">
        <v>0</v>
      </c>
      <c r="AG16" s="67">
        <v>0</v>
      </c>
      <c r="AH16" s="229">
        <v>0</v>
      </c>
      <c r="AI16" s="67">
        <v>0</v>
      </c>
      <c r="AJ16" s="67">
        <v>0</v>
      </c>
      <c r="AK16" s="67">
        <v>36.799999999999997</v>
      </c>
      <c r="AL16" s="67">
        <v>4.8</v>
      </c>
      <c r="AM16" s="67">
        <v>1.9</v>
      </c>
      <c r="AN16" s="67">
        <v>0</v>
      </c>
      <c r="AO16" s="67">
        <v>0</v>
      </c>
      <c r="AP16" s="67">
        <v>0</v>
      </c>
      <c r="AQ16" s="67">
        <v>0</v>
      </c>
      <c r="AR16" s="67">
        <v>0</v>
      </c>
    </row>
    <row r="17" spans="2:44" s="233" customFormat="1" ht="18" customHeight="1">
      <c r="B17" s="71" t="s">
        <v>87</v>
      </c>
      <c r="C17" s="230"/>
      <c r="D17" s="228">
        <v>0</v>
      </c>
      <c r="E17" s="228">
        <v>0</v>
      </c>
      <c r="F17" s="228">
        <v>0</v>
      </c>
      <c r="G17" s="228">
        <v>0</v>
      </c>
      <c r="H17" s="228">
        <v>0</v>
      </c>
      <c r="I17" s="228">
        <v>0</v>
      </c>
      <c r="J17" s="228">
        <v>0</v>
      </c>
      <c r="K17" s="228">
        <v>0</v>
      </c>
      <c r="L17" s="228">
        <v>0</v>
      </c>
      <c r="M17" s="228">
        <v>0</v>
      </c>
      <c r="N17" s="228">
        <v>0</v>
      </c>
      <c r="O17" s="228">
        <v>0</v>
      </c>
      <c r="P17" s="228">
        <v>0</v>
      </c>
      <c r="Q17" s="228">
        <v>0</v>
      </c>
      <c r="R17" s="228">
        <v>0</v>
      </c>
      <c r="S17" s="228">
        <v>0</v>
      </c>
      <c r="T17" s="228">
        <v>21.1</v>
      </c>
      <c r="U17" s="228">
        <v>12.3</v>
      </c>
      <c r="V17" s="228">
        <v>17.7</v>
      </c>
      <c r="W17" s="228">
        <v>0</v>
      </c>
      <c r="X17" s="231">
        <v>96</v>
      </c>
      <c r="Y17" s="231">
        <v>87</v>
      </c>
      <c r="Z17" s="231">
        <v>101</v>
      </c>
      <c r="AA17" s="231">
        <v>78</v>
      </c>
      <c r="AB17" s="231">
        <v>85</v>
      </c>
      <c r="AC17" s="231">
        <v>427</v>
      </c>
      <c r="AD17" s="231">
        <v>839</v>
      </c>
      <c r="AE17" s="231">
        <v>1383</v>
      </c>
      <c r="AF17" s="231">
        <v>96.5</v>
      </c>
      <c r="AG17" s="231">
        <v>8275.1</v>
      </c>
      <c r="AH17" s="232">
        <v>4324.5</v>
      </c>
      <c r="AI17" s="231">
        <v>14.7</v>
      </c>
      <c r="AJ17" s="231">
        <v>12.6</v>
      </c>
      <c r="AK17" s="231">
        <v>21.9</v>
      </c>
      <c r="AL17" s="231">
        <v>26.5</v>
      </c>
      <c r="AM17" s="231">
        <v>66.2</v>
      </c>
      <c r="AN17" s="231">
        <v>42.1</v>
      </c>
      <c r="AO17" s="231">
        <v>24.585000000000001</v>
      </c>
      <c r="AP17" s="231">
        <v>19.442</v>
      </c>
      <c r="AQ17" s="231">
        <v>8.6013000000000002</v>
      </c>
      <c r="AR17" s="231">
        <v>3.536</v>
      </c>
    </row>
    <row r="18" spans="2:44" s="216" customFormat="1" ht="8.25" customHeight="1">
      <c r="B18" s="227"/>
      <c r="C18" s="227"/>
      <c r="D18" s="228"/>
      <c r="E18" s="228"/>
      <c r="F18" s="228"/>
      <c r="G18" s="228"/>
      <c r="H18" s="228"/>
      <c r="I18" s="228"/>
      <c r="J18" s="228"/>
      <c r="K18" s="228"/>
      <c r="L18" s="228"/>
      <c r="M18" s="228"/>
      <c r="N18" s="228"/>
      <c r="O18" s="228"/>
      <c r="P18" s="228"/>
      <c r="Q18" s="228"/>
      <c r="R18" s="228"/>
      <c r="S18" s="228"/>
      <c r="T18" s="228"/>
      <c r="U18" s="228"/>
      <c r="V18" s="228"/>
      <c r="W18" s="228"/>
      <c r="X18" s="67"/>
      <c r="Y18" s="67"/>
      <c r="Z18" s="67"/>
      <c r="AA18" s="67"/>
      <c r="AB18" s="67"/>
      <c r="AC18" s="67"/>
      <c r="AD18" s="67"/>
      <c r="AE18" s="67"/>
      <c r="AF18" s="67"/>
      <c r="AG18" s="67"/>
      <c r="AH18" s="229"/>
      <c r="AI18" s="67"/>
      <c r="AJ18" s="67"/>
      <c r="AK18" s="67"/>
      <c r="AL18" s="67"/>
      <c r="AM18" s="67"/>
      <c r="AN18" s="67"/>
      <c r="AO18" s="67"/>
      <c r="AP18" s="67"/>
      <c r="AQ18" s="67"/>
      <c r="AR18" s="67"/>
    </row>
    <row r="19" spans="2:44" s="216" customFormat="1" ht="18" customHeight="1">
      <c r="B19" s="55" t="s">
        <v>220</v>
      </c>
      <c r="C19" s="223"/>
      <c r="D19" s="224">
        <v>271.39999999999998</v>
      </c>
      <c r="E19" s="224">
        <v>284.3</v>
      </c>
      <c r="F19" s="224">
        <v>318.8</v>
      </c>
      <c r="G19" s="224">
        <v>344.5</v>
      </c>
      <c r="H19" s="224">
        <v>201.4</v>
      </c>
      <c r="I19" s="224">
        <v>431.5</v>
      </c>
      <c r="J19" s="224">
        <v>520</v>
      </c>
      <c r="K19" s="224">
        <v>565.9</v>
      </c>
      <c r="L19" s="224">
        <v>529.4</v>
      </c>
      <c r="M19" s="224">
        <v>581.70000000000005</v>
      </c>
      <c r="N19" s="224">
        <v>656.8</v>
      </c>
      <c r="O19" s="224">
        <v>793.4</v>
      </c>
      <c r="P19" s="224">
        <v>871.6</v>
      </c>
      <c r="Q19" s="224">
        <v>1203</v>
      </c>
      <c r="R19" s="224">
        <v>1886</v>
      </c>
      <c r="S19" s="224">
        <v>1968.9</v>
      </c>
      <c r="T19" s="224">
        <v>2055</v>
      </c>
      <c r="U19" s="224">
        <v>2839.1</v>
      </c>
      <c r="V19" s="224">
        <v>2809</v>
      </c>
      <c r="W19" s="224">
        <v>0</v>
      </c>
      <c r="X19" s="225">
        <v>6483</v>
      </c>
      <c r="Y19" s="225">
        <v>8138</v>
      </c>
      <c r="Z19" s="225">
        <v>10799</v>
      </c>
      <c r="AA19" s="225">
        <v>17442</v>
      </c>
      <c r="AB19" s="225">
        <v>26407</v>
      </c>
      <c r="AC19" s="225">
        <v>63096</v>
      </c>
      <c r="AD19" s="225">
        <v>215957</v>
      </c>
      <c r="AE19" s="225">
        <v>1198704</v>
      </c>
      <c r="AF19" s="225">
        <v>148453.09999999998</v>
      </c>
      <c r="AG19" s="225">
        <v>4569545.5999999996</v>
      </c>
      <c r="AH19" s="226">
        <v>382191819.89999998</v>
      </c>
      <c r="AI19" s="225">
        <v>2003.0000000000002</v>
      </c>
      <c r="AJ19" s="225">
        <v>2595.9069999999997</v>
      </c>
      <c r="AK19" s="225">
        <v>3033.6000000000004</v>
      </c>
      <c r="AL19" s="225">
        <v>3767.8999999999996</v>
      </c>
      <c r="AM19" s="225">
        <v>4396</v>
      </c>
      <c r="AN19" s="225">
        <v>5057.2903999999999</v>
      </c>
      <c r="AO19" s="225">
        <v>5724.8849</v>
      </c>
      <c r="AP19" s="225">
        <v>6995.3937999999998</v>
      </c>
      <c r="AQ19" s="225">
        <v>9955.5028999999995</v>
      </c>
      <c r="AR19" s="225">
        <v>11771.5515</v>
      </c>
    </row>
    <row r="20" spans="2:44" s="216" customFormat="1" ht="18" customHeight="1">
      <c r="B20" s="71" t="s">
        <v>89</v>
      </c>
      <c r="C20" s="227"/>
      <c r="D20" s="228">
        <v>215.4</v>
      </c>
      <c r="E20" s="228">
        <v>208.7</v>
      </c>
      <c r="F20" s="228">
        <v>235.8</v>
      </c>
      <c r="G20" s="228">
        <v>239.9</v>
      </c>
      <c r="H20" s="228">
        <v>143.9</v>
      </c>
      <c r="I20" s="228">
        <v>308</v>
      </c>
      <c r="J20" s="228">
        <v>355.8</v>
      </c>
      <c r="K20" s="228">
        <v>396.2</v>
      </c>
      <c r="L20" s="228">
        <v>428.2</v>
      </c>
      <c r="M20" s="228">
        <v>457.8</v>
      </c>
      <c r="N20" s="228">
        <v>492.3</v>
      </c>
      <c r="O20" s="228">
        <v>514.70000000000005</v>
      </c>
      <c r="P20" s="228">
        <v>531</v>
      </c>
      <c r="Q20" s="228">
        <v>651</v>
      </c>
      <c r="R20" s="228">
        <v>1011.9</v>
      </c>
      <c r="S20" s="228">
        <v>1102.4000000000001</v>
      </c>
      <c r="T20" s="228">
        <v>1241.9000000000001</v>
      </c>
      <c r="U20" s="228">
        <v>1538.1</v>
      </c>
      <c r="V20" s="228">
        <v>1987</v>
      </c>
      <c r="W20" s="228">
        <v>0</v>
      </c>
      <c r="X20" s="67">
        <v>4789</v>
      </c>
      <c r="Y20" s="67">
        <v>6986</v>
      </c>
      <c r="Z20" s="67">
        <v>9090</v>
      </c>
      <c r="AA20" s="67">
        <v>12698</v>
      </c>
      <c r="AB20" s="67">
        <v>19224</v>
      </c>
      <c r="AC20" s="67">
        <v>51892</v>
      </c>
      <c r="AD20" s="67">
        <v>187317</v>
      </c>
      <c r="AE20" s="67">
        <v>1071208</v>
      </c>
      <c r="AF20" s="67">
        <v>128670.8</v>
      </c>
      <c r="AG20" s="67">
        <v>4062762.8</v>
      </c>
      <c r="AH20" s="229">
        <v>365860653.99999994</v>
      </c>
      <c r="AI20" s="67">
        <v>1742.6000000000001</v>
      </c>
      <c r="AJ20" s="67">
        <v>2041.9369999999999</v>
      </c>
      <c r="AK20" s="67">
        <v>2281.7000000000003</v>
      </c>
      <c r="AL20" s="67">
        <v>2649.3</v>
      </c>
      <c r="AM20" s="67">
        <v>2743.3999999999996</v>
      </c>
      <c r="AN20" s="67">
        <v>3280.4904000000001</v>
      </c>
      <c r="AO20" s="67">
        <v>3800.1689000000001</v>
      </c>
      <c r="AP20" s="67">
        <v>4771.1887999999999</v>
      </c>
      <c r="AQ20" s="67">
        <v>5282.3955999999998</v>
      </c>
      <c r="AR20" s="67">
        <v>6666.6574999999993</v>
      </c>
    </row>
    <row r="21" spans="2:44" s="216" customFormat="1" ht="18" customHeight="1">
      <c r="B21" s="71" t="s">
        <v>134</v>
      </c>
      <c r="C21" s="227"/>
      <c r="D21" s="228">
        <f>+'VI - 12'!D11</f>
        <v>121.3</v>
      </c>
      <c r="E21" s="228">
        <f>+'VI - 12'!E11</f>
        <v>126.3</v>
      </c>
      <c r="F21" s="228">
        <f>+'VI - 12'!F11</f>
        <v>141</v>
      </c>
      <c r="G21" s="228">
        <f>+'VI - 12'!G11</f>
        <v>155.30000000000001</v>
      </c>
      <c r="H21" s="228">
        <f>+'VI - 12'!H11</f>
        <v>86</v>
      </c>
      <c r="I21" s="228">
        <f>+'VI - 12'!I11</f>
        <v>183.1</v>
      </c>
      <c r="J21" s="228">
        <f>+'VI - 12'!J11</f>
        <v>206.6</v>
      </c>
      <c r="K21" s="228">
        <f>+'VI - 12'!K11</f>
        <v>236.3</v>
      </c>
      <c r="L21" s="228">
        <f>+'VI - 12'!L11</f>
        <v>251.3</v>
      </c>
      <c r="M21" s="228">
        <f>+'VI - 12'!M11</f>
        <v>259.7</v>
      </c>
      <c r="N21" s="228">
        <f>+'VI - 12'!N11</f>
        <v>264.2</v>
      </c>
      <c r="O21" s="228">
        <f>+'VI - 12'!O11</f>
        <v>278.7</v>
      </c>
      <c r="P21" s="228">
        <f>+'VI - 12'!P11</f>
        <v>279.2</v>
      </c>
      <c r="Q21" s="228">
        <f>+'VI - 12'!Q11</f>
        <v>312.2</v>
      </c>
      <c r="R21" s="228">
        <f>+'VI - 12'!R11</f>
        <v>388</v>
      </c>
      <c r="S21" s="228">
        <f>+'VI - 12'!S11</f>
        <v>442.8</v>
      </c>
      <c r="T21" s="228">
        <f>+'VI - 12'!T11</f>
        <v>546.79999999999995</v>
      </c>
      <c r="U21" s="228">
        <f>+'VI - 12'!U11</f>
        <v>588.29999999999995</v>
      </c>
      <c r="V21" s="228">
        <f>+'VI - 12'!V11</f>
        <v>701.9</v>
      </c>
      <c r="W21" s="228">
        <v>0</v>
      </c>
      <c r="X21" s="67">
        <v>1536</v>
      </c>
      <c r="Y21" s="67">
        <v>1904</v>
      </c>
      <c r="Z21" s="67">
        <v>2189</v>
      </c>
      <c r="AA21" s="67">
        <v>2774</v>
      </c>
      <c r="AB21" s="67">
        <v>3951</v>
      </c>
      <c r="AC21" s="67">
        <v>11069</v>
      </c>
      <c r="AD21" s="67">
        <v>37495</v>
      </c>
      <c r="AE21" s="67">
        <v>175196</v>
      </c>
      <c r="AF21" s="67">
        <v>11926</v>
      </c>
      <c r="AG21" s="67">
        <v>569930</v>
      </c>
      <c r="AH21" s="229">
        <v>102756769.59999999</v>
      </c>
      <c r="AI21" s="67">
        <v>604.70000000000005</v>
      </c>
      <c r="AJ21" s="67">
        <v>782.8</v>
      </c>
      <c r="AK21" s="67">
        <v>818.80000000000018</v>
      </c>
      <c r="AL21" s="67">
        <v>834.2</v>
      </c>
      <c r="AM21" s="67">
        <v>863.7</v>
      </c>
      <c r="AN21" s="67">
        <v>844.6</v>
      </c>
      <c r="AO21" s="67">
        <v>996.19500000000005</v>
      </c>
      <c r="AP21" s="67">
        <v>1346.6389999999999</v>
      </c>
      <c r="AQ21" s="67">
        <v>1682.3910000000001</v>
      </c>
      <c r="AR21" s="67">
        <v>1885.7560000000001</v>
      </c>
    </row>
    <row r="22" spans="2:44" s="216" customFormat="1" ht="18" customHeight="1">
      <c r="B22" s="71" t="s">
        <v>129</v>
      </c>
      <c r="C22" s="227"/>
      <c r="D22" s="228">
        <f>+'VI - 12'!D12</f>
        <v>44.4</v>
      </c>
      <c r="E22" s="228">
        <f>+'VI - 12'!E12</f>
        <v>47</v>
      </c>
      <c r="F22" s="228">
        <f>+'VI - 12'!F12</f>
        <v>48.3</v>
      </c>
      <c r="G22" s="228">
        <f>+'VI - 12'!G12</f>
        <v>49.3</v>
      </c>
      <c r="H22" s="228">
        <f>+'VI - 12'!H12</f>
        <v>27.8</v>
      </c>
      <c r="I22" s="228">
        <f>+'VI - 12'!I12</f>
        <v>63.4</v>
      </c>
      <c r="J22" s="228">
        <f>+'VI - 12'!J12</f>
        <v>80.7</v>
      </c>
      <c r="K22" s="228">
        <f>+'VI - 12'!K12</f>
        <v>80.099999999999994</v>
      </c>
      <c r="L22" s="228">
        <f>+'VI - 12'!L12</f>
        <v>81.2</v>
      </c>
      <c r="M22" s="228">
        <f>+'VI - 12'!M12</f>
        <v>83.2</v>
      </c>
      <c r="N22" s="228">
        <f>+'VI - 12'!N12</f>
        <v>96.3</v>
      </c>
      <c r="O22" s="228">
        <f>+'VI - 12'!O12</f>
        <v>105.1</v>
      </c>
      <c r="P22" s="228">
        <f>+'VI - 12'!P12</f>
        <v>104.1</v>
      </c>
      <c r="Q22" s="228">
        <f>+'VI - 12'!Q12</f>
        <v>142.1</v>
      </c>
      <c r="R22" s="228">
        <f>+'VI - 12'!R12</f>
        <v>225</v>
      </c>
      <c r="S22" s="228">
        <f>+'VI - 12'!S12</f>
        <v>265.60000000000002</v>
      </c>
      <c r="T22" s="228">
        <f>+'VI - 12'!T12</f>
        <v>322.3</v>
      </c>
      <c r="U22" s="228">
        <f>+'VI - 12'!U12</f>
        <v>382.1</v>
      </c>
      <c r="V22" s="228">
        <f>+'VI - 12'!V12</f>
        <v>615</v>
      </c>
      <c r="W22" s="228">
        <v>0</v>
      </c>
      <c r="X22" s="67">
        <v>1812</v>
      </c>
      <c r="Y22" s="67">
        <v>3016</v>
      </c>
      <c r="Z22" s="67">
        <v>3899</v>
      </c>
      <c r="AA22" s="67">
        <v>6707</v>
      </c>
      <c r="AB22" s="67">
        <v>10311</v>
      </c>
      <c r="AC22" s="67">
        <v>32181</v>
      </c>
      <c r="AD22" s="67">
        <v>122526</v>
      </c>
      <c r="AE22" s="67">
        <v>770860</v>
      </c>
      <c r="AF22" s="67">
        <v>86405</v>
      </c>
      <c r="AG22" s="67">
        <v>2926217</v>
      </c>
      <c r="AH22" s="229">
        <v>196178069.19999999</v>
      </c>
      <c r="AI22" s="67">
        <v>563.40000000000009</v>
      </c>
      <c r="AJ22" s="67">
        <v>525.99999999999989</v>
      </c>
      <c r="AK22" s="67">
        <v>604.20000000000005</v>
      </c>
      <c r="AL22" s="67">
        <v>585.9</v>
      </c>
      <c r="AM22" s="67">
        <v>487.4</v>
      </c>
      <c r="AN22" s="67">
        <v>954.3</v>
      </c>
      <c r="AO22" s="67">
        <v>749.98299999999995</v>
      </c>
      <c r="AP22" s="67">
        <v>1052.6559999999999</v>
      </c>
      <c r="AQ22" s="67">
        <v>1265.0029999999999</v>
      </c>
      <c r="AR22" s="67">
        <v>1420.7650000000001</v>
      </c>
    </row>
    <row r="23" spans="2:44" s="216" customFormat="1" ht="18" customHeight="1">
      <c r="B23" s="71" t="s">
        <v>130</v>
      </c>
      <c r="C23" s="227"/>
      <c r="D23" s="228">
        <f>+'VI - 12'!D13</f>
        <v>2.8</v>
      </c>
      <c r="E23" s="228">
        <f>+'VI - 12'!E13</f>
        <v>3.5</v>
      </c>
      <c r="F23" s="228">
        <f>+'VI - 12'!F13</f>
        <v>5.0999999999999996</v>
      </c>
      <c r="G23" s="228">
        <f>+'VI - 12'!G13</f>
        <v>6</v>
      </c>
      <c r="H23" s="228">
        <f>+'VI - 12'!H13</f>
        <v>3.2</v>
      </c>
      <c r="I23" s="228">
        <f>+'VI - 12'!I13</f>
        <v>5.8</v>
      </c>
      <c r="J23" s="228">
        <f>+'VI - 12'!J13</f>
        <v>7</v>
      </c>
      <c r="K23" s="228">
        <f>+'VI - 12'!K13</f>
        <v>8.1999999999999993</v>
      </c>
      <c r="L23" s="228">
        <f>+'VI - 12'!L13</f>
        <v>10.9</v>
      </c>
      <c r="M23" s="228">
        <f>+'VI - 12'!M13</f>
        <v>13.7</v>
      </c>
      <c r="N23" s="228">
        <f>+'VI - 12'!N13</f>
        <v>17.100000000000001</v>
      </c>
      <c r="O23" s="228">
        <f>+'VI - 12'!O13</f>
        <v>18.3</v>
      </c>
      <c r="P23" s="228">
        <f>+'VI - 12'!P13</f>
        <v>37.700000000000003</v>
      </c>
      <c r="Q23" s="228">
        <f>+'VI - 12'!Q13</f>
        <v>80.400000000000006</v>
      </c>
      <c r="R23" s="228">
        <f>+'VI - 12'!R13</f>
        <v>133</v>
      </c>
      <c r="S23" s="228">
        <f>+'VI - 12'!S13</f>
        <v>139.9</v>
      </c>
      <c r="T23" s="228">
        <f>+'VI - 12'!T13</f>
        <v>186.4</v>
      </c>
      <c r="U23" s="228">
        <f>+'VI - 12'!U13</f>
        <v>243.3</v>
      </c>
      <c r="V23" s="228">
        <f>+'VI - 12'!V13</f>
        <v>307.89999999999998</v>
      </c>
      <c r="W23" s="228">
        <v>0</v>
      </c>
      <c r="X23" s="67">
        <v>490</v>
      </c>
      <c r="Y23" s="67">
        <v>847</v>
      </c>
      <c r="Z23" s="67">
        <v>1384</v>
      </c>
      <c r="AA23" s="67">
        <v>1031</v>
      </c>
      <c r="AB23" s="67">
        <v>1200</v>
      </c>
      <c r="AC23" s="67">
        <v>3083</v>
      </c>
      <c r="AD23" s="67">
        <v>5540</v>
      </c>
      <c r="AE23" s="67">
        <v>8733</v>
      </c>
      <c r="AF23" s="67">
        <v>245</v>
      </c>
      <c r="AG23" s="67">
        <v>703</v>
      </c>
      <c r="AH23" s="229">
        <v>39934.300000000003</v>
      </c>
      <c r="AI23" s="67">
        <v>84.8</v>
      </c>
      <c r="AJ23" s="67">
        <v>263.79700000000003</v>
      </c>
      <c r="AK23" s="67">
        <v>425.5</v>
      </c>
      <c r="AL23" s="67">
        <v>642.9</v>
      </c>
      <c r="AM23" s="67">
        <v>570.79999999999995</v>
      </c>
      <c r="AN23" s="67">
        <v>496.09039999999999</v>
      </c>
      <c r="AO23" s="67">
        <v>898.69190000000015</v>
      </c>
      <c r="AP23" s="67">
        <v>1045.3407999999999</v>
      </c>
      <c r="AQ23" s="67">
        <v>742.66060000000004</v>
      </c>
      <c r="AR23" s="67">
        <v>1034.2257</v>
      </c>
    </row>
    <row r="24" spans="2:44" s="216" customFormat="1" ht="18" customHeight="1">
      <c r="B24" s="73" t="s">
        <v>131</v>
      </c>
      <c r="C24" s="227"/>
      <c r="D24" s="228">
        <f>+'VI - 12'!D14</f>
        <v>1.4</v>
      </c>
      <c r="E24" s="228">
        <f>+'VI - 12'!E14</f>
        <v>2.1</v>
      </c>
      <c r="F24" s="228">
        <f>+'VI - 12'!F14</f>
        <v>3.6999999999999997</v>
      </c>
      <c r="G24" s="228">
        <f>+'VI - 12'!G14</f>
        <v>3.2</v>
      </c>
      <c r="H24" s="228">
        <f>+'VI - 12'!H14</f>
        <v>1.1000000000000001</v>
      </c>
      <c r="I24" s="228">
        <f>+'VI - 12'!I14</f>
        <v>3.6999999999999997</v>
      </c>
      <c r="J24" s="228">
        <f>+'VI - 12'!J14</f>
        <v>4.2</v>
      </c>
      <c r="K24" s="228">
        <f>+'VI - 12'!K14</f>
        <v>4.6999999999999993</v>
      </c>
      <c r="L24" s="228">
        <f>+'VI - 12'!L14</f>
        <v>4.6000000000000005</v>
      </c>
      <c r="M24" s="228">
        <f>+'VI - 12'!M14</f>
        <v>7.3999999999999995</v>
      </c>
      <c r="N24" s="228">
        <f>+'VI - 12'!N14</f>
        <v>8</v>
      </c>
      <c r="O24" s="228">
        <f>+'VI - 12'!O14</f>
        <v>5.7</v>
      </c>
      <c r="P24" s="228">
        <f>+'VI - 12'!P14</f>
        <v>9.6999999999999993</v>
      </c>
      <c r="Q24" s="228">
        <f>+'VI - 12'!Q14</f>
        <v>32.799999999999997</v>
      </c>
      <c r="R24" s="228">
        <f>+'VI - 12'!R14</f>
        <v>60.2</v>
      </c>
      <c r="S24" s="228">
        <f>+'VI - 12'!S14</f>
        <v>33.5</v>
      </c>
      <c r="T24" s="228">
        <f>+'VI - 12'!T14</f>
        <v>15.6</v>
      </c>
      <c r="U24" s="228">
        <f>+'VI - 12'!U14</f>
        <v>71.8</v>
      </c>
      <c r="V24" s="228">
        <f>+'VI - 12'!V14</f>
        <v>123.8</v>
      </c>
      <c r="W24" s="228">
        <v>0</v>
      </c>
      <c r="X24" s="67">
        <v>152</v>
      </c>
      <c r="Y24" s="67">
        <v>197</v>
      </c>
      <c r="Z24" s="67">
        <v>525</v>
      </c>
      <c r="AA24" s="67">
        <v>769</v>
      </c>
      <c r="AB24" s="67">
        <v>902</v>
      </c>
      <c r="AC24" s="67">
        <v>2595</v>
      </c>
      <c r="AD24" s="67">
        <v>5094</v>
      </c>
      <c r="AE24" s="67">
        <v>8035</v>
      </c>
      <c r="AF24" s="67">
        <v>245</v>
      </c>
      <c r="AG24" s="67">
        <v>577</v>
      </c>
      <c r="AH24" s="229">
        <v>38706.300000000003</v>
      </c>
      <c r="AI24" s="67">
        <v>0.6</v>
      </c>
      <c r="AJ24" s="67">
        <v>0.497</v>
      </c>
      <c r="AK24" s="67">
        <v>0</v>
      </c>
      <c r="AL24" s="67">
        <v>42</v>
      </c>
      <c r="AM24" s="67">
        <v>26.8</v>
      </c>
      <c r="AN24" s="67">
        <v>48.8</v>
      </c>
      <c r="AO24" s="67">
        <v>94.724000000000004</v>
      </c>
      <c r="AP24" s="67">
        <v>386.16379999999998</v>
      </c>
      <c r="AQ24" s="67">
        <v>261.99200000000002</v>
      </c>
      <c r="AR24" s="67">
        <v>318.36099999999999</v>
      </c>
    </row>
    <row r="25" spans="2:44" s="216" customFormat="1" ht="18" customHeight="1">
      <c r="B25" s="73" t="s">
        <v>132</v>
      </c>
      <c r="C25" s="227"/>
      <c r="D25" s="228">
        <f>+'VI - 12'!D15</f>
        <v>1.4</v>
      </c>
      <c r="E25" s="228">
        <f>+'VI - 12'!E15</f>
        <v>1.4</v>
      </c>
      <c r="F25" s="228">
        <f>+'VI - 12'!F15</f>
        <v>1.4</v>
      </c>
      <c r="G25" s="228">
        <f>+'VI - 12'!G15</f>
        <v>2.8</v>
      </c>
      <c r="H25" s="228">
        <f>+'VI - 12'!H15</f>
        <v>2.1</v>
      </c>
      <c r="I25" s="228">
        <f>+'VI - 12'!I15</f>
        <v>2.1</v>
      </c>
      <c r="J25" s="228">
        <f>+'VI - 12'!J15</f>
        <v>2.8</v>
      </c>
      <c r="K25" s="228">
        <f>+'VI - 12'!K15</f>
        <v>3.5</v>
      </c>
      <c r="L25" s="228">
        <f>+'VI - 12'!L15</f>
        <v>6.3</v>
      </c>
      <c r="M25" s="228">
        <f>+'VI - 12'!M15</f>
        <v>6.3</v>
      </c>
      <c r="N25" s="228">
        <f>+'VI - 12'!N15</f>
        <v>9.1</v>
      </c>
      <c r="O25" s="228">
        <f>+'VI - 12'!O15</f>
        <v>12.6</v>
      </c>
      <c r="P25" s="228">
        <f>+'VI - 12'!P15</f>
        <v>28</v>
      </c>
      <c r="Q25" s="228">
        <f>+'VI - 12'!Q15</f>
        <v>47.6</v>
      </c>
      <c r="R25" s="228">
        <f>+'VI - 12'!R15</f>
        <v>72.8</v>
      </c>
      <c r="S25" s="228">
        <f>+'VI - 12'!S15</f>
        <v>106.4</v>
      </c>
      <c r="T25" s="228">
        <f>+'VI - 12'!T15</f>
        <v>170.8</v>
      </c>
      <c r="U25" s="228">
        <f>+'VI - 12'!U15</f>
        <v>171.5</v>
      </c>
      <c r="V25" s="228">
        <f>+'VI - 12'!V15</f>
        <v>184.1</v>
      </c>
      <c r="W25" s="228">
        <v>0</v>
      </c>
      <c r="X25" s="67">
        <v>338</v>
      </c>
      <c r="Y25" s="67">
        <v>650</v>
      </c>
      <c r="Z25" s="67">
        <v>859</v>
      </c>
      <c r="AA25" s="67">
        <v>262</v>
      </c>
      <c r="AB25" s="67">
        <v>298</v>
      </c>
      <c r="AC25" s="67">
        <v>488</v>
      </c>
      <c r="AD25" s="67">
        <v>446</v>
      </c>
      <c r="AE25" s="67">
        <v>698</v>
      </c>
      <c r="AF25" s="67">
        <v>0</v>
      </c>
      <c r="AG25" s="67">
        <v>126</v>
      </c>
      <c r="AH25" s="229">
        <v>1228</v>
      </c>
      <c r="AI25" s="67">
        <v>84.2</v>
      </c>
      <c r="AJ25" s="67">
        <v>263.3</v>
      </c>
      <c r="AK25" s="67">
        <v>425.5</v>
      </c>
      <c r="AL25" s="67">
        <v>600.9</v>
      </c>
      <c r="AM25" s="67">
        <v>544</v>
      </c>
      <c r="AN25" s="67">
        <v>447.29039999999998</v>
      </c>
      <c r="AO25" s="67">
        <v>803.9679000000001</v>
      </c>
      <c r="AP25" s="67">
        <v>659.17700000000002</v>
      </c>
      <c r="AQ25" s="67">
        <v>480.66860000000003</v>
      </c>
      <c r="AR25" s="67">
        <v>715.86469999999997</v>
      </c>
    </row>
    <row r="26" spans="2:44" s="216" customFormat="1" ht="18" customHeight="1">
      <c r="B26" s="71" t="s">
        <v>84</v>
      </c>
      <c r="C26" s="227"/>
      <c r="D26" s="228">
        <f>+'VI - 12'!D16</f>
        <v>46.9</v>
      </c>
      <c r="E26" s="228">
        <f>+'VI - 12'!E16</f>
        <v>31.9</v>
      </c>
      <c r="F26" s="228">
        <f>+'VI - 12'!F16</f>
        <v>41.4</v>
      </c>
      <c r="G26" s="228">
        <f>+'VI - 12'!G16</f>
        <v>29.3</v>
      </c>
      <c r="H26" s="228">
        <f>+'VI - 12'!H16</f>
        <v>26.9</v>
      </c>
      <c r="I26" s="228">
        <f>+'VI - 12'!I16</f>
        <v>55.7</v>
      </c>
      <c r="J26" s="228">
        <f>+'VI - 12'!J16</f>
        <v>61.5</v>
      </c>
      <c r="K26" s="228">
        <f>+'VI - 12'!K16</f>
        <v>71.599999999999994</v>
      </c>
      <c r="L26" s="228">
        <f>+'VI - 12'!L16</f>
        <v>84.8</v>
      </c>
      <c r="M26" s="228">
        <f>+'VI - 12'!M16</f>
        <v>101.2</v>
      </c>
      <c r="N26" s="228">
        <f>+'VI - 12'!N16</f>
        <v>114.7</v>
      </c>
      <c r="O26" s="228">
        <f>+'VI - 12'!O16</f>
        <v>112.6</v>
      </c>
      <c r="P26" s="228">
        <f>+'VI - 12'!P16</f>
        <v>110</v>
      </c>
      <c r="Q26" s="228">
        <f>+'VI - 12'!Q16</f>
        <v>116.3</v>
      </c>
      <c r="R26" s="228">
        <f>+'VI - 12'!R16</f>
        <v>265.89999999999998</v>
      </c>
      <c r="S26" s="228">
        <f>+'VI - 12'!S16</f>
        <v>254.1</v>
      </c>
      <c r="T26" s="228">
        <f>+'VI - 12'!T16</f>
        <v>186.4</v>
      </c>
      <c r="U26" s="228">
        <f>+'VI - 12'!U16</f>
        <v>324.39999999999998</v>
      </c>
      <c r="V26" s="228">
        <f>+'VI - 12'!V16</f>
        <v>362.2</v>
      </c>
      <c r="W26" s="228">
        <v>0</v>
      </c>
      <c r="X26" s="67">
        <v>950.99999999999989</v>
      </c>
      <c r="Y26" s="67">
        <v>1219</v>
      </c>
      <c r="Z26" s="67">
        <v>1618</v>
      </c>
      <c r="AA26" s="67">
        <v>2186</v>
      </c>
      <c r="AB26" s="67">
        <v>3762.0000000000005</v>
      </c>
      <c r="AC26" s="67">
        <v>5559</v>
      </c>
      <c r="AD26" s="67">
        <v>21756</v>
      </c>
      <c r="AE26" s="67">
        <v>116418.99999999999</v>
      </c>
      <c r="AF26" s="67">
        <v>30094.800000000003</v>
      </c>
      <c r="AG26" s="67">
        <v>565912.80000000005</v>
      </c>
      <c r="AH26" s="229">
        <v>66885880.899999991</v>
      </c>
      <c r="AI26" s="67">
        <v>489.7</v>
      </c>
      <c r="AJ26" s="67">
        <v>469.34000000000003</v>
      </c>
      <c r="AK26" s="67">
        <v>433.20000000000005</v>
      </c>
      <c r="AL26" s="67">
        <v>586.30000000000007</v>
      </c>
      <c r="AM26" s="67">
        <v>821.49999999999989</v>
      </c>
      <c r="AN26" s="67">
        <v>985.5</v>
      </c>
      <c r="AO26" s="67">
        <v>1155.299</v>
      </c>
      <c r="AP26" s="67">
        <v>1326.5529999999999</v>
      </c>
      <c r="AQ26" s="67">
        <v>1592.3409999999994</v>
      </c>
      <c r="AR26" s="67">
        <v>2325.9108000000001</v>
      </c>
    </row>
    <row r="27" spans="2:44" s="216" customFormat="1" ht="18" customHeight="1">
      <c r="B27" s="71" t="s">
        <v>643</v>
      </c>
      <c r="C27" s="227"/>
      <c r="D27" s="228">
        <v>0</v>
      </c>
      <c r="E27" s="228">
        <v>0</v>
      </c>
      <c r="F27" s="228">
        <v>0</v>
      </c>
      <c r="G27" s="228">
        <v>0</v>
      </c>
      <c r="H27" s="228">
        <v>0</v>
      </c>
      <c r="I27" s="228">
        <v>0</v>
      </c>
      <c r="J27" s="228">
        <v>0</v>
      </c>
      <c r="K27" s="228">
        <v>0</v>
      </c>
      <c r="L27" s="228">
        <v>0</v>
      </c>
      <c r="M27" s="228">
        <v>0</v>
      </c>
      <c r="N27" s="228">
        <v>0</v>
      </c>
      <c r="O27" s="228">
        <v>0</v>
      </c>
      <c r="P27" s="228">
        <v>0</v>
      </c>
      <c r="Q27" s="228">
        <v>0</v>
      </c>
      <c r="R27" s="228">
        <v>0</v>
      </c>
      <c r="S27" s="228">
        <v>0</v>
      </c>
      <c r="T27" s="228">
        <v>0</v>
      </c>
      <c r="U27" s="228">
        <v>0</v>
      </c>
      <c r="V27" s="228">
        <v>0</v>
      </c>
      <c r="W27" s="228">
        <v>0</v>
      </c>
      <c r="X27" s="67">
        <v>76.7</v>
      </c>
      <c r="Y27" s="67">
        <v>131</v>
      </c>
      <c r="Z27" s="67">
        <v>175.9</v>
      </c>
      <c r="AA27" s="67">
        <v>230.4</v>
      </c>
      <c r="AB27" s="67">
        <v>349</v>
      </c>
      <c r="AC27" s="67">
        <v>982</v>
      </c>
      <c r="AD27" s="67">
        <v>3429.1</v>
      </c>
      <c r="AE27" s="67">
        <v>15739.3</v>
      </c>
      <c r="AF27" s="67">
        <v>779.1</v>
      </c>
      <c r="AG27" s="67">
        <v>41549.300000000003</v>
      </c>
      <c r="AH27" s="229">
        <v>6656695.2999999998</v>
      </c>
      <c r="AI27" s="67">
        <v>40.199999999999996</v>
      </c>
      <c r="AJ27" s="67">
        <v>68.099999999999994</v>
      </c>
      <c r="AK27" s="67">
        <v>61.9</v>
      </c>
      <c r="AL27" s="67">
        <v>73.399999999999991</v>
      </c>
      <c r="AM27" s="67">
        <v>71.8</v>
      </c>
      <c r="AN27" s="67">
        <v>69.400000000000006</v>
      </c>
      <c r="AO27" s="67">
        <v>78.968999999999994</v>
      </c>
      <c r="AP27" s="67">
        <v>112.81399999999999</v>
      </c>
      <c r="AQ27" s="67">
        <v>138.32399999999998</v>
      </c>
      <c r="AR27" s="67">
        <v>173.346</v>
      </c>
    </row>
    <row r="28" spans="2:44" s="216" customFormat="1" ht="18" customHeight="1">
      <c r="B28" s="73" t="s">
        <v>335</v>
      </c>
      <c r="C28" s="227"/>
      <c r="D28" s="228">
        <v>0</v>
      </c>
      <c r="E28" s="228">
        <v>0</v>
      </c>
      <c r="F28" s="228">
        <v>0</v>
      </c>
      <c r="G28" s="228">
        <v>0</v>
      </c>
      <c r="H28" s="228">
        <v>0</v>
      </c>
      <c r="I28" s="228">
        <v>0</v>
      </c>
      <c r="J28" s="228">
        <v>0</v>
      </c>
      <c r="K28" s="228">
        <v>0</v>
      </c>
      <c r="L28" s="228">
        <v>0</v>
      </c>
      <c r="M28" s="228">
        <v>0</v>
      </c>
      <c r="N28" s="228">
        <v>0</v>
      </c>
      <c r="O28" s="228">
        <v>0</v>
      </c>
      <c r="P28" s="228">
        <v>0</v>
      </c>
      <c r="Q28" s="228">
        <v>0</v>
      </c>
      <c r="R28" s="228">
        <v>0</v>
      </c>
      <c r="S28" s="228">
        <v>0</v>
      </c>
      <c r="T28" s="228">
        <v>0</v>
      </c>
      <c r="U28" s="228">
        <v>0</v>
      </c>
      <c r="V28" s="228">
        <v>0</v>
      </c>
      <c r="W28" s="228">
        <v>0</v>
      </c>
      <c r="X28" s="67">
        <v>0</v>
      </c>
      <c r="Y28" s="67">
        <v>0</v>
      </c>
      <c r="Z28" s="67">
        <v>0</v>
      </c>
      <c r="AA28" s="67">
        <v>0</v>
      </c>
      <c r="AB28" s="67">
        <v>0</v>
      </c>
      <c r="AC28" s="67">
        <v>0</v>
      </c>
      <c r="AD28" s="67">
        <v>2104.9</v>
      </c>
      <c r="AE28" s="67">
        <v>11423.5</v>
      </c>
      <c r="AF28" s="67">
        <v>1461</v>
      </c>
      <c r="AG28" s="67">
        <v>143454.70000000001</v>
      </c>
      <c r="AH28" s="229">
        <v>18975464.600000001</v>
      </c>
      <c r="AI28" s="67">
        <v>25.8</v>
      </c>
      <c r="AJ28" s="67">
        <v>23.4</v>
      </c>
      <c r="AK28" s="67">
        <v>6.2</v>
      </c>
      <c r="AL28" s="67">
        <v>6.2</v>
      </c>
      <c r="AM28" s="67">
        <v>0</v>
      </c>
      <c r="AN28" s="67">
        <v>0</v>
      </c>
      <c r="AO28" s="67">
        <v>0</v>
      </c>
      <c r="AP28" s="67">
        <v>0</v>
      </c>
      <c r="AQ28" s="67">
        <v>0</v>
      </c>
      <c r="AR28" s="67">
        <v>0</v>
      </c>
    </row>
    <row r="29" spans="2:44" s="216" customFormat="1" ht="18" customHeight="1">
      <c r="B29" s="73" t="s">
        <v>644</v>
      </c>
      <c r="C29" s="227"/>
      <c r="D29" s="228">
        <v>0</v>
      </c>
      <c r="E29" s="228">
        <v>0</v>
      </c>
      <c r="F29" s="228">
        <v>0</v>
      </c>
      <c r="G29" s="228">
        <v>0</v>
      </c>
      <c r="H29" s="228">
        <v>0</v>
      </c>
      <c r="I29" s="228">
        <v>0</v>
      </c>
      <c r="J29" s="228">
        <v>0</v>
      </c>
      <c r="K29" s="228">
        <v>0</v>
      </c>
      <c r="L29" s="228">
        <v>0</v>
      </c>
      <c r="M29" s="228">
        <v>0</v>
      </c>
      <c r="N29" s="228">
        <v>0</v>
      </c>
      <c r="O29" s="228">
        <v>0</v>
      </c>
      <c r="P29" s="228">
        <v>0</v>
      </c>
      <c r="Q29" s="228">
        <v>0</v>
      </c>
      <c r="R29" s="228">
        <v>0</v>
      </c>
      <c r="S29" s="228">
        <v>0</v>
      </c>
      <c r="T29" s="228">
        <v>0</v>
      </c>
      <c r="U29" s="228">
        <v>0</v>
      </c>
      <c r="V29" s="228">
        <v>0</v>
      </c>
      <c r="W29" s="228">
        <v>0</v>
      </c>
      <c r="X29" s="67">
        <v>17.2</v>
      </c>
      <c r="Y29" s="67">
        <v>19</v>
      </c>
      <c r="Z29" s="67">
        <v>32</v>
      </c>
      <c r="AA29" s="67">
        <v>42</v>
      </c>
      <c r="AB29" s="67">
        <v>32</v>
      </c>
      <c r="AC29" s="67">
        <v>615</v>
      </c>
      <c r="AD29" s="67">
        <v>1669</v>
      </c>
      <c r="AE29" s="67">
        <v>2709</v>
      </c>
      <c r="AF29" s="67">
        <v>127.7</v>
      </c>
      <c r="AG29" s="67">
        <v>4073.6</v>
      </c>
      <c r="AH29" s="229">
        <v>0</v>
      </c>
      <c r="AI29" s="67">
        <v>1.8</v>
      </c>
      <c r="AJ29" s="67">
        <v>2.5230000000000001</v>
      </c>
      <c r="AK29" s="67">
        <v>2.4</v>
      </c>
      <c r="AL29" s="67">
        <v>2.5</v>
      </c>
      <c r="AM29" s="67">
        <v>2.5</v>
      </c>
      <c r="AN29" s="67">
        <v>2.5</v>
      </c>
      <c r="AO29" s="67">
        <v>2.48</v>
      </c>
      <c r="AP29" s="67">
        <v>10.343999999999999</v>
      </c>
      <c r="AQ29" s="67">
        <v>29.134</v>
      </c>
      <c r="AR29" s="67">
        <v>43.738999999999997</v>
      </c>
    </row>
    <row r="30" spans="2:44" s="216" customFormat="1" ht="18" customHeight="1">
      <c r="B30" s="73" t="s">
        <v>572</v>
      </c>
      <c r="C30" s="227"/>
      <c r="D30" s="228">
        <v>0</v>
      </c>
      <c r="E30" s="228">
        <v>0</v>
      </c>
      <c r="F30" s="228">
        <v>0</v>
      </c>
      <c r="G30" s="228">
        <v>0</v>
      </c>
      <c r="H30" s="228">
        <v>0</v>
      </c>
      <c r="I30" s="228">
        <v>0</v>
      </c>
      <c r="J30" s="228">
        <v>0</v>
      </c>
      <c r="K30" s="228">
        <v>0</v>
      </c>
      <c r="L30" s="228">
        <v>0</v>
      </c>
      <c r="M30" s="228">
        <v>0</v>
      </c>
      <c r="N30" s="228">
        <v>0</v>
      </c>
      <c r="O30" s="228">
        <v>0</v>
      </c>
      <c r="P30" s="228">
        <v>0</v>
      </c>
      <c r="Q30" s="228">
        <v>0</v>
      </c>
      <c r="R30" s="228">
        <v>0</v>
      </c>
      <c r="S30" s="228">
        <v>0</v>
      </c>
      <c r="T30" s="228">
        <v>0</v>
      </c>
      <c r="U30" s="228">
        <v>0</v>
      </c>
      <c r="V30" s="228">
        <v>0</v>
      </c>
      <c r="W30" s="228">
        <v>0</v>
      </c>
      <c r="X30" s="67">
        <v>0</v>
      </c>
      <c r="Y30" s="67">
        <v>33</v>
      </c>
      <c r="Z30" s="67">
        <v>84.2</v>
      </c>
      <c r="AA30" s="67">
        <v>112.2</v>
      </c>
      <c r="AB30" s="67">
        <v>162.4</v>
      </c>
      <c r="AC30" s="67">
        <v>342.1</v>
      </c>
      <c r="AD30" s="67">
        <v>1579.5</v>
      </c>
      <c r="AE30" s="67">
        <v>9345.4</v>
      </c>
      <c r="AF30" s="67">
        <v>2232.6</v>
      </c>
      <c r="AG30" s="67">
        <v>2100</v>
      </c>
      <c r="AH30" s="229">
        <v>336924.9</v>
      </c>
      <c r="AI30" s="67">
        <v>2.5</v>
      </c>
      <c r="AJ30" s="67">
        <v>4.1319999999999997</v>
      </c>
      <c r="AK30" s="67">
        <v>0</v>
      </c>
      <c r="AL30" s="67">
        <v>0</v>
      </c>
      <c r="AM30" s="67">
        <v>0</v>
      </c>
      <c r="AN30" s="67">
        <v>0</v>
      </c>
      <c r="AO30" s="67">
        <v>0</v>
      </c>
      <c r="AP30" s="67">
        <v>0</v>
      </c>
      <c r="AQ30" s="67">
        <v>0</v>
      </c>
      <c r="AR30" s="67">
        <v>0</v>
      </c>
    </row>
    <row r="31" spans="2:44" s="216" customFormat="1" ht="18" customHeight="1">
      <c r="B31" s="73" t="s">
        <v>573</v>
      </c>
      <c r="C31" s="227"/>
      <c r="D31" s="228">
        <v>0</v>
      </c>
      <c r="E31" s="228">
        <v>0</v>
      </c>
      <c r="F31" s="228">
        <v>0</v>
      </c>
      <c r="G31" s="228">
        <v>0</v>
      </c>
      <c r="H31" s="228">
        <v>0</v>
      </c>
      <c r="I31" s="228">
        <v>0</v>
      </c>
      <c r="J31" s="228">
        <v>0</v>
      </c>
      <c r="K31" s="228">
        <v>0</v>
      </c>
      <c r="L31" s="228">
        <v>0</v>
      </c>
      <c r="M31" s="228">
        <v>0</v>
      </c>
      <c r="N31" s="228">
        <v>0</v>
      </c>
      <c r="O31" s="228">
        <v>0</v>
      </c>
      <c r="P31" s="228">
        <v>0</v>
      </c>
      <c r="Q31" s="228">
        <v>0</v>
      </c>
      <c r="R31" s="228">
        <v>0</v>
      </c>
      <c r="S31" s="228">
        <v>0</v>
      </c>
      <c r="T31" s="228">
        <v>0</v>
      </c>
      <c r="U31" s="228">
        <v>0</v>
      </c>
      <c r="V31" s="228">
        <v>0</v>
      </c>
      <c r="W31" s="228">
        <v>0</v>
      </c>
      <c r="X31" s="67">
        <v>857.09999999999991</v>
      </c>
      <c r="Y31" s="67">
        <v>1036</v>
      </c>
      <c r="Z31" s="67">
        <v>1325.8999999999999</v>
      </c>
      <c r="AA31" s="67">
        <v>1801.3999999999999</v>
      </c>
      <c r="AB31" s="67">
        <v>3218.6000000000004</v>
      </c>
      <c r="AC31" s="67">
        <v>3619.9</v>
      </c>
      <c r="AD31" s="67">
        <v>12973.5</v>
      </c>
      <c r="AE31" s="67">
        <v>77201.799999999988</v>
      </c>
      <c r="AF31" s="67">
        <v>25494.400000000001</v>
      </c>
      <c r="AG31" s="67">
        <v>374735.20000000007</v>
      </c>
      <c r="AH31" s="229">
        <v>40916796.099999987</v>
      </c>
      <c r="AI31" s="67">
        <v>419.4</v>
      </c>
      <c r="AJ31" s="67">
        <v>371.18500000000006</v>
      </c>
      <c r="AK31" s="67">
        <v>362.70000000000005</v>
      </c>
      <c r="AL31" s="67">
        <v>504.20000000000005</v>
      </c>
      <c r="AM31" s="67">
        <v>747.19999999999993</v>
      </c>
      <c r="AN31" s="67">
        <v>913.6</v>
      </c>
      <c r="AO31" s="67">
        <v>1073.8499999999999</v>
      </c>
      <c r="AP31" s="67">
        <v>1203.395</v>
      </c>
      <c r="AQ31" s="67">
        <v>1424.8829999999996</v>
      </c>
      <c r="AR31" s="67">
        <v>2108.8258000000001</v>
      </c>
    </row>
    <row r="32" spans="2:44" s="216" customFormat="1" ht="18" customHeight="1">
      <c r="B32" s="71" t="s">
        <v>336</v>
      </c>
      <c r="C32" s="227"/>
      <c r="D32" s="228">
        <v>56</v>
      </c>
      <c r="E32" s="228">
        <v>75.599999999999994</v>
      </c>
      <c r="F32" s="228">
        <v>83</v>
      </c>
      <c r="G32" s="228">
        <v>104.6</v>
      </c>
      <c r="H32" s="228">
        <v>57.5</v>
      </c>
      <c r="I32" s="228">
        <v>123.5</v>
      </c>
      <c r="J32" s="228">
        <v>164.2</v>
      </c>
      <c r="K32" s="228">
        <v>169.7</v>
      </c>
      <c r="L32" s="228">
        <v>101.2</v>
      </c>
      <c r="M32" s="228">
        <v>123.9</v>
      </c>
      <c r="N32" s="228">
        <v>164.5</v>
      </c>
      <c r="O32" s="228">
        <v>278.7</v>
      </c>
      <c r="P32" s="228">
        <v>340.6</v>
      </c>
      <c r="Q32" s="228">
        <v>552</v>
      </c>
      <c r="R32" s="228">
        <v>874.1</v>
      </c>
      <c r="S32" s="228">
        <v>866.5</v>
      </c>
      <c r="T32" s="228">
        <v>813.1</v>
      </c>
      <c r="U32" s="228">
        <v>1301</v>
      </c>
      <c r="V32" s="228">
        <v>822</v>
      </c>
      <c r="W32" s="228">
        <v>0</v>
      </c>
      <c r="X32" s="67">
        <v>1694</v>
      </c>
      <c r="Y32" s="67">
        <v>1152</v>
      </c>
      <c r="Z32" s="67">
        <v>1709</v>
      </c>
      <c r="AA32" s="67">
        <v>4744</v>
      </c>
      <c r="AB32" s="67">
        <v>7183</v>
      </c>
      <c r="AC32" s="67">
        <v>11204</v>
      </c>
      <c r="AD32" s="67">
        <v>28640</v>
      </c>
      <c r="AE32" s="67">
        <v>127496</v>
      </c>
      <c r="AF32" s="67">
        <v>19782.3</v>
      </c>
      <c r="AG32" s="67">
        <v>506782.8</v>
      </c>
      <c r="AH32" s="229">
        <v>16331165.900000002</v>
      </c>
      <c r="AI32" s="67">
        <v>260.39999999999998</v>
      </c>
      <c r="AJ32" s="67">
        <v>553.97</v>
      </c>
      <c r="AK32" s="67">
        <v>751.9</v>
      </c>
      <c r="AL32" s="67">
        <v>1118.6000000000001</v>
      </c>
      <c r="AM32" s="67">
        <v>1652.6000000000001</v>
      </c>
      <c r="AN32" s="67">
        <v>1776.8</v>
      </c>
      <c r="AO32" s="67">
        <v>1924.7160000000001</v>
      </c>
      <c r="AP32" s="67">
        <v>2224.2049999999999</v>
      </c>
      <c r="AQ32" s="67">
        <v>4673.1073000000006</v>
      </c>
      <c r="AR32" s="67">
        <v>5104.8940000000002</v>
      </c>
    </row>
    <row r="33" spans="2:44" s="216" customFormat="1" ht="18" customHeight="1">
      <c r="B33" s="72" t="s">
        <v>98</v>
      </c>
      <c r="C33" s="227"/>
      <c r="D33" s="228">
        <f>+'VI - 12'!D40</f>
        <v>47.5</v>
      </c>
      <c r="E33" s="228">
        <f>+'VI - 12'!E40</f>
        <v>65.099999999999994</v>
      </c>
      <c r="F33" s="228">
        <f>+'VI - 12'!F40</f>
        <v>65.900000000000006</v>
      </c>
      <c r="G33" s="228">
        <f>+'VI - 12'!G40</f>
        <v>71.900000000000006</v>
      </c>
      <c r="H33" s="228">
        <f>+'VI - 12'!H40</f>
        <v>42.8</v>
      </c>
      <c r="I33" s="228">
        <f>+'VI - 12'!I40</f>
        <v>98.6</v>
      </c>
      <c r="J33" s="228">
        <f>+'VI - 12'!J40</f>
        <v>137.9</v>
      </c>
      <c r="K33" s="228">
        <f>+'VI - 12'!K40</f>
        <v>149</v>
      </c>
      <c r="L33" s="228">
        <f>+'VI - 12'!L40</f>
        <v>90.4</v>
      </c>
      <c r="M33" s="228">
        <f>+'VI - 12'!M40</f>
        <v>88.8</v>
      </c>
      <c r="N33" s="228">
        <f>+'VI - 12'!N40</f>
        <v>110.6</v>
      </c>
      <c r="O33" s="228">
        <f>+'VI - 12'!O40</f>
        <v>136.80000000000001</v>
      </c>
      <c r="P33" s="228">
        <f>+'VI - 12'!P40</f>
        <v>115.2</v>
      </c>
      <c r="Q33" s="228">
        <f>+'VI - 12'!Q40</f>
        <v>186.8</v>
      </c>
      <c r="R33" s="228">
        <f>+'VI - 12'!R40</f>
        <v>279.89999999999998</v>
      </c>
      <c r="S33" s="228">
        <f>+'VI - 12'!S40</f>
        <v>280.89999999999998</v>
      </c>
      <c r="T33" s="228">
        <f>+'VI - 12'!T40</f>
        <v>370.2</v>
      </c>
      <c r="U33" s="228">
        <f>+'VI - 12'!U40</f>
        <v>921.1</v>
      </c>
      <c r="V33" s="228">
        <f>+'VI - 12'!V40</f>
        <v>403</v>
      </c>
      <c r="W33" s="228">
        <v>0</v>
      </c>
      <c r="X33" s="67">
        <v>972</v>
      </c>
      <c r="Y33" s="67">
        <v>883</v>
      </c>
      <c r="Z33" s="67">
        <v>1136</v>
      </c>
      <c r="AA33" s="67">
        <v>2216</v>
      </c>
      <c r="AB33" s="67">
        <v>3622</v>
      </c>
      <c r="AC33" s="67">
        <v>8658</v>
      </c>
      <c r="AD33" s="67">
        <v>18307</v>
      </c>
      <c r="AE33" s="67">
        <v>94651</v>
      </c>
      <c r="AF33" s="67">
        <v>11803</v>
      </c>
      <c r="AG33" s="67">
        <v>202283</v>
      </c>
      <c r="AH33" s="229">
        <v>11241267.100000001</v>
      </c>
      <c r="AI33" s="67">
        <v>155.9</v>
      </c>
      <c r="AJ33" s="67">
        <v>310.52</v>
      </c>
      <c r="AK33" s="67">
        <v>275.2</v>
      </c>
      <c r="AL33" s="67">
        <v>577.5</v>
      </c>
      <c r="AM33" s="67">
        <v>765.9</v>
      </c>
      <c r="AN33" s="67">
        <v>1059.3</v>
      </c>
      <c r="AO33" s="67">
        <v>955.41700000000003</v>
      </c>
      <c r="AP33" s="67">
        <v>1267.162</v>
      </c>
      <c r="AQ33" s="67">
        <v>2362.2330000000002</v>
      </c>
      <c r="AR33" s="67">
        <v>3002.2469999999998</v>
      </c>
    </row>
    <row r="34" spans="2:44" s="216" customFormat="1" ht="18" customHeight="1">
      <c r="B34" s="72" t="s">
        <v>99</v>
      </c>
      <c r="C34" s="227"/>
      <c r="D34" s="228">
        <f>+'VI - 12'!D43</f>
        <v>2.5</v>
      </c>
      <c r="E34" s="228">
        <f>+'VI - 12'!E43</f>
        <v>2.8</v>
      </c>
      <c r="F34" s="228">
        <f>+'VI - 12'!F43</f>
        <v>4.5</v>
      </c>
      <c r="G34" s="228">
        <f>+'VI - 12'!G43</f>
        <v>5.6</v>
      </c>
      <c r="H34" s="228">
        <f>+'VI - 12'!H43</f>
        <v>0.6</v>
      </c>
      <c r="I34" s="228">
        <f>+'VI - 12'!I43</f>
        <v>0.3</v>
      </c>
      <c r="J34" s="228">
        <f>+'VI - 12'!J43</f>
        <v>0.4</v>
      </c>
      <c r="K34" s="228">
        <f>+'VI - 12'!K43</f>
        <v>1.7</v>
      </c>
      <c r="L34" s="228">
        <f>+'VI - 12'!L43</f>
        <v>0.8</v>
      </c>
      <c r="M34" s="228">
        <f>+'VI - 12'!M43</f>
        <v>0.9</v>
      </c>
      <c r="N34" s="228">
        <f>+'VI - 12'!N43</f>
        <v>0.5</v>
      </c>
      <c r="O34" s="228">
        <f>+'VI - 12'!O43</f>
        <v>1</v>
      </c>
      <c r="P34" s="228">
        <f>+'VI - 12'!P43</f>
        <v>74.7</v>
      </c>
      <c r="Q34" s="228">
        <f>+'VI - 12'!Q43</f>
        <v>245.6</v>
      </c>
      <c r="R34" s="228">
        <f>+'VI - 12'!R43</f>
        <v>468.9</v>
      </c>
      <c r="S34" s="228">
        <f>+'VI - 12'!S43</f>
        <v>333.7</v>
      </c>
      <c r="T34" s="228">
        <f>+'VI - 12'!T43</f>
        <v>153.6</v>
      </c>
      <c r="U34" s="228">
        <f>+'VI - 12'!U43</f>
        <v>138</v>
      </c>
      <c r="V34" s="228">
        <f>+'VI - 12'!V43</f>
        <v>234.3</v>
      </c>
      <c r="W34" s="228">
        <v>0</v>
      </c>
      <c r="X34" s="67">
        <v>243</v>
      </c>
      <c r="Y34" s="67">
        <v>37</v>
      </c>
      <c r="Z34" s="67">
        <v>15</v>
      </c>
      <c r="AA34" s="67">
        <v>78</v>
      </c>
      <c r="AB34" s="67">
        <v>215</v>
      </c>
      <c r="AC34" s="67">
        <v>606</v>
      </c>
      <c r="AD34" s="67">
        <v>254</v>
      </c>
      <c r="AE34" s="67">
        <v>2210</v>
      </c>
      <c r="AF34" s="67">
        <v>0</v>
      </c>
      <c r="AG34" s="67">
        <v>0</v>
      </c>
      <c r="AH34" s="229">
        <v>0</v>
      </c>
      <c r="AI34" s="67">
        <v>0.5</v>
      </c>
      <c r="AJ34" s="67">
        <v>2.25</v>
      </c>
      <c r="AK34" s="67">
        <v>1.3</v>
      </c>
      <c r="AL34" s="67">
        <v>0.7</v>
      </c>
      <c r="AM34" s="67">
        <v>3</v>
      </c>
      <c r="AN34" s="67">
        <v>0</v>
      </c>
      <c r="AO34" s="67">
        <v>0</v>
      </c>
      <c r="AP34" s="67">
        <v>0</v>
      </c>
      <c r="AQ34" s="67">
        <v>0</v>
      </c>
      <c r="AR34" s="67">
        <v>0</v>
      </c>
    </row>
    <row r="35" spans="2:44" s="216" customFormat="1" ht="18" customHeight="1">
      <c r="B35" s="72" t="s">
        <v>337</v>
      </c>
      <c r="C35" s="227"/>
      <c r="D35" s="228">
        <f>+'VI - 12'!D44</f>
        <v>6</v>
      </c>
      <c r="E35" s="228">
        <f>+'VI - 12'!E44</f>
        <v>7.7</v>
      </c>
      <c r="F35" s="228">
        <f>+'VI - 12'!F44</f>
        <v>12.6</v>
      </c>
      <c r="G35" s="228">
        <f>+'VI - 12'!G44</f>
        <v>27.1</v>
      </c>
      <c r="H35" s="228">
        <f>+'VI - 12'!H44</f>
        <v>14.1</v>
      </c>
      <c r="I35" s="228">
        <f>+'VI - 12'!I44</f>
        <v>24.6</v>
      </c>
      <c r="J35" s="228">
        <f>+'VI - 12'!J44</f>
        <v>25.9</v>
      </c>
      <c r="K35" s="228">
        <f>+'VI - 12'!K44</f>
        <v>19</v>
      </c>
      <c r="L35" s="228">
        <f>+'VI - 12'!L44</f>
        <v>10</v>
      </c>
      <c r="M35" s="228">
        <f>+'VI - 12'!M44</f>
        <v>34.200000000000003</v>
      </c>
      <c r="N35" s="228">
        <f>+'VI - 12'!N44</f>
        <v>53.4</v>
      </c>
      <c r="O35" s="228">
        <f>+'VI - 12'!O44</f>
        <v>140.9</v>
      </c>
      <c r="P35" s="228">
        <f>+'VI - 12'!P44</f>
        <v>150.69999999999999</v>
      </c>
      <c r="Q35" s="228">
        <f>+'VI - 12'!Q44</f>
        <v>119.6</v>
      </c>
      <c r="R35" s="228">
        <f>+'VI - 12'!R44</f>
        <v>125.3</v>
      </c>
      <c r="S35" s="228">
        <f>+'VI - 12'!S44</f>
        <v>251.9</v>
      </c>
      <c r="T35" s="228">
        <f>+'VI - 12'!T44</f>
        <v>289.3</v>
      </c>
      <c r="U35" s="228">
        <f>+'VI - 12'!U44</f>
        <v>241.9</v>
      </c>
      <c r="V35" s="228">
        <f>+'VI - 12'!V44</f>
        <v>184.7</v>
      </c>
      <c r="W35" s="228">
        <v>0</v>
      </c>
      <c r="X35" s="67">
        <v>479</v>
      </c>
      <c r="Y35" s="67">
        <v>232</v>
      </c>
      <c r="Z35" s="67">
        <v>543</v>
      </c>
      <c r="AA35" s="67">
        <v>2450</v>
      </c>
      <c r="AB35" s="67">
        <v>3346</v>
      </c>
      <c r="AC35" s="67">
        <v>1940</v>
      </c>
      <c r="AD35" s="67">
        <v>10079</v>
      </c>
      <c r="AE35" s="67">
        <v>30635</v>
      </c>
      <c r="AF35" s="67">
        <v>7979.3</v>
      </c>
      <c r="AG35" s="67">
        <v>304499.8</v>
      </c>
      <c r="AH35" s="229">
        <v>5089898.8</v>
      </c>
      <c r="AI35" s="67">
        <v>36.9</v>
      </c>
      <c r="AJ35" s="67">
        <v>223.1</v>
      </c>
      <c r="AK35" s="67">
        <v>450.4</v>
      </c>
      <c r="AL35" s="67">
        <v>461.19999999999993</v>
      </c>
      <c r="AM35" s="67">
        <v>733.70000000000016</v>
      </c>
      <c r="AN35" s="67">
        <v>715</v>
      </c>
      <c r="AO35" s="67">
        <v>963.68399999999997</v>
      </c>
      <c r="AP35" s="67">
        <v>957.04300000000001</v>
      </c>
      <c r="AQ35" s="67">
        <v>2129.1210000000001</v>
      </c>
      <c r="AR35" s="67">
        <v>2085.6280000000002</v>
      </c>
    </row>
    <row r="36" spans="2:44" s="216" customFormat="1" ht="18" customHeight="1">
      <c r="B36" s="73" t="s">
        <v>335</v>
      </c>
      <c r="C36" s="227"/>
      <c r="D36" s="228">
        <v>0</v>
      </c>
      <c r="E36" s="228">
        <v>0</v>
      </c>
      <c r="F36" s="228">
        <v>0</v>
      </c>
      <c r="G36" s="228">
        <v>0</v>
      </c>
      <c r="H36" s="228">
        <v>0</v>
      </c>
      <c r="I36" s="228">
        <v>0</v>
      </c>
      <c r="J36" s="228">
        <v>0</v>
      </c>
      <c r="K36" s="228">
        <v>0</v>
      </c>
      <c r="L36" s="228">
        <v>0</v>
      </c>
      <c r="M36" s="228">
        <v>0</v>
      </c>
      <c r="N36" s="228">
        <v>0</v>
      </c>
      <c r="O36" s="228">
        <v>0</v>
      </c>
      <c r="P36" s="228">
        <v>0</v>
      </c>
      <c r="Q36" s="228">
        <v>0</v>
      </c>
      <c r="R36" s="228">
        <v>0</v>
      </c>
      <c r="S36" s="228">
        <v>0</v>
      </c>
      <c r="T36" s="228">
        <v>0</v>
      </c>
      <c r="U36" s="228">
        <v>0</v>
      </c>
      <c r="V36" s="228">
        <v>0</v>
      </c>
      <c r="W36" s="228">
        <v>0</v>
      </c>
      <c r="X36" s="67">
        <v>0</v>
      </c>
      <c r="Y36" s="67">
        <v>0</v>
      </c>
      <c r="Z36" s="67">
        <v>0</v>
      </c>
      <c r="AA36" s="67">
        <v>0</v>
      </c>
      <c r="AB36" s="67">
        <v>0</v>
      </c>
      <c r="AC36" s="67">
        <v>0</v>
      </c>
      <c r="AD36" s="67">
        <v>108.8</v>
      </c>
      <c r="AE36" s="67">
        <v>0</v>
      </c>
      <c r="AF36" s="67">
        <v>0</v>
      </c>
      <c r="AG36" s="67">
        <v>83653.2</v>
      </c>
      <c r="AH36" s="229">
        <v>1525296.7</v>
      </c>
      <c r="AI36" s="67">
        <v>0</v>
      </c>
      <c r="AJ36" s="67">
        <v>0</v>
      </c>
      <c r="AK36" s="67">
        <v>0</v>
      </c>
      <c r="AL36" s="67">
        <v>6.1</v>
      </c>
      <c r="AM36" s="67">
        <v>0</v>
      </c>
      <c r="AN36" s="67">
        <v>0</v>
      </c>
      <c r="AO36" s="67">
        <v>0</v>
      </c>
      <c r="AP36" s="67">
        <v>0</v>
      </c>
      <c r="AQ36" s="67">
        <v>0</v>
      </c>
      <c r="AR36" s="67">
        <v>0</v>
      </c>
    </row>
    <row r="37" spans="2:44" s="216" customFormat="1" ht="18" customHeight="1">
      <c r="B37" s="73" t="s">
        <v>645</v>
      </c>
      <c r="C37" s="227"/>
      <c r="D37" s="228">
        <v>0</v>
      </c>
      <c r="E37" s="228">
        <v>0</v>
      </c>
      <c r="F37" s="228">
        <v>0</v>
      </c>
      <c r="G37" s="228">
        <v>0</v>
      </c>
      <c r="H37" s="228">
        <v>0</v>
      </c>
      <c r="I37" s="228">
        <v>0</v>
      </c>
      <c r="J37" s="228">
        <v>0</v>
      </c>
      <c r="K37" s="228">
        <v>0</v>
      </c>
      <c r="L37" s="228">
        <v>0</v>
      </c>
      <c r="M37" s="228">
        <v>0</v>
      </c>
      <c r="N37" s="228">
        <v>0</v>
      </c>
      <c r="O37" s="228">
        <v>0</v>
      </c>
      <c r="P37" s="228">
        <v>0</v>
      </c>
      <c r="Q37" s="228">
        <v>0</v>
      </c>
      <c r="R37" s="228">
        <v>0</v>
      </c>
      <c r="S37" s="228">
        <v>0</v>
      </c>
      <c r="T37" s="228">
        <v>0</v>
      </c>
      <c r="U37" s="228">
        <v>0</v>
      </c>
      <c r="V37" s="228">
        <v>0</v>
      </c>
      <c r="W37" s="228">
        <v>0</v>
      </c>
      <c r="X37" s="67">
        <v>0</v>
      </c>
      <c r="Y37" s="67">
        <v>1</v>
      </c>
      <c r="Z37" s="67">
        <v>10</v>
      </c>
      <c r="AA37" s="67">
        <v>0</v>
      </c>
      <c r="AB37" s="67">
        <v>81</v>
      </c>
      <c r="AC37" s="67">
        <v>0</v>
      </c>
      <c r="AD37" s="67">
        <v>0</v>
      </c>
      <c r="AE37" s="67">
        <v>0</v>
      </c>
      <c r="AF37" s="67">
        <v>0</v>
      </c>
      <c r="AG37" s="67">
        <v>0</v>
      </c>
      <c r="AH37" s="229">
        <v>0</v>
      </c>
      <c r="AI37" s="67">
        <v>0</v>
      </c>
      <c r="AJ37" s="67">
        <v>8.1890000000000001</v>
      </c>
      <c r="AK37" s="67">
        <v>11.4</v>
      </c>
      <c r="AL37" s="67">
        <v>48.9</v>
      </c>
      <c r="AM37" s="67">
        <v>66.099999999999994</v>
      </c>
      <c r="AN37" s="67">
        <v>77.7</v>
      </c>
      <c r="AO37" s="67">
        <v>41.881</v>
      </c>
      <c r="AP37" s="67">
        <v>61.835999999999999</v>
      </c>
      <c r="AQ37" s="67">
        <v>297.71699999999998</v>
      </c>
      <c r="AR37" s="67">
        <v>202.40100000000001</v>
      </c>
    </row>
    <row r="38" spans="2:44" s="216" customFormat="1" ht="18" customHeight="1">
      <c r="B38" s="73" t="s">
        <v>338</v>
      </c>
      <c r="C38" s="227"/>
      <c r="D38" s="228">
        <v>0</v>
      </c>
      <c r="E38" s="228">
        <v>0</v>
      </c>
      <c r="F38" s="228">
        <v>0</v>
      </c>
      <c r="G38" s="228">
        <v>0</v>
      </c>
      <c r="H38" s="228">
        <v>0</v>
      </c>
      <c r="I38" s="228">
        <v>0</v>
      </c>
      <c r="J38" s="228">
        <v>0</v>
      </c>
      <c r="K38" s="228">
        <v>0</v>
      </c>
      <c r="L38" s="228">
        <v>0</v>
      </c>
      <c r="M38" s="228">
        <v>0</v>
      </c>
      <c r="N38" s="228">
        <v>0</v>
      </c>
      <c r="O38" s="228">
        <v>0</v>
      </c>
      <c r="P38" s="228">
        <v>0</v>
      </c>
      <c r="Q38" s="228">
        <v>0</v>
      </c>
      <c r="R38" s="228">
        <v>0</v>
      </c>
      <c r="S38" s="228">
        <v>0</v>
      </c>
      <c r="T38" s="228">
        <v>0</v>
      </c>
      <c r="U38" s="228">
        <v>0</v>
      </c>
      <c r="V38" s="228">
        <v>0</v>
      </c>
      <c r="W38" s="228">
        <v>0</v>
      </c>
      <c r="X38" s="67">
        <v>0</v>
      </c>
      <c r="Y38" s="67">
        <v>0.6</v>
      </c>
      <c r="Z38" s="67">
        <v>13.9</v>
      </c>
      <c r="AA38" s="67">
        <v>130.10000000000002</v>
      </c>
      <c r="AB38" s="67">
        <v>111.7</v>
      </c>
      <c r="AC38" s="67">
        <v>115</v>
      </c>
      <c r="AD38" s="67">
        <v>463</v>
      </c>
      <c r="AE38" s="67">
        <v>10042.799999999999</v>
      </c>
      <c r="AF38" s="67">
        <v>191.70000000000002</v>
      </c>
      <c r="AG38" s="67">
        <v>15139.3</v>
      </c>
      <c r="AH38" s="229">
        <v>1846770.2</v>
      </c>
      <c r="AI38" s="67">
        <v>17.5</v>
      </c>
      <c r="AJ38" s="67">
        <v>92.359000000000009</v>
      </c>
      <c r="AK38" s="67">
        <v>11.5</v>
      </c>
      <c r="AL38" s="67">
        <v>38.6</v>
      </c>
      <c r="AM38" s="67">
        <v>25.3</v>
      </c>
      <c r="AN38" s="67">
        <v>30.1</v>
      </c>
      <c r="AO38" s="67">
        <v>42.639000000000003</v>
      </c>
      <c r="AP38" s="67">
        <v>53.412999999999997</v>
      </c>
      <c r="AQ38" s="67">
        <v>78.099000000000004</v>
      </c>
      <c r="AR38" s="67">
        <v>77.043999999999997</v>
      </c>
    </row>
    <row r="39" spans="2:44" s="216" customFormat="1" ht="18" customHeight="1">
      <c r="B39" s="73" t="s">
        <v>339</v>
      </c>
      <c r="C39" s="227"/>
      <c r="D39" s="228">
        <v>0</v>
      </c>
      <c r="E39" s="228">
        <v>0</v>
      </c>
      <c r="F39" s="228">
        <v>0</v>
      </c>
      <c r="G39" s="228">
        <v>0</v>
      </c>
      <c r="H39" s="228">
        <v>0</v>
      </c>
      <c r="I39" s="228">
        <v>0</v>
      </c>
      <c r="J39" s="228">
        <v>0</v>
      </c>
      <c r="K39" s="228">
        <v>0</v>
      </c>
      <c r="L39" s="228">
        <v>0</v>
      </c>
      <c r="M39" s="228">
        <v>0</v>
      </c>
      <c r="N39" s="228">
        <v>0</v>
      </c>
      <c r="O39" s="228">
        <v>0</v>
      </c>
      <c r="P39" s="228">
        <v>0</v>
      </c>
      <c r="Q39" s="228">
        <v>0</v>
      </c>
      <c r="R39" s="228">
        <v>0</v>
      </c>
      <c r="S39" s="228">
        <v>0</v>
      </c>
      <c r="T39" s="228">
        <v>0</v>
      </c>
      <c r="U39" s="228">
        <v>0</v>
      </c>
      <c r="V39" s="228">
        <v>0</v>
      </c>
      <c r="W39" s="228">
        <v>0</v>
      </c>
      <c r="X39" s="67">
        <v>479</v>
      </c>
      <c r="Y39" s="67">
        <v>230.4</v>
      </c>
      <c r="Z39" s="67">
        <v>519.1</v>
      </c>
      <c r="AA39" s="67">
        <v>2319.9</v>
      </c>
      <c r="AB39" s="67">
        <v>3153.3</v>
      </c>
      <c r="AC39" s="67">
        <v>1825</v>
      </c>
      <c r="AD39" s="67">
        <v>9507.2000000000007</v>
      </c>
      <c r="AE39" s="67">
        <v>20592.2</v>
      </c>
      <c r="AF39" s="67">
        <v>7787.6</v>
      </c>
      <c r="AG39" s="67">
        <v>205707.3</v>
      </c>
      <c r="AH39" s="229">
        <v>1717831.8999999997</v>
      </c>
      <c r="AI39" s="67">
        <v>19.399999999999999</v>
      </c>
      <c r="AJ39" s="67">
        <v>122.55199999999999</v>
      </c>
      <c r="AK39" s="67">
        <v>427.5</v>
      </c>
      <c r="AL39" s="67">
        <v>367.59999999999997</v>
      </c>
      <c r="AM39" s="67">
        <v>642.30000000000018</v>
      </c>
      <c r="AN39" s="67">
        <v>607.19999999999993</v>
      </c>
      <c r="AO39" s="67">
        <v>879.16399999999999</v>
      </c>
      <c r="AP39" s="67">
        <v>841.79399999999998</v>
      </c>
      <c r="AQ39" s="67">
        <v>1753.3050000000001</v>
      </c>
      <c r="AR39" s="67">
        <v>1806.183</v>
      </c>
    </row>
    <row r="40" spans="2:44" s="216" customFormat="1" ht="18" customHeight="1">
      <c r="B40" s="71" t="s">
        <v>340</v>
      </c>
      <c r="C40" s="227"/>
      <c r="D40" s="228">
        <v>0</v>
      </c>
      <c r="E40" s="228">
        <v>0</v>
      </c>
      <c r="F40" s="228">
        <v>0</v>
      </c>
      <c r="G40" s="228">
        <v>0</v>
      </c>
      <c r="H40" s="228">
        <v>0</v>
      </c>
      <c r="I40" s="228">
        <v>0</v>
      </c>
      <c r="J40" s="228">
        <v>0</v>
      </c>
      <c r="K40" s="228">
        <v>0</v>
      </c>
      <c r="L40" s="228">
        <v>0</v>
      </c>
      <c r="M40" s="228">
        <v>0</v>
      </c>
      <c r="N40" s="228">
        <v>0</v>
      </c>
      <c r="O40" s="228">
        <v>0</v>
      </c>
      <c r="P40" s="228">
        <v>0</v>
      </c>
      <c r="Q40" s="228">
        <v>0</v>
      </c>
      <c r="R40" s="228">
        <v>0</v>
      </c>
      <c r="S40" s="228">
        <v>0</v>
      </c>
      <c r="T40" s="228">
        <v>0</v>
      </c>
      <c r="U40" s="228">
        <v>0</v>
      </c>
      <c r="V40" s="228">
        <v>0</v>
      </c>
      <c r="W40" s="228">
        <v>0</v>
      </c>
      <c r="X40" s="67">
        <v>0</v>
      </c>
      <c r="Y40" s="67">
        <v>0</v>
      </c>
      <c r="Z40" s="67">
        <v>15</v>
      </c>
      <c r="AA40" s="67">
        <v>0</v>
      </c>
      <c r="AB40" s="67">
        <v>0</v>
      </c>
      <c r="AC40" s="67">
        <v>0</v>
      </c>
      <c r="AD40" s="67">
        <v>0</v>
      </c>
      <c r="AE40" s="67">
        <v>0</v>
      </c>
      <c r="AF40" s="67">
        <v>0</v>
      </c>
      <c r="AG40" s="67">
        <v>0</v>
      </c>
      <c r="AH40" s="229">
        <v>0</v>
      </c>
      <c r="AI40" s="67">
        <v>67.099999999999994</v>
      </c>
      <c r="AJ40" s="67">
        <v>18.100000000000001</v>
      </c>
      <c r="AK40" s="67">
        <v>25</v>
      </c>
      <c r="AL40" s="67">
        <v>79.199999999999989</v>
      </c>
      <c r="AM40" s="67">
        <v>150</v>
      </c>
      <c r="AN40" s="67">
        <v>2.5</v>
      </c>
      <c r="AO40" s="67">
        <v>5.6150000000000002</v>
      </c>
      <c r="AP40" s="67">
        <v>0</v>
      </c>
      <c r="AQ40" s="67">
        <v>181.7533</v>
      </c>
      <c r="AR40" s="67">
        <v>17.019000000000002</v>
      </c>
    </row>
    <row r="41" spans="2:44" s="216" customFormat="1" ht="18" customHeight="1">
      <c r="B41" s="72" t="s">
        <v>646</v>
      </c>
      <c r="C41" s="227"/>
      <c r="D41" s="228">
        <v>0</v>
      </c>
      <c r="E41" s="228">
        <v>0</v>
      </c>
      <c r="F41" s="228">
        <v>0</v>
      </c>
      <c r="G41" s="228">
        <v>0</v>
      </c>
      <c r="H41" s="228">
        <v>0</v>
      </c>
      <c r="I41" s="228">
        <v>0</v>
      </c>
      <c r="J41" s="228">
        <v>0</v>
      </c>
      <c r="K41" s="228">
        <v>0</v>
      </c>
      <c r="L41" s="228">
        <v>0</v>
      </c>
      <c r="M41" s="228">
        <v>0</v>
      </c>
      <c r="N41" s="228">
        <v>0</v>
      </c>
      <c r="O41" s="228">
        <v>0</v>
      </c>
      <c r="P41" s="228">
        <v>0</v>
      </c>
      <c r="Q41" s="228">
        <v>0</v>
      </c>
      <c r="R41" s="228">
        <v>0</v>
      </c>
      <c r="S41" s="228">
        <v>0</v>
      </c>
      <c r="T41" s="228">
        <v>0</v>
      </c>
      <c r="U41" s="228">
        <v>0</v>
      </c>
      <c r="V41" s="228">
        <v>0</v>
      </c>
      <c r="W41" s="228">
        <v>0</v>
      </c>
      <c r="X41" s="67">
        <v>0</v>
      </c>
      <c r="Y41" s="67">
        <v>0</v>
      </c>
      <c r="Z41" s="67">
        <v>0</v>
      </c>
      <c r="AA41" s="67">
        <v>0</v>
      </c>
      <c r="AB41" s="67">
        <v>0</v>
      </c>
      <c r="AC41" s="67">
        <v>0</v>
      </c>
      <c r="AD41" s="67">
        <v>0</v>
      </c>
      <c r="AE41" s="67">
        <v>0</v>
      </c>
      <c r="AF41" s="67">
        <v>0</v>
      </c>
      <c r="AG41" s="67">
        <v>0</v>
      </c>
      <c r="AH41" s="229">
        <v>0</v>
      </c>
      <c r="AI41" s="67">
        <v>0</v>
      </c>
      <c r="AJ41" s="67">
        <v>0</v>
      </c>
      <c r="AK41" s="67">
        <v>0</v>
      </c>
      <c r="AL41" s="67">
        <v>0</v>
      </c>
      <c r="AM41" s="67">
        <v>0</v>
      </c>
      <c r="AN41" s="67">
        <v>0</v>
      </c>
      <c r="AO41" s="67">
        <v>0</v>
      </c>
      <c r="AP41" s="67">
        <v>0</v>
      </c>
      <c r="AQ41" s="67">
        <v>0</v>
      </c>
      <c r="AR41" s="67">
        <v>0</v>
      </c>
    </row>
    <row r="42" spans="2:44" s="216" customFormat="1" ht="18" customHeight="1">
      <c r="B42" s="73" t="s">
        <v>339</v>
      </c>
      <c r="C42" s="227"/>
      <c r="D42" s="228">
        <v>0</v>
      </c>
      <c r="E42" s="228">
        <v>0</v>
      </c>
      <c r="F42" s="228">
        <v>0</v>
      </c>
      <c r="G42" s="228">
        <v>0</v>
      </c>
      <c r="H42" s="228">
        <v>0</v>
      </c>
      <c r="I42" s="228">
        <v>0</v>
      </c>
      <c r="J42" s="228">
        <v>0</v>
      </c>
      <c r="K42" s="228">
        <v>0</v>
      </c>
      <c r="L42" s="228">
        <v>0</v>
      </c>
      <c r="M42" s="228">
        <v>0</v>
      </c>
      <c r="N42" s="228">
        <v>0</v>
      </c>
      <c r="O42" s="228">
        <v>0</v>
      </c>
      <c r="P42" s="228">
        <v>0</v>
      </c>
      <c r="Q42" s="228">
        <v>0</v>
      </c>
      <c r="R42" s="228">
        <v>0</v>
      </c>
      <c r="S42" s="228">
        <v>0</v>
      </c>
      <c r="T42" s="228">
        <v>0</v>
      </c>
      <c r="U42" s="228">
        <v>0</v>
      </c>
      <c r="V42" s="228">
        <v>0</v>
      </c>
      <c r="W42" s="228">
        <v>0</v>
      </c>
      <c r="X42" s="67">
        <v>0</v>
      </c>
      <c r="Y42" s="67">
        <v>0</v>
      </c>
      <c r="Z42" s="67">
        <v>15</v>
      </c>
      <c r="AA42" s="67">
        <v>0</v>
      </c>
      <c r="AB42" s="67">
        <v>0</v>
      </c>
      <c r="AC42" s="67">
        <v>0</v>
      </c>
      <c r="AD42" s="67">
        <v>0</v>
      </c>
      <c r="AE42" s="67">
        <v>0</v>
      </c>
      <c r="AF42" s="67">
        <v>0</v>
      </c>
      <c r="AG42" s="67">
        <v>0</v>
      </c>
      <c r="AH42" s="229">
        <v>0</v>
      </c>
      <c r="AI42" s="67">
        <f>+AI40</f>
        <v>67.099999999999994</v>
      </c>
      <c r="AJ42" s="67">
        <f t="shared" ref="AJ42:AR42" si="1">+AJ40</f>
        <v>18.100000000000001</v>
      </c>
      <c r="AK42" s="67">
        <f t="shared" si="1"/>
        <v>25</v>
      </c>
      <c r="AL42" s="67">
        <f t="shared" si="1"/>
        <v>79.199999999999989</v>
      </c>
      <c r="AM42" s="67">
        <f t="shared" si="1"/>
        <v>150</v>
      </c>
      <c r="AN42" s="67">
        <f t="shared" si="1"/>
        <v>2.5</v>
      </c>
      <c r="AO42" s="67">
        <f t="shared" si="1"/>
        <v>5.6150000000000002</v>
      </c>
      <c r="AP42" s="67">
        <f t="shared" si="1"/>
        <v>0</v>
      </c>
      <c r="AQ42" s="67">
        <f t="shared" si="1"/>
        <v>181.7533</v>
      </c>
      <c r="AR42" s="67">
        <f t="shared" si="1"/>
        <v>17.019000000000002</v>
      </c>
    </row>
    <row r="43" spans="2:44" s="216" customFormat="1" ht="6" customHeight="1">
      <c r="B43" s="227"/>
      <c r="C43" s="227"/>
      <c r="D43" s="228"/>
      <c r="E43" s="228"/>
      <c r="F43" s="228"/>
      <c r="G43" s="228"/>
      <c r="H43" s="228"/>
      <c r="I43" s="228"/>
      <c r="J43" s="228"/>
      <c r="K43" s="228"/>
      <c r="L43" s="228"/>
      <c r="M43" s="228"/>
      <c r="N43" s="228"/>
      <c r="O43" s="228"/>
      <c r="P43" s="228"/>
      <c r="Q43" s="228"/>
      <c r="R43" s="228"/>
      <c r="S43" s="228"/>
      <c r="T43" s="228"/>
      <c r="U43" s="228"/>
      <c r="V43" s="228"/>
      <c r="W43" s="228"/>
      <c r="X43" s="67"/>
      <c r="Y43" s="67"/>
      <c r="Z43" s="67"/>
      <c r="AA43" s="67"/>
      <c r="AB43" s="67"/>
      <c r="AC43" s="67"/>
      <c r="AD43" s="67"/>
      <c r="AE43" s="67"/>
      <c r="AF43" s="67"/>
      <c r="AG43" s="67"/>
      <c r="AH43" s="229"/>
      <c r="AI43" s="67"/>
      <c r="AJ43" s="67"/>
      <c r="AK43" s="67"/>
      <c r="AL43" s="67"/>
      <c r="AM43" s="67"/>
      <c r="AN43" s="67"/>
      <c r="AO43" s="67"/>
      <c r="AP43" s="67"/>
      <c r="AQ43" s="67"/>
      <c r="AR43" s="67"/>
    </row>
    <row r="44" spans="2:44" s="220" customFormat="1" ht="18" customHeight="1">
      <c r="B44" s="55" t="s">
        <v>555</v>
      </c>
      <c r="C44" s="223"/>
      <c r="D44" s="224">
        <v>27.6</v>
      </c>
      <c r="E44" s="224">
        <v>46.3</v>
      </c>
      <c r="F44" s="224">
        <v>46.5</v>
      </c>
      <c r="G44" s="224">
        <v>103.6</v>
      </c>
      <c r="H44" s="224">
        <v>232.6</v>
      </c>
      <c r="I44" s="224">
        <v>136.30000000000001</v>
      </c>
      <c r="J44" s="224">
        <v>119</v>
      </c>
      <c r="K44" s="224">
        <v>89.6</v>
      </c>
      <c r="L44" s="224">
        <v>41.7</v>
      </c>
      <c r="M44" s="224">
        <v>41.3</v>
      </c>
      <c r="N44" s="224">
        <v>89.2</v>
      </c>
      <c r="O44" s="224">
        <v>136.19999999999999</v>
      </c>
      <c r="P44" s="224">
        <v>121</v>
      </c>
      <c r="Q44" s="224">
        <v>239.1</v>
      </c>
      <c r="R44" s="224">
        <v>336.3</v>
      </c>
      <c r="S44" s="224">
        <v>210.3</v>
      </c>
      <c r="T44" s="224">
        <v>264.3</v>
      </c>
      <c r="U44" s="224">
        <v>245.3</v>
      </c>
      <c r="V44" s="224">
        <v>255.009150326797</v>
      </c>
      <c r="W44" s="224">
        <v>0</v>
      </c>
      <c r="X44" s="225">
        <v>-271</v>
      </c>
      <c r="Y44" s="225">
        <v>-1109</v>
      </c>
      <c r="Z44" s="225">
        <v>-1908</v>
      </c>
      <c r="AA44" s="225">
        <v>-2491</v>
      </c>
      <c r="AB44" s="225">
        <v>-3462</v>
      </c>
      <c r="AC44" s="225">
        <v>-15013</v>
      </c>
      <c r="AD44" s="225">
        <v>-47075</v>
      </c>
      <c r="AE44" s="225">
        <v>-325391</v>
      </c>
      <c r="AF44" s="225">
        <v>-62950.3</v>
      </c>
      <c r="AG44" s="225">
        <v>-544509.60000000056</v>
      </c>
      <c r="AH44" s="225">
        <v>-188625278.19999996</v>
      </c>
      <c r="AI44" s="225">
        <v>-310.52400000000034</v>
      </c>
      <c r="AJ44" s="225">
        <v>-161.4369999999999</v>
      </c>
      <c r="AK44" s="225">
        <v>-118.49000000000024</v>
      </c>
      <c r="AL44" s="225">
        <v>-150.89999999999964</v>
      </c>
      <c r="AM44" s="225">
        <v>324.96799999999985</v>
      </c>
      <c r="AN44" s="225">
        <v>331.60959999999977</v>
      </c>
      <c r="AO44" s="225">
        <v>834.87109999999984</v>
      </c>
      <c r="AP44" s="225">
        <v>1115.0011999999997</v>
      </c>
      <c r="AQ44" s="225">
        <v>1447.8634000000002</v>
      </c>
      <c r="AR44" s="225">
        <v>870.75920000000042</v>
      </c>
    </row>
    <row r="45" spans="2:44" s="220" customFormat="1" ht="4.5" customHeight="1">
      <c r="B45" s="223"/>
      <c r="C45" s="223"/>
      <c r="D45" s="224"/>
      <c r="E45" s="224"/>
      <c r="F45" s="224"/>
      <c r="G45" s="224"/>
      <c r="H45" s="224"/>
      <c r="I45" s="224"/>
      <c r="J45" s="224"/>
      <c r="K45" s="224"/>
      <c r="L45" s="224"/>
      <c r="M45" s="224"/>
      <c r="N45" s="224"/>
      <c r="O45" s="224"/>
      <c r="P45" s="224"/>
      <c r="Q45" s="224"/>
      <c r="R45" s="224"/>
      <c r="S45" s="224"/>
      <c r="T45" s="224"/>
      <c r="U45" s="224"/>
      <c r="V45" s="224"/>
      <c r="W45" s="224"/>
      <c r="X45" s="225"/>
      <c r="Y45" s="225"/>
      <c r="Z45" s="225"/>
      <c r="AA45" s="225"/>
      <c r="AB45" s="225"/>
      <c r="AC45" s="225"/>
      <c r="AD45" s="225"/>
      <c r="AE45" s="225"/>
      <c r="AF45" s="225"/>
      <c r="AG45" s="225"/>
      <c r="AH45" s="225"/>
      <c r="AI45" s="225"/>
      <c r="AJ45" s="225"/>
      <c r="AK45" s="225"/>
      <c r="AL45" s="225"/>
      <c r="AM45" s="225"/>
      <c r="AN45" s="225"/>
      <c r="AO45" s="225"/>
      <c r="AP45" s="225"/>
      <c r="AQ45" s="225"/>
      <c r="AR45" s="225"/>
    </row>
    <row r="46" spans="2:44" s="220" customFormat="1" ht="18" customHeight="1">
      <c r="B46" s="38" t="s">
        <v>540</v>
      </c>
      <c r="C46" s="223"/>
      <c r="D46" s="224">
        <v>-28.4</v>
      </c>
      <c r="E46" s="224">
        <v>-29.3</v>
      </c>
      <c r="F46" s="224">
        <v>-36.5</v>
      </c>
      <c r="G46" s="224">
        <v>-1</v>
      </c>
      <c r="H46" s="224">
        <v>175.1</v>
      </c>
      <c r="I46" s="224">
        <v>12.8</v>
      </c>
      <c r="J46" s="224">
        <v>-45.199999999999932</v>
      </c>
      <c r="K46" s="224">
        <v>-80.099999999999909</v>
      </c>
      <c r="L46" s="224">
        <v>-59.5</v>
      </c>
      <c r="M46" s="224">
        <v>-82.599999999999909</v>
      </c>
      <c r="N46" s="224">
        <v>-75.3</v>
      </c>
      <c r="O46" s="224">
        <v>-142.5</v>
      </c>
      <c r="P46" s="224">
        <v>-219.6</v>
      </c>
      <c r="Q46" s="224">
        <v>-312.89999999999998</v>
      </c>
      <c r="R46" s="224">
        <v>-537.79999999999995</v>
      </c>
      <c r="S46" s="224">
        <v>-656.2</v>
      </c>
      <c r="T46" s="224">
        <v>-527.70000000000005</v>
      </c>
      <c r="U46" s="224">
        <v>-1043.4000000000001</v>
      </c>
      <c r="V46" s="224">
        <v>-1151</v>
      </c>
      <c r="W46" s="224">
        <v>0</v>
      </c>
      <c r="X46" s="225">
        <v>-1869</v>
      </c>
      <c r="Y46" s="225">
        <v>-2174</v>
      </c>
      <c r="Z46" s="225">
        <v>-3516</v>
      </c>
      <c r="AA46" s="225">
        <v>-7157</v>
      </c>
      <c r="AB46" s="225">
        <v>-10560</v>
      </c>
      <c r="AC46" s="225">
        <v>-25790</v>
      </c>
      <c r="AD46" s="225">
        <v>-74876</v>
      </c>
      <c r="AE46" s="225">
        <v>-451504</v>
      </c>
      <c r="AF46" s="225">
        <v>-82636.099999999977</v>
      </c>
      <c r="AG46" s="225">
        <v>-1043017.3000000003</v>
      </c>
      <c r="AH46" s="225">
        <v>-204952119.59999999</v>
      </c>
      <c r="AI46" s="225">
        <v>-556.22400000000039</v>
      </c>
      <c r="AJ46" s="225">
        <v>-702.80699999999979</v>
      </c>
      <c r="AK46" s="225">
        <v>-811.69</v>
      </c>
      <c r="AL46" s="225">
        <v>-1238.1999999999989</v>
      </c>
      <c r="AM46" s="225">
        <v>-1259.5320000000006</v>
      </c>
      <c r="AN46" s="225">
        <v>-1403.0904</v>
      </c>
      <c r="AO46" s="225">
        <v>-1065.2599</v>
      </c>
      <c r="AP46" s="225">
        <v>-1089.7618000000002</v>
      </c>
      <c r="AQ46" s="225">
        <v>-3216.6425999999992</v>
      </c>
      <c r="AR46" s="225">
        <v>-4230.5987999999998</v>
      </c>
    </row>
    <row r="47" spans="2:44" s="220" customFormat="1" ht="5.25" customHeight="1">
      <c r="B47" s="223"/>
      <c r="C47" s="223"/>
      <c r="D47" s="224"/>
      <c r="E47" s="224"/>
      <c r="F47" s="224"/>
      <c r="G47" s="224"/>
      <c r="H47" s="224"/>
      <c r="I47" s="224"/>
      <c r="J47" s="224"/>
      <c r="K47" s="224"/>
      <c r="L47" s="224"/>
      <c r="M47" s="224"/>
      <c r="N47" s="224"/>
      <c r="O47" s="224"/>
      <c r="P47" s="224"/>
      <c r="Q47" s="224"/>
      <c r="R47" s="224"/>
      <c r="S47" s="224"/>
      <c r="T47" s="224"/>
      <c r="U47" s="224"/>
      <c r="V47" s="224"/>
      <c r="W47" s="224"/>
      <c r="X47" s="225"/>
      <c r="Y47" s="225"/>
      <c r="Z47" s="225"/>
      <c r="AA47" s="225"/>
      <c r="AB47" s="225"/>
      <c r="AC47" s="225"/>
      <c r="AD47" s="225"/>
      <c r="AE47" s="225"/>
      <c r="AF47" s="225"/>
      <c r="AG47" s="225"/>
      <c r="AH47" s="225"/>
      <c r="AI47" s="225"/>
      <c r="AJ47" s="225"/>
      <c r="AK47" s="225"/>
      <c r="AL47" s="225"/>
      <c r="AM47" s="225"/>
      <c r="AN47" s="225"/>
      <c r="AO47" s="225"/>
      <c r="AP47" s="225"/>
      <c r="AQ47" s="225"/>
      <c r="AR47" s="225"/>
    </row>
    <row r="48" spans="2:44" s="220" customFormat="1" ht="18" customHeight="1">
      <c r="B48" s="55" t="s">
        <v>838</v>
      </c>
      <c r="C48" s="223"/>
      <c r="D48" s="224">
        <v>0</v>
      </c>
      <c r="E48" s="224">
        <v>0</v>
      </c>
      <c r="F48" s="224">
        <v>0</v>
      </c>
      <c r="G48" s="224">
        <v>0</v>
      </c>
      <c r="H48" s="224">
        <v>0</v>
      </c>
      <c r="I48" s="224">
        <v>24.5</v>
      </c>
      <c r="J48" s="224">
        <v>28</v>
      </c>
      <c r="K48" s="224">
        <v>17.5</v>
      </c>
      <c r="L48" s="224">
        <v>20.3</v>
      </c>
      <c r="M48" s="224">
        <v>21.7</v>
      </c>
      <c r="N48" s="224">
        <v>43.4</v>
      </c>
      <c r="O48" s="224">
        <v>35</v>
      </c>
      <c r="P48" s="224">
        <v>49</v>
      </c>
      <c r="Q48" s="224">
        <v>401.8</v>
      </c>
      <c r="R48" s="224">
        <v>108.5</v>
      </c>
      <c r="S48" s="224">
        <v>116.9</v>
      </c>
      <c r="T48" s="224">
        <v>71.400000000000006</v>
      </c>
      <c r="U48" s="224">
        <v>78.400000000000006</v>
      </c>
      <c r="V48" s="224">
        <v>65.8</v>
      </c>
      <c r="W48" s="224">
        <v>0</v>
      </c>
      <c r="X48" s="225">
        <v>134.30000000000001</v>
      </c>
      <c r="Y48" s="225">
        <v>229.3</v>
      </c>
      <c r="Z48" s="225">
        <v>245.5</v>
      </c>
      <c r="AA48" s="225">
        <v>617.9</v>
      </c>
      <c r="AB48" s="225">
        <v>346.4</v>
      </c>
      <c r="AC48" s="225">
        <v>679</v>
      </c>
      <c r="AD48" s="225">
        <v>6451</v>
      </c>
      <c r="AE48" s="225">
        <v>14164.9</v>
      </c>
      <c r="AF48" s="225">
        <v>1540</v>
      </c>
      <c r="AG48" s="225">
        <v>514176</v>
      </c>
      <c r="AH48" s="225">
        <v>26803817.100000001</v>
      </c>
      <c r="AI48" s="225">
        <v>860.9</v>
      </c>
      <c r="AJ48" s="225">
        <v>399.4</v>
      </c>
      <c r="AK48" s="225">
        <v>806.2</v>
      </c>
      <c r="AL48" s="225">
        <v>601</v>
      </c>
      <c r="AM48" s="225">
        <v>1190.8</v>
      </c>
      <c r="AN48" s="225">
        <v>1149.13285</v>
      </c>
      <c r="AO48" s="225">
        <v>821.72529999999995</v>
      </c>
      <c r="AP48" s="225">
        <v>675.0453</v>
      </c>
      <c r="AQ48" s="225">
        <v>1934.9384</v>
      </c>
      <c r="AR48" s="225">
        <v>1873.894</v>
      </c>
    </row>
    <row r="49" spans="2:44" s="216" customFormat="1" ht="5.25" customHeight="1">
      <c r="B49" s="227"/>
      <c r="C49" s="227"/>
      <c r="D49" s="228"/>
      <c r="E49" s="228"/>
      <c r="F49" s="228"/>
      <c r="G49" s="228"/>
      <c r="H49" s="228"/>
      <c r="I49" s="228"/>
      <c r="J49" s="228"/>
      <c r="K49" s="228"/>
      <c r="L49" s="228"/>
      <c r="M49" s="228"/>
      <c r="N49" s="228"/>
      <c r="O49" s="228"/>
      <c r="P49" s="228"/>
      <c r="Q49" s="228"/>
      <c r="R49" s="228"/>
      <c r="S49" s="228"/>
      <c r="T49" s="228"/>
      <c r="U49" s="228"/>
      <c r="V49" s="228"/>
      <c r="W49" s="228"/>
      <c r="X49" s="67"/>
      <c r="Y49" s="67"/>
      <c r="Z49" s="67"/>
      <c r="AA49" s="67"/>
      <c r="AB49" s="67"/>
      <c r="AC49" s="67"/>
      <c r="AD49" s="67"/>
      <c r="AE49" s="67"/>
      <c r="AF49" s="67"/>
      <c r="AG49" s="67"/>
      <c r="AH49" s="67"/>
      <c r="AI49" s="67"/>
      <c r="AJ49" s="67"/>
      <c r="AK49" s="67"/>
      <c r="AL49" s="67"/>
      <c r="AM49" s="67"/>
      <c r="AN49" s="67"/>
      <c r="AO49" s="67"/>
      <c r="AP49" s="67"/>
      <c r="AQ49" s="67"/>
      <c r="AR49" s="67"/>
    </row>
    <row r="50" spans="2:44" s="216" customFormat="1" ht="18" customHeight="1">
      <c r="B50" s="68" t="s">
        <v>341</v>
      </c>
      <c r="C50" s="223"/>
      <c r="D50" s="224">
        <v>-28.4</v>
      </c>
      <c r="E50" s="224">
        <v>-29.3</v>
      </c>
      <c r="F50" s="224">
        <v>-36.5</v>
      </c>
      <c r="G50" s="224">
        <v>-1</v>
      </c>
      <c r="H50" s="224">
        <v>175.1</v>
      </c>
      <c r="I50" s="224">
        <v>37.299999999999997</v>
      </c>
      <c r="J50" s="224">
        <v>-17.199999999999932</v>
      </c>
      <c r="K50" s="224">
        <v>-62.599999999999909</v>
      </c>
      <c r="L50" s="224">
        <v>-39.200000000000003</v>
      </c>
      <c r="M50" s="224">
        <v>-60.899999999999906</v>
      </c>
      <c r="N50" s="224">
        <v>-31.9</v>
      </c>
      <c r="O50" s="224">
        <v>-107.5</v>
      </c>
      <c r="P50" s="224">
        <v>-170.6</v>
      </c>
      <c r="Q50" s="224">
        <v>88.9</v>
      </c>
      <c r="R50" s="224">
        <v>-429.3</v>
      </c>
      <c r="S50" s="224">
        <v>-539.29999999999995</v>
      </c>
      <c r="T50" s="224">
        <v>-456.3</v>
      </c>
      <c r="U50" s="224">
        <v>-965</v>
      </c>
      <c r="V50" s="224">
        <v>-1085.2</v>
      </c>
      <c r="W50" s="224">
        <v>0</v>
      </c>
      <c r="X50" s="225">
        <v>-1734.7</v>
      </c>
      <c r="Y50" s="225">
        <v>-1944.7</v>
      </c>
      <c r="Z50" s="225">
        <v>-3270.5</v>
      </c>
      <c r="AA50" s="225">
        <v>-6539.1</v>
      </c>
      <c r="AB50" s="225">
        <v>-10213.6</v>
      </c>
      <c r="AC50" s="225">
        <v>-25111</v>
      </c>
      <c r="AD50" s="225">
        <v>-68425</v>
      </c>
      <c r="AE50" s="225">
        <v>-437339.1</v>
      </c>
      <c r="AF50" s="225">
        <v>-81096.099999999977</v>
      </c>
      <c r="AG50" s="225">
        <v>-528841.30000000028</v>
      </c>
      <c r="AH50" s="225">
        <v>-178148302.5</v>
      </c>
      <c r="AI50" s="225">
        <v>304.67599999999959</v>
      </c>
      <c r="AJ50" s="225">
        <v>-303.40699999999981</v>
      </c>
      <c r="AK50" s="225">
        <v>-5.4900000000000091</v>
      </c>
      <c r="AL50" s="225">
        <v>-637.19999999999891</v>
      </c>
      <c r="AM50" s="225">
        <v>-68.732000000000653</v>
      </c>
      <c r="AN50" s="225">
        <v>-253.95755000000008</v>
      </c>
      <c r="AO50" s="225">
        <v>-243.53460000000007</v>
      </c>
      <c r="AP50" s="225">
        <v>-414.71650000000022</v>
      </c>
      <c r="AQ50" s="225">
        <v>-1281.7041999999992</v>
      </c>
      <c r="AR50" s="225">
        <v>-2356.7047999999995</v>
      </c>
    </row>
    <row r="51" spans="2:44" s="216" customFormat="1" ht="4.5" customHeight="1">
      <c r="B51" s="227"/>
      <c r="C51" s="227"/>
      <c r="D51" s="228"/>
      <c r="E51" s="228"/>
      <c r="F51" s="228"/>
      <c r="G51" s="228"/>
      <c r="H51" s="228"/>
      <c r="I51" s="228"/>
      <c r="J51" s="228"/>
      <c r="K51" s="228"/>
      <c r="L51" s="228"/>
      <c r="M51" s="228"/>
      <c r="N51" s="228"/>
      <c r="O51" s="228"/>
      <c r="P51" s="228"/>
      <c r="Q51" s="228"/>
      <c r="R51" s="228"/>
      <c r="S51" s="228"/>
      <c r="T51" s="228"/>
      <c r="U51" s="228"/>
      <c r="V51" s="228"/>
      <c r="W51" s="228"/>
      <c r="X51" s="67"/>
      <c r="Y51" s="67"/>
      <c r="Z51" s="67"/>
      <c r="AA51" s="67"/>
      <c r="AB51" s="67"/>
      <c r="AC51" s="67"/>
      <c r="AD51" s="67"/>
      <c r="AE51" s="67"/>
      <c r="AF51" s="67"/>
      <c r="AG51" s="67"/>
      <c r="AH51" s="67"/>
      <c r="AI51" s="67"/>
      <c r="AJ51" s="67"/>
      <c r="AK51" s="67"/>
      <c r="AL51" s="67"/>
      <c r="AM51" s="67"/>
      <c r="AN51" s="67"/>
      <c r="AO51" s="67"/>
      <c r="AP51" s="67"/>
      <c r="AQ51" s="67"/>
      <c r="AR51" s="67"/>
    </row>
    <row r="52" spans="2:44" s="220" customFormat="1" ht="18" customHeight="1">
      <c r="B52" s="38" t="s">
        <v>239</v>
      </c>
      <c r="C52" s="223"/>
      <c r="D52" s="224">
        <f t="shared" ref="D52:V52" si="2">+D53+D57</f>
        <v>28.400000000000002</v>
      </c>
      <c r="E52" s="224">
        <f t="shared" si="2"/>
        <v>29.3</v>
      </c>
      <c r="F52" s="224">
        <f t="shared" si="2"/>
        <v>36.5</v>
      </c>
      <c r="G52" s="224">
        <f t="shared" si="2"/>
        <v>1</v>
      </c>
      <c r="H52" s="224">
        <f t="shared" si="2"/>
        <v>-175.1</v>
      </c>
      <c r="I52" s="224">
        <f t="shared" si="2"/>
        <v>-37.299999999999997</v>
      </c>
      <c r="J52" s="224">
        <f t="shared" si="2"/>
        <v>17.199999999999932</v>
      </c>
      <c r="K52" s="224">
        <f t="shared" si="2"/>
        <v>62.599999999999923</v>
      </c>
      <c r="L52" s="224">
        <f t="shared" si="2"/>
        <v>39.200000000000003</v>
      </c>
      <c r="M52" s="224">
        <f t="shared" si="2"/>
        <v>60.899999999999913</v>
      </c>
      <c r="N52" s="224">
        <f t="shared" si="2"/>
        <v>31.900000000000006</v>
      </c>
      <c r="O52" s="224">
        <f t="shared" si="2"/>
        <v>107.5</v>
      </c>
      <c r="P52" s="224">
        <f t="shared" si="2"/>
        <v>170.59999999999994</v>
      </c>
      <c r="Q52" s="224">
        <f t="shared" si="2"/>
        <v>-88.899999999999977</v>
      </c>
      <c r="R52" s="224">
        <f t="shared" si="2"/>
        <v>429.30000000000007</v>
      </c>
      <c r="S52" s="224">
        <f t="shared" si="2"/>
        <v>539.30000000000018</v>
      </c>
      <c r="T52" s="224">
        <f t="shared" si="2"/>
        <v>456.29999999999995</v>
      </c>
      <c r="U52" s="224">
        <f t="shared" si="2"/>
        <v>965.00000000000011</v>
      </c>
      <c r="V52" s="224">
        <f t="shared" si="2"/>
        <v>1085.2</v>
      </c>
      <c r="W52" s="224">
        <v>0</v>
      </c>
      <c r="X52" s="225">
        <v>1734.7</v>
      </c>
      <c r="Y52" s="225">
        <v>1944.7</v>
      </c>
      <c r="Z52" s="225">
        <v>3270.5</v>
      </c>
      <c r="AA52" s="225">
        <v>6539.1</v>
      </c>
      <c r="AB52" s="225">
        <v>10213.6</v>
      </c>
      <c r="AC52" s="225">
        <v>25111</v>
      </c>
      <c r="AD52" s="225">
        <v>68425</v>
      </c>
      <c r="AE52" s="225">
        <v>437339.1</v>
      </c>
      <c r="AF52" s="225">
        <v>81096.099999999977</v>
      </c>
      <c r="AG52" s="225">
        <v>528841.30000000028</v>
      </c>
      <c r="AH52" s="225">
        <v>178148302.5</v>
      </c>
      <c r="AI52" s="225">
        <v>-304.67599999999959</v>
      </c>
      <c r="AJ52" s="225">
        <v>303.40699999999981</v>
      </c>
      <c r="AK52" s="225">
        <v>5.4900000000000091</v>
      </c>
      <c r="AL52" s="225">
        <v>637.19999999999891</v>
      </c>
      <c r="AM52" s="225">
        <v>68.732000000000653</v>
      </c>
      <c r="AN52" s="225">
        <v>253.95755000000008</v>
      </c>
      <c r="AO52" s="225">
        <v>243.53460000000007</v>
      </c>
      <c r="AP52" s="225">
        <v>414.71650000000022</v>
      </c>
      <c r="AQ52" s="225">
        <v>1281.7041999999992</v>
      </c>
      <c r="AR52" s="225">
        <v>2356.7047999999995</v>
      </c>
    </row>
    <row r="53" spans="2:44" s="216" customFormat="1" ht="18" customHeight="1">
      <c r="B53" s="109" t="s">
        <v>342</v>
      </c>
      <c r="C53" s="227"/>
      <c r="D53" s="228">
        <v>-1.4</v>
      </c>
      <c r="E53" s="228">
        <v>-6.3</v>
      </c>
      <c r="F53" s="228">
        <v>12</v>
      </c>
      <c r="G53" s="228">
        <v>4.3</v>
      </c>
      <c r="H53" s="228">
        <v>8.9</v>
      </c>
      <c r="I53" s="228">
        <v>10.3</v>
      </c>
      <c r="J53" s="228">
        <v>67.900000000000006</v>
      </c>
      <c r="K53" s="228">
        <v>63.7</v>
      </c>
      <c r="L53" s="228">
        <v>91.7</v>
      </c>
      <c r="M53" s="228">
        <v>39.9</v>
      </c>
      <c r="N53" s="228">
        <v>85.4</v>
      </c>
      <c r="O53" s="228">
        <v>115.5</v>
      </c>
      <c r="P53" s="228">
        <v>221.4</v>
      </c>
      <c r="Q53" s="228">
        <v>451.5</v>
      </c>
      <c r="R53" s="228">
        <v>644.70000000000005</v>
      </c>
      <c r="S53" s="228">
        <v>553</v>
      </c>
      <c r="T53" s="228">
        <v>134.4</v>
      </c>
      <c r="U53" s="228">
        <v>983.5</v>
      </c>
      <c r="V53" s="228">
        <v>238.7</v>
      </c>
      <c r="W53" s="228">
        <v>0</v>
      </c>
      <c r="X53" s="67">
        <v>808.2</v>
      </c>
      <c r="Y53" s="67">
        <v>511.8</v>
      </c>
      <c r="Z53" s="67">
        <v>608.1</v>
      </c>
      <c r="AA53" s="67">
        <v>1683</v>
      </c>
      <c r="AB53" s="67">
        <v>1262.3999999999999</v>
      </c>
      <c r="AC53" s="67">
        <v>118.5</v>
      </c>
      <c r="AD53" s="67">
        <v>-66.200000000000045</v>
      </c>
      <c r="AE53" s="67">
        <v>-1573.8</v>
      </c>
      <c r="AF53" s="67">
        <v>1315</v>
      </c>
      <c r="AG53" s="67">
        <v>546259</v>
      </c>
      <c r="AH53" s="67">
        <v>239684929.59999999</v>
      </c>
      <c r="AI53" s="67">
        <v>37.500000000000014</v>
      </c>
      <c r="AJ53" s="67">
        <v>870.30000000000007</v>
      </c>
      <c r="AK53" s="67">
        <v>3.3999999999999773</v>
      </c>
      <c r="AL53" s="67">
        <v>789.7</v>
      </c>
      <c r="AM53" s="67">
        <v>-31.900000000000091</v>
      </c>
      <c r="AN53" s="67">
        <v>851.70954999999969</v>
      </c>
      <c r="AO53" s="67">
        <v>265.21244999999999</v>
      </c>
      <c r="AP53" s="67">
        <v>1680.2769999999998</v>
      </c>
      <c r="AQ53" s="67">
        <v>2586.3197</v>
      </c>
      <c r="AR53" s="67">
        <v>1737.8642</v>
      </c>
    </row>
    <row r="54" spans="2:44" s="216" customFormat="1" ht="18" customHeight="1">
      <c r="B54" s="126" t="s">
        <v>254</v>
      </c>
      <c r="C54" s="227"/>
      <c r="D54" s="228">
        <v>6.9</v>
      </c>
      <c r="E54" s="228">
        <v>2.1</v>
      </c>
      <c r="F54" s="228">
        <v>20.3</v>
      </c>
      <c r="G54" s="228">
        <v>12.6</v>
      </c>
      <c r="H54" s="228">
        <v>12.6</v>
      </c>
      <c r="I54" s="228">
        <v>15.4</v>
      </c>
      <c r="J54" s="228">
        <v>74.2</v>
      </c>
      <c r="K54" s="228">
        <v>74.900000000000006</v>
      </c>
      <c r="L54" s="228">
        <v>107.8</v>
      </c>
      <c r="M54" s="228">
        <v>57.4</v>
      </c>
      <c r="N54" s="228">
        <v>105.7</v>
      </c>
      <c r="O54" s="228">
        <v>141.4</v>
      </c>
      <c r="P54" s="228">
        <v>245.2</v>
      </c>
      <c r="Q54" s="228">
        <v>489.3</v>
      </c>
      <c r="R54" s="228">
        <v>698.6</v>
      </c>
      <c r="S54" s="228">
        <v>595.70000000000005</v>
      </c>
      <c r="T54" s="228">
        <v>243.6</v>
      </c>
      <c r="U54" s="228">
        <v>1151.5</v>
      </c>
      <c r="V54" s="228">
        <v>401.1</v>
      </c>
      <c r="W54" s="228">
        <v>0</v>
      </c>
      <c r="X54" s="234">
        <v>903.2</v>
      </c>
      <c r="Y54" s="234">
        <v>705.1</v>
      </c>
      <c r="Z54" s="234">
        <v>807.7</v>
      </c>
      <c r="AA54" s="234">
        <v>1846.5</v>
      </c>
      <c r="AB54" s="234">
        <v>1557.6</v>
      </c>
      <c r="AC54" s="234">
        <v>701</v>
      </c>
      <c r="AD54" s="234">
        <v>1206</v>
      </c>
      <c r="AE54" s="234">
        <v>867.2</v>
      </c>
      <c r="AF54" s="234">
        <v>1315</v>
      </c>
      <c r="AG54" s="234">
        <f>482451+65000</f>
        <v>547451</v>
      </c>
      <c r="AH54" s="234">
        <v>239685403</v>
      </c>
      <c r="AI54" s="234">
        <v>162.80000000000001</v>
      </c>
      <c r="AJ54" s="234">
        <v>1073.7</v>
      </c>
      <c r="AK54" s="234">
        <v>336.4</v>
      </c>
      <c r="AL54" s="234">
        <v>1282.9000000000001</v>
      </c>
      <c r="AM54" s="234">
        <v>1178.5</v>
      </c>
      <c r="AN54" s="234">
        <v>1493.8641499999999</v>
      </c>
      <c r="AO54" s="234">
        <v>1055.2153499999999</v>
      </c>
      <c r="AP54" s="234">
        <v>2343.9290999999998</v>
      </c>
      <c r="AQ54" s="234">
        <v>3092.7539999999999</v>
      </c>
      <c r="AR54" s="234">
        <v>2272.1392000000001</v>
      </c>
    </row>
    <row r="55" spans="2:44" s="216" customFormat="1" ht="18" customHeight="1">
      <c r="B55" s="126" t="s">
        <v>228</v>
      </c>
      <c r="C55" s="227"/>
      <c r="D55" s="228">
        <v>8.3000000000000007</v>
      </c>
      <c r="E55" s="228">
        <v>8.4</v>
      </c>
      <c r="F55" s="228">
        <v>8.3000000000000007</v>
      </c>
      <c r="G55" s="228">
        <v>8.3000000000000007</v>
      </c>
      <c r="H55" s="228">
        <v>3.7</v>
      </c>
      <c r="I55" s="228">
        <v>5.0999999999999996</v>
      </c>
      <c r="J55" s="228">
        <v>6.3</v>
      </c>
      <c r="K55" s="228">
        <v>11.2</v>
      </c>
      <c r="L55" s="228">
        <v>16.100000000000001</v>
      </c>
      <c r="M55" s="228">
        <v>17.5</v>
      </c>
      <c r="N55" s="228">
        <v>20.3</v>
      </c>
      <c r="O55" s="228">
        <v>25.9</v>
      </c>
      <c r="P55" s="228">
        <v>23.8</v>
      </c>
      <c r="Q55" s="228">
        <v>37.799999999999997</v>
      </c>
      <c r="R55" s="228">
        <v>53.9</v>
      </c>
      <c r="S55" s="228">
        <v>42.7</v>
      </c>
      <c r="T55" s="228">
        <v>109.2</v>
      </c>
      <c r="U55" s="228">
        <v>168</v>
      </c>
      <c r="V55" s="228">
        <v>162.4</v>
      </c>
      <c r="W55" s="228">
        <v>0</v>
      </c>
      <c r="X55" s="234">
        <v>95</v>
      </c>
      <c r="Y55" s="234">
        <v>193.3</v>
      </c>
      <c r="Z55" s="234">
        <v>199.6</v>
      </c>
      <c r="AA55" s="234">
        <v>163.5</v>
      </c>
      <c r="AB55" s="234">
        <v>295.2</v>
      </c>
      <c r="AC55" s="234">
        <v>582.5</v>
      </c>
      <c r="AD55" s="234">
        <v>1272.2</v>
      </c>
      <c r="AE55" s="234">
        <v>2441</v>
      </c>
      <c r="AF55" s="234">
        <v>0</v>
      </c>
      <c r="AG55" s="234">
        <v>1192</v>
      </c>
      <c r="AH55" s="234">
        <v>473.4</v>
      </c>
      <c r="AI55" s="234">
        <v>125.3</v>
      </c>
      <c r="AJ55" s="234">
        <v>203.4</v>
      </c>
      <c r="AK55" s="234">
        <v>333</v>
      </c>
      <c r="AL55" s="234">
        <v>493.2</v>
      </c>
      <c r="AM55" s="234">
        <v>1210.4000000000001</v>
      </c>
      <c r="AN55" s="234">
        <v>642.15460000000007</v>
      </c>
      <c r="AO55" s="234">
        <v>790.00289999999995</v>
      </c>
      <c r="AP55" s="234">
        <v>663.65210000000002</v>
      </c>
      <c r="AQ55" s="234">
        <v>506.43430000000001</v>
      </c>
      <c r="AR55" s="234">
        <v>534.27499999999998</v>
      </c>
    </row>
    <row r="56" spans="2:44" s="216" customFormat="1" ht="5.25" customHeight="1">
      <c r="B56" s="227"/>
      <c r="C56" s="227"/>
      <c r="D56" s="228"/>
      <c r="E56" s="228"/>
      <c r="F56" s="228"/>
      <c r="G56" s="228"/>
      <c r="H56" s="228"/>
      <c r="I56" s="228"/>
      <c r="J56" s="228"/>
      <c r="K56" s="228"/>
      <c r="L56" s="228"/>
      <c r="M56" s="228"/>
      <c r="N56" s="228"/>
      <c r="O56" s="228"/>
      <c r="P56" s="228"/>
      <c r="Q56" s="228"/>
      <c r="R56" s="228"/>
      <c r="S56" s="228"/>
      <c r="T56" s="228"/>
      <c r="U56" s="228"/>
      <c r="V56" s="228"/>
      <c r="W56" s="228"/>
      <c r="X56" s="67"/>
      <c r="Y56" s="67"/>
      <c r="Z56" s="67"/>
      <c r="AA56" s="67"/>
      <c r="AB56" s="67"/>
      <c r="AC56" s="67"/>
      <c r="AD56" s="67"/>
      <c r="AE56" s="67"/>
      <c r="AF56" s="67"/>
      <c r="AG56" s="67"/>
      <c r="AH56" s="67"/>
      <c r="AI56" s="67"/>
      <c r="AJ56" s="67"/>
      <c r="AK56" s="67"/>
      <c r="AL56" s="67"/>
      <c r="AM56" s="67"/>
      <c r="AN56" s="67"/>
      <c r="AO56" s="67"/>
      <c r="AP56" s="67"/>
      <c r="AQ56" s="67"/>
      <c r="AR56" s="67"/>
    </row>
    <row r="57" spans="2:44" s="216" customFormat="1" ht="18" customHeight="1">
      <c r="B57" s="107" t="s">
        <v>206</v>
      </c>
      <c r="C57" s="227"/>
      <c r="D57" s="228">
        <v>29.8</v>
      </c>
      <c r="E57" s="228">
        <v>35.6</v>
      </c>
      <c r="F57" s="228">
        <v>24.5</v>
      </c>
      <c r="G57" s="228">
        <v>-3.3</v>
      </c>
      <c r="H57" s="228">
        <v>-184</v>
      </c>
      <c r="I57" s="228">
        <v>-47.6</v>
      </c>
      <c r="J57" s="228">
        <v>-50.700000000000074</v>
      </c>
      <c r="K57" s="228">
        <v>-1.1000000000000796</v>
      </c>
      <c r="L57" s="228">
        <v>-52.5</v>
      </c>
      <c r="M57" s="228">
        <v>20.999999999999915</v>
      </c>
      <c r="N57" s="228">
        <v>-53.5</v>
      </c>
      <c r="O57" s="228">
        <v>-8</v>
      </c>
      <c r="P57" s="228">
        <v>-50.800000000000068</v>
      </c>
      <c r="Q57" s="228">
        <v>-540.4</v>
      </c>
      <c r="R57" s="228">
        <v>-215.4</v>
      </c>
      <c r="S57" s="228">
        <v>-13.699999999999818</v>
      </c>
      <c r="T57" s="228">
        <v>321.89999999999998</v>
      </c>
      <c r="U57" s="228">
        <v>-18.499999999999886</v>
      </c>
      <c r="V57" s="228">
        <v>846.5</v>
      </c>
      <c r="W57" s="228">
        <v>0</v>
      </c>
      <c r="X57" s="67">
        <v>926.5</v>
      </c>
      <c r="Y57" s="67">
        <v>1432.9</v>
      </c>
      <c r="Z57" s="67">
        <v>2662.4</v>
      </c>
      <c r="AA57" s="67">
        <v>4856.1000000000004</v>
      </c>
      <c r="AB57" s="67">
        <v>8951.2000000000007</v>
      </c>
      <c r="AC57" s="67">
        <v>24992.5</v>
      </c>
      <c r="AD57" s="67">
        <v>68491.199999999997</v>
      </c>
      <c r="AE57" s="67">
        <v>438912.89999999997</v>
      </c>
      <c r="AF57" s="67">
        <v>79781.099999999977</v>
      </c>
      <c r="AG57" s="67">
        <v>-17417.699999999721</v>
      </c>
      <c r="AH57" s="67">
        <v>-61536627.099999994</v>
      </c>
      <c r="AI57" s="67">
        <v>-342.17599999999959</v>
      </c>
      <c r="AJ57" s="67">
        <v>-566.89300000000026</v>
      </c>
      <c r="AK57" s="67">
        <v>2.0900000000000318</v>
      </c>
      <c r="AL57" s="67">
        <v>-152.50000000000114</v>
      </c>
      <c r="AM57" s="67">
        <v>100.63200000000074</v>
      </c>
      <c r="AN57" s="67">
        <v>-597.75199999999961</v>
      </c>
      <c r="AO57" s="67">
        <v>-21.677849999999921</v>
      </c>
      <c r="AP57" s="67">
        <v>-1265.5604999999996</v>
      </c>
      <c r="AQ57" s="67">
        <v>-1304.6155000000008</v>
      </c>
      <c r="AR57" s="67">
        <v>-841.65940000000046</v>
      </c>
    </row>
    <row r="58" spans="2:44" s="216" customFormat="1" ht="18" customHeight="1">
      <c r="B58" s="109" t="s">
        <v>103</v>
      </c>
      <c r="C58" s="227"/>
      <c r="D58" s="228">
        <v>0</v>
      </c>
      <c r="E58" s="228">
        <v>-0.5</v>
      </c>
      <c r="F58" s="228">
        <v>36.4</v>
      </c>
      <c r="G58" s="228">
        <v>-20.6</v>
      </c>
      <c r="H58" s="228">
        <v>-24.2</v>
      </c>
      <c r="I58" s="228">
        <v>-36.1</v>
      </c>
      <c r="J58" s="228">
        <v>19.399999999999999</v>
      </c>
      <c r="K58" s="228">
        <v>41.2</v>
      </c>
      <c r="L58" s="228">
        <v>-16.2</v>
      </c>
      <c r="M58" s="228">
        <v>10.1</v>
      </c>
      <c r="N58" s="228">
        <v>-7.4</v>
      </c>
      <c r="O58" s="228">
        <v>34.799999999999997</v>
      </c>
      <c r="P58" s="228">
        <v>-50.199999999999996</v>
      </c>
      <c r="Q58" s="228">
        <v>-107.1</v>
      </c>
      <c r="R58" s="228">
        <v>-38.800000000000004</v>
      </c>
      <c r="S58" s="228">
        <v>119.69999999999999</v>
      </c>
      <c r="T58" s="228">
        <v>50.599999999999994</v>
      </c>
      <c r="U58" s="228">
        <v>57</v>
      </c>
      <c r="V58" s="228">
        <v>601.9</v>
      </c>
      <c r="W58" s="228">
        <v>0</v>
      </c>
      <c r="X58" s="67">
        <v>1087.7999999999997</v>
      </c>
      <c r="Y58" s="67">
        <v>633.5</v>
      </c>
      <c r="Z58" s="67">
        <v>3019.7999999999997</v>
      </c>
      <c r="AA58" s="67">
        <v>10971.2</v>
      </c>
      <c r="AB58" s="67">
        <v>7803</v>
      </c>
      <c r="AC58" s="67">
        <v>26856.7</v>
      </c>
      <c r="AD58" s="67">
        <v>55610.700000000004</v>
      </c>
      <c r="AE58" s="67">
        <v>310342.3</v>
      </c>
      <c r="AF58" s="67">
        <v>67856.400000000009</v>
      </c>
      <c r="AG58" s="67">
        <v>46493</v>
      </c>
      <c r="AH58" s="67">
        <v>160583292.40000001</v>
      </c>
      <c r="AI58" s="67">
        <v>74.199999999999989</v>
      </c>
      <c r="AJ58" s="67">
        <v>-605.22829999999999</v>
      </c>
      <c r="AK58" s="67">
        <v>142.69999999999999</v>
      </c>
      <c r="AL58" s="67">
        <v>38.299999999999997</v>
      </c>
      <c r="AM58" s="67">
        <v>422.1</v>
      </c>
      <c r="AN58" s="67">
        <v>-158.20000000000002</v>
      </c>
      <c r="AO58" s="67">
        <v>221.08629999999999</v>
      </c>
      <c r="AP58" s="67">
        <v>-1104.8513</v>
      </c>
      <c r="AQ58" s="67">
        <v>-1253.9036000000001</v>
      </c>
      <c r="AR58" s="67">
        <v>-402.60070000000002</v>
      </c>
    </row>
    <row r="59" spans="2:44" s="216" customFormat="1" ht="18" customHeight="1">
      <c r="B59" s="235" t="s">
        <v>839</v>
      </c>
      <c r="C59" s="227"/>
      <c r="D59" s="228">
        <v>0</v>
      </c>
      <c r="E59" s="228">
        <v>-3.9</v>
      </c>
      <c r="F59" s="228">
        <v>38.299999999999997</v>
      </c>
      <c r="G59" s="228">
        <v>-22.5</v>
      </c>
      <c r="H59" s="228">
        <v>-25.8</v>
      </c>
      <c r="I59" s="228">
        <v>-36.200000000000003</v>
      </c>
      <c r="J59" s="228">
        <v>19.399999999999999</v>
      </c>
      <c r="K59" s="228">
        <v>41.2</v>
      </c>
      <c r="L59" s="228">
        <v>-16.2</v>
      </c>
      <c r="M59" s="228">
        <v>10.1</v>
      </c>
      <c r="N59" s="228">
        <v>-4</v>
      </c>
      <c r="O59" s="228">
        <v>30.4</v>
      </c>
      <c r="P59" s="228">
        <v>-17.399999999999999</v>
      </c>
      <c r="Q59" s="228">
        <v>-60.2</v>
      </c>
      <c r="R59" s="228">
        <v>-87.4</v>
      </c>
      <c r="S59" s="228">
        <v>135.19999999999999</v>
      </c>
      <c r="T59" s="228">
        <v>35.799999999999997</v>
      </c>
      <c r="U59" s="228">
        <v>69.5</v>
      </c>
      <c r="V59" s="228">
        <v>578.9</v>
      </c>
      <c r="W59" s="228">
        <v>0</v>
      </c>
      <c r="X59" s="67">
        <v>1463.3999999999999</v>
      </c>
      <c r="Y59" s="67">
        <v>1787.2</v>
      </c>
      <c r="Z59" s="67">
        <v>3289.1</v>
      </c>
      <c r="AA59" s="67">
        <v>11075.1</v>
      </c>
      <c r="AB59" s="67">
        <v>8180</v>
      </c>
      <c r="AC59" s="67">
        <v>28903.3</v>
      </c>
      <c r="AD59" s="67">
        <v>64450.8</v>
      </c>
      <c r="AE59" s="67">
        <v>374998.8</v>
      </c>
      <c r="AF59" s="67">
        <v>78751.3</v>
      </c>
      <c r="AG59" s="67">
        <v>46493</v>
      </c>
      <c r="AH59" s="67">
        <v>160583292.40000001</v>
      </c>
      <c r="AI59" s="67">
        <v>96.3</v>
      </c>
      <c r="AJ59" s="67">
        <v>-583.4</v>
      </c>
      <c r="AK59" s="67">
        <v>154</v>
      </c>
      <c r="AL59" s="67">
        <v>79.8</v>
      </c>
      <c r="AM59" s="67">
        <v>426.95280000000002</v>
      </c>
      <c r="AN59" s="67">
        <v>-158.9</v>
      </c>
      <c r="AO59" s="67">
        <v>265.08589999999998</v>
      </c>
      <c r="AP59" s="67">
        <v>-1022.6662</v>
      </c>
      <c r="AQ59" s="67">
        <v>-1161.0082</v>
      </c>
      <c r="AR59" s="67">
        <v>-64.9773</v>
      </c>
    </row>
    <row r="60" spans="2:44" s="216" customFormat="1" ht="18" customHeight="1">
      <c r="B60" s="235" t="s">
        <v>840</v>
      </c>
      <c r="C60" s="227"/>
      <c r="D60" s="228">
        <v>0</v>
      </c>
      <c r="E60" s="228">
        <v>3.4</v>
      </c>
      <c r="F60" s="228">
        <v>-1.9</v>
      </c>
      <c r="G60" s="228">
        <v>1.9</v>
      </c>
      <c r="H60" s="228">
        <v>1.6</v>
      </c>
      <c r="I60" s="228">
        <v>0.1</v>
      </c>
      <c r="J60" s="228">
        <v>0</v>
      </c>
      <c r="K60" s="228">
        <v>0</v>
      </c>
      <c r="L60" s="228">
        <v>0</v>
      </c>
      <c r="M60" s="228">
        <v>0</v>
      </c>
      <c r="N60" s="228">
        <v>-3.4</v>
      </c>
      <c r="O60" s="228">
        <v>4.4000000000000004</v>
      </c>
      <c r="P60" s="228">
        <v>-32.799999999999997</v>
      </c>
      <c r="Q60" s="228">
        <v>-46.9</v>
      </c>
      <c r="R60" s="228">
        <v>48.6</v>
      </c>
      <c r="S60" s="228">
        <v>-15.5</v>
      </c>
      <c r="T60" s="228">
        <v>14.8</v>
      </c>
      <c r="U60" s="228">
        <v>-12.5</v>
      </c>
      <c r="V60" s="228">
        <v>23</v>
      </c>
      <c r="W60" s="228">
        <v>0</v>
      </c>
      <c r="X60" s="67">
        <v>-375.6</v>
      </c>
      <c r="Y60" s="67">
        <v>-1153.7</v>
      </c>
      <c r="Z60" s="67">
        <v>-269.3</v>
      </c>
      <c r="AA60" s="67">
        <v>-103.9</v>
      </c>
      <c r="AB60" s="67">
        <v>-377</v>
      </c>
      <c r="AC60" s="67">
        <v>-2046.6</v>
      </c>
      <c r="AD60" s="67">
        <v>-8840.1</v>
      </c>
      <c r="AE60" s="67">
        <v>-64656.5</v>
      </c>
      <c r="AF60" s="67">
        <v>-10894.9</v>
      </c>
      <c r="AG60" s="67">
        <v>0</v>
      </c>
      <c r="AH60" s="67">
        <v>0</v>
      </c>
      <c r="AI60" s="67">
        <v>-22.1</v>
      </c>
      <c r="AJ60" s="67">
        <v>-21.8</v>
      </c>
      <c r="AK60" s="67">
        <v>-11.3</v>
      </c>
      <c r="AL60" s="67">
        <v>-41.5</v>
      </c>
      <c r="AM60" s="67">
        <v>-4.9000000000000004</v>
      </c>
      <c r="AN60" s="67">
        <v>0.68210000000000004</v>
      </c>
      <c r="AO60" s="67">
        <v>-43.999600000000001</v>
      </c>
      <c r="AP60" s="67">
        <v>-82.185000000000002</v>
      </c>
      <c r="AQ60" s="67">
        <v>-92.895399999999995</v>
      </c>
      <c r="AR60" s="67">
        <v>-337.6234</v>
      </c>
    </row>
    <row r="61" spans="2:44" s="216" customFormat="1" ht="6" customHeight="1">
      <c r="C61" s="227"/>
      <c r="D61" s="228"/>
      <c r="E61" s="228"/>
      <c r="F61" s="228"/>
      <c r="G61" s="228"/>
      <c r="H61" s="228"/>
      <c r="I61" s="228"/>
      <c r="J61" s="228"/>
      <c r="K61" s="228"/>
      <c r="L61" s="228"/>
      <c r="M61" s="228"/>
      <c r="N61" s="228"/>
      <c r="O61" s="228"/>
      <c r="P61" s="228"/>
      <c r="Q61" s="228"/>
      <c r="R61" s="228"/>
      <c r="S61" s="228"/>
      <c r="T61" s="228"/>
      <c r="U61" s="228"/>
      <c r="V61" s="228"/>
      <c r="W61" s="228"/>
      <c r="X61" s="67"/>
      <c r="Y61" s="67"/>
      <c r="Z61" s="67"/>
      <c r="AA61" s="67"/>
      <c r="AB61" s="67"/>
      <c r="AC61" s="67"/>
      <c r="AD61" s="67"/>
      <c r="AE61" s="67"/>
      <c r="AF61" s="67"/>
      <c r="AG61" s="67"/>
      <c r="AH61" s="67"/>
      <c r="AI61" s="67"/>
      <c r="AJ61" s="67"/>
      <c r="AK61" s="67"/>
      <c r="AL61" s="67"/>
      <c r="AM61" s="67"/>
      <c r="AN61" s="67"/>
      <c r="AO61" s="67"/>
      <c r="AP61" s="67"/>
      <c r="AQ61" s="67"/>
      <c r="AR61" s="67"/>
    </row>
    <row r="62" spans="2:44" s="216" customFormat="1" ht="18" customHeight="1">
      <c r="B62" s="109" t="s">
        <v>647</v>
      </c>
      <c r="C62" s="227"/>
      <c r="D62" s="228">
        <v>29.8</v>
      </c>
      <c r="E62" s="228">
        <v>36.1</v>
      </c>
      <c r="F62" s="228">
        <v>-11.9</v>
      </c>
      <c r="G62" s="228">
        <v>17.3</v>
      </c>
      <c r="H62" s="228">
        <v>-159.80000000000001</v>
      </c>
      <c r="I62" s="228">
        <v>-11.5</v>
      </c>
      <c r="J62" s="228">
        <v>-70.10000000000008</v>
      </c>
      <c r="K62" s="228">
        <v>-42.300000000000082</v>
      </c>
      <c r="L62" s="228">
        <v>-36.299999999999997</v>
      </c>
      <c r="M62" s="228">
        <v>10.899999999999915</v>
      </c>
      <c r="N62" s="228">
        <v>-46.1</v>
      </c>
      <c r="O62" s="228">
        <v>-42.8</v>
      </c>
      <c r="P62" s="228">
        <v>-0.59999999999995879</v>
      </c>
      <c r="Q62" s="228">
        <v>-433.3</v>
      </c>
      <c r="R62" s="228">
        <v>-176.6</v>
      </c>
      <c r="S62" s="228">
        <v>-133.4</v>
      </c>
      <c r="T62" s="228">
        <v>271.3</v>
      </c>
      <c r="U62" s="228">
        <v>-75.500000000000227</v>
      </c>
      <c r="V62" s="228">
        <v>244.6</v>
      </c>
      <c r="W62" s="228">
        <v>0</v>
      </c>
      <c r="X62" s="67">
        <v>-161.29999999999973</v>
      </c>
      <c r="Y62" s="67">
        <v>799.40000000000009</v>
      </c>
      <c r="Z62" s="67">
        <v>-357.39999999999964</v>
      </c>
      <c r="AA62" s="67">
        <v>-6115.1</v>
      </c>
      <c r="AB62" s="67">
        <v>1148.2000000000007</v>
      </c>
      <c r="AC62" s="67">
        <v>-1864.2000000000007</v>
      </c>
      <c r="AD62" s="67">
        <v>12880.499999999993</v>
      </c>
      <c r="AE62" s="67">
        <v>128570.59999999998</v>
      </c>
      <c r="AF62" s="67">
        <v>11924.699999999968</v>
      </c>
      <c r="AG62" s="67">
        <v>-63910.699999999721</v>
      </c>
      <c r="AH62" s="67">
        <v>-222119919.5</v>
      </c>
      <c r="AI62" s="67">
        <v>-416.37599999999958</v>
      </c>
      <c r="AJ62" s="67">
        <v>38.335299999999734</v>
      </c>
      <c r="AK62" s="67">
        <v>-140.60999999999996</v>
      </c>
      <c r="AL62" s="67">
        <v>-190.80000000000115</v>
      </c>
      <c r="AM62" s="67">
        <v>-321.46799999999928</v>
      </c>
      <c r="AN62" s="67">
        <v>-439.55199999999957</v>
      </c>
      <c r="AO62" s="67">
        <v>-242.76414999999992</v>
      </c>
      <c r="AP62" s="67">
        <v>-160.70919999999956</v>
      </c>
      <c r="AQ62" s="67">
        <v>-50.711900000000696</v>
      </c>
      <c r="AR62" s="67">
        <v>-439.0587000000005</v>
      </c>
    </row>
    <row r="63" spans="2:44" s="216" customFormat="1" ht="18" customHeight="1">
      <c r="B63" s="109" t="s">
        <v>648</v>
      </c>
      <c r="C63" s="227"/>
      <c r="D63" s="228">
        <v>0</v>
      </c>
      <c r="E63" s="228">
        <v>0</v>
      </c>
      <c r="F63" s="228">
        <v>0</v>
      </c>
      <c r="G63" s="228">
        <v>0</v>
      </c>
      <c r="H63" s="228">
        <v>0</v>
      </c>
      <c r="I63" s="228">
        <v>0</v>
      </c>
      <c r="J63" s="228">
        <v>0</v>
      </c>
      <c r="K63" s="228">
        <v>0</v>
      </c>
      <c r="L63" s="228">
        <v>0</v>
      </c>
      <c r="M63" s="228">
        <v>0</v>
      </c>
      <c r="N63" s="228">
        <v>0</v>
      </c>
      <c r="O63" s="228">
        <v>0</v>
      </c>
      <c r="P63" s="228">
        <v>0</v>
      </c>
      <c r="Q63" s="228">
        <v>0</v>
      </c>
      <c r="R63" s="228">
        <v>0</v>
      </c>
      <c r="S63" s="228">
        <v>0</v>
      </c>
      <c r="T63" s="228">
        <v>0</v>
      </c>
      <c r="U63" s="228">
        <v>0</v>
      </c>
      <c r="V63" s="228">
        <v>0</v>
      </c>
      <c r="W63" s="228">
        <v>0</v>
      </c>
      <c r="X63" s="67">
        <v>0</v>
      </c>
      <c r="Y63" s="67">
        <v>0</v>
      </c>
      <c r="Z63" s="67">
        <v>0</v>
      </c>
      <c r="AA63" s="67">
        <v>0</v>
      </c>
      <c r="AB63" s="67">
        <v>0</v>
      </c>
      <c r="AC63" s="67">
        <v>0</v>
      </c>
      <c r="AD63" s="67">
        <v>0</v>
      </c>
      <c r="AE63" s="67">
        <v>0</v>
      </c>
      <c r="AF63" s="67">
        <v>0</v>
      </c>
      <c r="AG63" s="67">
        <v>0</v>
      </c>
      <c r="AH63" s="67">
        <v>0</v>
      </c>
      <c r="AI63" s="67">
        <v>0</v>
      </c>
      <c r="AJ63" s="67">
        <v>0</v>
      </c>
      <c r="AK63" s="67">
        <v>0</v>
      </c>
      <c r="AL63" s="67">
        <v>0</v>
      </c>
      <c r="AM63" s="67">
        <v>0</v>
      </c>
      <c r="AN63" s="67">
        <v>0</v>
      </c>
      <c r="AO63" s="67">
        <v>0</v>
      </c>
      <c r="AP63" s="67">
        <v>0</v>
      </c>
      <c r="AQ63" s="67">
        <v>0</v>
      </c>
      <c r="AR63" s="67">
        <v>1460.5</v>
      </c>
    </row>
    <row r="64" spans="2:44" s="216" customFormat="1" ht="9.75" customHeight="1" thickBot="1">
      <c r="B64" s="236"/>
      <c r="C64" s="236"/>
      <c r="D64" s="237"/>
      <c r="E64" s="237"/>
      <c r="F64" s="237"/>
      <c r="G64" s="237"/>
      <c r="H64" s="237"/>
      <c r="I64" s="237"/>
      <c r="J64" s="237"/>
      <c r="K64" s="237"/>
      <c r="L64" s="237"/>
      <c r="M64" s="237"/>
      <c r="N64" s="237"/>
      <c r="O64" s="237"/>
      <c r="P64" s="237"/>
      <c r="Q64" s="237"/>
      <c r="R64" s="237"/>
      <c r="S64" s="237"/>
      <c r="T64" s="237"/>
      <c r="U64" s="237"/>
      <c r="V64" s="237"/>
      <c r="W64" s="237"/>
      <c r="X64" s="238"/>
      <c r="Y64" s="238"/>
      <c r="Z64" s="238"/>
      <c r="AA64" s="238"/>
      <c r="AB64" s="238"/>
      <c r="AC64" s="238"/>
      <c r="AD64" s="238"/>
      <c r="AE64" s="238"/>
      <c r="AF64" s="238"/>
      <c r="AG64" s="238"/>
      <c r="AH64" s="238"/>
      <c r="AI64" s="239"/>
      <c r="AJ64" s="239"/>
      <c r="AK64" s="239"/>
      <c r="AL64" s="239"/>
      <c r="AM64" s="239"/>
      <c r="AN64" s="239"/>
      <c r="AO64" s="239"/>
      <c r="AP64" s="239"/>
      <c r="AQ64" s="239"/>
      <c r="AR64" s="239"/>
    </row>
    <row r="65" spans="2:44" s="216" customFormat="1" ht="18" customHeight="1">
      <c r="B65" s="240" t="s">
        <v>68</v>
      </c>
      <c r="C65" s="240" t="s">
        <v>989</v>
      </c>
      <c r="D65" s="241"/>
      <c r="E65" s="241"/>
      <c r="F65" s="165"/>
      <c r="G65" s="165"/>
      <c r="H65" s="165"/>
      <c r="I65" s="162"/>
      <c r="J65" s="162"/>
      <c r="K65" s="162"/>
      <c r="L65" s="219"/>
      <c r="M65" s="67"/>
      <c r="N65" s="67"/>
      <c r="O65" s="67"/>
      <c r="P65" s="67"/>
      <c r="Q65" s="67"/>
      <c r="R65" s="67"/>
      <c r="S65" s="67"/>
      <c r="T65" s="67"/>
      <c r="U65" s="67"/>
      <c r="V65" s="67"/>
      <c r="W65" s="67"/>
      <c r="X65" s="67"/>
      <c r="Y65" s="67"/>
      <c r="Z65" s="67"/>
      <c r="AA65" s="67"/>
      <c r="AB65" s="67"/>
      <c r="AC65" s="67"/>
      <c r="AD65" s="67"/>
      <c r="AE65" s="67"/>
      <c r="AF65" s="67"/>
      <c r="AG65" s="67"/>
      <c r="AI65" s="217"/>
      <c r="AJ65" s="217"/>
      <c r="AK65" s="217"/>
      <c r="AL65" s="217"/>
      <c r="AM65" s="217"/>
      <c r="AN65" s="217"/>
      <c r="AO65" s="217"/>
    </row>
    <row r="66" spans="2:44" s="216" customFormat="1" ht="18" customHeight="1">
      <c r="B66" s="240" t="s">
        <v>69</v>
      </c>
      <c r="C66" s="242" t="s">
        <v>841</v>
      </c>
      <c r="D66" s="162"/>
      <c r="E66" s="162"/>
      <c r="F66" s="162"/>
      <c r="G66" s="162"/>
      <c r="H66" s="162"/>
      <c r="I66" s="162"/>
      <c r="J66" s="162"/>
      <c r="K66" s="162"/>
      <c r="L66" s="219"/>
      <c r="M66" s="243"/>
      <c r="N66" s="243"/>
      <c r="O66" s="243"/>
      <c r="P66" s="243"/>
      <c r="Q66" s="243"/>
      <c r="R66" s="243"/>
      <c r="S66" s="243"/>
      <c r="T66" s="243"/>
      <c r="U66" s="243"/>
      <c r="V66" s="243"/>
      <c r="W66" s="243"/>
      <c r="X66" s="243"/>
      <c r="Y66" s="243"/>
      <c r="Z66" s="243"/>
      <c r="AA66" s="243"/>
      <c r="AB66" s="243"/>
      <c r="AC66" s="243"/>
      <c r="AD66" s="243"/>
      <c r="AE66" s="243"/>
      <c r="AF66" s="243"/>
      <c r="AG66" s="243"/>
      <c r="AI66" s="217"/>
      <c r="AJ66" s="217"/>
      <c r="AK66" s="217"/>
      <c r="AL66" s="217"/>
      <c r="AM66" s="217"/>
      <c r="AN66" s="217"/>
      <c r="AO66" s="217"/>
    </row>
    <row r="67" spans="2:44" s="216" customFormat="1" ht="18" customHeight="1">
      <c r="B67" s="240" t="s">
        <v>70</v>
      </c>
      <c r="C67" s="242" t="s">
        <v>842</v>
      </c>
      <c r="D67" s="162"/>
      <c r="E67" s="162"/>
      <c r="F67" s="162"/>
      <c r="G67" s="162"/>
      <c r="H67" s="162"/>
      <c r="I67" s="162"/>
      <c r="J67" s="162"/>
      <c r="K67" s="162"/>
      <c r="L67" s="219"/>
      <c r="M67" s="243"/>
      <c r="N67" s="243"/>
      <c r="O67" s="243"/>
      <c r="P67" s="243"/>
      <c r="Q67" s="243"/>
      <c r="R67" s="243"/>
      <c r="S67" s="243"/>
      <c r="T67" s="243"/>
      <c r="U67" s="243"/>
      <c r="V67" s="243"/>
      <c r="W67" s="243"/>
      <c r="AI67" s="217"/>
      <c r="AJ67" s="217"/>
      <c r="AK67" s="217"/>
      <c r="AL67" s="217"/>
      <c r="AM67" s="217"/>
      <c r="AN67" s="217"/>
      <c r="AO67" s="217"/>
    </row>
    <row r="68" spans="2:44" s="216" customFormat="1" ht="18" customHeight="1">
      <c r="B68" s="240" t="s">
        <v>71</v>
      </c>
      <c r="C68" s="242" t="s">
        <v>843</v>
      </c>
      <c r="D68" s="162"/>
      <c r="E68" s="162"/>
      <c r="F68" s="162"/>
      <c r="G68" s="162"/>
      <c r="H68" s="162"/>
      <c r="I68" s="162"/>
      <c r="J68" s="162"/>
      <c r="K68" s="162"/>
      <c r="L68" s="219"/>
      <c r="M68" s="243"/>
      <c r="N68" s="243"/>
      <c r="O68" s="243"/>
      <c r="P68" s="243"/>
      <c r="Q68" s="243"/>
      <c r="R68" s="243"/>
      <c r="S68" s="243"/>
      <c r="T68" s="243"/>
      <c r="U68" s="243"/>
      <c r="V68" s="243"/>
      <c r="W68" s="243"/>
      <c r="AI68" s="217"/>
      <c r="AJ68" s="217"/>
      <c r="AK68" s="217"/>
      <c r="AL68" s="217"/>
      <c r="AM68" s="217"/>
      <c r="AN68" s="217"/>
      <c r="AO68" s="217"/>
    </row>
    <row r="69" spans="2:44" s="216" customFormat="1" ht="18" customHeight="1">
      <c r="B69" s="244" t="s">
        <v>72</v>
      </c>
      <c r="C69" s="244" t="s">
        <v>844</v>
      </c>
      <c r="D69" s="244"/>
      <c r="E69" s="244"/>
      <c r="F69" s="244"/>
      <c r="G69" s="244"/>
      <c r="H69" s="244"/>
      <c r="I69" s="244"/>
      <c r="J69" s="244"/>
      <c r="K69" s="162"/>
      <c r="L69" s="219"/>
      <c r="M69" s="243"/>
      <c r="N69" s="243"/>
      <c r="O69" s="243"/>
      <c r="P69" s="243"/>
      <c r="Q69" s="243"/>
      <c r="R69" s="243"/>
      <c r="S69" s="243"/>
      <c r="T69" s="243"/>
      <c r="U69" s="243"/>
      <c r="V69" s="243"/>
      <c r="W69" s="243"/>
      <c r="AI69" s="217"/>
      <c r="AJ69" s="217"/>
      <c r="AK69" s="217"/>
      <c r="AL69" s="217"/>
      <c r="AM69" s="217"/>
      <c r="AN69" s="217"/>
      <c r="AO69" s="217"/>
    </row>
    <row r="70" spans="2:44" s="216" customFormat="1" ht="18" customHeight="1">
      <c r="B70" s="346" t="s">
        <v>836</v>
      </c>
      <c r="C70" s="242" t="s">
        <v>845</v>
      </c>
      <c r="D70" s="162"/>
      <c r="E70" s="162"/>
      <c r="F70" s="162"/>
      <c r="G70" s="162"/>
      <c r="H70" s="162"/>
      <c r="I70" s="162"/>
      <c r="J70" s="162"/>
      <c r="K70" s="162"/>
      <c r="L70" s="219"/>
      <c r="M70" s="243"/>
      <c r="N70" s="243"/>
      <c r="O70" s="243"/>
      <c r="P70" s="243"/>
      <c r="Q70" s="243"/>
      <c r="R70" s="243"/>
      <c r="S70" s="243"/>
      <c r="T70" s="243"/>
      <c r="U70" s="243"/>
      <c r="V70" s="243"/>
      <c r="W70" s="243"/>
      <c r="AI70" s="217"/>
      <c r="AJ70" s="217"/>
      <c r="AK70" s="217"/>
      <c r="AL70" s="217"/>
      <c r="AM70" s="217"/>
      <c r="AN70" s="217"/>
      <c r="AO70" s="217"/>
    </row>
    <row r="71" spans="2:44" s="219" customFormat="1" ht="18" customHeight="1">
      <c r="B71" s="245"/>
      <c r="C71" s="245"/>
    </row>
    <row r="72" spans="2:44" ht="18" customHeight="1">
      <c r="B72" s="246"/>
      <c r="C72" s="246"/>
      <c r="W72" s="219"/>
    </row>
    <row r="73" spans="2:44" s="250" customFormat="1" ht="33" customHeight="1">
      <c r="B73" s="247"/>
      <c r="C73" s="247"/>
      <c r="D73" s="248"/>
      <c r="E73" s="248"/>
      <c r="F73" s="248"/>
      <c r="G73" s="248"/>
      <c r="H73" s="248"/>
      <c r="I73" s="248"/>
      <c r="J73" s="248"/>
      <c r="K73" s="248"/>
      <c r="L73" s="248"/>
      <c r="M73" s="248"/>
      <c r="N73" s="248"/>
      <c r="O73" s="248"/>
      <c r="P73" s="248"/>
      <c r="Q73" s="248"/>
      <c r="R73" s="248"/>
      <c r="S73" s="248"/>
      <c r="T73" s="248"/>
      <c r="U73" s="248"/>
      <c r="V73" s="248"/>
      <c r="W73" s="248"/>
      <c r="X73" s="248"/>
      <c r="Y73" s="248"/>
      <c r="Z73" s="248"/>
      <c r="AA73" s="248"/>
      <c r="AB73" s="248"/>
      <c r="AC73" s="248"/>
      <c r="AD73" s="248"/>
      <c r="AE73" s="248"/>
      <c r="AF73" s="248"/>
      <c r="AG73" s="248"/>
      <c r="AH73" s="248"/>
      <c r="AI73" s="249"/>
      <c r="AJ73" s="249"/>
      <c r="AK73" s="249"/>
      <c r="AL73" s="248"/>
      <c r="AM73" s="248"/>
      <c r="AN73" s="248"/>
      <c r="AO73" s="248"/>
      <c r="AP73" s="248"/>
      <c r="AQ73" s="248"/>
      <c r="AR73" s="248"/>
    </row>
    <row r="74" spans="2:44">
      <c r="B74" s="246"/>
      <c r="C74" s="246"/>
      <c r="D74" s="251"/>
      <c r="E74" s="251"/>
      <c r="F74" s="251"/>
      <c r="G74" s="251"/>
      <c r="H74" s="251"/>
      <c r="I74" s="251"/>
      <c r="J74" s="251"/>
      <c r="K74" s="251"/>
      <c r="L74" s="251"/>
      <c r="M74" s="251"/>
      <c r="N74" s="251"/>
      <c r="O74" s="251"/>
      <c r="P74" s="251"/>
      <c r="Q74" s="251"/>
      <c r="R74" s="251"/>
      <c r="S74" s="251"/>
      <c r="T74" s="251"/>
      <c r="U74" s="251"/>
      <c r="V74" s="251"/>
      <c r="W74" s="251"/>
      <c r="X74" s="251"/>
      <c r="Y74" s="251"/>
      <c r="Z74" s="251"/>
      <c r="AA74" s="251"/>
      <c r="AB74" s="251"/>
      <c r="AC74" s="251"/>
      <c r="AD74" s="251"/>
      <c r="AE74" s="251"/>
      <c r="AF74" s="251"/>
      <c r="AG74" s="251"/>
      <c r="AH74" s="251"/>
      <c r="AI74" s="251"/>
      <c r="AJ74" s="251"/>
      <c r="AK74" s="251"/>
      <c r="AL74" s="251"/>
      <c r="AM74" s="251"/>
      <c r="AN74" s="251"/>
      <c r="AO74" s="251"/>
      <c r="AP74" s="251"/>
      <c r="AQ74" s="251"/>
      <c r="AR74" s="251"/>
    </row>
    <row r="75" spans="2:44">
      <c r="B75" s="246"/>
      <c r="C75" s="246"/>
      <c r="D75" s="252"/>
      <c r="E75" s="252"/>
      <c r="F75" s="252"/>
      <c r="G75" s="252"/>
      <c r="H75" s="252"/>
      <c r="I75" s="252"/>
      <c r="J75" s="252"/>
      <c r="K75" s="252"/>
      <c r="L75" s="252"/>
      <c r="M75" s="252"/>
      <c r="N75" s="252"/>
      <c r="O75" s="252"/>
      <c r="P75" s="252"/>
      <c r="Q75" s="252"/>
      <c r="R75" s="252"/>
      <c r="S75" s="252"/>
      <c r="T75" s="252"/>
      <c r="U75" s="252"/>
      <c r="V75" s="252"/>
      <c r="W75" s="252"/>
      <c r="X75" s="252"/>
      <c r="Y75" s="252"/>
      <c r="Z75" s="252"/>
      <c r="AA75" s="252"/>
      <c r="AB75" s="252"/>
      <c r="AC75" s="252"/>
      <c r="AD75" s="252"/>
      <c r="AE75" s="252"/>
      <c r="AF75" s="252"/>
      <c r="AG75" s="252"/>
      <c r="AH75" s="252"/>
      <c r="AI75" s="253"/>
      <c r="AJ75" s="253"/>
      <c r="AK75" s="253"/>
      <c r="AL75" s="252"/>
      <c r="AM75" s="252"/>
      <c r="AN75" s="252"/>
      <c r="AO75" s="252"/>
      <c r="AP75" s="252"/>
      <c r="AQ75" s="252"/>
      <c r="AR75" s="252"/>
    </row>
    <row r="76" spans="2:44">
      <c r="B76" s="246"/>
      <c r="C76" s="246"/>
      <c r="W76" s="219"/>
    </row>
    <row r="77" spans="2:44">
      <c r="B77" s="246"/>
      <c r="C77" s="246"/>
      <c r="D77" s="248"/>
      <c r="E77" s="248"/>
      <c r="F77" s="248"/>
      <c r="G77" s="248"/>
      <c r="H77" s="248"/>
      <c r="I77" s="248"/>
      <c r="J77" s="248"/>
      <c r="K77" s="248"/>
      <c r="L77" s="248"/>
      <c r="M77" s="248"/>
      <c r="N77" s="248"/>
      <c r="O77" s="248"/>
      <c r="P77" s="248"/>
      <c r="Q77" s="248"/>
      <c r="R77" s="248"/>
      <c r="S77" s="248"/>
      <c r="T77" s="248"/>
      <c r="U77" s="248"/>
      <c r="V77" s="248"/>
      <c r="W77" s="248"/>
      <c r="X77" s="248"/>
      <c r="Y77" s="248"/>
      <c r="Z77" s="248"/>
      <c r="AA77" s="248"/>
      <c r="AB77" s="248"/>
      <c r="AC77" s="248"/>
      <c r="AD77" s="248"/>
      <c r="AE77" s="248"/>
      <c r="AF77" s="248"/>
      <c r="AG77" s="248"/>
      <c r="AH77" s="248"/>
      <c r="AI77" s="254"/>
      <c r="AJ77" s="254"/>
      <c r="AK77" s="254"/>
      <c r="AL77" s="254"/>
      <c r="AM77" s="254"/>
      <c r="AN77" s="254"/>
      <c r="AO77" s="254"/>
      <c r="AP77" s="254"/>
      <c r="AQ77" s="254"/>
      <c r="AR77" s="254"/>
    </row>
    <row r="78" spans="2:44">
      <c r="B78" s="246"/>
      <c r="C78" s="246"/>
      <c r="D78" s="251"/>
      <c r="E78" s="251"/>
      <c r="F78" s="251"/>
      <c r="G78" s="251"/>
      <c r="H78" s="251"/>
      <c r="I78" s="251"/>
      <c r="J78" s="251"/>
      <c r="K78" s="251"/>
      <c r="L78" s="251"/>
      <c r="M78" s="251"/>
      <c r="N78" s="251"/>
      <c r="O78" s="251"/>
      <c r="P78" s="251"/>
      <c r="Q78" s="251"/>
      <c r="R78" s="251"/>
      <c r="S78" s="251"/>
      <c r="T78" s="251"/>
      <c r="U78" s="251"/>
      <c r="V78" s="251"/>
      <c r="W78" s="251"/>
      <c r="X78" s="251"/>
      <c r="Y78" s="251"/>
      <c r="Z78" s="251"/>
      <c r="AA78" s="251"/>
      <c r="AB78" s="251"/>
      <c r="AC78" s="251"/>
      <c r="AD78" s="251"/>
      <c r="AE78" s="251"/>
      <c r="AF78" s="251"/>
      <c r="AG78" s="251"/>
      <c r="AH78" s="251"/>
      <c r="AI78" s="255"/>
      <c r="AJ78" s="255"/>
      <c r="AK78" s="255"/>
      <c r="AL78" s="255"/>
      <c r="AM78" s="255"/>
      <c r="AN78" s="255"/>
      <c r="AO78" s="255"/>
      <c r="AP78" s="255"/>
      <c r="AQ78" s="255"/>
      <c r="AR78" s="255"/>
    </row>
    <row r="79" spans="2:44">
      <c r="B79" s="246"/>
      <c r="C79" s="246"/>
      <c r="D79" s="252"/>
      <c r="E79" s="252"/>
      <c r="F79" s="252"/>
      <c r="G79" s="252"/>
      <c r="H79" s="252"/>
      <c r="I79" s="252"/>
      <c r="J79" s="252"/>
      <c r="K79" s="252"/>
      <c r="L79" s="252"/>
      <c r="M79" s="252"/>
      <c r="N79" s="252"/>
      <c r="O79" s="252"/>
      <c r="P79" s="252"/>
      <c r="Q79" s="252"/>
      <c r="R79" s="252"/>
      <c r="S79" s="252"/>
      <c r="T79" s="252"/>
      <c r="U79" s="252"/>
      <c r="V79" s="252"/>
      <c r="W79" s="252"/>
      <c r="X79" s="252"/>
      <c r="Y79" s="252"/>
      <c r="Z79" s="252"/>
      <c r="AA79" s="252"/>
      <c r="AB79" s="252"/>
      <c r="AC79" s="252"/>
      <c r="AD79" s="252"/>
      <c r="AE79" s="252"/>
      <c r="AF79" s="252"/>
      <c r="AG79" s="252"/>
      <c r="AH79" s="252"/>
      <c r="AI79" s="252"/>
      <c r="AJ79" s="252"/>
      <c r="AK79" s="252"/>
      <c r="AL79" s="252"/>
      <c r="AM79" s="252"/>
      <c r="AN79" s="252"/>
      <c r="AO79" s="252"/>
      <c r="AP79" s="252"/>
      <c r="AQ79" s="252"/>
      <c r="AR79" s="252"/>
    </row>
    <row r="80" spans="2:44">
      <c r="B80" s="246"/>
      <c r="C80" s="24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row>
    <row r="81" spans="2:44">
      <c r="B81" s="246"/>
      <c r="C81" s="246"/>
      <c r="D81" s="252"/>
      <c r="E81" s="252"/>
      <c r="F81" s="252"/>
      <c r="G81" s="252"/>
      <c r="H81" s="252"/>
      <c r="I81" s="252"/>
      <c r="J81" s="252"/>
      <c r="K81" s="252"/>
      <c r="L81" s="252"/>
      <c r="M81" s="252"/>
      <c r="N81" s="252"/>
      <c r="O81" s="252"/>
      <c r="P81" s="252"/>
      <c r="Q81" s="252"/>
      <c r="R81" s="252"/>
      <c r="S81" s="252"/>
      <c r="T81" s="252"/>
      <c r="U81" s="252"/>
      <c r="V81" s="252"/>
      <c r="W81" s="257"/>
      <c r="X81" s="252"/>
      <c r="Y81" s="252"/>
      <c r="Z81" s="252"/>
      <c r="AA81" s="252"/>
      <c r="AB81" s="252"/>
      <c r="AC81" s="252"/>
      <c r="AD81" s="252"/>
      <c r="AE81" s="252"/>
      <c r="AF81" s="252"/>
      <c r="AG81" s="252"/>
      <c r="AH81" s="252"/>
      <c r="AI81" s="252"/>
      <c r="AJ81" s="252"/>
      <c r="AK81" s="252"/>
      <c r="AL81" s="252"/>
      <c r="AM81" s="252"/>
      <c r="AN81" s="252"/>
      <c r="AO81" s="252"/>
      <c r="AP81" s="252"/>
      <c r="AQ81" s="252"/>
      <c r="AR81" s="252"/>
    </row>
    <row r="82" spans="2:44" s="259" customFormat="1">
      <c r="B82" s="258"/>
      <c r="C82" s="258"/>
    </row>
    <row r="83" spans="2:44">
      <c r="B83" s="246"/>
      <c r="C83" s="246"/>
      <c r="W83" s="219"/>
    </row>
    <row r="84" spans="2:44">
      <c r="B84" s="246"/>
      <c r="C84" s="246"/>
      <c r="W84" s="219"/>
    </row>
    <row r="85" spans="2:44">
      <c r="B85" s="246"/>
      <c r="C85" s="246"/>
      <c r="W85" s="219"/>
    </row>
    <row r="86" spans="2:44" s="256" customFormat="1">
      <c r="C86" s="246"/>
    </row>
    <row r="87" spans="2:44">
      <c r="B87" s="242"/>
      <c r="C87" s="242"/>
      <c r="D87" s="260"/>
      <c r="E87" s="260"/>
      <c r="F87" s="260"/>
      <c r="G87" s="260"/>
      <c r="H87" s="260"/>
      <c r="I87" s="260"/>
      <c r="J87" s="260"/>
      <c r="K87" s="260"/>
      <c r="L87" s="260"/>
      <c r="M87" s="260"/>
      <c r="N87" s="260"/>
      <c r="O87" s="260"/>
      <c r="P87" s="260"/>
      <c r="Q87" s="260"/>
      <c r="R87" s="260"/>
      <c r="S87" s="260"/>
      <c r="T87" s="260"/>
      <c r="U87" s="260"/>
      <c r="V87" s="260"/>
      <c r="W87" s="260"/>
      <c r="X87" s="260"/>
      <c r="Y87" s="260"/>
      <c r="Z87" s="260"/>
      <c r="AA87" s="260"/>
      <c r="AB87" s="260"/>
      <c r="AC87" s="260"/>
      <c r="AD87" s="260"/>
      <c r="AE87" s="260"/>
      <c r="AF87" s="260"/>
      <c r="AG87" s="260"/>
      <c r="AH87" s="260"/>
      <c r="AI87" s="260"/>
      <c r="AJ87" s="260"/>
      <c r="AK87" s="260"/>
      <c r="AL87" s="260"/>
      <c r="AM87" s="260"/>
      <c r="AN87" s="260"/>
      <c r="AO87" s="260"/>
      <c r="AP87" s="260"/>
      <c r="AQ87" s="260"/>
    </row>
    <row r="88" spans="2:44">
      <c r="B88" s="242"/>
      <c r="C88" s="242"/>
      <c r="D88" s="162"/>
      <c r="E88" s="162"/>
      <c r="F88" s="162"/>
      <c r="G88" s="162"/>
      <c r="H88" s="162"/>
      <c r="I88" s="162"/>
      <c r="J88" s="162"/>
      <c r="K88" s="162"/>
    </row>
    <row r="89" spans="2:44">
      <c r="B89" s="242"/>
      <c r="C89" s="246"/>
      <c r="D89" s="259"/>
      <c r="E89" s="259"/>
      <c r="F89" s="259"/>
      <c r="G89" s="259"/>
      <c r="H89" s="259"/>
      <c r="I89" s="259"/>
      <c r="J89" s="259"/>
      <c r="K89" s="259"/>
      <c r="L89" s="259"/>
      <c r="M89" s="259"/>
      <c r="N89" s="259"/>
      <c r="O89" s="259"/>
      <c r="P89" s="259"/>
      <c r="Q89" s="259"/>
      <c r="R89" s="259"/>
      <c r="S89" s="259"/>
      <c r="T89" s="259"/>
      <c r="U89" s="259"/>
      <c r="V89" s="259"/>
      <c r="W89" s="259"/>
      <c r="X89" s="259"/>
      <c r="Y89" s="259"/>
      <c r="Z89" s="259"/>
      <c r="AA89" s="259"/>
      <c r="AB89" s="259"/>
      <c r="AC89" s="259"/>
      <c r="AD89" s="259"/>
      <c r="AE89" s="259"/>
      <c r="AF89" s="259"/>
      <c r="AG89" s="259"/>
      <c r="AH89" s="259"/>
      <c r="AI89" s="259"/>
      <c r="AJ89" s="259"/>
      <c r="AK89" s="259"/>
      <c r="AL89" s="259"/>
      <c r="AM89" s="259"/>
      <c r="AN89" s="259"/>
      <c r="AO89" s="259"/>
      <c r="AP89" s="259"/>
      <c r="AQ89" s="259"/>
    </row>
    <row r="90" spans="2:44">
      <c r="B90" s="242"/>
      <c r="C90" s="246"/>
      <c r="D90" s="259"/>
      <c r="E90" s="259"/>
      <c r="F90" s="259"/>
      <c r="G90" s="259"/>
      <c r="H90" s="259"/>
      <c r="I90" s="259"/>
      <c r="J90" s="259"/>
      <c r="K90" s="259"/>
      <c r="L90" s="259"/>
      <c r="M90" s="259"/>
      <c r="N90" s="259"/>
      <c r="O90" s="259"/>
      <c r="P90" s="259"/>
      <c r="Q90" s="259"/>
      <c r="R90" s="259"/>
      <c r="S90" s="259"/>
      <c r="T90" s="259"/>
      <c r="U90" s="259"/>
      <c r="V90" s="259"/>
      <c r="W90" s="259"/>
      <c r="X90" s="259"/>
      <c r="Y90" s="259"/>
      <c r="Z90" s="259"/>
      <c r="AA90" s="259"/>
      <c r="AB90" s="259"/>
      <c r="AC90" s="259"/>
      <c r="AD90" s="259"/>
      <c r="AE90" s="259"/>
      <c r="AF90" s="259"/>
      <c r="AG90" s="259"/>
      <c r="AH90" s="259"/>
      <c r="AI90" s="259"/>
      <c r="AJ90" s="259"/>
      <c r="AK90" s="259"/>
      <c r="AL90" s="259"/>
      <c r="AM90" s="259"/>
      <c r="AN90" s="259"/>
      <c r="AO90" s="259"/>
      <c r="AP90" s="259"/>
      <c r="AQ90" s="259"/>
    </row>
    <row r="91" spans="2:44">
      <c r="B91" s="242"/>
      <c r="C91" s="246"/>
      <c r="D91" s="259"/>
      <c r="E91" s="259"/>
      <c r="F91" s="259"/>
      <c r="G91" s="259"/>
      <c r="H91" s="259"/>
      <c r="I91" s="259"/>
      <c r="J91" s="259"/>
      <c r="K91" s="259"/>
      <c r="L91" s="259"/>
      <c r="M91" s="259"/>
      <c r="N91" s="259"/>
      <c r="O91" s="259"/>
      <c r="P91" s="259"/>
      <c r="Q91" s="259"/>
      <c r="R91" s="259"/>
      <c r="S91" s="259"/>
      <c r="T91" s="259"/>
      <c r="U91" s="259"/>
      <c r="V91" s="259"/>
      <c r="W91" s="259"/>
      <c r="X91" s="259"/>
      <c r="Y91" s="259"/>
      <c r="Z91" s="259"/>
      <c r="AA91" s="259"/>
      <c r="AB91" s="259"/>
      <c r="AC91" s="259"/>
      <c r="AD91" s="259"/>
      <c r="AE91" s="259"/>
      <c r="AF91" s="259"/>
      <c r="AG91" s="259"/>
      <c r="AH91" s="259"/>
      <c r="AI91" s="259"/>
      <c r="AJ91" s="259"/>
      <c r="AK91" s="259"/>
      <c r="AL91" s="259"/>
      <c r="AM91" s="259"/>
      <c r="AN91" s="259"/>
      <c r="AO91" s="259"/>
      <c r="AP91" s="259"/>
      <c r="AQ91" s="259"/>
    </row>
    <row r="92" spans="2:44" s="259" customFormat="1">
      <c r="B92" s="260"/>
    </row>
    <row r="93" spans="2:44">
      <c r="D93" s="259"/>
      <c r="E93" s="259"/>
      <c r="F93" s="259"/>
      <c r="G93" s="259"/>
      <c r="H93" s="259"/>
      <c r="I93" s="259"/>
      <c r="J93" s="259"/>
      <c r="K93" s="259"/>
      <c r="L93" s="259"/>
      <c r="M93" s="259"/>
      <c r="N93" s="259"/>
      <c r="O93" s="259"/>
      <c r="P93" s="259"/>
      <c r="Q93" s="259"/>
      <c r="R93" s="259"/>
      <c r="S93" s="259"/>
      <c r="T93" s="259"/>
      <c r="U93" s="259"/>
      <c r="V93" s="259"/>
      <c r="W93" s="259"/>
      <c r="X93" s="259"/>
      <c r="Y93" s="259"/>
      <c r="Z93" s="259"/>
      <c r="AA93" s="259"/>
      <c r="AB93" s="259"/>
      <c r="AC93" s="259"/>
      <c r="AD93" s="259"/>
      <c r="AE93" s="259"/>
      <c r="AF93" s="259"/>
      <c r="AG93" s="259"/>
      <c r="AH93" s="259"/>
      <c r="AI93" s="259"/>
      <c r="AJ93" s="259"/>
      <c r="AK93" s="259"/>
      <c r="AL93" s="259"/>
      <c r="AM93" s="259"/>
      <c r="AN93" s="259"/>
      <c r="AO93" s="259"/>
      <c r="AP93" s="259"/>
      <c r="AQ93" s="259"/>
    </row>
    <row r="95" spans="2:44">
      <c r="B95" s="67"/>
      <c r="C95" s="67"/>
      <c r="D95" s="67"/>
      <c r="E95" s="67"/>
      <c r="F95" s="67"/>
      <c r="G95" s="67"/>
      <c r="H95" s="67"/>
    </row>
    <row r="96" spans="2:44">
      <c r="B96" s="243"/>
      <c r="C96" s="243"/>
      <c r="D96" s="243"/>
      <c r="E96" s="243"/>
      <c r="F96" s="243"/>
      <c r="G96" s="243"/>
      <c r="H96" s="243"/>
    </row>
    <row r="97" spans="2:8">
      <c r="B97" s="243"/>
      <c r="C97" s="243"/>
      <c r="D97" s="243"/>
      <c r="E97" s="243"/>
      <c r="F97" s="243"/>
      <c r="G97" s="243"/>
      <c r="H97" s="243"/>
    </row>
    <row r="98" spans="2:8">
      <c r="B98" s="243"/>
      <c r="C98" s="243"/>
      <c r="D98" s="243"/>
      <c r="E98" s="243"/>
      <c r="F98" s="243"/>
      <c r="G98" s="243"/>
      <c r="H98" s="243"/>
    </row>
    <row r="99" spans="2:8">
      <c r="B99" s="243"/>
      <c r="C99" s="243"/>
      <c r="D99" s="243"/>
      <c r="E99" s="243"/>
      <c r="F99" s="243"/>
      <c r="G99" s="243"/>
      <c r="H99" s="243"/>
    </row>
    <row r="100" spans="2:8">
      <c r="B100" s="243"/>
      <c r="C100" s="243"/>
      <c r="D100" s="243"/>
      <c r="E100" s="243"/>
      <c r="F100" s="243"/>
      <c r="G100" s="243"/>
      <c r="H100" s="243"/>
    </row>
  </sheetData>
  <mergeCells count="1">
    <mergeCell ref="D4:E4"/>
  </mergeCells>
  <phoneticPr fontId="6" type="noConversion"/>
  <printOptions verticalCentered="1"/>
  <pageMargins left="0.39370078740157483" right="0.39370078740157483" top="0.39370078740157483" bottom="0.39370078740157483" header="0" footer="0"/>
  <pageSetup paperSize="176" scale="64" orientation="portrait" r:id="rId1"/>
  <ignoredErrors>
    <ignoredError sqref="I6:AR6" numberStoredAsText="1"/>
  </ignoredErrors>
  <legacyDrawing r:id="rId2"/>
</worksheet>
</file>

<file path=xl/worksheets/sheet18.xml><?xml version="1.0" encoding="utf-8"?>
<worksheet xmlns="http://schemas.openxmlformats.org/spreadsheetml/2006/main" xmlns:r="http://schemas.openxmlformats.org/officeDocument/2006/relationships">
  <sheetPr>
    <pageSetUpPr fitToPage="1"/>
  </sheetPr>
  <dimension ref="B2:R57"/>
  <sheetViews>
    <sheetView zoomScale="80" zoomScaleNormal="80" zoomScaleSheetLayoutView="100" workbookViewId="0">
      <selection activeCell="C45" sqref="C45"/>
    </sheetView>
  </sheetViews>
  <sheetFormatPr defaultColWidth="11.42578125" defaultRowHeight="12.75"/>
  <cols>
    <col min="1" max="1" width="11.42578125" style="76" customWidth="1"/>
    <col min="2" max="2" width="17.28515625" style="76" customWidth="1"/>
    <col min="3" max="3" width="71.28515625" style="76" customWidth="1"/>
    <col min="4" max="4" width="12" style="76" customWidth="1"/>
    <col min="5" max="5" width="11.85546875" style="76" customWidth="1"/>
    <col min="6" max="6" width="12.42578125" style="76" customWidth="1"/>
    <col min="7" max="13" width="12.5703125" style="76" customWidth="1"/>
    <col min="14" max="14" width="12.7109375" style="76" customWidth="1"/>
    <col min="15" max="15" width="12.5703125" style="76" customWidth="1"/>
    <col min="16" max="16" width="12.7109375" style="76" customWidth="1"/>
    <col min="17" max="18" width="12.85546875" style="76" customWidth="1"/>
    <col min="19" max="16384" width="11.42578125" style="76"/>
  </cols>
  <sheetData>
    <row r="2" spans="2:18" ht="18" customHeight="1">
      <c r="B2" s="77" t="s">
        <v>846</v>
      </c>
      <c r="C2" s="78"/>
      <c r="D2" s="78"/>
      <c r="E2" s="78"/>
      <c r="F2" s="78"/>
      <c r="G2" s="78"/>
      <c r="H2" s="78"/>
    </row>
    <row r="3" spans="2:18" ht="18" customHeight="1">
      <c r="B3" s="34" t="s">
        <v>689</v>
      </c>
      <c r="C3" s="4"/>
      <c r="D3" s="4"/>
      <c r="E3" s="212"/>
      <c r="F3" s="4"/>
      <c r="G3" s="4"/>
      <c r="H3" s="4"/>
      <c r="I3" s="86"/>
      <c r="J3" s="86"/>
      <c r="K3" s="86"/>
      <c r="L3" s="86"/>
    </row>
    <row r="4" spans="2:18" ht="18" customHeight="1">
      <c r="B4" s="80" t="s">
        <v>739</v>
      </c>
      <c r="C4" s="80"/>
      <c r="D4" s="372"/>
      <c r="E4" s="372"/>
      <c r="F4" s="81"/>
      <c r="G4" s="81"/>
      <c r="H4" s="81"/>
      <c r="I4" s="86"/>
      <c r="J4" s="86"/>
      <c r="K4" s="86"/>
      <c r="L4" s="86"/>
    </row>
    <row r="5" spans="2:18" ht="14.25" customHeight="1" thickBot="1">
      <c r="C5" s="81"/>
      <c r="D5" s="362"/>
      <c r="E5" s="362"/>
      <c r="F5" s="81"/>
      <c r="G5" s="81"/>
      <c r="H5" s="86"/>
      <c r="I5" s="86"/>
      <c r="J5" s="86"/>
      <c r="K5" s="131"/>
      <c r="N5" s="131"/>
      <c r="Q5" s="131" t="s">
        <v>633</v>
      </c>
    </row>
    <row r="6" spans="2:18" ht="15.75" customHeight="1">
      <c r="B6" s="368" t="s">
        <v>788</v>
      </c>
      <c r="C6" s="368"/>
      <c r="D6" s="370">
        <v>2001</v>
      </c>
      <c r="E6" s="370">
        <v>2002</v>
      </c>
      <c r="F6" s="370">
        <v>2003</v>
      </c>
      <c r="G6" s="370">
        <v>2004</v>
      </c>
      <c r="H6" s="370">
        <v>2005</v>
      </c>
      <c r="I6" s="370">
        <v>2006</v>
      </c>
      <c r="J6" s="370">
        <v>2007</v>
      </c>
      <c r="K6" s="370">
        <v>2008</v>
      </c>
      <c r="L6" s="370">
        <v>2009</v>
      </c>
      <c r="M6" s="370">
        <v>2010</v>
      </c>
      <c r="N6" s="370">
        <v>2011</v>
      </c>
      <c r="O6" s="370">
        <v>2012</v>
      </c>
      <c r="P6" s="370" t="s">
        <v>687</v>
      </c>
      <c r="Q6" s="370" t="s">
        <v>693</v>
      </c>
      <c r="R6" s="370" t="s">
        <v>695</v>
      </c>
    </row>
    <row r="7" spans="2:18" ht="15.75" customHeight="1" thickBot="1">
      <c r="B7" s="369"/>
      <c r="C7" s="369"/>
      <c r="D7" s="371"/>
      <c r="E7" s="371"/>
      <c r="F7" s="371"/>
      <c r="G7" s="371"/>
      <c r="H7" s="371"/>
      <c r="I7" s="371"/>
      <c r="J7" s="371"/>
      <c r="K7" s="371"/>
      <c r="L7" s="371"/>
      <c r="M7" s="371"/>
      <c r="N7" s="371"/>
      <c r="O7" s="371"/>
      <c r="P7" s="371"/>
      <c r="Q7" s="371"/>
      <c r="R7" s="371"/>
    </row>
    <row r="8" spans="2:18" ht="7.5" customHeight="1"/>
    <row r="9" spans="2:18" ht="18" customHeight="1">
      <c r="B9" s="189" t="s">
        <v>201</v>
      </c>
      <c r="C9" s="86"/>
      <c r="D9" s="74">
        <v>7645.6016</v>
      </c>
      <c r="E9" s="74">
        <v>8563.3022000000001</v>
      </c>
      <c r="F9" s="74">
        <v>10151.047</v>
      </c>
      <c r="G9" s="74">
        <v>12230.8076</v>
      </c>
      <c r="H9" s="74">
        <v>14708.074999999999</v>
      </c>
      <c r="I9" s="74">
        <v>17513.551000000003</v>
      </c>
      <c r="J9" s="74">
        <v>20578.799300000002</v>
      </c>
      <c r="K9" s="74">
        <v>23468.023100000006</v>
      </c>
      <c r="L9" s="74">
        <v>23859.279999999999</v>
      </c>
      <c r="M9" s="74">
        <v>27575.039000000004</v>
      </c>
      <c r="N9" s="74">
        <v>34544.596600000004</v>
      </c>
      <c r="O9" s="74">
        <v>40722.198261589998</v>
      </c>
      <c r="P9" s="74">
        <v>44033.604000000007</v>
      </c>
      <c r="Q9" s="74">
        <v>50684.695</v>
      </c>
      <c r="R9" s="74">
        <v>58164.649999999994</v>
      </c>
    </row>
    <row r="10" spans="2:18" ht="18" customHeight="1">
      <c r="B10" s="109" t="s">
        <v>331</v>
      </c>
      <c r="D10" s="75">
        <v>7015.2006000000001</v>
      </c>
      <c r="E10" s="75">
        <v>7738.933</v>
      </c>
      <c r="F10" s="75">
        <v>9422.4060000000009</v>
      </c>
      <c r="G10" s="75">
        <v>11252.5416</v>
      </c>
      <c r="H10" s="75">
        <v>13645.482999999998</v>
      </c>
      <c r="I10" s="75">
        <v>16262.196000000002</v>
      </c>
      <c r="J10" s="75">
        <v>18984.153000000002</v>
      </c>
      <c r="K10" s="75">
        <v>21730.272000000004</v>
      </c>
      <c r="L10" s="75">
        <v>22175.23</v>
      </c>
      <c r="M10" s="75">
        <v>25585.746000000003</v>
      </c>
      <c r="N10" s="75">
        <v>31824.606000000007</v>
      </c>
      <c r="O10" s="75">
        <v>37221.749960239998</v>
      </c>
      <c r="P10" s="75">
        <v>40784.961000000003</v>
      </c>
      <c r="Q10" s="75">
        <v>47235.724999999999</v>
      </c>
      <c r="R10" s="75">
        <v>54206.09</v>
      </c>
    </row>
    <row r="11" spans="2:18" ht="18" customHeight="1">
      <c r="B11" s="109" t="s">
        <v>122</v>
      </c>
      <c r="D11" s="75">
        <v>630.40100000000007</v>
      </c>
      <c r="E11" s="75">
        <v>824.36920000000009</v>
      </c>
      <c r="F11" s="75">
        <v>728.64100000000008</v>
      </c>
      <c r="G11" s="75">
        <v>978.26600000000008</v>
      </c>
      <c r="H11" s="75">
        <v>1062.5920000000001</v>
      </c>
      <c r="I11" s="75">
        <v>1251.355</v>
      </c>
      <c r="J11" s="75">
        <v>1594.6462999999999</v>
      </c>
      <c r="K11" s="75">
        <v>1737.7511</v>
      </c>
      <c r="L11" s="75">
        <v>1684.05</v>
      </c>
      <c r="M11" s="75">
        <v>1989.2929999999999</v>
      </c>
      <c r="N11" s="75">
        <v>2719.9906000000001</v>
      </c>
      <c r="O11" s="75">
        <v>3500.4483013499998</v>
      </c>
      <c r="P11" s="75">
        <v>3248.643</v>
      </c>
      <c r="Q11" s="75">
        <v>3448.9700000000003</v>
      </c>
      <c r="R11" s="75">
        <v>3958.56</v>
      </c>
    </row>
    <row r="12" spans="2:18" ht="6" customHeight="1">
      <c r="D12" s="75"/>
      <c r="E12" s="75"/>
      <c r="F12" s="75"/>
      <c r="G12" s="75"/>
      <c r="H12" s="75"/>
      <c r="I12" s="75"/>
      <c r="J12" s="75"/>
      <c r="K12" s="75"/>
      <c r="L12" s="75"/>
      <c r="M12" s="75"/>
      <c r="N12" s="75"/>
    </row>
    <row r="13" spans="2:18" s="86" customFormat="1" ht="18" customHeight="1">
      <c r="B13" s="189" t="s">
        <v>243</v>
      </c>
      <c r="D13" s="74">
        <v>10481.934099999999</v>
      </c>
      <c r="E13" s="74">
        <v>9084.9902000000002</v>
      </c>
      <c r="F13" s="74">
        <v>10573.49683</v>
      </c>
      <c r="G13" s="74">
        <v>11931.56979</v>
      </c>
      <c r="H13" s="74">
        <v>14510.306844279999</v>
      </c>
      <c r="I13" s="74">
        <v>17918.399400000002</v>
      </c>
      <c r="J13" s="74">
        <v>20123.972119999999</v>
      </c>
      <c r="K13" s="74">
        <v>25031.81726</v>
      </c>
      <c r="L13" s="74">
        <v>26158.250006039998</v>
      </c>
      <c r="M13" s="74">
        <v>28045.278257808</v>
      </c>
      <c r="N13" s="74">
        <v>32822.727237481602</v>
      </c>
      <c r="O13" s="74">
        <v>37766.697234635911</v>
      </c>
      <c r="P13" s="74">
        <v>40975.749773835021</v>
      </c>
      <c r="Q13" s="74">
        <v>47579.838777977537</v>
      </c>
      <c r="R13" s="74">
        <v>55370.905552231889</v>
      </c>
    </row>
    <row r="14" spans="2:18" ht="18" customHeight="1">
      <c r="B14" s="109" t="s">
        <v>203</v>
      </c>
      <c r="D14" s="75">
        <v>3060.5605999999998</v>
      </c>
      <c r="E14" s="75">
        <v>3443.5006000000003</v>
      </c>
      <c r="F14" s="75">
        <v>3834.4186</v>
      </c>
      <c r="G14" s="75">
        <v>4177.9656000000004</v>
      </c>
      <c r="H14" s="75">
        <v>4998.8967999999986</v>
      </c>
      <c r="I14" s="75">
        <v>6117.4046000000008</v>
      </c>
      <c r="J14" s="75">
        <v>7247.29</v>
      </c>
      <c r="K14" s="75">
        <v>9050.623599999999</v>
      </c>
      <c r="L14" s="75">
        <v>10177.9164</v>
      </c>
      <c r="M14" s="75">
        <v>10661.215400000001</v>
      </c>
      <c r="N14" s="75">
        <v>11957.115199999998</v>
      </c>
      <c r="O14" s="75">
        <v>13629.771200000001</v>
      </c>
      <c r="P14" s="75">
        <v>15203.82</v>
      </c>
      <c r="Q14" s="75">
        <v>18305.16</v>
      </c>
      <c r="R14" s="75">
        <v>20546.84</v>
      </c>
    </row>
    <row r="15" spans="2:18" ht="18" customHeight="1">
      <c r="B15" s="109" t="s">
        <v>204</v>
      </c>
      <c r="D15" s="75">
        <v>2029.4313999999999</v>
      </c>
      <c r="E15" s="75">
        <v>1332.5850094900002</v>
      </c>
      <c r="F15" s="75">
        <v>1246.2954399800003</v>
      </c>
      <c r="G15" s="75">
        <v>1468.29892301</v>
      </c>
      <c r="H15" s="75">
        <v>1796.33476107</v>
      </c>
      <c r="I15" s="75">
        <v>2600.7966360399996</v>
      </c>
      <c r="J15" s="75">
        <v>2526.5204369200001</v>
      </c>
      <c r="K15" s="75">
        <v>3947.5549365799998</v>
      </c>
      <c r="L15" s="75">
        <v>3313.1412420460001</v>
      </c>
      <c r="M15" s="75">
        <v>3590.2908956600004</v>
      </c>
      <c r="N15" s="75">
        <v>5537.6433828300005</v>
      </c>
      <c r="O15" s="75">
        <v>6099.4113239999997</v>
      </c>
      <c r="P15" s="75">
        <v>6349.5</v>
      </c>
      <c r="Q15" s="75">
        <v>7432.6953729800007</v>
      </c>
      <c r="R15" s="75">
        <v>8588.6723917399995</v>
      </c>
    </row>
    <row r="16" spans="2:18" ht="18" customHeight="1">
      <c r="B16" s="109" t="s">
        <v>205</v>
      </c>
      <c r="D16" s="75">
        <v>1211.4553999999998</v>
      </c>
      <c r="E16" s="75">
        <v>1286.8242</v>
      </c>
      <c r="F16" s="75">
        <v>1918.9367299999999</v>
      </c>
      <c r="G16" s="75">
        <v>1478.08879</v>
      </c>
      <c r="H16" s="75">
        <v>1561.4182700000001</v>
      </c>
      <c r="I16" s="75">
        <v>1684.3605</v>
      </c>
      <c r="J16" s="75">
        <v>1579.79612</v>
      </c>
      <c r="K16" s="75">
        <v>1447.4192600000001</v>
      </c>
      <c r="L16" s="75">
        <v>1711.2570060400001</v>
      </c>
      <c r="M16" s="75">
        <v>1990.6412578079999</v>
      </c>
      <c r="N16" s="75">
        <v>2261.9062374816003</v>
      </c>
      <c r="O16" s="75">
        <v>2466.2622346359071</v>
      </c>
      <c r="P16" s="75">
        <v>2519.5786758350237</v>
      </c>
      <c r="Q16" s="75">
        <v>2639.1119556075391</v>
      </c>
      <c r="R16" s="75">
        <v>3049.823984771891</v>
      </c>
    </row>
    <row r="17" spans="2:18" ht="18" customHeight="1">
      <c r="B17" s="90" t="s">
        <v>206</v>
      </c>
      <c r="C17" s="162"/>
      <c r="D17" s="75">
        <v>548.95899999999995</v>
      </c>
      <c r="E17" s="75">
        <v>934.01599999999996</v>
      </c>
      <c r="F17" s="75">
        <v>1518.752</v>
      </c>
      <c r="G17" s="75">
        <v>1192.318</v>
      </c>
      <c r="H17" s="75">
        <v>1130.2460000000001</v>
      </c>
      <c r="I17" s="75">
        <v>1107.7139999999999</v>
      </c>
      <c r="J17" s="75">
        <v>1117.095</v>
      </c>
      <c r="K17" s="75">
        <v>932.58399999999995</v>
      </c>
      <c r="L17" s="75">
        <v>1157.9690000000001</v>
      </c>
      <c r="M17" s="75">
        <v>1396.181</v>
      </c>
      <c r="N17" s="75">
        <v>1552.8420000000001</v>
      </c>
      <c r="O17" s="75">
        <v>1686.729</v>
      </c>
      <c r="P17" s="75">
        <v>1564.7</v>
      </c>
      <c r="Q17" s="75">
        <v>1439.3</v>
      </c>
      <c r="R17" s="75">
        <v>1575.1</v>
      </c>
    </row>
    <row r="18" spans="2:18" ht="18" customHeight="1">
      <c r="B18" s="90" t="s">
        <v>258</v>
      </c>
      <c r="C18" s="162"/>
      <c r="D18" s="75">
        <v>662.49639999999999</v>
      </c>
      <c r="E18" s="75">
        <v>352.8082</v>
      </c>
      <c r="F18" s="75">
        <v>400.18473</v>
      </c>
      <c r="G18" s="75">
        <v>285.77078999999998</v>
      </c>
      <c r="H18" s="75">
        <v>431.17226999999997</v>
      </c>
      <c r="I18" s="75">
        <v>576.64650000000006</v>
      </c>
      <c r="J18" s="75">
        <v>462.70112000000006</v>
      </c>
      <c r="K18" s="75">
        <v>514.83526000000006</v>
      </c>
      <c r="L18" s="75">
        <v>553.28800604000003</v>
      </c>
      <c r="M18" s="75">
        <v>594.46025780799994</v>
      </c>
      <c r="N18" s="75">
        <v>709.0642374816</v>
      </c>
      <c r="O18" s="75">
        <v>779.53323463590721</v>
      </c>
      <c r="P18" s="75">
        <v>954.8786758350235</v>
      </c>
      <c r="Q18" s="75">
        <v>1199.8119556075394</v>
      </c>
      <c r="R18" s="75">
        <v>1474.7239847718911</v>
      </c>
    </row>
    <row r="19" spans="2:18" ht="18" customHeight="1">
      <c r="B19" s="109" t="s">
        <v>332</v>
      </c>
      <c r="D19" s="75">
        <v>3395.9047</v>
      </c>
      <c r="E19" s="75">
        <v>2504.2359999999999</v>
      </c>
      <c r="F19" s="75">
        <v>3050.13</v>
      </c>
      <c r="G19" s="75">
        <v>4202.0546999999997</v>
      </c>
      <c r="H19" s="75">
        <v>5109.33</v>
      </c>
      <c r="I19" s="75">
        <v>5904.1229999999996</v>
      </c>
      <c r="J19" s="75">
        <v>7075.1569</v>
      </c>
      <c r="K19" s="75">
        <v>8027.4849999999997</v>
      </c>
      <c r="L19" s="75">
        <v>8097.8890000000001</v>
      </c>
      <c r="M19" s="75">
        <v>8980.91</v>
      </c>
      <c r="N19" s="75">
        <v>10339.648999999999</v>
      </c>
      <c r="O19" s="75">
        <v>11620.076994999999</v>
      </c>
      <c r="P19" s="75">
        <v>12847.76861938</v>
      </c>
      <c r="Q19" s="75">
        <v>14287.618001999999</v>
      </c>
      <c r="R19" s="75">
        <v>17811.084729599999</v>
      </c>
    </row>
    <row r="20" spans="2:18" ht="18" customHeight="1">
      <c r="B20" s="109" t="s">
        <v>209</v>
      </c>
      <c r="D20" s="75">
        <v>5.0220000000000002</v>
      </c>
      <c r="E20" s="75">
        <v>157.12039051000002</v>
      </c>
      <c r="F20" s="75">
        <v>223.24796001999997</v>
      </c>
      <c r="G20" s="75">
        <v>227.35647699</v>
      </c>
      <c r="H20" s="75">
        <v>278.94143893</v>
      </c>
      <c r="I20" s="75">
        <v>422.03076395999994</v>
      </c>
      <c r="J20" s="75">
        <v>528.74856307999994</v>
      </c>
      <c r="K20" s="75">
        <v>903.84546341999999</v>
      </c>
      <c r="L20" s="75">
        <v>1324.029357954</v>
      </c>
      <c r="M20" s="75">
        <v>1291.31970434</v>
      </c>
      <c r="N20" s="75">
        <v>821.99541716999988</v>
      </c>
      <c r="O20" s="75">
        <v>1079.4744760000001</v>
      </c>
      <c r="P20" s="75">
        <v>963.88</v>
      </c>
      <c r="Q20" s="75">
        <v>1103.84462702</v>
      </c>
      <c r="R20" s="75">
        <v>1224.1876082599997</v>
      </c>
    </row>
    <row r="21" spans="2:18" ht="18" customHeight="1">
      <c r="B21" s="109" t="s">
        <v>333</v>
      </c>
      <c r="D21" s="75">
        <v>779.56</v>
      </c>
      <c r="E21" s="75">
        <v>360.72399999999999</v>
      </c>
      <c r="F21" s="75">
        <v>300.46809999999999</v>
      </c>
      <c r="G21" s="75">
        <v>377.80529999999999</v>
      </c>
      <c r="H21" s="75">
        <v>765.38557428000001</v>
      </c>
      <c r="I21" s="75">
        <v>1189.6839</v>
      </c>
      <c r="J21" s="75">
        <v>1166.4601</v>
      </c>
      <c r="K21" s="75">
        <v>1654.8889999999999</v>
      </c>
      <c r="L21" s="75">
        <v>1534.0170000000001</v>
      </c>
      <c r="M21" s="75">
        <v>1530.9010000000001</v>
      </c>
      <c r="N21" s="75">
        <v>1904.4180000000001</v>
      </c>
      <c r="O21" s="75">
        <v>2871.7010049999999</v>
      </c>
      <c r="P21" s="75">
        <v>3091.2024786200004</v>
      </c>
      <c r="Q21" s="75">
        <v>3811.4088203699994</v>
      </c>
      <c r="R21" s="75">
        <v>4150.296837859999</v>
      </c>
    </row>
    <row r="22" spans="2:18" ht="6" customHeight="1">
      <c r="D22" s="75"/>
      <c r="E22" s="75"/>
      <c r="F22" s="75"/>
      <c r="G22" s="75"/>
      <c r="H22" s="75"/>
      <c r="I22" s="75"/>
      <c r="J22" s="75"/>
      <c r="K22" s="75"/>
      <c r="L22" s="75"/>
      <c r="M22" s="75"/>
      <c r="N22" s="75"/>
    </row>
    <row r="23" spans="2:18" s="86" customFormat="1" ht="18" customHeight="1">
      <c r="B23" s="189" t="s">
        <v>537</v>
      </c>
      <c r="D23" s="74">
        <v>-2836.3324999999986</v>
      </c>
      <c r="E23" s="74">
        <v>-521.6880000000001</v>
      </c>
      <c r="F23" s="74">
        <v>-422.44982999999957</v>
      </c>
      <c r="G23" s="74">
        <v>299.23781000000054</v>
      </c>
      <c r="H23" s="74">
        <v>197.76815571999941</v>
      </c>
      <c r="I23" s="74">
        <v>-404.84839999999895</v>
      </c>
      <c r="J23" s="74">
        <v>454.82718000000386</v>
      </c>
      <c r="K23" s="74">
        <v>-1563.794159999994</v>
      </c>
      <c r="L23" s="74">
        <v>-2298.9700060399991</v>
      </c>
      <c r="M23" s="74">
        <v>-470.23925780799618</v>
      </c>
      <c r="N23" s="74">
        <v>1721.8693625184023</v>
      </c>
      <c r="O23" s="74">
        <v>2955.5010269540871</v>
      </c>
      <c r="P23" s="74">
        <v>3057.8542261649854</v>
      </c>
      <c r="Q23" s="74">
        <v>3104.856222022463</v>
      </c>
      <c r="R23" s="74">
        <v>2793.7444477681056</v>
      </c>
    </row>
    <row r="24" spans="2:18" s="86" customFormat="1" ht="6" customHeight="1">
      <c r="D24" s="74"/>
      <c r="E24" s="74"/>
      <c r="F24" s="74"/>
      <c r="G24" s="74"/>
      <c r="H24" s="74"/>
      <c r="I24" s="74"/>
      <c r="J24" s="74"/>
      <c r="K24" s="74"/>
      <c r="L24" s="74"/>
      <c r="M24" s="74"/>
      <c r="N24" s="74"/>
      <c r="O24" s="74"/>
      <c r="P24" s="74"/>
      <c r="Q24" s="74"/>
      <c r="R24" s="74"/>
    </row>
    <row r="25" spans="2:18" s="86" customFormat="1" ht="18" customHeight="1">
      <c r="B25" s="189" t="s">
        <v>538</v>
      </c>
      <c r="D25" s="74">
        <v>2572.643</v>
      </c>
      <c r="E25" s="74">
        <v>2416.3119999999999</v>
      </c>
      <c r="F25" s="74">
        <v>3420.23</v>
      </c>
      <c r="G25" s="74">
        <v>4252.598</v>
      </c>
      <c r="H25" s="74">
        <v>4414.9859999999999</v>
      </c>
      <c r="I25" s="74">
        <v>3224.5140000000001</v>
      </c>
      <c r="J25" s="74">
        <v>3926.2339999999999</v>
      </c>
      <c r="K25" s="74">
        <v>3448.13</v>
      </c>
      <c r="L25" s="74">
        <v>3634.4459999999999</v>
      </c>
      <c r="M25" s="74">
        <v>3715.029</v>
      </c>
      <c r="N25" s="74">
        <v>3867.473</v>
      </c>
      <c r="O25" s="74">
        <v>4718.7340000000004</v>
      </c>
      <c r="P25" s="74">
        <v>5548.69</v>
      </c>
      <c r="Q25" s="74">
        <v>7104.29</v>
      </c>
      <c r="R25" s="74">
        <v>8270.3799999999992</v>
      </c>
    </row>
    <row r="26" spans="2:18" s="86" customFormat="1" ht="6" customHeight="1">
      <c r="D26" s="74"/>
      <c r="E26" s="74"/>
      <c r="F26" s="74"/>
      <c r="G26" s="74"/>
      <c r="H26" s="74"/>
      <c r="I26" s="74"/>
      <c r="J26" s="74"/>
      <c r="K26" s="74"/>
      <c r="L26" s="74"/>
      <c r="M26" s="74"/>
      <c r="N26" s="74"/>
    </row>
    <row r="27" spans="2:18" s="86" customFormat="1" ht="18" customHeight="1">
      <c r="B27" s="189" t="s">
        <v>244</v>
      </c>
      <c r="D27" s="74">
        <v>-5408.9754999999986</v>
      </c>
      <c r="E27" s="74">
        <v>-2938</v>
      </c>
      <c r="F27" s="74">
        <v>-3842.6798299999996</v>
      </c>
      <c r="G27" s="74">
        <v>-3953.3601899999994</v>
      </c>
      <c r="H27" s="74">
        <v>-4217.2178442800005</v>
      </c>
      <c r="I27" s="74">
        <v>-3629.3623999999991</v>
      </c>
      <c r="J27" s="74">
        <v>-3471.4068199999961</v>
      </c>
      <c r="K27" s="74">
        <v>-5011.9241599999941</v>
      </c>
      <c r="L27" s="74">
        <v>-5933.416006039999</v>
      </c>
      <c r="M27" s="74">
        <v>-4185.2682578079966</v>
      </c>
      <c r="N27" s="74">
        <v>-2145.6036374815976</v>
      </c>
      <c r="O27" s="74">
        <v>-1763.2329730459132</v>
      </c>
      <c r="P27" s="74">
        <v>-2490.8357738350142</v>
      </c>
      <c r="Q27" s="74">
        <v>-3999.4337779775369</v>
      </c>
      <c r="R27" s="74">
        <v>-5476.6355522318936</v>
      </c>
    </row>
    <row r="28" spans="2:18" s="86" customFormat="1" ht="6.75" customHeight="1">
      <c r="D28" s="74"/>
      <c r="E28" s="74"/>
      <c r="F28" s="74"/>
      <c r="G28" s="74"/>
      <c r="H28" s="74"/>
      <c r="I28" s="74"/>
      <c r="J28" s="74"/>
      <c r="K28" s="74"/>
      <c r="L28" s="74"/>
      <c r="M28" s="74"/>
      <c r="N28" s="74"/>
      <c r="O28" s="74"/>
      <c r="P28" s="74"/>
      <c r="Q28" s="74"/>
      <c r="R28" s="74"/>
    </row>
    <row r="29" spans="2:18" s="86" customFormat="1" ht="18" customHeight="1">
      <c r="B29" s="189" t="s">
        <v>705</v>
      </c>
      <c r="D29" s="74">
        <v>1283.8233</v>
      </c>
      <c r="E29" s="74">
        <v>1522.31006</v>
      </c>
      <c r="F29" s="74">
        <v>2079.0457499999998</v>
      </c>
      <c r="G29" s="74">
        <v>2373.6106199999999</v>
      </c>
      <c r="H29" s="74">
        <v>2723.1307000000002</v>
      </c>
      <c r="I29" s="74">
        <v>3692.2312999999999</v>
      </c>
      <c r="J29" s="74">
        <v>3912.0992000000006</v>
      </c>
      <c r="K29" s="74">
        <v>3573.8742399999992</v>
      </c>
      <c r="L29" s="74">
        <v>3079.45079412</v>
      </c>
      <c r="M29" s="74">
        <v>2833.933</v>
      </c>
      <c r="N29" s="74">
        <v>3151.1729999999998</v>
      </c>
      <c r="O29" s="74">
        <v>3025.9740000000002</v>
      </c>
      <c r="P29" s="74">
        <v>2667.35</v>
      </c>
      <c r="Q29" s="74">
        <v>3046.26</v>
      </c>
      <c r="R29" s="74">
        <v>3305.6</v>
      </c>
    </row>
    <row r="30" spans="2:18" s="86" customFormat="1" ht="4.5" customHeight="1">
      <c r="B30" s="189" t="s">
        <v>52</v>
      </c>
      <c r="D30" s="74"/>
      <c r="E30" s="74"/>
      <c r="F30" s="74"/>
      <c r="G30" s="74"/>
      <c r="H30" s="74"/>
      <c r="I30" s="74"/>
      <c r="J30" s="74"/>
      <c r="K30" s="74"/>
      <c r="L30" s="74"/>
      <c r="M30" s="74"/>
      <c r="N30" s="74"/>
    </row>
    <row r="31" spans="2:18" s="86" customFormat="1" ht="18" customHeight="1">
      <c r="B31" s="189" t="s">
        <v>251</v>
      </c>
      <c r="D31" s="74">
        <v>-4125.1521999999986</v>
      </c>
      <c r="E31" s="74">
        <v>-1415.68994</v>
      </c>
      <c r="F31" s="74">
        <v>-1763.6340799999998</v>
      </c>
      <c r="G31" s="74">
        <v>-1579.7495699999995</v>
      </c>
      <c r="H31" s="74">
        <v>-1494.0871442800003</v>
      </c>
      <c r="I31" s="74">
        <v>62.868900000000849</v>
      </c>
      <c r="J31" s="74">
        <v>440.6923800000045</v>
      </c>
      <c r="K31" s="74">
        <v>-1438.0499199999949</v>
      </c>
      <c r="L31" s="74">
        <v>-2853.9652119199991</v>
      </c>
      <c r="M31" s="74">
        <v>-1351.3352578079966</v>
      </c>
      <c r="N31" s="74">
        <v>1005.5693625184022</v>
      </c>
      <c r="O31" s="74">
        <v>1262.7410269540869</v>
      </c>
      <c r="P31" s="74">
        <v>176.51422616498576</v>
      </c>
      <c r="Q31" s="74">
        <v>-953.1737779775367</v>
      </c>
      <c r="R31" s="74">
        <v>-2171.0355522318937</v>
      </c>
    </row>
    <row r="32" spans="2:18" s="86" customFormat="1" ht="6" customHeight="1">
      <c r="B32" s="189" t="s">
        <v>52</v>
      </c>
      <c r="D32" s="74"/>
      <c r="E32" s="74"/>
      <c r="F32" s="74"/>
      <c r="G32" s="74"/>
      <c r="H32" s="74"/>
      <c r="I32" s="74"/>
      <c r="J32" s="74"/>
      <c r="K32" s="74"/>
      <c r="L32" s="74"/>
      <c r="M32" s="74"/>
      <c r="N32" s="74"/>
      <c r="O32" s="74"/>
      <c r="P32" s="74"/>
      <c r="Q32" s="74"/>
      <c r="R32" s="74"/>
    </row>
    <row r="33" spans="2:18" s="86" customFormat="1" ht="18" customHeight="1">
      <c r="B33" s="189" t="s">
        <v>252</v>
      </c>
      <c r="D33" s="74">
        <v>4125.1522000000004</v>
      </c>
      <c r="E33" s="74">
        <v>1415.6899100000005</v>
      </c>
      <c r="F33" s="74">
        <v>1763.6340799999998</v>
      </c>
      <c r="G33" s="74">
        <v>1579.7495700000015</v>
      </c>
      <c r="H33" s="74">
        <v>1494.0871442800005</v>
      </c>
      <c r="I33" s="74">
        <v>-62.868899999999513</v>
      </c>
      <c r="J33" s="74">
        <v>-440.69238000000024</v>
      </c>
      <c r="K33" s="74">
        <v>1438.0499200000006</v>
      </c>
      <c r="L33" s="74">
        <v>2853.96521192</v>
      </c>
      <c r="M33" s="74">
        <v>1351.3352578080001</v>
      </c>
      <c r="N33" s="74">
        <v>-1005.5693625184003</v>
      </c>
      <c r="O33" s="74">
        <v>-1262.7410269540919</v>
      </c>
      <c r="P33" s="74">
        <v>-176.51422616497712</v>
      </c>
      <c r="Q33" s="74">
        <v>953.17377797754125</v>
      </c>
      <c r="R33" s="74">
        <v>2171.0355522318923</v>
      </c>
    </row>
    <row r="34" spans="2:18" ht="18" customHeight="1">
      <c r="B34" s="109" t="s">
        <v>211</v>
      </c>
      <c r="D34" s="75">
        <v>2063.0249000000003</v>
      </c>
      <c r="E34" s="75">
        <v>-604.9525699999997</v>
      </c>
      <c r="F34" s="75">
        <v>-1556.3343799999993</v>
      </c>
      <c r="G34" s="75">
        <v>-3537.0311099999985</v>
      </c>
      <c r="H34" s="75">
        <v>-1974.1254657199993</v>
      </c>
      <c r="I34" s="75">
        <v>-2962.4339</v>
      </c>
      <c r="J34" s="75">
        <v>-3195.2903599999995</v>
      </c>
      <c r="K34" s="75">
        <v>-427.30659999999955</v>
      </c>
      <c r="L34" s="75">
        <v>-1164.9031849010009</v>
      </c>
      <c r="M34" s="75">
        <v>-2106.8576468820002</v>
      </c>
      <c r="N34" s="75">
        <v>-4024.6061049184</v>
      </c>
      <c r="O34" s="75">
        <v>-4251.8820015317488</v>
      </c>
      <c r="P34" s="75">
        <v>-4372.666584835637</v>
      </c>
      <c r="Q34" s="75">
        <v>-4584.5725926260247</v>
      </c>
      <c r="R34" s="75">
        <v>-4665.0115947606264</v>
      </c>
    </row>
    <row r="35" spans="2:18" ht="18" customHeight="1">
      <c r="B35" s="61" t="s">
        <v>847</v>
      </c>
      <c r="D35" s="75">
        <v>2069.7953000000002</v>
      </c>
      <c r="E35" s="75">
        <v>-1039.3491000000001</v>
      </c>
      <c r="F35" s="75">
        <v>-961.09219999999993</v>
      </c>
      <c r="G35" s="75">
        <v>-3314.1444000000006</v>
      </c>
      <c r="H35" s="75">
        <v>-1614.8392999999999</v>
      </c>
      <c r="I35" s="75">
        <v>-1651.9658999999997</v>
      </c>
      <c r="J35" s="75">
        <v>-2377.6962999999996</v>
      </c>
      <c r="K35" s="75">
        <v>784.8480069200001</v>
      </c>
      <c r="L35" s="75">
        <v>-843.07135740863691</v>
      </c>
      <c r="M35" s="75">
        <v>-2137.9819956142492</v>
      </c>
      <c r="N35" s="75">
        <v>-1781.1114027268654</v>
      </c>
      <c r="O35" s="75">
        <v>-2388.1747762374848</v>
      </c>
      <c r="P35" s="75">
        <v>687.53597167211092</v>
      </c>
      <c r="Q35" s="75">
        <v>-3105.6942334282385</v>
      </c>
      <c r="R35" s="75">
        <v>-2438.227197929516</v>
      </c>
    </row>
    <row r="36" spans="2:18" ht="18" customHeight="1">
      <c r="B36" s="90" t="s">
        <v>574</v>
      </c>
      <c r="D36" s="75">
        <v>2723.1</v>
      </c>
      <c r="E36" s="75">
        <v>-1398.9331000000002</v>
      </c>
      <c r="F36" s="75">
        <v>-1030.3912</v>
      </c>
      <c r="G36" s="75">
        <v>-3224.3334000000004</v>
      </c>
      <c r="H36" s="75">
        <v>-1423.9603</v>
      </c>
      <c r="I36" s="75">
        <v>-1319.2538999999997</v>
      </c>
      <c r="J36" s="75">
        <v>-2388.7912999999999</v>
      </c>
      <c r="K36" s="75">
        <v>931.9674</v>
      </c>
      <c r="L36" s="75">
        <v>-824.33764328863708</v>
      </c>
      <c r="M36" s="75">
        <v>-2203.9971620442489</v>
      </c>
      <c r="N36" s="75">
        <v>-1552.9305435868655</v>
      </c>
      <c r="O36" s="75">
        <v>-2513.7137815974847</v>
      </c>
      <c r="P36" s="75">
        <v>696.57852597211104</v>
      </c>
      <c r="Q36" s="75">
        <v>-3011.3825093082387</v>
      </c>
      <c r="R36" s="75">
        <v>-2562.6101262695161</v>
      </c>
    </row>
    <row r="37" spans="2:18" ht="18" customHeight="1">
      <c r="B37" s="332" t="s">
        <v>848</v>
      </c>
      <c r="D37" s="75">
        <v>-6.770399999999853</v>
      </c>
      <c r="E37" s="75">
        <v>434.3965300000005</v>
      </c>
      <c r="F37" s="75">
        <v>-595.24217999999928</v>
      </c>
      <c r="G37" s="75">
        <v>-222.88670999999809</v>
      </c>
      <c r="H37" s="75">
        <v>-359.28616571999947</v>
      </c>
      <c r="I37" s="75">
        <v>-1310.4680000000005</v>
      </c>
      <c r="J37" s="75">
        <v>-817.59405999999979</v>
      </c>
      <c r="K37" s="75">
        <v>-1212.1546069199997</v>
      </c>
      <c r="L37" s="75">
        <v>-321.83182749236408</v>
      </c>
      <c r="M37" s="75">
        <v>31.12434873224888</v>
      </c>
      <c r="N37" s="75">
        <v>-2243.4947021915345</v>
      </c>
      <c r="O37" s="75">
        <v>-1863.7072252942639</v>
      </c>
      <c r="P37" s="75">
        <v>-5060.2025565077483</v>
      </c>
      <c r="Q37" s="75">
        <v>-1478.8783591977865</v>
      </c>
      <c r="R37" s="75">
        <v>-2226.7843968311099</v>
      </c>
    </row>
    <row r="38" spans="2:18" ht="18" customHeight="1">
      <c r="B38" s="109" t="s">
        <v>212</v>
      </c>
      <c r="D38" s="75">
        <v>1562.5418</v>
      </c>
      <c r="E38" s="75">
        <v>1794.0436800000002</v>
      </c>
      <c r="F38" s="75">
        <v>3112.3304599999992</v>
      </c>
      <c r="G38" s="75">
        <v>4093.2976800000001</v>
      </c>
      <c r="H38" s="75">
        <v>3297.0526099999997</v>
      </c>
      <c r="I38" s="75">
        <v>2675.7300000000005</v>
      </c>
      <c r="J38" s="75">
        <v>2753.8599799999993</v>
      </c>
      <c r="K38" s="75">
        <v>1864.9375199999999</v>
      </c>
      <c r="L38" s="75">
        <v>4017.3723968210011</v>
      </c>
      <c r="M38" s="75">
        <v>3458.1779046900001</v>
      </c>
      <c r="N38" s="75">
        <v>3019.0367423999996</v>
      </c>
      <c r="O38" s="75">
        <v>2989.1409745776568</v>
      </c>
      <c r="P38" s="75">
        <v>4196.1523586706599</v>
      </c>
      <c r="Q38" s="75">
        <v>5537.746370603566</v>
      </c>
      <c r="R38" s="75">
        <v>6836.0471469925187</v>
      </c>
    </row>
    <row r="39" spans="2:18" ht="18" customHeight="1">
      <c r="B39" s="47" t="s">
        <v>92</v>
      </c>
      <c r="D39" s="75">
        <v>499.58550000000002</v>
      </c>
      <c r="E39" s="75">
        <v>226.59879999999998</v>
      </c>
      <c r="F39" s="75">
        <v>207.63800000000001</v>
      </c>
      <c r="G39" s="75">
        <v>1023.4829999999999</v>
      </c>
      <c r="H39" s="75">
        <v>171.16</v>
      </c>
      <c r="I39" s="75">
        <v>223.83500000000001</v>
      </c>
      <c r="J39" s="75">
        <v>0.73799999999999999</v>
      </c>
      <c r="K39" s="75">
        <v>0.41899999999999998</v>
      </c>
      <c r="L39" s="75">
        <v>1.496</v>
      </c>
      <c r="M39" s="75">
        <v>1.4999999999999999E-2</v>
      </c>
      <c r="N39" s="75">
        <v>0</v>
      </c>
      <c r="O39" s="75">
        <v>0</v>
      </c>
      <c r="P39" s="75">
        <v>0</v>
      </c>
      <c r="Q39" s="75">
        <v>0</v>
      </c>
      <c r="R39" s="75">
        <v>0</v>
      </c>
    </row>
    <row r="40" spans="2:18" ht="5.25" customHeight="1">
      <c r="D40" s="75"/>
      <c r="E40" s="75"/>
      <c r="F40" s="75"/>
      <c r="G40" s="75"/>
      <c r="H40" s="75"/>
      <c r="I40" s="75"/>
      <c r="J40" s="75"/>
      <c r="K40" s="75"/>
      <c r="L40" s="75"/>
      <c r="M40" s="75"/>
      <c r="N40" s="75"/>
    </row>
    <row r="41" spans="2:18" ht="18" customHeight="1">
      <c r="B41" s="107" t="s">
        <v>213</v>
      </c>
      <c r="D41" s="75"/>
      <c r="E41" s="75"/>
      <c r="F41" s="75"/>
      <c r="G41" s="75"/>
      <c r="H41" s="75"/>
      <c r="I41" s="75"/>
      <c r="J41" s="75"/>
      <c r="K41" s="75"/>
      <c r="L41" s="75"/>
      <c r="M41" s="75"/>
      <c r="N41" s="75"/>
    </row>
    <row r="42" spans="2:18" ht="18" customHeight="1">
      <c r="B42" s="90" t="s">
        <v>214</v>
      </c>
      <c r="D42" s="75">
        <v>-496.46649999999954</v>
      </c>
      <c r="E42" s="75">
        <v>943.49702999999931</v>
      </c>
      <c r="F42" s="75">
        <v>1474.1422700000001</v>
      </c>
      <c r="G42" s="75">
        <v>2973.4508099999985</v>
      </c>
      <c r="H42" s="75">
        <v>3512.6597095400002</v>
      </c>
      <c r="I42" s="75">
        <v>3152.9169999999999</v>
      </c>
      <c r="J42" s="75">
        <v>4016.5451799999996</v>
      </c>
      <c r="K42" s="75">
        <v>2404.6978399999998</v>
      </c>
      <c r="L42" s="75">
        <v>1043.2669939600007</v>
      </c>
      <c r="M42" s="75">
        <v>3379.1377421920001</v>
      </c>
      <c r="N42" s="75">
        <v>6122.9943625184032</v>
      </c>
      <c r="O42" s="75">
        <v>8388.6650269540914</v>
      </c>
      <c r="P42" s="75">
        <v>9163.2253241649796</v>
      </c>
      <c r="Q42" s="75">
        <v>9944.867044392462</v>
      </c>
      <c r="R42" s="75">
        <v>12087.278476998106</v>
      </c>
    </row>
    <row r="43" spans="2:18" ht="8.25" customHeight="1" thickBot="1">
      <c r="B43" s="91"/>
      <c r="C43" s="91"/>
      <c r="D43" s="130"/>
      <c r="E43" s="130"/>
      <c r="F43" s="130"/>
      <c r="G43" s="130"/>
      <c r="H43" s="130"/>
      <c r="I43" s="130"/>
      <c r="J43" s="130"/>
      <c r="K43" s="130"/>
      <c r="L43" s="130"/>
      <c r="M43" s="130"/>
      <c r="N43" s="130"/>
      <c r="O43" s="130"/>
      <c r="P43" s="130"/>
      <c r="Q43" s="130"/>
      <c r="R43" s="130"/>
    </row>
    <row r="44" spans="2:18" ht="18" customHeight="1">
      <c r="B44" s="65" t="s">
        <v>68</v>
      </c>
      <c r="C44" s="76" t="s">
        <v>988</v>
      </c>
      <c r="D44" s="94"/>
      <c r="E44" s="94"/>
      <c r="F44" s="94"/>
      <c r="G44" s="94"/>
      <c r="H44" s="94"/>
      <c r="I44" s="94"/>
      <c r="J44" s="213"/>
      <c r="K44" s="213"/>
      <c r="L44" s="213"/>
      <c r="M44" s="213"/>
    </row>
    <row r="45" spans="2:18" ht="18" customHeight="1">
      <c r="B45" s="65" t="s">
        <v>69</v>
      </c>
      <c r="C45" s="76" t="s">
        <v>849</v>
      </c>
      <c r="D45" s="94"/>
      <c r="E45" s="94"/>
      <c r="F45" s="94"/>
      <c r="G45" s="94"/>
      <c r="H45" s="94"/>
      <c r="I45" s="94"/>
      <c r="J45" s="213"/>
      <c r="K45" s="213"/>
      <c r="L45" s="213"/>
      <c r="M45" s="213"/>
    </row>
    <row r="46" spans="2:18" ht="20.25" customHeight="1">
      <c r="B46" s="351" t="s">
        <v>531</v>
      </c>
      <c r="C46" s="351" t="s">
        <v>753</v>
      </c>
    </row>
    <row r="47" spans="2:18" ht="33.75" customHeight="1">
      <c r="B47" s="356" t="s">
        <v>734</v>
      </c>
      <c r="C47" s="376" t="s">
        <v>688</v>
      </c>
      <c r="D47" s="376"/>
      <c r="E47" s="376"/>
      <c r="F47" s="376"/>
      <c r="G47" s="376"/>
      <c r="H47" s="376"/>
      <c r="I47" s="376"/>
      <c r="J47" s="376"/>
      <c r="K47" s="376"/>
      <c r="L47" s="376"/>
      <c r="M47" s="376"/>
      <c r="N47" s="376"/>
      <c r="O47" s="376"/>
      <c r="P47" s="376"/>
    </row>
    <row r="48" spans="2:18" ht="33.75" customHeight="1">
      <c r="B48" s="349"/>
      <c r="C48" s="375" t="s">
        <v>649</v>
      </c>
      <c r="D48" s="375"/>
      <c r="E48" s="375"/>
      <c r="F48" s="375"/>
      <c r="G48" s="375"/>
      <c r="H48" s="375"/>
      <c r="I48" s="375"/>
      <c r="J48" s="375"/>
      <c r="K48" s="375"/>
      <c r="L48" s="375"/>
      <c r="M48" s="375"/>
      <c r="N48" s="375"/>
      <c r="O48" s="375"/>
      <c r="P48" s="375"/>
    </row>
    <row r="49" spans="2:12" ht="18" customHeight="1">
      <c r="C49" s="76" t="s">
        <v>767</v>
      </c>
      <c r="D49" s="87"/>
      <c r="E49" s="213"/>
      <c r="F49" s="213"/>
      <c r="G49" s="213"/>
      <c r="H49" s="213"/>
      <c r="I49" s="213"/>
      <c r="J49" s="213"/>
      <c r="K49" s="213"/>
      <c r="L49" s="213"/>
    </row>
    <row r="50" spans="2:12" ht="18" customHeight="1">
      <c r="B50" s="241" t="s">
        <v>763</v>
      </c>
      <c r="C50" s="87" t="s">
        <v>850</v>
      </c>
      <c r="E50" s="94"/>
      <c r="F50" s="94"/>
      <c r="G50" s="94"/>
      <c r="H50" s="94"/>
      <c r="I50" s="94"/>
      <c r="J50" s="94"/>
      <c r="K50" s="94"/>
      <c r="L50" s="94"/>
    </row>
    <row r="51" spans="2:12" ht="18" customHeight="1">
      <c r="E51" s="94"/>
      <c r="F51" s="94"/>
      <c r="G51" s="94"/>
      <c r="H51" s="94"/>
      <c r="I51" s="94"/>
      <c r="J51" s="94"/>
      <c r="K51" s="94"/>
      <c r="L51" s="94"/>
    </row>
    <row r="52" spans="2:12" ht="18" customHeight="1">
      <c r="E52" s="94"/>
      <c r="F52" s="94"/>
      <c r="G52" s="94"/>
      <c r="H52" s="94"/>
      <c r="I52" s="94"/>
      <c r="J52" s="94"/>
      <c r="K52" s="94"/>
      <c r="L52" s="94"/>
    </row>
    <row r="53" spans="2:12" ht="18" customHeight="1">
      <c r="C53" s="335"/>
      <c r="E53" s="94"/>
      <c r="F53" s="94"/>
      <c r="G53" s="94"/>
      <c r="H53" s="94"/>
      <c r="I53" s="94"/>
      <c r="J53" s="94"/>
      <c r="K53" s="94"/>
      <c r="L53" s="94"/>
    </row>
    <row r="54" spans="2:12" ht="18" customHeight="1">
      <c r="E54" s="94"/>
      <c r="F54" s="94"/>
      <c r="G54" s="94"/>
      <c r="H54" s="94"/>
      <c r="I54" s="94"/>
      <c r="J54" s="94"/>
      <c r="K54" s="94"/>
      <c r="L54" s="94"/>
    </row>
    <row r="55" spans="2:12" ht="18" customHeight="1">
      <c r="E55" s="94"/>
      <c r="F55" s="94"/>
      <c r="G55" s="94"/>
      <c r="H55" s="94"/>
      <c r="I55" s="94"/>
      <c r="J55" s="94"/>
      <c r="K55" s="94"/>
      <c r="L55" s="94"/>
    </row>
    <row r="56" spans="2:12" ht="18" customHeight="1">
      <c r="E56" s="94"/>
      <c r="F56" s="94"/>
      <c r="G56" s="94"/>
      <c r="H56" s="94"/>
      <c r="I56" s="94"/>
      <c r="J56" s="94"/>
      <c r="K56" s="94"/>
      <c r="L56" s="94"/>
    </row>
    <row r="57" spans="2:12">
      <c r="E57" s="94"/>
      <c r="F57" s="94"/>
      <c r="G57" s="94"/>
      <c r="H57" s="94"/>
      <c r="I57" s="94"/>
      <c r="J57" s="94"/>
      <c r="K57" s="94"/>
      <c r="L57" s="94"/>
    </row>
  </sheetData>
  <mergeCells count="20">
    <mergeCell ref="D4:E4"/>
    <mergeCell ref="D5:E5"/>
    <mergeCell ref="H6:H7"/>
    <mergeCell ref="I6:I7"/>
    <mergeCell ref="M6:M7"/>
    <mergeCell ref="C48:P48"/>
    <mergeCell ref="C47:P47"/>
    <mergeCell ref="P6:P7"/>
    <mergeCell ref="L6:L7"/>
    <mergeCell ref="J6:J7"/>
    <mergeCell ref="R6:R7"/>
    <mergeCell ref="Q6:Q7"/>
    <mergeCell ref="K6:K7"/>
    <mergeCell ref="B6:C7"/>
    <mergeCell ref="D6:D7"/>
    <mergeCell ref="E6:E7"/>
    <mergeCell ref="F6:F7"/>
    <mergeCell ref="O6:O7"/>
    <mergeCell ref="G6:G7"/>
    <mergeCell ref="N6:N7"/>
  </mergeCells>
  <phoneticPr fontId="6" type="noConversion"/>
  <printOptions verticalCentered="1"/>
  <pageMargins left="0.39370078740157483" right="0.39370078740157483" top="0.39370078740157483" bottom="0.39370078740157483" header="0" footer="0"/>
  <pageSetup paperSize="176" scale="91" orientation="portrait" r:id="rId1"/>
</worksheet>
</file>

<file path=xl/worksheets/sheet19.xml><?xml version="1.0" encoding="utf-8"?>
<worksheet xmlns="http://schemas.openxmlformats.org/spreadsheetml/2006/main" xmlns:r="http://schemas.openxmlformats.org/officeDocument/2006/relationships">
  <sheetPr>
    <pageSetUpPr fitToPage="1"/>
  </sheetPr>
  <dimension ref="B1:BG77"/>
  <sheetViews>
    <sheetView zoomScale="80" zoomScaleNormal="80" zoomScaleSheetLayoutView="100" workbookViewId="0">
      <selection activeCell="C51" sqref="C51"/>
    </sheetView>
  </sheetViews>
  <sheetFormatPr defaultColWidth="11.42578125" defaultRowHeight="12.75"/>
  <cols>
    <col min="1" max="1" width="7.42578125" style="98" customWidth="1"/>
    <col min="2" max="2" width="18.7109375" style="98" customWidth="1"/>
    <col min="3" max="3" width="78.85546875" style="98" customWidth="1"/>
    <col min="4" max="12" width="11.140625" style="98" customWidth="1"/>
    <col min="13" max="14" width="11" style="98" customWidth="1"/>
    <col min="15" max="16" width="10.28515625" style="98" customWidth="1"/>
    <col min="17" max="20" width="11.42578125" style="98" customWidth="1"/>
    <col min="21" max="22" width="12.42578125" style="98" customWidth="1"/>
    <col min="23" max="23" width="9.140625" style="98" customWidth="1"/>
    <col min="24" max="24" width="12.42578125" style="98" customWidth="1"/>
    <col min="25" max="25" width="13.28515625" style="98" customWidth="1"/>
    <col min="26" max="26" width="13.85546875" style="98" customWidth="1"/>
    <col min="27" max="27" width="13.5703125" style="98" customWidth="1"/>
    <col min="28" max="28" width="13.85546875" style="98" customWidth="1"/>
    <col min="29" max="29" width="15.28515625" style="98" customWidth="1"/>
    <col min="30" max="30" width="16.5703125" style="98" customWidth="1"/>
    <col min="31" max="31" width="16.28515625" style="98" customWidth="1"/>
    <col min="32" max="32" width="15.85546875" style="98" customWidth="1"/>
    <col min="33" max="33" width="17.42578125" style="98" customWidth="1"/>
    <col min="34" max="34" width="20.140625" style="98" customWidth="1"/>
    <col min="35" max="35" width="12.5703125" style="98" customWidth="1"/>
    <col min="36" max="37" width="13.5703125" style="98" customWidth="1"/>
    <col min="38" max="43" width="12.42578125" style="98" customWidth="1"/>
    <col min="44" max="44" width="14.28515625" style="98" customWidth="1"/>
    <col min="45" max="45" width="13.85546875" style="98" customWidth="1"/>
    <col min="46" max="46" width="12.42578125" style="98" customWidth="1"/>
    <col min="47" max="47" width="14.140625" style="98" customWidth="1"/>
    <col min="48" max="52" width="14.5703125" style="98" customWidth="1"/>
    <col min="53" max="53" width="15.5703125" style="98" customWidth="1"/>
    <col min="54" max="54" width="14.85546875" style="98" customWidth="1"/>
    <col min="55" max="55" width="14" style="98" customWidth="1"/>
    <col min="56" max="56" width="13.5703125" style="98" customWidth="1"/>
    <col min="57" max="57" width="13.140625" style="98" customWidth="1"/>
    <col min="58" max="58" width="13.7109375" style="98" customWidth="1"/>
    <col min="59" max="59" width="13.5703125" style="98" customWidth="1"/>
    <col min="60" max="16384" width="11.42578125" style="98"/>
  </cols>
  <sheetData>
    <row r="1" spans="2:59" ht="18" customHeight="1"/>
    <row r="2" spans="2:59" ht="18" customHeight="1">
      <c r="B2" s="77" t="s">
        <v>636</v>
      </c>
      <c r="C2" s="78"/>
      <c r="D2" s="78"/>
      <c r="E2" s="78"/>
    </row>
    <row r="3" spans="2:59" s="108" customFormat="1" ht="18" customHeight="1">
      <c r="B3" s="34" t="s">
        <v>315</v>
      </c>
      <c r="C3" s="4"/>
      <c r="D3" s="4"/>
      <c r="E3" s="4"/>
      <c r="F3" s="79"/>
      <c r="G3" s="198"/>
      <c r="H3" s="198"/>
      <c r="I3" s="198"/>
      <c r="J3" s="198"/>
      <c r="K3" s="198"/>
      <c r="AS3" s="199"/>
      <c r="AT3" s="199"/>
      <c r="AU3" s="199"/>
      <c r="AV3" s="199"/>
      <c r="AW3" s="199"/>
      <c r="AX3" s="199"/>
      <c r="AY3" s="199"/>
      <c r="AZ3" s="199"/>
      <c r="BA3" s="199"/>
    </row>
    <row r="4" spans="2:59" s="108" customFormat="1" ht="18" customHeight="1">
      <c r="B4" s="80" t="s">
        <v>713</v>
      </c>
      <c r="C4" s="80"/>
      <c r="D4" s="80"/>
      <c r="E4" s="81"/>
      <c r="BF4" s="98"/>
    </row>
    <row r="5" spans="2:59" ht="6.75" customHeight="1" thickBot="1"/>
    <row r="6" spans="2:59" ht="30" customHeight="1" thickBot="1">
      <c r="B6" s="99" t="s">
        <v>851</v>
      </c>
      <c r="C6" s="99"/>
      <c r="D6" s="331" t="s">
        <v>54</v>
      </c>
      <c r="E6" s="331" t="s">
        <v>55</v>
      </c>
      <c r="F6" s="331" t="s">
        <v>56</v>
      </c>
      <c r="G6" s="331" t="s">
        <v>57</v>
      </c>
      <c r="H6" s="331" t="s">
        <v>58</v>
      </c>
      <c r="I6" s="331" t="s">
        <v>36</v>
      </c>
      <c r="J6" s="331" t="s">
        <v>37</v>
      </c>
      <c r="K6" s="331" t="s">
        <v>38</v>
      </c>
      <c r="L6" s="331" t="s">
        <v>39</v>
      </c>
      <c r="M6" s="331" t="s">
        <v>40</v>
      </c>
      <c r="N6" s="331" t="s">
        <v>41</v>
      </c>
      <c r="O6" s="331" t="s">
        <v>42</v>
      </c>
      <c r="P6" s="331" t="s">
        <v>43</v>
      </c>
      <c r="Q6" s="331" t="s">
        <v>44</v>
      </c>
      <c r="R6" s="331" t="s">
        <v>45</v>
      </c>
      <c r="S6" s="331" t="s">
        <v>46</v>
      </c>
      <c r="T6" s="331" t="s">
        <v>47</v>
      </c>
      <c r="U6" s="331" t="s">
        <v>48</v>
      </c>
      <c r="V6" s="331" t="s">
        <v>49</v>
      </c>
      <c r="W6" s="331" t="s">
        <v>50</v>
      </c>
      <c r="X6" s="328" t="s">
        <v>0</v>
      </c>
      <c r="Y6" s="328" t="s">
        <v>1</v>
      </c>
      <c r="Z6" s="328" t="s">
        <v>2</v>
      </c>
      <c r="AA6" s="328" t="s">
        <v>3</v>
      </c>
      <c r="AB6" s="328" t="s">
        <v>4</v>
      </c>
      <c r="AC6" s="328" t="s">
        <v>5</v>
      </c>
      <c r="AD6" s="328" t="s">
        <v>6</v>
      </c>
      <c r="AE6" s="328" t="s">
        <v>7</v>
      </c>
      <c r="AF6" s="328" t="s">
        <v>8</v>
      </c>
      <c r="AG6" s="328" t="s">
        <v>9</v>
      </c>
      <c r="AH6" s="328" t="s">
        <v>19</v>
      </c>
      <c r="AI6" s="328" t="s">
        <v>20</v>
      </c>
      <c r="AJ6" s="328" t="s">
        <v>21</v>
      </c>
      <c r="AK6" s="328" t="s">
        <v>22</v>
      </c>
      <c r="AL6" s="328" t="s">
        <v>23</v>
      </c>
      <c r="AM6" s="328" t="s">
        <v>24</v>
      </c>
      <c r="AN6" s="328" t="s">
        <v>25</v>
      </c>
      <c r="AO6" s="328" t="s">
        <v>26</v>
      </c>
      <c r="AP6" s="328" t="s">
        <v>27</v>
      </c>
      <c r="AQ6" s="328" t="s">
        <v>28</v>
      </c>
      <c r="AR6" s="328" t="s">
        <v>29</v>
      </c>
      <c r="AS6" s="328" t="s">
        <v>59</v>
      </c>
      <c r="AT6" s="328" t="s">
        <v>60</v>
      </c>
      <c r="AU6" s="328" t="s">
        <v>61</v>
      </c>
      <c r="AV6" s="328" t="s">
        <v>62</v>
      </c>
      <c r="AW6" s="328" t="s">
        <v>63</v>
      </c>
      <c r="AX6" s="328" t="s">
        <v>64</v>
      </c>
      <c r="AY6" s="328" t="s">
        <v>65</v>
      </c>
      <c r="AZ6" s="328" t="s">
        <v>66</v>
      </c>
      <c r="BA6" s="328" t="s">
        <v>67</v>
      </c>
      <c r="BB6" s="328" t="s">
        <v>76</v>
      </c>
      <c r="BC6" s="328" t="s">
        <v>77</v>
      </c>
      <c r="BD6" s="328" t="s">
        <v>696</v>
      </c>
      <c r="BE6" s="328" t="s">
        <v>690</v>
      </c>
      <c r="BF6" s="328" t="s">
        <v>697</v>
      </c>
      <c r="BG6" s="328" t="s">
        <v>698</v>
      </c>
    </row>
    <row r="7" spans="2:59" ht="7.5" customHeight="1"/>
    <row r="8" spans="2:59" s="108" customFormat="1" ht="18" customHeight="1">
      <c r="B8" s="189" t="s">
        <v>650</v>
      </c>
      <c r="D8" s="200">
        <v>243</v>
      </c>
      <c r="E8" s="200">
        <v>255</v>
      </c>
      <c r="F8" s="200">
        <v>282.3</v>
      </c>
      <c r="G8" s="200">
        <v>343.5</v>
      </c>
      <c r="H8" s="200">
        <v>376.5</v>
      </c>
      <c r="I8" s="200">
        <v>444.3</v>
      </c>
      <c r="J8" s="200">
        <v>474.8</v>
      </c>
      <c r="K8" s="200">
        <v>485.8</v>
      </c>
      <c r="L8" s="200">
        <v>469.9</v>
      </c>
      <c r="M8" s="200">
        <v>499.1</v>
      </c>
      <c r="N8" s="200">
        <v>581.5</v>
      </c>
      <c r="O8" s="200">
        <v>650.9</v>
      </c>
      <c r="P8" s="200">
        <v>652</v>
      </c>
      <c r="Q8" s="200">
        <v>890.1</v>
      </c>
      <c r="R8" s="200">
        <v>1348.2</v>
      </c>
      <c r="S8" s="200">
        <v>1312.7</v>
      </c>
      <c r="T8" s="200">
        <v>1506.2</v>
      </c>
      <c r="U8" s="200">
        <v>1783.4</v>
      </c>
      <c r="V8" s="200">
        <v>1640.3</v>
      </c>
      <c r="W8" s="200">
        <v>0</v>
      </c>
      <c r="X8" s="200">
        <v>4518</v>
      </c>
      <c r="Y8" s="200">
        <v>5877</v>
      </c>
      <c r="Z8" s="200">
        <v>7182</v>
      </c>
      <c r="AA8" s="200">
        <v>10207</v>
      </c>
      <c r="AB8" s="200">
        <v>15762</v>
      </c>
      <c r="AC8" s="200">
        <v>36879</v>
      </c>
      <c r="AD8" s="200">
        <v>140242</v>
      </c>
      <c r="AE8" s="200">
        <v>745817</v>
      </c>
      <c r="AF8" s="200">
        <v>65720.5</v>
      </c>
      <c r="AG8" s="200">
        <v>3518253.1999999993</v>
      </c>
      <c r="AH8" s="200">
        <v>177235375.79999998</v>
      </c>
      <c r="AI8" s="201">
        <v>1432.0759999999998</v>
      </c>
      <c r="AJ8" s="201">
        <v>1880.5</v>
      </c>
      <c r="AK8" s="201">
        <v>2163.21</v>
      </c>
      <c r="AL8" s="201">
        <v>2498.4000000000005</v>
      </c>
      <c r="AM8" s="201">
        <v>3068.3679999999995</v>
      </c>
      <c r="AN8" s="201">
        <v>3612.1</v>
      </c>
      <c r="AO8" s="201">
        <v>4635.04</v>
      </c>
      <c r="AP8" s="201">
        <v>5886.19</v>
      </c>
      <c r="AQ8" s="201">
        <v>6730.259</v>
      </c>
      <c r="AR8" s="201">
        <v>7537.4166999999998</v>
      </c>
      <c r="AS8" s="201">
        <v>7645.6016</v>
      </c>
      <c r="AT8" s="201">
        <v>8563.2831999999999</v>
      </c>
      <c r="AU8" s="201">
        <v>10151.046999999999</v>
      </c>
      <c r="AV8" s="201">
        <v>12230.8071</v>
      </c>
      <c r="AW8" s="201">
        <v>14708.075000000003</v>
      </c>
      <c r="AX8" s="201">
        <v>17513.551000000003</v>
      </c>
      <c r="AY8" s="201">
        <v>20578.799300000002</v>
      </c>
      <c r="AZ8" s="201">
        <v>23468.023100000006</v>
      </c>
      <c r="BA8" s="201">
        <v>23859.279999999999</v>
      </c>
      <c r="BB8" s="201">
        <v>27575.039000000004</v>
      </c>
      <c r="BC8" s="201">
        <v>34544.596600000004</v>
      </c>
      <c r="BD8" s="201">
        <v>40722.198261589998</v>
      </c>
      <c r="BE8" s="201">
        <v>44033.604000000007</v>
      </c>
      <c r="BF8" s="201">
        <v>50684.695</v>
      </c>
      <c r="BG8" s="201">
        <v>58164.649999999994</v>
      </c>
    </row>
    <row r="9" spans="2:59" s="108" customFormat="1" ht="18" customHeight="1">
      <c r="B9" s="202" t="s">
        <v>316</v>
      </c>
      <c r="D9" s="200">
        <v>218.7</v>
      </c>
      <c r="E9" s="200">
        <v>232.6</v>
      </c>
      <c r="F9" s="200">
        <v>259.5</v>
      </c>
      <c r="G9" s="200">
        <v>314.7</v>
      </c>
      <c r="H9" s="200">
        <v>340.8</v>
      </c>
      <c r="I9" s="200">
        <v>404.4</v>
      </c>
      <c r="J9" s="200">
        <v>421.7</v>
      </c>
      <c r="K9" s="200">
        <v>438.4</v>
      </c>
      <c r="L9" s="200">
        <v>425</v>
      </c>
      <c r="M9" s="200">
        <v>442</v>
      </c>
      <c r="N9" s="200">
        <v>513.9</v>
      </c>
      <c r="O9" s="200">
        <v>567</v>
      </c>
      <c r="P9" s="200">
        <v>609.70000000000005</v>
      </c>
      <c r="Q9" s="200">
        <v>837.5</v>
      </c>
      <c r="R9" s="200">
        <v>1156.0999999999999</v>
      </c>
      <c r="S9" s="200">
        <v>1174.7</v>
      </c>
      <c r="T9" s="200">
        <v>1384.4</v>
      </c>
      <c r="U9" s="200">
        <v>1675.1</v>
      </c>
      <c r="V9" s="200">
        <v>1532.6</v>
      </c>
      <c r="W9" s="200">
        <v>0</v>
      </c>
      <c r="X9" s="200">
        <v>4125</v>
      </c>
      <c r="Y9" s="200">
        <v>5252</v>
      </c>
      <c r="Z9" s="200">
        <v>6405</v>
      </c>
      <c r="AA9" s="200">
        <v>9366</v>
      </c>
      <c r="AB9" s="200">
        <v>14569</v>
      </c>
      <c r="AC9" s="200">
        <v>33889</v>
      </c>
      <c r="AD9" s="200">
        <v>127374</v>
      </c>
      <c r="AE9" s="200">
        <v>706283</v>
      </c>
      <c r="AF9" s="200">
        <v>62926.6</v>
      </c>
      <c r="AG9" s="200">
        <v>3315165.5999999996</v>
      </c>
      <c r="AH9" s="200">
        <v>161383046.90000001</v>
      </c>
      <c r="AI9" s="200">
        <v>1316.4759999999999</v>
      </c>
      <c r="AJ9" s="200">
        <v>1778.2</v>
      </c>
      <c r="AK9" s="200">
        <v>2061.41</v>
      </c>
      <c r="AL9" s="200">
        <v>2381.5000000000005</v>
      </c>
      <c r="AM9" s="200">
        <v>2931.6679999999997</v>
      </c>
      <c r="AN9" s="200">
        <v>3450.4</v>
      </c>
      <c r="AO9" s="200">
        <v>4392.018</v>
      </c>
      <c r="AP9" s="200">
        <v>5413.4789999999994</v>
      </c>
      <c r="AQ9" s="200">
        <v>6146.8860000000004</v>
      </c>
      <c r="AR9" s="200">
        <v>6900.4537</v>
      </c>
      <c r="AS9" s="200">
        <v>7015.2006000000001</v>
      </c>
      <c r="AT9" s="200">
        <v>7738.933</v>
      </c>
      <c r="AU9" s="200">
        <v>9422.4060000000009</v>
      </c>
      <c r="AV9" s="200">
        <v>11252.5416</v>
      </c>
      <c r="AW9" s="200">
        <v>13645.482999999998</v>
      </c>
      <c r="AX9" s="200">
        <v>16262.196000000002</v>
      </c>
      <c r="AY9" s="200">
        <v>18984.153000000002</v>
      </c>
      <c r="AZ9" s="200">
        <v>21730.272000000004</v>
      </c>
      <c r="BA9" s="200">
        <v>22175.23</v>
      </c>
      <c r="BB9" s="200">
        <v>25585.746000000003</v>
      </c>
      <c r="BC9" s="200">
        <v>31824.606000000007</v>
      </c>
      <c r="BD9" s="200">
        <v>37221.749960239998</v>
      </c>
      <c r="BE9" s="200">
        <v>40784.961000000003</v>
      </c>
      <c r="BF9" s="200">
        <v>47235.724999999999</v>
      </c>
      <c r="BG9" s="200">
        <v>54206.09</v>
      </c>
    </row>
    <row r="10" spans="2:59" ht="18" customHeight="1">
      <c r="B10" s="58" t="s">
        <v>312</v>
      </c>
      <c r="D10" s="203"/>
      <c r="E10" s="203"/>
      <c r="F10" s="203"/>
      <c r="G10" s="203"/>
      <c r="H10" s="203"/>
      <c r="I10" s="203"/>
      <c r="J10" s="203"/>
      <c r="K10" s="203"/>
      <c r="L10" s="203"/>
      <c r="M10" s="203"/>
      <c r="N10" s="203"/>
      <c r="O10" s="203"/>
      <c r="P10" s="203"/>
      <c r="Q10" s="203"/>
      <c r="R10" s="203"/>
      <c r="S10" s="203"/>
      <c r="T10" s="203"/>
      <c r="U10" s="203"/>
      <c r="V10" s="203"/>
      <c r="W10" s="203"/>
      <c r="X10" s="203"/>
      <c r="Y10" s="203"/>
      <c r="Z10" s="203"/>
      <c r="AA10" s="203"/>
      <c r="AB10" s="203"/>
      <c r="AC10" s="203"/>
      <c r="AD10" s="203"/>
      <c r="AE10" s="203"/>
      <c r="AF10" s="203"/>
      <c r="AG10" s="203"/>
      <c r="AH10" s="203"/>
      <c r="AI10" s="204"/>
      <c r="AJ10" s="204"/>
      <c r="AK10" s="204"/>
      <c r="AL10" s="204"/>
      <c r="AM10" s="204"/>
      <c r="AN10" s="204"/>
      <c r="AO10" s="204"/>
      <c r="AP10" s="204"/>
      <c r="AQ10" s="204"/>
      <c r="AR10" s="204"/>
      <c r="AS10" s="204"/>
      <c r="AT10" s="204"/>
      <c r="AU10" s="204"/>
      <c r="AV10" s="204"/>
      <c r="AW10" s="204"/>
      <c r="AX10" s="204"/>
      <c r="AY10" s="204"/>
      <c r="AZ10" s="204"/>
      <c r="BA10" s="204"/>
      <c r="BB10" s="204"/>
      <c r="BC10" s="204"/>
    </row>
    <row r="11" spans="2:59" ht="18" customHeight="1">
      <c r="B11" s="89" t="s">
        <v>317</v>
      </c>
      <c r="D11" s="204">
        <v>20.6</v>
      </c>
      <c r="E11" s="204">
        <v>20.9</v>
      </c>
      <c r="F11" s="204">
        <v>21.1</v>
      </c>
      <c r="G11" s="204">
        <v>30.3</v>
      </c>
      <c r="H11" s="204">
        <v>32.1</v>
      </c>
      <c r="I11" s="204">
        <v>53.2</v>
      </c>
      <c r="J11" s="204">
        <v>61.3</v>
      </c>
      <c r="K11" s="204">
        <v>69.5</v>
      </c>
      <c r="L11" s="204">
        <v>52.3</v>
      </c>
      <c r="M11" s="204">
        <v>50.1</v>
      </c>
      <c r="N11" s="204">
        <v>55.1</v>
      </c>
      <c r="O11" s="204">
        <v>63</v>
      </c>
      <c r="P11" s="204">
        <v>71.3</v>
      </c>
      <c r="Q11" s="204">
        <v>72.599999999999994</v>
      </c>
      <c r="R11" s="204">
        <v>103.2</v>
      </c>
      <c r="S11" s="204">
        <v>175</v>
      </c>
      <c r="T11" s="204">
        <v>245.8</v>
      </c>
      <c r="U11" s="204">
        <v>274.60000000000002</v>
      </c>
      <c r="V11" s="204">
        <v>269.5</v>
      </c>
      <c r="W11" s="204">
        <v>0</v>
      </c>
      <c r="X11" s="204">
        <v>459</v>
      </c>
      <c r="Y11" s="204">
        <v>761</v>
      </c>
      <c r="Z11" s="204">
        <v>960</v>
      </c>
      <c r="AA11" s="204">
        <v>1499</v>
      </c>
      <c r="AB11" s="204">
        <v>2425</v>
      </c>
      <c r="AC11" s="204">
        <v>5872</v>
      </c>
      <c r="AD11" s="204">
        <v>25667</v>
      </c>
      <c r="AE11" s="204">
        <v>139625</v>
      </c>
      <c r="AF11" s="204">
        <v>11461.6</v>
      </c>
      <c r="AG11" s="204">
        <v>760633.7</v>
      </c>
      <c r="AH11" s="204">
        <v>33091359.699999999</v>
      </c>
      <c r="AI11" s="204">
        <v>205.1</v>
      </c>
      <c r="AJ11" s="204">
        <v>306.5</v>
      </c>
      <c r="AK11" s="204">
        <v>266.7</v>
      </c>
      <c r="AL11" s="204">
        <v>263</v>
      </c>
      <c r="AM11" s="204">
        <v>400.5</v>
      </c>
      <c r="AN11" s="204">
        <v>511.3</v>
      </c>
      <c r="AO11" s="204">
        <v>675.298</v>
      </c>
      <c r="AP11" s="204">
        <v>810.34500000000003</v>
      </c>
      <c r="AQ11" s="204">
        <v>985.92600000000004</v>
      </c>
      <c r="AR11" s="204">
        <v>1180.442</v>
      </c>
      <c r="AS11" s="204">
        <v>1302.74</v>
      </c>
      <c r="AT11" s="204">
        <v>1609.845</v>
      </c>
      <c r="AU11" s="204">
        <v>2447.902</v>
      </c>
      <c r="AV11" s="204">
        <v>3176.027</v>
      </c>
      <c r="AW11" s="204">
        <v>3902.2820000000002</v>
      </c>
      <c r="AX11" s="204">
        <v>4780.1869999999999</v>
      </c>
      <c r="AY11" s="204">
        <v>5745.9930000000004</v>
      </c>
      <c r="AZ11" s="204">
        <v>7001.884</v>
      </c>
      <c r="BA11" s="204">
        <v>7817.7280000000001</v>
      </c>
      <c r="BB11" s="204">
        <v>8350.7450000000008</v>
      </c>
      <c r="BC11" s="204">
        <v>11143.727999999999</v>
      </c>
      <c r="BD11" s="204">
        <v>13107.36043655</v>
      </c>
      <c r="BE11" s="204">
        <v>14520.82</v>
      </c>
      <c r="BF11" s="204">
        <v>17658.395</v>
      </c>
      <c r="BG11" s="204">
        <v>20799.95</v>
      </c>
    </row>
    <row r="12" spans="2:59" ht="18" customHeight="1">
      <c r="B12" s="205" t="s">
        <v>318</v>
      </c>
      <c r="D12" s="204">
        <v>2.2000000000000002</v>
      </c>
      <c r="E12" s="204">
        <v>2.2000000000000002</v>
      </c>
      <c r="F12" s="204">
        <v>2.1</v>
      </c>
      <c r="G12" s="204">
        <v>2.2999999999999998</v>
      </c>
      <c r="H12" s="204">
        <v>2.7</v>
      </c>
      <c r="I12" s="204">
        <v>3.2</v>
      </c>
      <c r="J12" s="204">
        <v>3.4</v>
      </c>
      <c r="K12" s="204">
        <v>4.4000000000000004</v>
      </c>
      <c r="L12" s="204">
        <v>6.1</v>
      </c>
      <c r="M12" s="204">
        <v>6.3</v>
      </c>
      <c r="N12" s="204">
        <v>29.6</v>
      </c>
      <c r="O12" s="204">
        <v>64.599999999999994</v>
      </c>
      <c r="P12" s="204">
        <v>73.5</v>
      </c>
      <c r="Q12" s="204">
        <v>84</v>
      </c>
      <c r="R12" s="204">
        <v>139.1</v>
      </c>
      <c r="S12" s="204">
        <v>181.9</v>
      </c>
      <c r="T12" s="204">
        <v>211.4</v>
      </c>
      <c r="U12" s="204">
        <v>264.8</v>
      </c>
      <c r="V12" s="204">
        <v>215</v>
      </c>
      <c r="W12" s="204">
        <v>0</v>
      </c>
      <c r="X12" s="204">
        <v>518</v>
      </c>
      <c r="Y12" s="204">
        <v>743</v>
      </c>
      <c r="Z12" s="204">
        <v>823</v>
      </c>
      <c r="AA12" s="204">
        <v>1177</v>
      </c>
      <c r="AB12" s="204">
        <v>1946</v>
      </c>
      <c r="AC12" s="204">
        <v>5320</v>
      </c>
      <c r="AD12" s="204">
        <v>20196</v>
      </c>
      <c r="AE12" s="204">
        <v>95540</v>
      </c>
      <c r="AF12" s="204">
        <v>7143.4</v>
      </c>
      <c r="AG12" s="204">
        <v>407905.5</v>
      </c>
      <c r="AH12" s="204">
        <v>21395167</v>
      </c>
      <c r="AI12" s="204">
        <v>158.9</v>
      </c>
      <c r="AJ12" s="204">
        <v>211.6</v>
      </c>
      <c r="AK12" s="204">
        <v>320.5</v>
      </c>
      <c r="AL12" s="204">
        <v>354.2</v>
      </c>
      <c r="AM12" s="204">
        <v>409.4</v>
      </c>
      <c r="AN12" s="204">
        <v>519.5</v>
      </c>
      <c r="AO12" s="204">
        <v>703.279</v>
      </c>
      <c r="AP12" s="204">
        <v>931.36099999999999</v>
      </c>
      <c r="AQ12" s="204">
        <v>1182.9100000000001</v>
      </c>
      <c r="AR12" s="204">
        <v>1404.62</v>
      </c>
      <c r="AS12" s="204">
        <v>1520.5820000000001</v>
      </c>
      <c r="AT12" s="204">
        <v>1493.1389999999999</v>
      </c>
      <c r="AU12" s="204">
        <v>1597.5440000000001</v>
      </c>
      <c r="AV12" s="204">
        <v>1858.1089999999999</v>
      </c>
      <c r="AW12" s="204">
        <v>2141.4319999999998</v>
      </c>
      <c r="AX12" s="204">
        <v>2642.9670000000001</v>
      </c>
      <c r="AY12" s="204">
        <v>3102.7979999999998</v>
      </c>
      <c r="AZ12" s="204">
        <v>3138.652</v>
      </c>
      <c r="BA12" s="204">
        <v>3885.453</v>
      </c>
      <c r="BB12" s="204">
        <v>4028.3330000000001</v>
      </c>
      <c r="BC12" s="204">
        <v>4605.3450000000003</v>
      </c>
      <c r="BD12" s="204">
        <v>5219.3957808800005</v>
      </c>
      <c r="BE12" s="204">
        <v>5689.41</v>
      </c>
      <c r="BF12" s="204">
        <v>6777.37</v>
      </c>
      <c r="BG12" s="204">
        <v>7258.86</v>
      </c>
    </row>
    <row r="13" spans="2:59" ht="18" customHeight="1">
      <c r="B13" s="205" t="s">
        <v>319</v>
      </c>
      <c r="D13" s="204">
        <v>0.8</v>
      </c>
      <c r="E13" s="204">
        <v>0.9</v>
      </c>
      <c r="F13" s="204">
        <v>0.9</v>
      </c>
      <c r="G13" s="204">
        <v>17.2</v>
      </c>
      <c r="H13" s="204">
        <v>34</v>
      </c>
      <c r="I13" s="204">
        <v>37.799999999999997</v>
      </c>
      <c r="J13" s="204">
        <v>41.1</v>
      </c>
      <c r="K13" s="204">
        <v>40.9</v>
      </c>
      <c r="L13" s="204">
        <v>40.9</v>
      </c>
      <c r="M13" s="204">
        <v>42.2</v>
      </c>
      <c r="N13" s="204">
        <v>43.9</v>
      </c>
      <c r="O13" s="204">
        <v>46.5</v>
      </c>
      <c r="P13" s="204">
        <v>50.5</v>
      </c>
      <c r="Q13" s="204">
        <v>61.2</v>
      </c>
      <c r="R13" s="204">
        <v>87.5</v>
      </c>
      <c r="S13" s="204">
        <v>96.1</v>
      </c>
      <c r="T13" s="204">
        <v>108.1</v>
      </c>
      <c r="U13" s="204">
        <v>121.7</v>
      </c>
      <c r="V13" s="204">
        <v>123.4</v>
      </c>
      <c r="W13" s="204">
        <v>0</v>
      </c>
      <c r="X13" s="204">
        <v>352</v>
      </c>
      <c r="Y13" s="204">
        <v>442</v>
      </c>
      <c r="Z13" s="204">
        <v>504</v>
      </c>
      <c r="AA13" s="204">
        <v>1223</v>
      </c>
      <c r="AB13" s="204">
        <v>2206</v>
      </c>
      <c r="AC13" s="204">
        <v>4694</v>
      </c>
      <c r="AD13" s="204">
        <v>5060</v>
      </c>
      <c r="AE13" s="204">
        <v>33308</v>
      </c>
      <c r="AF13" s="204">
        <v>10058.5</v>
      </c>
      <c r="AG13" s="204">
        <v>677535.9</v>
      </c>
      <c r="AH13" s="204">
        <v>9843100</v>
      </c>
      <c r="AI13" s="204">
        <v>208.9</v>
      </c>
      <c r="AJ13" s="204">
        <v>297.39999999999998</v>
      </c>
      <c r="AK13" s="204">
        <v>409.6</v>
      </c>
      <c r="AL13" s="204">
        <v>513.70000000000005</v>
      </c>
      <c r="AM13" s="204">
        <v>574.29999999999995</v>
      </c>
      <c r="AN13" s="204">
        <v>667.6</v>
      </c>
      <c r="AO13" s="204">
        <v>858.76900000000001</v>
      </c>
      <c r="AP13" s="204">
        <v>1099.384</v>
      </c>
      <c r="AQ13" s="204">
        <v>1339.674</v>
      </c>
      <c r="AR13" s="204">
        <v>1457.6216999999999</v>
      </c>
      <c r="AS13" s="204">
        <v>1325.8746000000001</v>
      </c>
      <c r="AT13" s="204">
        <v>1399.356</v>
      </c>
      <c r="AU13" s="204">
        <v>1566.434</v>
      </c>
      <c r="AV13" s="204">
        <v>1618.3810000000001</v>
      </c>
      <c r="AW13" s="204">
        <v>1756.133</v>
      </c>
      <c r="AX13" s="204">
        <v>1846.0509999999999</v>
      </c>
      <c r="AY13" s="204">
        <v>2107.6089999999999</v>
      </c>
      <c r="AZ13" s="204">
        <v>2162.1819999999998</v>
      </c>
      <c r="BA13" s="204">
        <v>2276.5639999999999</v>
      </c>
      <c r="BB13" s="204">
        <v>2698.89</v>
      </c>
      <c r="BC13" s="204">
        <v>2700.123</v>
      </c>
      <c r="BD13" s="204">
        <v>3045.3118294299998</v>
      </c>
      <c r="BE13" s="204">
        <v>3417.66</v>
      </c>
      <c r="BF13" s="204">
        <v>3937.5</v>
      </c>
      <c r="BG13" s="204">
        <v>4396.42</v>
      </c>
    </row>
    <row r="14" spans="2:59" ht="18" customHeight="1">
      <c r="B14" s="89" t="s">
        <v>292</v>
      </c>
      <c r="D14" s="204">
        <v>15.799999999999999</v>
      </c>
      <c r="E14" s="204">
        <v>20.700000000000003</v>
      </c>
      <c r="F14" s="204">
        <v>23.1</v>
      </c>
      <c r="G14" s="204">
        <v>26.799999999999997</v>
      </c>
      <c r="H14" s="204">
        <v>30.4</v>
      </c>
      <c r="I14" s="204">
        <v>33.5</v>
      </c>
      <c r="J14" s="204">
        <v>35</v>
      </c>
      <c r="K14" s="204">
        <v>35.9</v>
      </c>
      <c r="L14" s="204">
        <v>40.4</v>
      </c>
      <c r="M14" s="204">
        <v>44.400000000000006</v>
      </c>
      <c r="N14" s="204">
        <v>47.5</v>
      </c>
      <c r="O14" s="204">
        <v>47.4</v>
      </c>
      <c r="P14" s="204">
        <v>49</v>
      </c>
      <c r="Q14" s="204">
        <v>65</v>
      </c>
      <c r="R14" s="204">
        <v>92.5</v>
      </c>
      <c r="S14" s="204">
        <v>96</v>
      </c>
      <c r="T14" s="204">
        <v>112.9</v>
      </c>
      <c r="U14" s="204">
        <v>134.80000000000001</v>
      </c>
      <c r="V14" s="204">
        <v>140.19999999999999</v>
      </c>
      <c r="W14" s="204">
        <v>0</v>
      </c>
      <c r="X14" s="204">
        <v>407</v>
      </c>
      <c r="Y14" s="204">
        <v>545</v>
      </c>
      <c r="Z14" s="204">
        <v>662</v>
      </c>
      <c r="AA14" s="204">
        <v>957</v>
      </c>
      <c r="AB14" s="204">
        <v>1515</v>
      </c>
      <c r="AC14" s="204">
        <v>4065</v>
      </c>
      <c r="AD14" s="204">
        <v>16842</v>
      </c>
      <c r="AE14" s="204">
        <v>98941</v>
      </c>
      <c r="AF14" s="204">
        <v>8437.1</v>
      </c>
      <c r="AG14" s="204">
        <v>395109</v>
      </c>
      <c r="AH14" s="204">
        <v>15941392.300000001</v>
      </c>
      <c r="AI14" s="204">
        <v>134.476</v>
      </c>
      <c r="AJ14" s="204">
        <v>172.6</v>
      </c>
      <c r="AK14" s="204">
        <v>166.2</v>
      </c>
      <c r="AL14" s="204">
        <v>188.2</v>
      </c>
      <c r="AM14" s="204">
        <v>225.06800000000001</v>
      </c>
      <c r="AN14" s="204">
        <v>250.60000000000002</v>
      </c>
      <c r="AO14" s="204">
        <v>231.66300000000001</v>
      </c>
      <c r="AP14" s="204">
        <v>196.94399999999999</v>
      </c>
      <c r="AQ14" s="204">
        <v>236.137</v>
      </c>
      <c r="AR14" s="204">
        <v>287.99400000000003</v>
      </c>
      <c r="AS14" s="204">
        <v>327.52800000000002</v>
      </c>
      <c r="AT14" s="204">
        <v>314.11200000000002</v>
      </c>
      <c r="AU14" s="204">
        <v>365.34899999999999</v>
      </c>
      <c r="AV14" s="204">
        <v>389.03</v>
      </c>
      <c r="AW14" s="204">
        <v>441.28100000000001</v>
      </c>
      <c r="AX14" s="204">
        <v>540.85199999999998</v>
      </c>
      <c r="AY14" s="204">
        <v>624.06200000000001</v>
      </c>
      <c r="AZ14" s="204">
        <v>749.66600000000005</v>
      </c>
      <c r="BA14" s="204">
        <v>703.55899999999997</v>
      </c>
      <c r="BB14" s="204">
        <v>842.32899999999995</v>
      </c>
      <c r="BC14" s="204">
        <v>1021.061</v>
      </c>
      <c r="BD14" s="204">
        <v>1128.9448162400001</v>
      </c>
      <c r="BE14" s="204">
        <v>1300.24</v>
      </c>
      <c r="BF14" s="204">
        <v>1414.1</v>
      </c>
      <c r="BG14" s="204">
        <v>1634.55</v>
      </c>
    </row>
    <row r="15" spans="2:59" ht="18" customHeight="1">
      <c r="B15" s="89" t="s">
        <v>293</v>
      </c>
      <c r="D15" s="204">
        <v>17.100000000000001</v>
      </c>
      <c r="E15" s="204">
        <v>19.7</v>
      </c>
      <c r="F15" s="204">
        <v>24.1</v>
      </c>
      <c r="G15" s="204">
        <v>25.9</v>
      </c>
      <c r="H15" s="204">
        <v>28.3</v>
      </c>
      <c r="I15" s="204">
        <v>29.5</v>
      </c>
      <c r="J15" s="204">
        <v>31.6</v>
      </c>
      <c r="K15" s="204">
        <v>32</v>
      </c>
      <c r="L15" s="204">
        <v>34</v>
      </c>
      <c r="M15" s="204">
        <v>35.9</v>
      </c>
      <c r="N15" s="204">
        <v>37.799999999999997</v>
      </c>
      <c r="O15" s="204">
        <v>39.6</v>
      </c>
      <c r="P15" s="204">
        <v>39.299999999999997</v>
      </c>
      <c r="Q15" s="204">
        <v>45.1</v>
      </c>
      <c r="R15" s="204">
        <v>49.8</v>
      </c>
      <c r="S15" s="204">
        <v>55.7</v>
      </c>
      <c r="T15" s="204">
        <v>69.099999999999994</v>
      </c>
      <c r="U15" s="204">
        <v>76.900000000000006</v>
      </c>
      <c r="V15" s="204">
        <v>92.7</v>
      </c>
      <c r="W15" s="204">
        <v>0</v>
      </c>
      <c r="X15" s="204">
        <v>243</v>
      </c>
      <c r="Y15" s="204">
        <v>269</v>
      </c>
      <c r="Z15" s="204">
        <v>401</v>
      </c>
      <c r="AA15" s="204">
        <v>471</v>
      </c>
      <c r="AB15" s="204">
        <v>608</v>
      </c>
      <c r="AC15" s="204">
        <v>1535</v>
      </c>
      <c r="AD15" s="204">
        <v>7305</v>
      </c>
      <c r="AE15" s="204">
        <v>72272</v>
      </c>
      <c r="AF15" s="204">
        <v>3267</v>
      </c>
      <c r="AG15" s="204">
        <v>121446.6</v>
      </c>
      <c r="AH15" s="204">
        <v>6327994.5999999996</v>
      </c>
      <c r="AI15" s="204">
        <v>72</v>
      </c>
      <c r="AJ15" s="204">
        <v>102.9</v>
      </c>
      <c r="AK15" s="204">
        <v>104.9</v>
      </c>
      <c r="AL15" s="204">
        <v>110.4</v>
      </c>
      <c r="AM15" s="204">
        <v>127.8</v>
      </c>
      <c r="AN15" s="204">
        <v>143.9</v>
      </c>
      <c r="AO15" s="204">
        <v>155.108</v>
      </c>
      <c r="AP15" s="204">
        <v>159.56700000000001</v>
      </c>
      <c r="AQ15" s="204">
        <v>99.584000000000003</v>
      </c>
      <c r="AR15" s="204">
        <v>68.771000000000001</v>
      </c>
      <c r="AS15" s="204">
        <v>99.807000000000002</v>
      </c>
      <c r="AT15" s="204">
        <v>137.53800000000001</v>
      </c>
      <c r="AU15" s="204">
        <v>123.71599999999999</v>
      </c>
      <c r="AV15" s="204">
        <v>122.20699999999999</v>
      </c>
      <c r="AW15" s="204">
        <v>142.994</v>
      </c>
      <c r="AX15" s="204">
        <v>139.24600000000001</v>
      </c>
      <c r="AY15" s="204">
        <v>158.452</v>
      </c>
      <c r="AZ15" s="204">
        <v>177.417</v>
      </c>
      <c r="BA15" s="204">
        <v>171.226</v>
      </c>
      <c r="BB15" s="204">
        <v>44.91</v>
      </c>
      <c r="BC15" s="204">
        <v>0</v>
      </c>
      <c r="BD15" s="204">
        <v>7.3843700000000003E-3</v>
      </c>
      <c r="BE15" s="204">
        <v>174.02</v>
      </c>
      <c r="BF15" s="204">
        <v>0.1</v>
      </c>
      <c r="BG15" s="204">
        <v>0</v>
      </c>
    </row>
    <row r="16" spans="2:59" ht="18" customHeight="1">
      <c r="B16" s="89" t="s">
        <v>135</v>
      </c>
      <c r="D16" s="204">
        <v>0</v>
      </c>
      <c r="E16" s="204">
        <v>0</v>
      </c>
      <c r="F16" s="204">
        <v>0</v>
      </c>
      <c r="G16" s="204">
        <v>0</v>
      </c>
      <c r="H16" s="204">
        <v>0</v>
      </c>
      <c r="I16" s="204">
        <v>0</v>
      </c>
      <c r="J16" s="204">
        <v>0</v>
      </c>
      <c r="K16" s="204">
        <v>0</v>
      </c>
      <c r="L16" s="204">
        <v>0</v>
      </c>
      <c r="M16" s="204">
        <v>0</v>
      </c>
      <c r="N16" s="204">
        <v>0</v>
      </c>
      <c r="O16" s="204">
        <v>0</v>
      </c>
      <c r="P16" s="204">
        <v>0</v>
      </c>
      <c r="Q16" s="204">
        <v>0</v>
      </c>
      <c r="R16" s="204">
        <v>0</v>
      </c>
      <c r="S16" s="204">
        <v>0</v>
      </c>
      <c r="T16" s="204">
        <v>0</v>
      </c>
      <c r="U16" s="204">
        <v>0</v>
      </c>
      <c r="V16" s="204">
        <v>0</v>
      </c>
      <c r="W16" s="204">
        <v>0</v>
      </c>
      <c r="X16" s="204">
        <v>33</v>
      </c>
      <c r="Y16" s="204">
        <v>36</v>
      </c>
      <c r="Z16" s="204">
        <v>53</v>
      </c>
      <c r="AA16" s="204">
        <v>89</v>
      </c>
      <c r="AB16" s="204">
        <v>541</v>
      </c>
      <c r="AC16" s="204">
        <v>1671</v>
      </c>
      <c r="AD16" s="204">
        <v>8040</v>
      </c>
      <c r="AE16" s="204">
        <v>48634</v>
      </c>
      <c r="AF16" s="204">
        <v>1674.7</v>
      </c>
      <c r="AG16" s="204">
        <v>87280.6</v>
      </c>
      <c r="AH16" s="204">
        <v>3217952.4</v>
      </c>
      <c r="AI16" s="204">
        <v>48.5</v>
      </c>
      <c r="AJ16" s="204">
        <v>106.7</v>
      </c>
      <c r="AK16" s="204">
        <v>91.1</v>
      </c>
      <c r="AL16" s="204">
        <v>123.1</v>
      </c>
      <c r="AM16" s="204">
        <v>144</v>
      </c>
      <c r="AN16" s="204">
        <v>159.6</v>
      </c>
      <c r="AO16" s="204">
        <v>134.62799999999999</v>
      </c>
      <c r="AP16" s="204">
        <v>93.212999999999994</v>
      </c>
      <c r="AQ16" s="204">
        <v>104.068</v>
      </c>
      <c r="AR16" s="204">
        <v>123.17</v>
      </c>
      <c r="AS16" s="204">
        <v>103.96899999999999</v>
      </c>
      <c r="AT16" s="204">
        <v>82.594999999999999</v>
      </c>
      <c r="AU16" s="204">
        <v>107.202</v>
      </c>
      <c r="AV16" s="204">
        <v>106.976</v>
      </c>
      <c r="AW16" s="204">
        <v>127.779</v>
      </c>
      <c r="AX16" s="204">
        <v>148.92699999999999</v>
      </c>
      <c r="AY16" s="204">
        <v>146.07499999999999</v>
      </c>
      <c r="AZ16" s="204">
        <v>193.58099999999999</v>
      </c>
      <c r="BA16" s="204">
        <v>187.602</v>
      </c>
      <c r="BB16" s="204">
        <v>248.14</v>
      </c>
      <c r="BC16" s="204">
        <v>291.52800000000002</v>
      </c>
      <c r="BD16" s="204">
        <v>350.72473882000003</v>
      </c>
      <c r="BE16" s="204">
        <v>388.72</v>
      </c>
      <c r="BF16" s="204">
        <v>423.4</v>
      </c>
      <c r="BG16" s="204">
        <v>500.56</v>
      </c>
    </row>
    <row r="17" spans="2:59" ht="18" customHeight="1">
      <c r="B17" s="89" t="s">
        <v>320</v>
      </c>
      <c r="D17" s="204">
        <v>133.5</v>
      </c>
      <c r="E17" s="204">
        <v>136.1</v>
      </c>
      <c r="F17" s="204">
        <v>151.1</v>
      </c>
      <c r="G17" s="204">
        <v>160.1</v>
      </c>
      <c r="H17" s="204">
        <v>151.30000000000001</v>
      </c>
      <c r="I17" s="204">
        <v>166.4</v>
      </c>
      <c r="J17" s="204">
        <v>157.9</v>
      </c>
      <c r="K17" s="204">
        <v>152.5</v>
      </c>
      <c r="L17" s="204">
        <v>148.4</v>
      </c>
      <c r="M17" s="204">
        <v>150.5</v>
      </c>
      <c r="N17" s="204">
        <v>169.4</v>
      </c>
      <c r="O17" s="204">
        <v>170.4</v>
      </c>
      <c r="P17" s="204">
        <v>176.3</v>
      </c>
      <c r="Q17" s="204">
        <v>217.2</v>
      </c>
      <c r="R17" s="204">
        <v>361.9</v>
      </c>
      <c r="S17" s="204">
        <v>344.6</v>
      </c>
      <c r="T17" s="204">
        <v>367.3</v>
      </c>
      <c r="U17" s="204">
        <v>452.6</v>
      </c>
      <c r="V17" s="204">
        <v>367.5</v>
      </c>
      <c r="W17" s="204">
        <v>0</v>
      </c>
      <c r="X17" s="204">
        <v>637</v>
      </c>
      <c r="Y17" s="204">
        <v>678</v>
      </c>
      <c r="Z17" s="204">
        <v>710</v>
      </c>
      <c r="AA17" s="204">
        <v>739</v>
      </c>
      <c r="AB17" s="204">
        <v>1050</v>
      </c>
      <c r="AC17" s="204">
        <v>1984</v>
      </c>
      <c r="AD17" s="204">
        <v>11236</v>
      </c>
      <c r="AE17" s="204">
        <v>49208</v>
      </c>
      <c r="AF17" s="204">
        <v>8002.1</v>
      </c>
      <c r="AG17" s="204">
        <v>379378.7</v>
      </c>
      <c r="AH17" s="204">
        <v>35049787</v>
      </c>
      <c r="AI17" s="204">
        <v>266.7</v>
      </c>
      <c r="AJ17" s="204">
        <v>364.2</v>
      </c>
      <c r="AK17" s="204">
        <v>443.6</v>
      </c>
      <c r="AL17" s="204">
        <v>516.20000000000005</v>
      </c>
      <c r="AM17" s="204">
        <v>679.1</v>
      </c>
      <c r="AN17" s="204">
        <v>778.9</v>
      </c>
      <c r="AO17" s="204">
        <v>1058.837</v>
      </c>
      <c r="AP17" s="204">
        <v>1513.963</v>
      </c>
      <c r="AQ17" s="204">
        <v>1915.7149999999999</v>
      </c>
      <c r="AR17" s="204">
        <v>2084.9859999999999</v>
      </c>
      <c r="AS17" s="204">
        <v>2149.098</v>
      </c>
      <c r="AT17" s="204">
        <v>2504.6509999999998</v>
      </c>
      <c r="AU17" s="204">
        <v>2843.62</v>
      </c>
      <c r="AV17" s="204">
        <v>3401.3651999999997</v>
      </c>
      <c r="AW17" s="204">
        <v>4355.7439999999997</v>
      </c>
      <c r="AX17" s="204">
        <v>5135.4570000000003</v>
      </c>
      <c r="AY17" s="204">
        <v>6015.7939999999999</v>
      </c>
      <c r="AZ17" s="204">
        <v>7050.1990000000005</v>
      </c>
      <c r="BA17" s="204">
        <v>6008.9949999999999</v>
      </c>
      <c r="BB17" s="204">
        <v>7514.9849999999997</v>
      </c>
      <c r="BC17" s="204">
        <v>9792.4490000000005</v>
      </c>
      <c r="BD17" s="204">
        <v>11748.412</v>
      </c>
      <c r="BE17" s="204">
        <v>12932.28</v>
      </c>
      <c r="BF17" s="204">
        <v>14584.03</v>
      </c>
      <c r="BG17" s="204">
        <v>15771.43</v>
      </c>
    </row>
    <row r="18" spans="2:59" ht="18" customHeight="1">
      <c r="B18" s="205" t="s">
        <v>321</v>
      </c>
      <c r="D18" s="204">
        <v>0</v>
      </c>
      <c r="E18" s="204">
        <v>0</v>
      </c>
      <c r="F18" s="204">
        <v>0</v>
      </c>
      <c r="G18" s="204">
        <v>0</v>
      </c>
      <c r="H18" s="204">
        <v>0</v>
      </c>
      <c r="I18" s="204">
        <v>0</v>
      </c>
      <c r="J18" s="204">
        <v>0</v>
      </c>
      <c r="K18" s="204">
        <v>0</v>
      </c>
      <c r="L18" s="204">
        <v>0</v>
      </c>
      <c r="M18" s="204">
        <v>0</v>
      </c>
      <c r="N18" s="204">
        <v>0</v>
      </c>
      <c r="O18" s="204">
        <v>0</v>
      </c>
      <c r="P18" s="204">
        <v>0</v>
      </c>
      <c r="Q18" s="204">
        <v>0</v>
      </c>
      <c r="R18" s="204">
        <v>0</v>
      </c>
      <c r="S18" s="204">
        <v>0</v>
      </c>
      <c r="T18" s="204">
        <v>0</v>
      </c>
      <c r="U18" s="204">
        <v>0</v>
      </c>
      <c r="V18" s="204">
        <v>0</v>
      </c>
      <c r="W18" s="204">
        <v>0</v>
      </c>
      <c r="X18" s="206">
        <v>0</v>
      </c>
      <c r="Y18" s="206">
        <v>0</v>
      </c>
      <c r="Z18" s="206">
        <v>0</v>
      </c>
      <c r="AA18" s="206">
        <v>0</v>
      </c>
      <c r="AB18" s="206">
        <v>0</v>
      </c>
      <c r="AC18" s="206">
        <v>0</v>
      </c>
      <c r="AD18" s="206">
        <v>0</v>
      </c>
      <c r="AE18" s="206">
        <v>0</v>
      </c>
      <c r="AF18" s="206">
        <v>0</v>
      </c>
      <c r="AG18" s="206">
        <v>0</v>
      </c>
      <c r="AH18" s="206">
        <v>0</v>
      </c>
      <c r="AI18" s="206">
        <v>0</v>
      </c>
      <c r="AJ18" s="67">
        <v>0</v>
      </c>
      <c r="AK18" s="204">
        <v>9.5</v>
      </c>
      <c r="AL18" s="204">
        <v>8.4</v>
      </c>
      <c r="AM18" s="204">
        <v>78</v>
      </c>
      <c r="AN18" s="204">
        <v>67.900000000000006</v>
      </c>
      <c r="AO18" s="204">
        <v>98.125</v>
      </c>
      <c r="AP18" s="204">
        <v>116.839</v>
      </c>
      <c r="AQ18" s="204">
        <v>167.238</v>
      </c>
      <c r="AR18" s="204">
        <v>195.98099999999999</v>
      </c>
      <c r="AS18" s="204">
        <v>189.62700000000001</v>
      </c>
      <c r="AT18" s="204">
        <v>185.87100000000001</v>
      </c>
      <c r="AU18" s="204">
        <v>334.70100000000002</v>
      </c>
      <c r="AV18" s="204">
        <v>543.40139999999997</v>
      </c>
      <c r="AW18" s="204">
        <v>734.35599999999999</v>
      </c>
      <c r="AX18" s="204">
        <v>975.61500000000001</v>
      </c>
      <c r="AY18" s="204">
        <v>1025.4639999999999</v>
      </c>
      <c r="AZ18" s="204">
        <v>1179.742</v>
      </c>
      <c r="BA18" s="204">
        <v>975.18899999999996</v>
      </c>
      <c r="BB18" s="204">
        <v>1558.58</v>
      </c>
      <c r="BC18" s="204">
        <v>1901.385</v>
      </c>
      <c r="BD18" s="204">
        <v>2233.3510000000001</v>
      </c>
      <c r="BE18" s="204">
        <v>1924.15</v>
      </c>
      <c r="BF18" s="204">
        <v>1902</v>
      </c>
      <c r="BG18" s="204">
        <v>3105.28</v>
      </c>
    </row>
    <row r="19" spans="2:59" s="108" customFormat="1" ht="18" customHeight="1">
      <c r="B19" s="202" t="s">
        <v>322</v>
      </c>
      <c r="D19" s="201">
        <v>24.3</v>
      </c>
      <c r="E19" s="201">
        <v>22.4</v>
      </c>
      <c r="F19" s="201">
        <v>22.8</v>
      </c>
      <c r="G19" s="201">
        <v>28.8</v>
      </c>
      <c r="H19" s="201">
        <v>35.700000000000003</v>
      </c>
      <c r="I19" s="201">
        <v>39.9</v>
      </c>
      <c r="J19" s="201">
        <v>53.1</v>
      </c>
      <c r="K19" s="201">
        <v>47.4</v>
      </c>
      <c r="L19" s="201">
        <v>44.9</v>
      </c>
      <c r="M19" s="201">
        <v>57.1</v>
      </c>
      <c r="N19" s="201">
        <v>67.599999999999994</v>
      </c>
      <c r="O19" s="201">
        <v>83.9</v>
      </c>
      <c r="P19" s="201">
        <v>42.3</v>
      </c>
      <c r="Q19" s="201">
        <v>52.6</v>
      </c>
      <c r="R19" s="201">
        <v>192.1</v>
      </c>
      <c r="S19" s="201">
        <v>138</v>
      </c>
      <c r="T19" s="201">
        <v>121.8</v>
      </c>
      <c r="U19" s="201">
        <v>108.3</v>
      </c>
      <c r="V19" s="201">
        <v>107.7</v>
      </c>
      <c r="W19" s="201">
        <v>0</v>
      </c>
      <c r="X19" s="201">
        <v>393</v>
      </c>
      <c r="Y19" s="201">
        <v>625</v>
      </c>
      <c r="Z19" s="201">
        <v>777</v>
      </c>
      <c r="AA19" s="201">
        <v>841</v>
      </c>
      <c r="AB19" s="201">
        <v>1193</v>
      </c>
      <c r="AC19" s="201">
        <v>2990</v>
      </c>
      <c r="AD19" s="201">
        <v>12868</v>
      </c>
      <c r="AE19" s="201">
        <v>39534</v>
      </c>
      <c r="AF19" s="201">
        <v>2793.9</v>
      </c>
      <c r="AG19" s="201">
        <v>203087.59999999998</v>
      </c>
      <c r="AH19" s="201">
        <v>15852328.899999999</v>
      </c>
      <c r="AI19" s="201">
        <v>115.6</v>
      </c>
      <c r="AJ19" s="201">
        <v>102.29999999999998</v>
      </c>
      <c r="AK19" s="201">
        <v>101.8</v>
      </c>
      <c r="AL19" s="201">
        <v>116.9</v>
      </c>
      <c r="AM19" s="201">
        <v>136.70000000000002</v>
      </c>
      <c r="AN19" s="201">
        <v>161.69999999999999</v>
      </c>
      <c r="AO19" s="201">
        <v>243.02199999999999</v>
      </c>
      <c r="AP19" s="201">
        <v>472.71100000000001</v>
      </c>
      <c r="AQ19" s="201">
        <v>583.37300000000005</v>
      </c>
      <c r="AR19" s="201">
        <v>636.96299999999997</v>
      </c>
      <c r="AS19" s="201">
        <v>630.40100000000007</v>
      </c>
      <c r="AT19" s="201">
        <v>824.36920000000009</v>
      </c>
      <c r="AU19" s="201">
        <v>728.64100000000008</v>
      </c>
      <c r="AV19" s="201">
        <v>978.26600000000008</v>
      </c>
      <c r="AW19" s="201">
        <v>1062.5920000000001</v>
      </c>
      <c r="AX19" s="201">
        <v>1251.355</v>
      </c>
      <c r="AY19" s="201">
        <v>1594.6462999999999</v>
      </c>
      <c r="AZ19" s="201">
        <v>1737.7511</v>
      </c>
      <c r="BA19" s="201">
        <v>1684.05</v>
      </c>
      <c r="BB19" s="201">
        <v>1989.2929999999999</v>
      </c>
      <c r="BC19" s="201">
        <v>2719.9906000000001</v>
      </c>
      <c r="BD19" s="201">
        <v>3500.4483013499998</v>
      </c>
      <c r="BE19" s="201">
        <v>3248.643</v>
      </c>
      <c r="BF19" s="201">
        <v>3448.9700000000003</v>
      </c>
      <c r="BG19" s="201">
        <v>3958.56</v>
      </c>
    </row>
    <row r="20" spans="2:59" ht="8.25" customHeight="1">
      <c r="B20" s="56"/>
      <c r="D20" s="204"/>
      <c r="E20" s="204"/>
      <c r="F20" s="204"/>
      <c r="G20" s="204"/>
      <c r="H20" s="204"/>
      <c r="I20" s="204"/>
      <c r="J20" s="204"/>
      <c r="K20" s="204"/>
      <c r="L20" s="204"/>
      <c r="M20" s="204"/>
      <c r="N20" s="204"/>
      <c r="O20" s="204"/>
      <c r="P20" s="204"/>
      <c r="Q20" s="204"/>
      <c r="R20" s="204"/>
      <c r="S20" s="204"/>
      <c r="T20" s="204"/>
      <c r="U20" s="204"/>
      <c r="V20" s="204"/>
      <c r="W20" s="204"/>
      <c r="X20" s="204"/>
      <c r="Y20" s="204"/>
      <c r="Z20" s="204"/>
      <c r="AA20" s="204"/>
      <c r="AB20" s="204"/>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4"/>
      <c r="AZ20" s="204"/>
      <c r="BA20" s="204"/>
      <c r="BB20" s="204"/>
      <c r="BC20" s="204"/>
    </row>
    <row r="21" spans="2:59" s="108" customFormat="1" ht="18" customHeight="1">
      <c r="B21" s="189" t="s">
        <v>323</v>
      </c>
      <c r="D21" s="201">
        <v>223.89999999999998</v>
      </c>
      <c r="E21" s="201">
        <v>219.20000000000002</v>
      </c>
      <c r="F21" s="201">
        <v>252.90000000000003</v>
      </c>
      <c r="G21" s="201">
        <v>272.60000000000002</v>
      </c>
      <c r="H21" s="201">
        <v>158.6</v>
      </c>
      <c r="I21" s="201">
        <v>332.9</v>
      </c>
      <c r="J21" s="201">
        <v>382.1</v>
      </c>
      <c r="K21" s="201">
        <v>416.9</v>
      </c>
      <c r="L21" s="201">
        <v>439</v>
      </c>
      <c r="M21" s="201">
        <v>492.90000000000003</v>
      </c>
      <c r="N21" s="201">
        <v>546.19999999999993</v>
      </c>
      <c r="O21" s="201">
        <v>656.59999999999991</v>
      </c>
      <c r="P21" s="201">
        <v>756.40000000000009</v>
      </c>
      <c r="Q21" s="201">
        <v>1016.2</v>
      </c>
      <c r="R21" s="201">
        <v>1606.1</v>
      </c>
      <c r="S21" s="201">
        <v>1688</v>
      </c>
      <c r="T21" s="201">
        <v>1684.8</v>
      </c>
      <c r="U21" s="201">
        <v>1918</v>
      </c>
      <c r="V21" s="201">
        <v>2406</v>
      </c>
      <c r="W21" s="201">
        <v>0</v>
      </c>
      <c r="X21" s="201">
        <v>5511</v>
      </c>
      <c r="Y21" s="201">
        <v>7255</v>
      </c>
      <c r="Z21" s="201">
        <v>9648</v>
      </c>
      <c r="AA21" s="201">
        <v>15226</v>
      </c>
      <c r="AB21" s="201">
        <v>22785</v>
      </c>
      <c r="AC21" s="201">
        <v>54438</v>
      </c>
      <c r="AD21" s="201">
        <v>197650</v>
      </c>
      <c r="AE21" s="201">
        <v>1104053</v>
      </c>
      <c r="AF21" s="201">
        <v>136650.09999999998</v>
      </c>
      <c r="AG21" s="201">
        <v>4367262.5999999996</v>
      </c>
      <c r="AH21" s="201">
        <v>370950552.79999995</v>
      </c>
      <c r="AI21" s="201">
        <v>1780</v>
      </c>
      <c r="AJ21" s="201">
        <v>2267.2869999999998</v>
      </c>
      <c r="AK21" s="201">
        <v>2733.4000000000005</v>
      </c>
      <c r="AL21" s="201">
        <v>3111.2000000000003</v>
      </c>
      <c r="AM21" s="201">
        <v>3480.1</v>
      </c>
      <c r="AN21" s="201">
        <v>3995.4903999999997</v>
      </c>
      <c r="AO21" s="201">
        <v>4763.8528999999999</v>
      </c>
      <c r="AP21" s="201">
        <v>5728.2317999999996</v>
      </c>
      <c r="AQ21" s="201">
        <v>7411.516599999999</v>
      </c>
      <c r="AR21" s="201">
        <v>8752.2855</v>
      </c>
      <c r="AS21" s="201">
        <v>10481.9341</v>
      </c>
      <c r="AT21" s="201">
        <v>9084.9902000000002</v>
      </c>
      <c r="AU21" s="201">
        <v>10573.496799999999</v>
      </c>
      <c r="AV21" s="201">
        <v>11931.568299999999</v>
      </c>
      <c r="AW21" s="201">
        <v>14510.3079</v>
      </c>
      <c r="AX21" s="201">
        <v>17918.399400000002</v>
      </c>
      <c r="AY21" s="201">
        <v>20123.972120000002</v>
      </c>
      <c r="AZ21" s="201">
        <v>25031.817259999996</v>
      </c>
      <c r="BA21" s="201">
        <v>26158.250006040002</v>
      </c>
      <c r="BB21" s="201">
        <v>28045.278257808004</v>
      </c>
      <c r="BC21" s="201">
        <v>32822.727237481595</v>
      </c>
      <c r="BD21" s="201">
        <v>37766.697234635911</v>
      </c>
      <c r="BE21" s="201">
        <v>40975.749773835021</v>
      </c>
      <c r="BF21" s="201">
        <v>47579.838777977537</v>
      </c>
      <c r="BG21" s="201">
        <v>55370.905552231881</v>
      </c>
    </row>
    <row r="22" spans="2:59" ht="18" customHeight="1">
      <c r="B22" s="207" t="s">
        <v>312</v>
      </c>
      <c r="D22" s="204"/>
      <c r="E22" s="204"/>
      <c r="F22" s="204"/>
      <c r="G22" s="204"/>
      <c r="H22" s="204"/>
      <c r="I22" s="204"/>
      <c r="J22" s="204"/>
      <c r="K22" s="204"/>
      <c r="L22" s="204"/>
      <c r="M22" s="204"/>
      <c r="N22" s="204"/>
      <c r="O22" s="204"/>
      <c r="P22" s="204"/>
      <c r="Q22" s="204"/>
      <c r="R22" s="204"/>
      <c r="S22" s="204"/>
      <c r="T22" s="204"/>
      <c r="U22" s="204"/>
      <c r="V22" s="204"/>
      <c r="W22" s="204"/>
      <c r="X22" s="204"/>
      <c r="Y22" s="204"/>
      <c r="Z22" s="204"/>
      <c r="AA22" s="204"/>
      <c r="AB22" s="204"/>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4"/>
      <c r="AZ22" s="204"/>
      <c r="BA22" s="204"/>
      <c r="BB22" s="204"/>
      <c r="BC22" s="204"/>
    </row>
    <row r="23" spans="2:59" ht="18" customHeight="1">
      <c r="B23" s="89" t="s">
        <v>324</v>
      </c>
      <c r="D23" s="204">
        <v>1.4</v>
      </c>
      <c r="E23" s="204">
        <v>2.1</v>
      </c>
      <c r="F23" s="204">
        <v>3.6999999999999997</v>
      </c>
      <c r="G23" s="204">
        <v>3.2</v>
      </c>
      <c r="H23" s="204">
        <v>1.1000000000000001</v>
      </c>
      <c r="I23" s="204">
        <v>3.6999999999999997</v>
      </c>
      <c r="J23" s="204">
        <v>4.2</v>
      </c>
      <c r="K23" s="204">
        <v>4.6999999999999993</v>
      </c>
      <c r="L23" s="204">
        <v>4.6000000000000005</v>
      </c>
      <c r="M23" s="204">
        <v>7.3999999999999995</v>
      </c>
      <c r="N23" s="204">
        <v>8</v>
      </c>
      <c r="O23" s="204">
        <v>5.7</v>
      </c>
      <c r="P23" s="204">
        <v>9.6999999999999993</v>
      </c>
      <c r="Q23" s="204">
        <v>32.799999999999997</v>
      </c>
      <c r="R23" s="204">
        <v>60.2</v>
      </c>
      <c r="S23" s="204">
        <v>33.5</v>
      </c>
      <c r="T23" s="204">
        <v>15.6</v>
      </c>
      <c r="U23" s="204">
        <v>71.8</v>
      </c>
      <c r="V23" s="204">
        <v>123.8</v>
      </c>
      <c r="W23" s="204">
        <v>0</v>
      </c>
      <c r="X23" s="204">
        <v>152</v>
      </c>
      <c r="Y23" s="204">
        <v>197</v>
      </c>
      <c r="Z23" s="204">
        <v>525</v>
      </c>
      <c r="AA23" s="204">
        <v>769</v>
      </c>
      <c r="AB23" s="204">
        <v>902</v>
      </c>
      <c r="AC23" s="204">
        <v>2595</v>
      </c>
      <c r="AD23" s="204">
        <v>5094</v>
      </c>
      <c r="AE23" s="204">
        <v>8035</v>
      </c>
      <c r="AF23" s="204">
        <v>245</v>
      </c>
      <c r="AG23" s="204">
        <v>577</v>
      </c>
      <c r="AH23" s="204">
        <v>38706.300000000003</v>
      </c>
      <c r="AI23" s="204">
        <v>0.6</v>
      </c>
      <c r="AJ23" s="204">
        <v>0.497</v>
      </c>
      <c r="AK23" s="67">
        <v>0</v>
      </c>
      <c r="AL23" s="204">
        <v>42</v>
      </c>
      <c r="AM23" s="204">
        <v>26.8</v>
      </c>
      <c r="AN23" s="204">
        <v>48.8</v>
      </c>
      <c r="AO23" s="204">
        <v>94.724000000000004</v>
      </c>
      <c r="AP23" s="204">
        <v>386.16379999999998</v>
      </c>
      <c r="AQ23" s="204">
        <v>261.99200000000002</v>
      </c>
      <c r="AR23" s="204">
        <v>318.36099999999999</v>
      </c>
      <c r="AS23" s="204">
        <v>548.95899999999995</v>
      </c>
      <c r="AT23" s="204">
        <v>934.01599999999996</v>
      </c>
      <c r="AU23" s="204">
        <v>1518.752</v>
      </c>
      <c r="AV23" s="204">
        <v>1192.318</v>
      </c>
      <c r="AW23" s="204">
        <v>1130.2460000000001</v>
      </c>
      <c r="AX23" s="204">
        <v>1107.7139999999999</v>
      </c>
      <c r="AY23" s="204">
        <v>1117.095</v>
      </c>
      <c r="AZ23" s="204">
        <v>932.58399999999995</v>
      </c>
      <c r="BA23" s="204">
        <v>1157.9690000000001</v>
      </c>
      <c r="BB23" s="204">
        <v>1396.181</v>
      </c>
      <c r="BC23" s="204">
        <v>1552.8420000000001</v>
      </c>
      <c r="BD23" s="204">
        <v>1686.729</v>
      </c>
      <c r="BE23" s="204">
        <v>1564.7</v>
      </c>
      <c r="BF23" s="204">
        <v>1439.3</v>
      </c>
      <c r="BG23" s="204">
        <v>1575.1</v>
      </c>
    </row>
    <row r="24" spans="2:59" ht="18" customHeight="1">
      <c r="B24" s="89" t="s">
        <v>325</v>
      </c>
      <c r="D24" s="204">
        <v>1.4</v>
      </c>
      <c r="E24" s="204">
        <v>1.4</v>
      </c>
      <c r="F24" s="204">
        <v>1.4</v>
      </c>
      <c r="G24" s="204">
        <v>2.8</v>
      </c>
      <c r="H24" s="204">
        <v>2.1</v>
      </c>
      <c r="I24" s="204">
        <v>2.1</v>
      </c>
      <c r="J24" s="204">
        <v>2.8</v>
      </c>
      <c r="K24" s="204">
        <v>3.5</v>
      </c>
      <c r="L24" s="204">
        <v>6.3</v>
      </c>
      <c r="M24" s="204">
        <v>6.3</v>
      </c>
      <c r="N24" s="204">
        <v>9.1</v>
      </c>
      <c r="O24" s="204">
        <v>12.6</v>
      </c>
      <c r="P24" s="204">
        <v>28</v>
      </c>
      <c r="Q24" s="204">
        <v>47.6</v>
      </c>
      <c r="R24" s="204">
        <v>72.8</v>
      </c>
      <c r="S24" s="204">
        <v>106.4</v>
      </c>
      <c r="T24" s="204">
        <v>170.8</v>
      </c>
      <c r="U24" s="204">
        <v>171.5</v>
      </c>
      <c r="V24" s="204">
        <v>184.1</v>
      </c>
      <c r="W24" s="204">
        <v>0</v>
      </c>
      <c r="X24" s="204">
        <v>338</v>
      </c>
      <c r="Y24" s="204">
        <v>650</v>
      </c>
      <c r="Z24" s="204">
        <v>859</v>
      </c>
      <c r="AA24" s="204">
        <v>262</v>
      </c>
      <c r="AB24" s="204">
        <v>298</v>
      </c>
      <c r="AC24" s="204">
        <v>488</v>
      </c>
      <c r="AD24" s="204">
        <v>446</v>
      </c>
      <c r="AE24" s="204">
        <v>698</v>
      </c>
      <c r="AF24" s="67">
        <v>0</v>
      </c>
      <c r="AG24" s="204">
        <v>126</v>
      </c>
      <c r="AH24" s="204">
        <v>1228</v>
      </c>
      <c r="AI24" s="204">
        <v>84.2</v>
      </c>
      <c r="AJ24" s="204">
        <v>263.3</v>
      </c>
      <c r="AK24" s="204">
        <v>425.5</v>
      </c>
      <c r="AL24" s="204">
        <v>600.9</v>
      </c>
      <c r="AM24" s="204">
        <v>544</v>
      </c>
      <c r="AN24" s="204">
        <v>447.29039999999998</v>
      </c>
      <c r="AO24" s="204">
        <v>803.9679000000001</v>
      </c>
      <c r="AP24" s="204">
        <v>659.17700000000002</v>
      </c>
      <c r="AQ24" s="204">
        <v>480.66860000000003</v>
      </c>
      <c r="AR24" s="204">
        <v>715.86469999999997</v>
      </c>
      <c r="AS24" s="204">
        <v>662.49639999999999</v>
      </c>
      <c r="AT24" s="204">
        <v>352.8082</v>
      </c>
      <c r="AU24" s="204">
        <v>400.18473</v>
      </c>
      <c r="AV24" s="204">
        <v>285.77078999999998</v>
      </c>
      <c r="AW24" s="204">
        <v>431.17226999999997</v>
      </c>
      <c r="AX24" s="204">
        <v>576.64650000000006</v>
      </c>
      <c r="AY24" s="204">
        <v>462.70112000000006</v>
      </c>
      <c r="AZ24" s="204">
        <v>514.83526000000006</v>
      </c>
      <c r="BA24" s="204">
        <v>553.28800604000003</v>
      </c>
      <c r="BB24" s="204">
        <v>594.46025780799994</v>
      </c>
      <c r="BC24" s="204">
        <v>709.0642374816</v>
      </c>
      <c r="BD24" s="204">
        <v>779.53323463590721</v>
      </c>
      <c r="BE24" s="204">
        <v>954.8786758350235</v>
      </c>
      <c r="BF24" s="204">
        <v>1199.8119556075394</v>
      </c>
      <c r="BG24" s="204">
        <v>1474.7239847718911</v>
      </c>
    </row>
    <row r="25" spans="2:59" ht="8.25" customHeight="1">
      <c r="D25" s="204"/>
      <c r="E25" s="204"/>
      <c r="F25" s="204"/>
      <c r="G25" s="204"/>
      <c r="H25" s="204"/>
      <c r="I25" s="204"/>
      <c r="J25" s="204"/>
      <c r="K25" s="204"/>
      <c r="L25" s="204"/>
      <c r="M25" s="204"/>
      <c r="N25" s="204"/>
      <c r="O25" s="204"/>
      <c r="P25" s="204"/>
      <c r="Q25" s="204"/>
      <c r="R25" s="204"/>
      <c r="S25" s="204"/>
      <c r="T25" s="204"/>
      <c r="U25" s="204"/>
      <c r="V25" s="204"/>
      <c r="W25" s="204"/>
      <c r="X25" s="204"/>
      <c r="Y25" s="204"/>
      <c r="Z25" s="204"/>
      <c r="AA25" s="204"/>
      <c r="AB25" s="204"/>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c r="BC25" s="204"/>
    </row>
    <row r="26" spans="2:59" s="108" customFormat="1" ht="18" customHeight="1">
      <c r="B26" s="189" t="s">
        <v>537</v>
      </c>
      <c r="D26" s="201">
        <v>19.100000000000001</v>
      </c>
      <c r="E26" s="201">
        <v>35.799999999999997</v>
      </c>
      <c r="F26" s="201">
        <v>29.4</v>
      </c>
      <c r="G26" s="201">
        <v>70.900000000000006</v>
      </c>
      <c r="H26" s="201">
        <v>217.9</v>
      </c>
      <c r="I26" s="201">
        <v>111.4</v>
      </c>
      <c r="J26" s="201">
        <v>92.7</v>
      </c>
      <c r="K26" s="201">
        <v>68.900000000000006</v>
      </c>
      <c r="L26" s="201">
        <v>30.9</v>
      </c>
      <c r="M26" s="201">
        <v>6.1999999999999886</v>
      </c>
      <c r="N26" s="201">
        <v>35.300000000000068</v>
      </c>
      <c r="O26" s="201">
        <v>-5.6999999999999318</v>
      </c>
      <c r="P26" s="201">
        <v>-104.4</v>
      </c>
      <c r="Q26" s="201">
        <v>-126.1</v>
      </c>
      <c r="R26" s="201">
        <v>-257.89999999999998</v>
      </c>
      <c r="S26" s="201">
        <v>-375.3</v>
      </c>
      <c r="T26" s="201">
        <v>-178.6</v>
      </c>
      <c r="U26" s="201">
        <v>-134.6</v>
      </c>
      <c r="V26" s="201">
        <v>-765.7</v>
      </c>
      <c r="W26" s="201">
        <v>0</v>
      </c>
      <c r="X26" s="201">
        <v>-993</v>
      </c>
      <c r="Y26" s="201">
        <v>-1378</v>
      </c>
      <c r="Z26" s="201">
        <v>-2466</v>
      </c>
      <c r="AA26" s="201">
        <v>-5019</v>
      </c>
      <c r="AB26" s="201">
        <v>-7023</v>
      </c>
      <c r="AC26" s="201">
        <v>-17559</v>
      </c>
      <c r="AD26" s="201">
        <v>-57408</v>
      </c>
      <c r="AE26" s="201">
        <v>-358236</v>
      </c>
      <c r="AF26" s="201">
        <v>-70929.600000000006</v>
      </c>
      <c r="AG26" s="201">
        <v>-849009.4</v>
      </c>
      <c r="AH26" s="201">
        <v>-193715176.99999997</v>
      </c>
      <c r="AI26" s="201">
        <v>-347.92400000000021</v>
      </c>
      <c r="AJ26" s="201">
        <v>-386.78699999999981</v>
      </c>
      <c r="AK26" s="201">
        <v>-533.39</v>
      </c>
      <c r="AL26" s="201">
        <v>-608</v>
      </c>
      <c r="AM26" s="201">
        <v>-409.83200000000033</v>
      </c>
      <c r="AN26" s="201">
        <v>-383.39039999999977</v>
      </c>
      <c r="AO26" s="201">
        <v>-128.8128999999999</v>
      </c>
      <c r="AP26" s="201">
        <v>157.95820000000003</v>
      </c>
      <c r="AQ26" s="201">
        <v>-681.257599999999</v>
      </c>
      <c r="AR26" s="201">
        <v>-1214.8688000000002</v>
      </c>
      <c r="AS26" s="201">
        <v>-2836.3325000000004</v>
      </c>
      <c r="AT26" s="201">
        <v>-521.70700000000033</v>
      </c>
      <c r="AU26" s="201">
        <v>-422.44980000000032</v>
      </c>
      <c r="AV26" s="201">
        <v>299.23880000000099</v>
      </c>
      <c r="AW26" s="201">
        <v>197.76710000000276</v>
      </c>
      <c r="AX26" s="201">
        <v>-404.84839999999895</v>
      </c>
      <c r="AY26" s="201">
        <v>454.82718000000386</v>
      </c>
      <c r="AZ26" s="201">
        <v>-1563.794159999994</v>
      </c>
      <c r="BA26" s="201">
        <v>-2298.9700060399991</v>
      </c>
      <c r="BB26" s="201">
        <v>-470.23925780799618</v>
      </c>
      <c r="BC26" s="201">
        <v>1721.8693625184023</v>
      </c>
      <c r="BD26" s="201">
        <v>2955.5010269540871</v>
      </c>
      <c r="BE26" s="201">
        <v>3057.8542261649854</v>
      </c>
      <c r="BF26" s="201">
        <v>3104.856222022463</v>
      </c>
      <c r="BG26" s="201">
        <v>2793.7444477681056</v>
      </c>
    </row>
    <row r="27" spans="2:59" s="108" customFormat="1" ht="6" customHeight="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row>
    <row r="28" spans="2:59" s="108" customFormat="1" ht="18" customHeight="1">
      <c r="B28" s="189" t="s">
        <v>538</v>
      </c>
      <c r="D28" s="201">
        <v>47.5</v>
      </c>
      <c r="E28" s="201">
        <v>65.099999999999994</v>
      </c>
      <c r="F28" s="201">
        <v>65.900000000000006</v>
      </c>
      <c r="G28" s="201">
        <v>71.900000000000006</v>
      </c>
      <c r="H28" s="201">
        <v>42.8</v>
      </c>
      <c r="I28" s="201">
        <v>98.6</v>
      </c>
      <c r="J28" s="201">
        <v>137.9</v>
      </c>
      <c r="K28" s="201">
        <v>149</v>
      </c>
      <c r="L28" s="201">
        <v>90.4</v>
      </c>
      <c r="M28" s="201">
        <v>88.8</v>
      </c>
      <c r="N28" s="201">
        <v>110.6</v>
      </c>
      <c r="O28" s="201">
        <v>136.80000000000001</v>
      </c>
      <c r="P28" s="201">
        <v>115.2</v>
      </c>
      <c r="Q28" s="201">
        <v>186.8</v>
      </c>
      <c r="R28" s="201">
        <v>279.89999999999998</v>
      </c>
      <c r="S28" s="201">
        <v>280.89999999999998</v>
      </c>
      <c r="T28" s="201">
        <v>349.1</v>
      </c>
      <c r="U28" s="201">
        <v>908.8</v>
      </c>
      <c r="V28" s="201">
        <v>385.3</v>
      </c>
      <c r="W28" s="201">
        <v>0</v>
      </c>
      <c r="X28" s="201">
        <v>876</v>
      </c>
      <c r="Y28" s="201">
        <v>796</v>
      </c>
      <c r="Z28" s="201">
        <v>1035</v>
      </c>
      <c r="AA28" s="201">
        <v>2138</v>
      </c>
      <c r="AB28" s="201">
        <v>3537</v>
      </c>
      <c r="AC28" s="201">
        <v>8231</v>
      </c>
      <c r="AD28" s="201">
        <v>17468</v>
      </c>
      <c r="AE28" s="201">
        <v>93268</v>
      </c>
      <c r="AF28" s="201">
        <v>11706.5</v>
      </c>
      <c r="AG28" s="201">
        <v>194007.9</v>
      </c>
      <c r="AH28" s="201">
        <v>11236942.600000001</v>
      </c>
      <c r="AI28" s="201">
        <v>141.19999999999999</v>
      </c>
      <c r="AJ28" s="201">
        <v>297.92</v>
      </c>
      <c r="AK28" s="201">
        <v>253.3</v>
      </c>
      <c r="AL28" s="201">
        <v>551</v>
      </c>
      <c r="AM28" s="201">
        <v>699.7</v>
      </c>
      <c r="AN28" s="201">
        <v>1017.2</v>
      </c>
      <c r="AO28" s="201">
        <v>930.83199999999999</v>
      </c>
      <c r="AP28" s="201">
        <v>1247.72</v>
      </c>
      <c r="AQ28" s="201">
        <v>2353.6317000000004</v>
      </c>
      <c r="AR28" s="201">
        <v>2998.7109999999998</v>
      </c>
      <c r="AS28" s="201">
        <v>2572.6430000000005</v>
      </c>
      <c r="AT28" s="201">
        <v>2416.3120000000004</v>
      </c>
      <c r="AU28" s="201">
        <v>3420.23</v>
      </c>
      <c r="AV28" s="201">
        <v>4252.5969999999998</v>
      </c>
      <c r="AW28" s="201">
        <v>4414.9859999999999</v>
      </c>
      <c r="AX28" s="201">
        <v>3224.5140000000001</v>
      </c>
      <c r="AY28" s="201">
        <v>3926.2339999999999</v>
      </c>
      <c r="AZ28" s="201">
        <v>3448.13</v>
      </c>
      <c r="BA28" s="201">
        <v>3634.4459999999999</v>
      </c>
      <c r="BB28" s="201">
        <v>3715.029</v>
      </c>
      <c r="BC28" s="201">
        <v>3867.473</v>
      </c>
      <c r="BD28" s="201">
        <v>4718.7340000000004</v>
      </c>
      <c r="BE28" s="201">
        <v>5548.69</v>
      </c>
      <c r="BF28" s="201">
        <v>7104.29</v>
      </c>
      <c r="BG28" s="201">
        <v>8270.3799999999992</v>
      </c>
    </row>
    <row r="29" spans="2:59" ht="18" customHeight="1">
      <c r="B29" s="145" t="s">
        <v>651</v>
      </c>
      <c r="D29" s="204">
        <v>47.5</v>
      </c>
      <c r="E29" s="204">
        <v>65.099999999999994</v>
      </c>
      <c r="F29" s="204">
        <v>65.899999999999991</v>
      </c>
      <c r="G29" s="204">
        <v>71.899999999999991</v>
      </c>
      <c r="H29" s="204">
        <v>42.800000000000004</v>
      </c>
      <c r="I29" s="204">
        <v>98.600000000000009</v>
      </c>
      <c r="J29" s="204">
        <v>137.9</v>
      </c>
      <c r="K29" s="204">
        <v>149</v>
      </c>
      <c r="L29" s="204">
        <v>90.4</v>
      </c>
      <c r="M29" s="204">
        <v>88.8</v>
      </c>
      <c r="N29" s="204">
        <v>110.6</v>
      </c>
      <c r="O29" s="204">
        <v>136.80000000000001</v>
      </c>
      <c r="P29" s="204">
        <v>115.19999999999999</v>
      </c>
      <c r="Q29" s="204">
        <v>186.8</v>
      </c>
      <c r="R29" s="204">
        <v>279.89999999999998</v>
      </c>
      <c r="S29" s="204">
        <v>280.89999999999998</v>
      </c>
      <c r="T29" s="204">
        <v>370.2</v>
      </c>
      <c r="U29" s="204">
        <v>921.1</v>
      </c>
      <c r="V29" s="204">
        <v>403</v>
      </c>
      <c r="W29" s="204">
        <v>0</v>
      </c>
      <c r="X29" s="204">
        <v>972</v>
      </c>
      <c r="Y29" s="204">
        <v>883</v>
      </c>
      <c r="Z29" s="204">
        <v>1136</v>
      </c>
      <c r="AA29" s="204">
        <v>2216</v>
      </c>
      <c r="AB29" s="204">
        <v>3622</v>
      </c>
      <c r="AC29" s="204">
        <v>8658</v>
      </c>
      <c r="AD29" s="204">
        <v>18307</v>
      </c>
      <c r="AE29" s="204">
        <v>94651</v>
      </c>
      <c r="AF29" s="204">
        <v>11803</v>
      </c>
      <c r="AG29" s="204">
        <v>202283</v>
      </c>
      <c r="AH29" s="204">
        <v>11241267.100000001</v>
      </c>
      <c r="AI29" s="204">
        <v>155.9</v>
      </c>
      <c r="AJ29" s="204">
        <v>310.52</v>
      </c>
      <c r="AK29" s="204">
        <v>275.2</v>
      </c>
      <c r="AL29" s="204">
        <v>577.5</v>
      </c>
      <c r="AM29" s="204">
        <v>765.9</v>
      </c>
      <c r="AN29" s="204">
        <v>1059.3</v>
      </c>
      <c r="AO29" s="204">
        <v>955.41700000000003</v>
      </c>
      <c r="AP29" s="204">
        <v>1267.162</v>
      </c>
      <c r="AQ29" s="204">
        <v>2362.2330000000002</v>
      </c>
      <c r="AR29" s="204">
        <v>3002.2469999999998</v>
      </c>
      <c r="AS29" s="204">
        <v>2581.0060000000003</v>
      </c>
      <c r="AT29" s="173">
        <v>2442.0930000000003</v>
      </c>
      <c r="AU29" s="173">
        <v>3426.5250000000001</v>
      </c>
      <c r="AV29" s="173">
        <v>4267.66</v>
      </c>
      <c r="AW29" s="204">
        <v>4414.9859999999999</v>
      </c>
      <c r="AX29" s="204">
        <v>3224.5140000000001</v>
      </c>
      <c r="AY29" s="204">
        <v>3926.2339999999999</v>
      </c>
      <c r="AZ29" s="204">
        <v>3448.13</v>
      </c>
      <c r="BA29" s="204">
        <v>3634.4459999999999</v>
      </c>
      <c r="BB29" s="204">
        <v>3715.029</v>
      </c>
      <c r="BC29" s="204">
        <v>3870.9520000000002</v>
      </c>
      <c r="BD29" s="204">
        <v>4720.34</v>
      </c>
      <c r="BE29" s="204">
        <v>5556.3</v>
      </c>
      <c r="BF29" s="204">
        <v>7106.8</v>
      </c>
      <c r="BG29" s="204">
        <v>8276.2000000000007</v>
      </c>
    </row>
    <row r="30" spans="2:59" ht="18" customHeight="1">
      <c r="B30" s="89" t="s">
        <v>326</v>
      </c>
      <c r="D30" s="204">
        <v>42.6</v>
      </c>
      <c r="E30" s="204">
        <v>47.8</v>
      </c>
      <c r="F30" s="204">
        <v>57.3</v>
      </c>
      <c r="G30" s="204">
        <v>65.3</v>
      </c>
      <c r="H30" s="204">
        <v>38.1</v>
      </c>
      <c r="I30" s="204">
        <v>90.9</v>
      </c>
      <c r="J30" s="204">
        <v>128.5</v>
      </c>
      <c r="K30" s="204">
        <v>121.5</v>
      </c>
      <c r="L30" s="204">
        <v>82.7</v>
      </c>
      <c r="M30" s="204">
        <v>86.3</v>
      </c>
      <c r="N30" s="204">
        <v>103.8</v>
      </c>
      <c r="O30" s="204">
        <v>131.30000000000001</v>
      </c>
      <c r="P30" s="204">
        <v>105.1</v>
      </c>
      <c r="Q30" s="204">
        <v>149.1</v>
      </c>
      <c r="R30" s="204">
        <v>230.1</v>
      </c>
      <c r="S30" s="204">
        <v>248.9</v>
      </c>
      <c r="T30" s="204">
        <v>332.4</v>
      </c>
      <c r="U30" s="204">
        <v>312.60000000000002</v>
      </c>
      <c r="V30" s="204">
        <v>242</v>
      </c>
      <c r="W30" s="204">
        <v>0</v>
      </c>
      <c r="X30" s="204">
        <v>572</v>
      </c>
      <c r="Y30" s="204">
        <v>816</v>
      </c>
      <c r="Z30" s="204">
        <v>889</v>
      </c>
      <c r="AA30" s="204">
        <v>1592</v>
      </c>
      <c r="AB30" s="204">
        <v>2735</v>
      </c>
      <c r="AC30" s="204">
        <v>7805</v>
      </c>
      <c r="AD30" s="204">
        <v>17535</v>
      </c>
      <c r="AE30" s="204">
        <v>89016</v>
      </c>
      <c r="AF30" s="204">
        <v>7920</v>
      </c>
      <c r="AG30" s="204">
        <v>167050</v>
      </c>
      <c r="AH30" s="204">
        <v>8623389.3000000007</v>
      </c>
      <c r="AI30" s="204">
        <v>130.779</v>
      </c>
      <c r="AJ30" s="204">
        <v>261.779</v>
      </c>
      <c r="AK30" s="204">
        <v>249.071</v>
      </c>
      <c r="AL30" s="204">
        <v>553.45699999999999</v>
      </c>
      <c r="AM30" s="204">
        <v>627.70000000000005</v>
      </c>
      <c r="AN30" s="204">
        <v>880.84799999999996</v>
      </c>
      <c r="AO30" s="204">
        <v>864.79399999999998</v>
      </c>
      <c r="AP30" s="204">
        <v>1221.9480000000001</v>
      </c>
      <c r="AQ30" s="204">
        <v>2206.5189999999998</v>
      </c>
      <c r="AR30" s="204">
        <v>2859.502</v>
      </c>
      <c r="AS30" s="204">
        <v>2470.2240000000002</v>
      </c>
      <c r="AT30" s="204">
        <v>2292.1390000000001</v>
      </c>
      <c r="AU30" s="204">
        <v>3122.922</v>
      </c>
      <c r="AV30" s="204">
        <v>3883.451</v>
      </c>
      <c r="AW30" s="204">
        <v>4012.1239999999998</v>
      </c>
      <c r="AX30" s="204">
        <v>2905.634</v>
      </c>
      <c r="AY30" s="204">
        <v>3488.623</v>
      </c>
      <c r="AZ30" s="204">
        <v>2900.123</v>
      </c>
      <c r="BA30" s="204">
        <v>3250.4470000000001</v>
      </c>
      <c r="BB30" s="204">
        <v>3352.355</v>
      </c>
      <c r="BC30" s="204">
        <v>3584.0949999999998</v>
      </c>
      <c r="BD30" s="204">
        <v>4426.7150000000001</v>
      </c>
      <c r="BE30" s="204">
        <v>4662.5</v>
      </c>
      <c r="BF30" s="204">
        <v>6003.2</v>
      </c>
      <c r="BG30" s="204">
        <v>6876.5</v>
      </c>
    </row>
    <row r="31" spans="2:59" ht="18" customHeight="1">
      <c r="B31" s="89" t="s">
        <v>327</v>
      </c>
      <c r="D31" s="204">
        <v>4.9000000000000004</v>
      </c>
      <c r="E31" s="204">
        <v>17.3</v>
      </c>
      <c r="F31" s="204">
        <v>8.6</v>
      </c>
      <c r="G31" s="204">
        <v>6.6</v>
      </c>
      <c r="H31" s="204">
        <v>4.7</v>
      </c>
      <c r="I31" s="204">
        <v>7.7</v>
      </c>
      <c r="J31" s="204">
        <v>9.4</v>
      </c>
      <c r="K31" s="204">
        <v>27.5</v>
      </c>
      <c r="L31" s="204">
        <v>7.7</v>
      </c>
      <c r="M31" s="204">
        <v>2.5</v>
      </c>
      <c r="N31" s="204">
        <v>6.8</v>
      </c>
      <c r="O31" s="204">
        <v>5.5</v>
      </c>
      <c r="P31" s="204">
        <v>10.1</v>
      </c>
      <c r="Q31" s="204">
        <v>37.700000000000003</v>
      </c>
      <c r="R31" s="204">
        <v>49.8</v>
      </c>
      <c r="S31" s="204">
        <v>32</v>
      </c>
      <c r="T31" s="204">
        <v>37.799999999999997</v>
      </c>
      <c r="U31" s="204">
        <v>608.5</v>
      </c>
      <c r="V31" s="204">
        <v>161</v>
      </c>
      <c r="W31" s="204">
        <v>0</v>
      </c>
      <c r="X31" s="204">
        <v>400</v>
      </c>
      <c r="Y31" s="204">
        <v>67</v>
      </c>
      <c r="Z31" s="204">
        <v>247</v>
      </c>
      <c r="AA31" s="204">
        <v>624</v>
      </c>
      <c r="AB31" s="204">
        <v>887</v>
      </c>
      <c r="AC31" s="204">
        <v>853</v>
      </c>
      <c r="AD31" s="204">
        <v>772</v>
      </c>
      <c r="AE31" s="204">
        <v>5635</v>
      </c>
      <c r="AF31" s="204">
        <v>3883</v>
      </c>
      <c r="AG31" s="204">
        <v>35233</v>
      </c>
      <c r="AH31" s="204">
        <v>2617877.7999999998</v>
      </c>
      <c r="AI31" s="204">
        <v>25.108000000000001</v>
      </c>
      <c r="AJ31" s="204">
        <v>48.741</v>
      </c>
      <c r="AK31" s="204">
        <v>26.126000000000001</v>
      </c>
      <c r="AL31" s="204">
        <v>24.061</v>
      </c>
      <c r="AM31" s="204">
        <v>138.21799999999999</v>
      </c>
      <c r="AN31" s="204">
        <v>178.476</v>
      </c>
      <c r="AO31" s="204">
        <v>90.623000000000005</v>
      </c>
      <c r="AP31" s="204">
        <v>45.213999999999999</v>
      </c>
      <c r="AQ31" s="204">
        <v>155.714</v>
      </c>
      <c r="AR31" s="204">
        <v>142.745</v>
      </c>
      <c r="AS31" s="204">
        <v>110.782</v>
      </c>
      <c r="AT31" s="204">
        <v>149.95400000000001</v>
      </c>
      <c r="AU31" s="204">
        <v>303.60300000000001</v>
      </c>
      <c r="AV31" s="204">
        <v>384.209</v>
      </c>
      <c r="AW31" s="204">
        <v>402.86200000000002</v>
      </c>
      <c r="AX31" s="204">
        <v>318.88</v>
      </c>
      <c r="AY31" s="204">
        <v>437.61099999999999</v>
      </c>
      <c r="AZ31" s="204">
        <v>548.00699999999995</v>
      </c>
      <c r="BA31" s="204">
        <v>383.99900000000002</v>
      </c>
      <c r="BB31" s="204">
        <v>362.67399999999998</v>
      </c>
      <c r="BC31" s="204">
        <v>286.85700000000003</v>
      </c>
      <c r="BD31" s="204">
        <v>293.625</v>
      </c>
      <c r="BE31" s="204">
        <v>893.8</v>
      </c>
      <c r="BF31" s="204">
        <v>1103.5999999999999</v>
      </c>
      <c r="BG31" s="204">
        <v>1399.7</v>
      </c>
    </row>
    <row r="32" spans="2:59" ht="18" customHeight="1">
      <c r="B32" s="145" t="s">
        <v>652</v>
      </c>
      <c r="D32" s="204">
        <v>0</v>
      </c>
      <c r="E32" s="204">
        <v>0</v>
      </c>
      <c r="F32" s="204">
        <v>0</v>
      </c>
      <c r="G32" s="204">
        <v>0</v>
      </c>
      <c r="H32" s="204">
        <v>0</v>
      </c>
      <c r="I32" s="204">
        <v>0</v>
      </c>
      <c r="J32" s="204">
        <v>0</v>
      </c>
      <c r="K32" s="204">
        <v>0</v>
      </c>
      <c r="L32" s="204">
        <v>0</v>
      </c>
      <c r="M32" s="204">
        <v>0</v>
      </c>
      <c r="N32" s="204">
        <v>0</v>
      </c>
      <c r="O32" s="204">
        <v>0</v>
      </c>
      <c r="P32" s="204">
        <v>0</v>
      </c>
      <c r="Q32" s="204">
        <v>0</v>
      </c>
      <c r="R32" s="204">
        <v>0</v>
      </c>
      <c r="S32" s="204">
        <v>0</v>
      </c>
      <c r="T32" s="204">
        <v>21.1</v>
      </c>
      <c r="U32" s="204">
        <v>12.3</v>
      </c>
      <c r="V32" s="204">
        <v>17.7</v>
      </c>
      <c r="W32" s="204">
        <v>0</v>
      </c>
      <c r="X32" s="204">
        <v>96</v>
      </c>
      <c r="Y32" s="204">
        <v>87</v>
      </c>
      <c r="Z32" s="204">
        <v>101</v>
      </c>
      <c r="AA32" s="204">
        <v>78</v>
      </c>
      <c r="AB32" s="204">
        <v>85</v>
      </c>
      <c r="AC32" s="204">
        <v>427</v>
      </c>
      <c r="AD32" s="204">
        <v>839</v>
      </c>
      <c r="AE32" s="204">
        <v>1383</v>
      </c>
      <c r="AF32" s="204">
        <v>96.5</v>
      </c>
      <c r="AG32" s="204">
        <v>8275.1</v>
      </c>
      <c r="AH32" s="204">
        <v>4324.5</v>
      </c>
      <c r="AI32" s="204">
        <v>14.7</v>
      </c>
      <c r="AJ32" s="204">
        <v>12.6</v>
      </c>
      <c r="AK32" s="204">
        <v>21.9</v>
      </c>
      <c r="AL32" s="204">
        <v>26.5</v>
      </c>
      <c r="AM32" s="204">
        <v>66.2</v>
      </c>
      <c r="AN32" s="204">
        <v>42.1</v>
      </c>
      <c r="AO32" s="204">
        <v>24.585000000000001</v>
      </c>
      <c r="AP32" s="204">
        <v>19.442</v>
      </c>
      <c r="AQ32" s="204">
        <v>8.6013000000000002</v>
      </c>
      <c r="AR32" s="204">
        <v>3.536</v>
      </c>
      <c r="AS32" s="204">
        <v>8.3629999999999995</v>
      </c>
      <c r="AT32" s="204">
        <v>25.780999999999999</v>
      </c>
      <c r="AU32" s="204">
        <v>6.2949999999999999</v>
      </c>
      <c r="AV32" s="204">
        <v>15.063000000000001</v>
      </c>
      <c r="AW32" s="67">
        <v>0</v>
      </c>
      <c r="AX32" s="67">
        <v>0</v>
      </c>
      <c r="AY32" s="67">
        <v>0</v>
      </c>
      <c r="AZ32" s="67">
        <v>0</v>
      </c>
      <c r="BA32" s="67">
        <v>0</v>
      </c>
      <c r="BB32" s="67">
        <v>0</v>
      </c>
      <c r="BC32" s="67">
        <v>3.4790000000000001</v>
      </c>
      <c r="BD32" s="67">
        <v>1.6060000000000001</v>
      </c>
      <c r="BE32" s="67">
        <v>7.61</v>
      </c>
      <c r="BF32" s="67">
        <v>2.5099999999999998</v>
      </c>
      <c r="BG32" s="67">
        <v>5.82</v>
      </c>
    </row>
    <row r="33" spans="2:59" ht="6.75" customHeight="1">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204"/>
      <c r="AG33" s="204"/>
      <c r="AH33" s="204"/>
      <c r="AI33" s="204"/>
      <c r="AJ33" s="204"/>
      <c r="AK33" s="204"/>
      <c r="AL33" s="204"/>
      <c r="AM33" s="204"/>
      <c r="AN33" s="204"/>
      <c r="AO33" s="204"/>
      <c r="AP33" s="204"/>
      <c r="AQ33" s="204"/>
      <c r="AR33" s="204"/>
      <c r="AS33" s="204"/>
      <c r="AT33" s="204"/>
      <c r="AU33" s="204"/>
      <c r="AV33" s="204"/>
      <c r="AW33" s="204"/>
      <c r="AX33" s="204"/>
      <c r="AY33" s="204"/>
      <c r="AZ33" s="204"/>
      <c r="BA33" s="204"/>
      <c r="BB33" s="204"/>
      <c r="BC33" s="204"/>
      <c r="BD33" s="204"/>
      <c r="BE33" s="204"/>
      <c r="BF33" s="204"/>
      <c r="BG33" s="204"/>
    </row>
    <row r="34" spans="2:59" s="108" customFormat="1" ht="18" customHeight="1">
      <c r="B34" s="189" t="s">
        <v>244</v>
      </c>
      <c r="D34" s="201">
        <v>-28.4</v>
      </c>
      <c r="E34" s="201">
        <v>-29.3</v>
      </c>
      <c r="F34" s="201">
        <v>-36.5</v>
      </c>
      <c r="G34" s="201">
        <v>-1.0000000000000142</v>
      </c>
      <c r="H34" s="201">
        <v>175.1</v>
      </c>
      <c r="I34" s="201">
        <v>12.8</v>
      </c>
      <c r="J34" s="201">
        <v>-45.2</v>
      </c>
      <c r="K34" s="201">
        <v>-80.099999999999994</v>
      </c>
      <c r="L34" s="201">
        <v>-59.5</v>
      </c>
      <c r="M34" s="201">
        <v>-82.6</v>
      </c>
      <c r="N34" s="201">
        <v>-75.299999999999926</v>
      </c>
      <c r="O34" s="201">
        <v>-142.5</v>
      </c>
      <c r="P34" s="201">
        <v>-219.6</v>
      </c>
      <c r="Q34" s="201">
        <v>-312.89999999999998</v>
      </c>
      <c r="R34" s="201">
        <v>-537.79999999999995</v>
      </c>
      <c r="S34" s="201">
        <v>-656.2</v>
      </c>
      <c r="T34" s="201">
        <v>-527.70000000000005</v>
      </c>
      <c r="U34" s="201">
        <v>-1043.4000000000001</v>
      </c>
      <c r="V34" s="201">
        <v>-1151</v>
      </c>
      <c r="W34" s="201">
        <v>0</v>
      </c>
      <c r="X34" s="201">
        <v>-1869</v>
      </c>
      <c r="Y34" s="201">
        <v>-2174</v>
      </c>
      <c r="Z34" s="201">
        <v>-3501</v>
      </c>
      <c r="AA34" s="201">
        <v>-7157</v>
      </c>
      <c r="AB34" s="201">
        <v>-10560</v>
      </c>
      <c r="AC34" s="201">
        <v>-25790</v>
      </c>
      <c r="AD34" s="201">
        <v>-74876</v>
      </c>
      <c r="AE34" s="201">
        <v>-451504</v>
      </c>
      <c r="AF34" s="201">
        <v>-82636.100000000006</v>
      </c>
      <c r="AG34" s="201">
        <v>-1043017.3</v>
      </c>
      <c r="AH34" s="201">
        <v>-204952119.59999996</v>
      </c>
      <c r="AI34" s="201">
        <v>-489.12400000000025</v>
      </c>
      <c r="AJ34" s="201">
        <v>-684.70699999999977</v>
      </c>
      <c r="AK34" s="201">
        <v>-786.69</v>
      </c>
      <c r="AL34" s="201">
        <v>-1159</v>
      </c>
      <c r="AM34" s="201">
        <v>-1109.5320000000002</v>
      </c>
      <c r="AN34" s="201">
        <v>-1400.5903999999996</v>
      </c>
      <c r="AO34" s="201">
        <v>-1059.6448999999998</v>
      </c>
      <c r="AP34" s="201">
        <v>-1089.7618</v>
      </c>
      <c r="AQ34" s="201">
        <v>-3034.8892999999994</v>
      </c>
      <c r="AR34" s="201">
        <v>-4213.5797999999995</v>
      </c>
      <c r="AS34" s="201">
        <v>-5408.9755000000005</v>
      </c>
      <c r="AT34" s="201">
        <v>-2938.0190000000007</v>
      </c>
      <c r="AU34" s="201">
        <v>-3842.6798000000003</v>
      </c>
      <c r="AV34" s="201">
        <v>-3953.3581999999988</v>
      </c>
      <c r="AW34" s="201">
        <v>-4217.2188999999971</v>
      </c>
      <c r="AX34" s="201">
        <v>-3629.3623999999991</v>
      </c>
      <c r="AY34" s="201">
        <v>-3471.4068199999961</v>
      </c>
      <c r="AZ34" s="201">
        <v>-5011.9241599999941</v>
      </c>
      <c r="BA34" s="201">
        <v>-5933.416006039999</v>
      </c>
      <c r="BB34" s="201">
        <v>-4185.2682578079966</v>
      </c>
      <c r="BC34" s="201">
        <v>-2145.6036374815976</v>
      </c>
      <c r="BD34" s="201">
        <v>-1763.2329730459132</v>
      </c>
      <c r="BE34" s="201">
        <v>-2490.8357738350142</v>
      </c>
      <c r="BF34" s="201">
        <v>-3999.4337779775369</v>
      </c>
      <c r="BG34" s="201">
        <v>-5476.6355522318936</v>
      </c>
    </row>
    <row r="35" spans="2:59" s="108" customFormat="1" ht="6" customHeight="1">
      <c r="D35" s="201"/>
      <c r="E35" s="201"/>
      <c r="F35" s="201"/>
      <c r="G35" s="201"/>
      <c r="H35" s="201"/>
      <c r="I35" s="201"/>
      <c r="J35" s="201"/>
      <c r="K35" s="201"/>
      <c r="L35" s="201"/>
      <c r="M35" s="201"/>
      <c r="N35" s="201"/>
      <c r="O35" s="201"/>
      <c r="P35" s="201"/>
      <c r="Q35" s="201"/>
      <c r="R35" s="201"/>
      <c r="S35" s="201"/>
      <c r="T35" s="201"/>
      <c r="U35" s="201"/>
      <c r="V35" s="201"/>
      <c r="W35" s="201"/>
      <c r="X35" s="201"/>
      <c r="Y35" s="201"/>
      <c r="Z35" s="201"/>
      <c r="AA35" s="201"/>
      <c r="AB35" s="201"/>
      <c r="AC35" s="201"/>
      <c r="AD35" s="201"/>
      <c r="AE35" s="201"/>
      <c r="AF35" s="201"/>
      <c r="AG35" s="201"/>
      <c r="AH35" s="201"/>
      <c r="AI35" s="201"/>
      <c r="AJ35" s="201"/>
      <c r="AK35" s="201"/>
      <c r="AL35" s="201"/>
      <c r="AM35" s="201"/>
      <c r="AN35" s="201"/>
      <c r="AO35" s="201"/>
      <c r="AP35" s="201"/>
      <c r="AQ35" s="201"/>
      <c r="AR35" s="201"/>
      <c r="AS35" s="201"/>
      <c r="AT35" s="201"/>
      <c r="AU35" s="201"/>
      <c r="AV35" s="201"/>
      <c r="AW35" s="201"/>
      <c r="AX35" s="201"/>
      <c r="AY35" s="201"/>
      <c r="AZ35" s="201"/>
      <c r="BA35" s="201"/>
      <c r="BB35" s="201"/>
      <c r="BC35" s="201"/>
    </row>
    <row r="36" spans="2:59" s="108" customFormat="1" ht="18" customHeight="1">
      <c r="B36" s="189" t="s">
        <v>712</v>
      </c>
      <c r="D36" s="201">
        <v>0</v>
      </c>
      <c r="E36" s="201">
        <v>0</v>
      </c>
      <c r="F36" s="201">
        <v>0</v>
      </c>
      <c r="G36" s="201">
        <v>0</v>
      </c>
      <c r="H36" s="201">
        <v>0</v>
      </c>
      <c r="I36" s="201">
        <v>24.5</v>
      </c>
      <c r="J36" s="201">
        <v>28</v>
      </c>
      <c r="K36" s="201">
        <v>17.5</v>
      </c>
      <c r="L36" s="201">
        <v>20.3</v>
      </c>
      <c r="M36" s="201">
        <v>21.7</v>
      </c>
      <c r="N36" s="201">
        <v>43.4</v>
      </c>
      <c r="O36" s="201">
        <v>35</v>
      </c>
      <c r="P36" s="201">
        <v>49</v>
      </c>
      <c r="Q36" s="201">
        <v>401.8</v>
      </c>
      <c r="R36" s="201">
        <v>108.5</v>
      </c>
      <c r="S36" s="201">
        <v>116.9</v>
      </c>
      <c r="T36" s="201">
        <v>71.400000000000006</v>
      </c>
      <c r="U36" s="201">
        <v>78.400000000000006</v>
      </c>
      <c r="V36" s="201">
        <v>65.8</v>
      </c>
      <c r="W36" s="201">
        <v>0</v>
      </c>
      <c r="X36" s="201">
        <v>134.30000000000001</v>
      </c>
      <c r="Y36" s="201">
        <v>229.3</v>
      </c>
      <c r="Z36" s="201">
        <v>245.5</v>
      </c>
      <c r="AA36" s="201">
        <v>617.9</v>
      </c>
      <c r="AB36" s="201">
        <v>346.4</v>
      </c>
      <c r="AC36" s="201">
        <v>679</v>
      </c>
      <c r="AD36" s="201">
        <v>6451</v>
      </c>
      <c r="AE36" s="201">
        <v>14164.9</v>
      </c>
      <c r="AF36" s="201">
        <v>1540</v>
      </c>
      <c r="AG36" s="201">
        <v>514176</v>
      </c>
      <c r="AH36" s="201">
        <v>26803817.100000001</v>
      </c>
      <c r="AI36" s="201">
        <v>860.9</v>
      </c>
      <c r="AJ36" s="201">
        <v>399.4</v>
      </c>
      <c r="AK36" s="201">
        <v>806.2</v>
      </c>
      <c r="AL36" s="201">
        <v>601</v>
      </c>
      <c r="AM36" s="201">
        <v>1190.8</v>
      </c>
      <c r="AN36" s="201">
        <v>1149.13285</v>
      </c>
      <c r="AO36" s="201">
        <v>821.72529999999995</v>
      </c>
      <c r="AP36" s="201">
        <v>675.0453</v>
      </c>
      <c r="AQ36" s="201">
        <v>1934.9384</v>
      </c>
      <c r="AR36" s="201">
        <v>1873.894</v>
      </c>
      <c r="AS36" s="201">
        <v>1283.8233</v>
      </c>
      <c r="AT36" s="201">
        <v>1522.31006</v>
      </c>
      <c r="AU36" s="201">
        <v>2079.0457499999998</v>
      </c>
      <c r="AV36" s="201">
        <v>2373.6106199999999</v>
      </c>
      <c r="AW36" s="201">
        <v>2723.1307000000002</v>
      </c>
      <c r="AX36" s="201">
        <v>3692.2312999999999</v>
      </c>
      <c r="AY36" s="201">
        <v>3912.0992000000006</v>
      </c>
      <c r="AZ36" s="201">
        <v>3573.8742399999992</v>
      </c>
      <c r="BA36" s="201">
        <v>3079.45079412</v>
      </c>
      <c r="BB36" s="201">
        <v>2833.933</v>
      </c>
      <c r="BC36" s="201">
        <v>3151.1729999999998</v>
      </c>
      <c r="BD36" s="201">
        <v>3025.9740000000002</v>
      </c>
      <c r="BE36" s="201">
        <v>2667.35</v>
      </c>
      <c r="BF36" s="201">
        <v>3046.26</v>
      </c>
      <c r="BG36" s="201">
        <v>3305.6</v>
      </c>
    </row>
    <row r="37" spans="2:59" ht="5.25" customHeight="1">
      <c r="D37" s="204"/>
      <c r="E37" s="204"/>
      <c r="F37" s="204"/>
      <c r="G37" s="204"/>
      <c r="H37" s="204"/>
      <c r="I37" s="204"/>
      <c r="J37" s="204"/>
      <c r="K37" s="204"/>
      <c r="L37" s="204"/>
      <c r="M37" s="204"/>
      <c r="N37" s="204"/>
      <c r="O37" s="204"/>
      <c r="P37" s="204"/>
      <c r="Q37" s="204"/>
      <c r="R37" s="204"/>
      <c r="S37" s="204"/>
      <c r="T37" s="204"/>
      <c r="U37" s="204"/>
      <c r="V37" s="204"/>
      <c r="W37" s="204"/>
      <c r="X37" s="204"/>
      <c r="Y37" s="204"/>
      <c r="Z37" s="204"/>
      <c r="AA37" s="204"/>
      <c r="AB37" s="204"/>
      <c r="AC37" s="204"/>
      <c r="AD37" s="204"/>
      <c r="AE37" s="204"/>
      <c r="AF37" s="204"/>
      <c r="AG37" s="204"/>
      <c r="AH37" s="204"/>
      <c r="AI37" s="204"/>
      <c r="AJ37" s="204"/>
      <c r="AK37" s="204"/>
      <c r="AL37" s="204"/>
      <c r="AM37" s="204"/>
      <c r="AN37" s="204"/>
      <c r="AO37" s="204"/>
      <c r="AP37" s="204"/>
      <c r="AQ37" s="204"/>
      <c r="AR37" s="204"/>
      <c r="AS37" s="204"/>
      <c r="AT37" s="204"/>
      <c r="AU37" s="204"/>
      <c r="AV37" s="204"/>
      <c r="AW37" s="204"/>
      <c r="AX37" s="204"/>
      <c r="AY37" s="204"/>
      <c r="AZ37" s="204"/>
      <c r="BA37" s="204"/>
      <c r="BB37" s="204"/>
      <c r="BC37" s="204"/>
    </row>
    <row r="38" spans="2:59" s="108" customFormat="1" ht="18" customHeight="1">
      <c r="B38" s="189" t="s">
        <v>328</v>
      </c>
      <c r="D38" s="201">
        <v>-28.4</v>
      </c>
      <c r="E38" s="201">
        <v>-29.3</v>
      </c>
      <c r="F38" s="201">
        <v>-36.5</v>
      </c>
      <c r="G38" s="201">
        <v>-1.0000000000000142</v>
      </c>
      <c r="H38" s="201">
        <v>175.1</v>
      </c>
      <c r="I38" s="201">
        <v>37.299999999999997</v>
      </c>
      <c r="J38" s="201">
        <v>-17.2</v>
      </c>
      <c r="K38" s="201">
        <v>-62.6</v>
      </c>
      <c r="L38" s="201">
        <v>-39.200000000000003</v>
      </c>
      <c r="M38" s="201">
        <v>-60.9</v>
      </c>
      <c r="N38" s="201">
        <v>-31.899999999999928</v>
      </c>
      <c r="O38" s="201">
        <v>-107.5</v>
      </c>
      <c r="P38" s="201">
        <v>-170.6</v>
      </c>
      <c r="Q38" s="201">
        <v>88.9</v>
      </c>
      <c r="R38" s="201">
        <v>-429.3</v>
      </c>
      <c r="S38" s="201">
        <v>-539.29999999999995</v>
      </c>
      <c r="T38" s="201">
        <v>-456.3</v>
      </c>
      <c r="U38" s="201">
        <v>-965</v>
      </c>
      <c r="V38" s="201">
        <v>-1085.2</v>
      </c>
      <c r="W38" s="201">
        <v>0</v>
      </c>
      <c r="X38" s="201">
        <v>-1734.7</v>
      </c>
      <c r="Y38" s="201">
        <v>-1944.7</v>
      </c>
      <c r="Z38" s="201">
        <v>-3255.5</v>
      </c>
      <c r="AA38" s="201">
        <v>-6539.1</v>
      </c>
      <c r="AB38" s="201">
        <v>-10213.6</v>
      </c>
      <c r="AC38" s="201">
        <v>-25111</v>
      </c>
      <c r="AD38" s="201">
        <v>-68425</v>
      </c>
      <c r="AE38" s="201">
        <v>-437339.1</v>
      </c>
      <c r="AF38" s="201">
        <v>-81096.100000000006</v>
      </c>
      <c r="AG38" s="201">
        <v>-528841.30000000005</v>
      </c>
      <c r="AH38" s="201">
        <v>-178148302.49999997</v>
      </c>
      <c r="AI38" s="201">
        <v>371.77599999999973</v>
      </c>
      <c r="AJ38" s="201">
        <v>-285.30699999999979</v>
      </c>
      <c r="AK38" s="201">
        <v>19.509999999999764</v>
      </c>
      <c r="AL38" s="201">
        <v>-558</v>
      </c>
      <c r="AM38" s="201">
        <v>81.267999999999802</v>
      </c>
      <c r="AN38" s="201">
        <v>-251.45754999999963</v>
      </c>
      <c r="AO38" s="201">
        <v>-237.91959999999983</v>
      </c>
      <c r="AP38" s="201">
        <v>-414.7165</v>
      </c>
      <c r="AQ38" s="201">
        <v>-1099.9508999999994</v>
      </c>
      <c r="AR38" s="201">
        <v>-2339.6857999999993</v>
      </c>
      <c r="AS38" s="201">
        <v>-4125.1522000000004</v>
      </c>
      <c r="AT38" s="201">
        <v>-1415.7089400000007</v>
      </c>
      <c r="AU38" s="201">
        <v>-1763.6340500000006</v>
      </c>
      <c r="AV38" s="201">
        <v>-1579.7475799999988</v>
      </c>
      <c r="AW38" s="201">
        <v>-1494.088199999997</v>
      </c>
      <c r="AX38" s="201">
        <v>62.868900000000849</v>
      </c>
      <c r="AY38" s="201">
        <v>440.6923800000045</v>
      </c>
      <c r="AZ38" s="201">
        <v>-1438.0499199999949</v>
      </c>
      <c r="BA38" s="201">
        <v>-2853.9652119199991</v>
      </c>
      <c r="BB38" s="201">
        <v>-1351.3352578079966</v>
      </c>
      <c r="BC38" s="201">
        <v>1005.5693625184022</v>
      </c>
      <c r="BD38" s="201">
        <v>1262.7410269540869</v>
      </c>
      <c r="BE38" s="201">
        <v>176.51422616498576</v>
      </c>
      <c r="BF38" s="201">
        <v>-953.1737779775367</v>
      </c>
      <c r="BG38" s="201">
        <v>-2171.0355522318937</v>
      </c>
    </row>
    <row r="39" spans="2:59" ht="7.5" customHeight="1">
      <c r="D39" s="204"/>
      <c r="E39" s="204"/>
      <c r="F39" s="204"/>
      <c r="G39" s="204"/>
      <c r="H39" s="204"/>
      <c r="I39" s="204"/>
      <c r="J39" s="204"/>
      <c r="K39" s="204"/>
      <c r="L39" s="204"/>
      <c r="M39" s="204"/>
      <c r="N39" s="204"/>
      <c r="O39" s="204"/>
      <c r="P39" s="204"/>
      <c r="Q39" s="204"/>
      <c r="R39" s="204"/>
      <c r="S39" s="204"/>
      <c r="T39" s="204"/>
      <c r="U39" s="204"/>
      <c r="V39" s="204"/>
      <c r="W39" s="204"/>
      <c r="X39" s="204"/>
      <c r="Y39" s="204"/>
      <c r="Z39" s="204"/>
      <c r="AA39" s="204"/>
      <c r="AB39" s="204"/>
      <c r="AC39" s="204"/>
      <c r="AD39" s="204"/>
      <c r="AE39" s="204"/>
      <c r="AF39" s="204"/>
      <c r="AG39" s="204"/>
      <c r="AH39" s="204"/>
      <c r="AI39" s="204"/>
      <c r="AJ39" s="204"/>
      <c r="AK39" s="204"/>
      <c r="AL39" s="204"/>
      <c r="AM39" s="204"/>
      <c r="AN39" s="204"/>
      <c r="AO39" s="204"/>
      <c r="AP39" s="204"/>
      <c r="AQ39" s="204"/>
      <c r="AR39" s="204"/>
      <c r="AS39" s="204"/>
      <c r="AT39" s="204"/>
      <c r="AU39" s="204"/>
      <c r="AV39" s="204"/>
      <c r="AW39" s="204"/>
      <c r="AX39" s="204"/>
      <c r="AY39" s="204"/>
      <c r="AZ39" s="204"/>
      <c r="BA39" s="204"/>
      <c r="BB39" s="204"/>
      <c r="BC39" s="204"/>
    </row>
    <row r="40" spans="2:59" s="108" customFormat="1" ht="18" customHeight="1">
      <c r="B40" s="189" t="s">
        <v>252</v>
      </c>
      <c r="D40" s="201">
        <v>28.399999999999977</v>
      </c>
      <c r="E40" s="201">
        <v>29.300000000000011</v>
      </c>
      <c r="F40" s="201">
        <v>36.500000000000014</v>
      </c>
      <c r="G40" s="201">
        <v>1.0000000000000142</v>
      </c>
      <c r="H40" s="201">
        <v>-175.1</v>
      </c>
      <c r="I40" s="201">
        <v>-37.300000000000026</v>
      </c>
      <c r="J40" s="201">
        <v>17.200000000000017</v>
      </c>
      <c r="K40" s="201">
        <v>62.599999999999966</v>
      </c>
      <c r="L40" s="201">
        <v>39.200000000000031</v>
      </c>
      <c r="M40" s="201">
        <v>60.900000000000006</v>
      </c>
      <c r="N40" s="201">
        <v>31.899999999999928</v>
      </c>
      <c r="O40" s="201">
        <v>107.49999999999994</v>
      </c>
      <c r="P40" s="201">
        <v>170.60000000000008</v>
      </c>
      <c r="Q40" s="201">
        <v>-88.899999999999977</v>
      </c>
      <c r="R40" s="201">
        <v>429.29999999999984</v>
      </c>
      <c r="S40" s="201">
        <v>539.29999999999995</v>
      </c>
      <c r="T40" s="201">
        <v>456.29999999999984</v>
      </c>
      <c r="U40" s="201">
        <v>965.00000000000011</v>
      </c>
      <c r="V40" s="201">
        <v>1085.2</v>
      </c>
      <c r="W40" s="201">
        <v>0</v>
      </c>
      <c r="X40" s="201">
        <v>1734.7</v>
      </c>
      <c r="Y40" s="201">
        <v>1944.7</v>
      </c>
      <c r="Z40" s="201">
        <v>3255.5</v>
      </c>
      <c r="AA40" s="201">
        <v>6539.1</v>
      </c>
      <c r="AB40" s="201">
        <v>10213.6</v>
      </c>
      <c r="AC40" s="201">
        <v>25111</v>
      </c>
      <c r="AD40" s="201">
        <v>68425</v>
      </c>
      <c r="AE40" s="201">
        <v>437339.1</v>
      </c>
      <c r="AF40" s="201">
        <v>81096.099999999977</v>
      </c>
      <c r="AG40" s="201">
        <v>528841.3000000004</v>
      </c>
      <c r="AH40" s="201">
        <v>178148302.49999997</v>
      </c>
      <c r="AI40" s="201">
        <v>-371.77599999999973</v>
      </c>
      <c r="AJ40" s="201">
        <v>285.30699999999979</v>
      </c>
      <c r="AK40" s="201">
        <v>-19.509999999999764</v>
      </c>
      <c r="AL40" s="201">
        <v>557.99999999999955</v>
      </c>
      <c r="AM40" s="201">
        <v>-81.267999999999802</v>
      </c>
      <c r="AN40" s="201">
        <v>251.45754999999963</v>
      </c>
      <c r="AO40" s="201">
        <v>237.91959999999983</v>
      </c>
      <c r="AP40" s="201">
        <v>414.7165</v>
      </c>
      <c r="AQ40" s="201">
        <v>1099.9508999999994</v>
      </c>
      <c r="AR40" s="201">
        <v>2339.6857999999993</v>
      </c>
      <c r="AS40" s="201">
        <v>4125.1522000000004</v>
      </c>
      <c r="AT40" s="201">
        <v>1415.7089400000007</v>
      </c>
      <c r="AU40" s="201">
        <v>1763.6340500000006</v>
      </c>
      <c r="AV40" s="201">
        <v>1579.7475799999988</v>
      </c>
      <c r="AW40" s="201">
        <v>1494.088199999997</v>
      </c>
      <c r="AX40" s="201">
        <v>-62.868899999999513</v>
      </c>
      <c r="AY40" s="201">
        <v>-440.69238000000024</v>
      </c>
      <c r="AZ40" s="201">
        <v>1438.0499200000006</v>
      </c>
      <c r="BA40" s="201">
        <v>2853.96521192</v>
      </c>
      <c r="BB40" s="201">
        <v>1351.3352578080001</v>
      </c>
      <c r="BC40" s="201">
        <v>-1005.5693625184003</v>
      </c>
      <c r="BD40" s="201">
        <v>-1262.7410269540919</v>
      </c>
      <c r="BE40" s="201">
        <v>-176.51422616497712</v>
      </c>
      <c r="BF40" s="201">
        <v>953.17377797754125</v>
      </c>
      <c r="BG40" s="201">
        <v>2171.0355522318923</v>
      </c>
    </row>
    <row r="41" spans="2:59" ht="18" customHeight="1">
      <c r="B41" s="145" t="s">
        <v>211</v>
      </c>
      <c r="D41" s="204">
        <v>29.8</v>
      </c>
      <c r="E41" s="204">
        <v>35.6</v>
      </c>
      <c r="F41" s="204">
        <v>24.5</v>
      </c>
      <c r="G41" s="204">
        <v>-3.2999999999999856</v>
      </c>
      <c r="H41" s="204">
        <v>-184</v>
      </c>
      <c r="I41" s="204">
        <v>-47.6</v>
      </c>
      <c r="J41" s="204">
        <v>-50.7</v>
      </c>
      <c r="K41" s="204">
        <v>-1.1000000000000369</v>
      </c>
      <c r="L41" s="204">
        <v>-52.5</v>
      </c>
      <c r="M41" s="204">
        <v>21</v>
      </c>
      <c r="N41" s="204">
        <v>-53.500000000000078</v>
      </c>
      <c r="O41" s="204">
        <v>-8.0000000000000568</v>
      </c>
      <c r="P41" s="204">
        <v>-50.799999999999926</v>
      </c>
      <c r="Q41" s="204">
        <v>-540.4</v>
      </c>
      <c r="R41" s="204">
        <v>-215.4</v>
      </c>
      <c r="S41" s="204">
        <v>-13.7</v>
      </c>
      <c r="T41" s="204">
        <v>321.89999999999998</v>
      </c>
      <c r="U41" s="204">
        <v>-18.499999999999886</v>
      </c>
      <c r="V41" s="204">
        <v>846.5</v>
      </c>
      <c r="W41" s="204">
        <v>0</v>
      </c>
      <c r="X41" s="204">
        <v>926.5</v>
      </c>
      <c r="Y41" s="204">
        <v>1432.9</v>
      </c>
      <c r="Z41" s="204">
        <v>2647.4</v>
      </c>
      <c r="AA41" s="204">
        <v>4856.1000000000004</v>
      </c>
      <c r="AB41" s="204">
        <v>8951.2000000000007</v>
      </c>
      <c r="AC41" s="204">
        <v>24992.5</v>
      </c>
      <c r="AD41" s="204">
        <v>68491.199999999997</v>
      </c>
      <c r="AE41" s="204">
        <v>438912.9</v>
      </c>
      <c r="AF41" s="204">
        <v>79781.100000000006</v>
      </c>
      <c r="AG41" s="204">
        <v>-17417.699999999604</v>
      </c>
      <c r="AH41" s="204">
        <v>-61536627.100000024</v>
      </c>
      <c r="AI41" s="204">
        <v>-409.27599999999973</v>
      </c>
      <c r="AJ41" s="204">
        <v>-584.99300000000028</v>
      </c>
      <c r="AK41" s="204">
        <v>-22.909999999999741</v>
      </c>
      <c r="AL41" s="204">
        <v>-231.7000000000005</v>
      </c>
      <c r="AM41" s="204">
        <v>-49.367999999999711</v>
      </c>
      <c r="AN41" s="204">
        <v>-600.25200000000007</v>
      </c>
      <c r="AO41" s="204">
        <v>-27.292850000000158</v>
      </c>
      <c r="AP41" s="204">
        <v>-1265.5604999999998</v>
      </c>
      <c r="AQ41" s="204">
        <v>-1486.3688000000006</v>
      </c>
      <c r="AR41" s="204">
        <v>-858.67840000000069</v>
      </c>
      <c r="AS41" s="204">
        <v>2063.0417000000002</v>
      </c>
      <c r="AT41" s="204">
        <v>-604.92485999999963</v>
      </c>
      <c r="AU41" s="204">
        <v>-1556.3344099999986</v>
      </c>
      <c r="AV41" s="204">
        <v>-3537.0331000000015</v>
      </c>
      <c r="AW41" s="204">
        <v>-1974.1244100000029</v>
      </c>
      <c r="AX41" s="204">
        <v>-2962.4339</v>
      </c>
      <c r="AY41" s="204">
        <v>-3195.2903599999995</v>
      </c>
      <c r="AZ41" s="204">
        <v>-427.30659999999955</v>
      </c>
      <c r="BA41" s="204">
        <v>-1164.9031849010009</v>
      </c>
      <c r="BB41" s="204">
        <v>-2106.8576468820002</v>
      </c>
      <c r="BC41" s="204">
        <v>-4024.6061049184</v>
      </c>
      <c r="BD41" s="204">
        <v>-4251.8820015317488</v>
      </c>
      <c r="BE41" s="204">
        <v>-4372.666584835637</v>
      </c>
      <c r="BF41" s="204">
        <v>-4584.5725926260247</v>
      </c>
      <c r="BG41" s="204">
        <v>-4665.0115947606264</v>
      </c>
    </row>
    <row r="42" spans="2:59" ht="18" customHeight="1">
      <c r="B42" s="61" t="s">
        <v>852</v>
      </c>
      <c r="D42" s="204"/>
      <c r="E42" s="204"/>
      <c r="F42" s="204"/>
      <c r="G42" s="204"/>
      <c r="H42" s="204"/>
      <c r="I42" s="204"/>
      <c r="J42" s="204"/>
      <c r="K42" s="204"/>
      <c r="L42" s="204"/>
      <c r="M42" s="204"/>
      <c r="N42" s="204"/>
      <c r="O42" s="204"/>
      <c r="P42" s="204"/>
      <c r="Q42" s="204"/>
      <c r="R42" s="204"/>
      <c r="S42" s="204"/>
      <c r="T42" s="204"/>
      <c r="U42" s="204"/>
      <c r="V42" s="204"/>
      <c r="W42" s="204"/>
      <c r="X42" s="204"/>
      <c r="Y42" s="204"/>
      <c r="Z42" s="204"/>
      <c r="AA42" s="204"/>
      <c r="AB42" s="204"/>
      <c r="AC42" s="204"/>
      <c r="AD42" s="204"/>
      <c r="AE42" s="204"/>
      <c r="AF42" s="204"/>
      <c r="AG42" s="204"/>
      <c r="AH42" s="204"/>
      <c r="AI42" s="204"/>
      <c r="AJ42" s="204"/>
      <c r="AK42" s="204"/>
      <c r="AL42" s="204"/>
      <c r="AM42" s="204"/>
      <c r="AN42" s="204"/>
      <c r="AO42" s="204"/>
      <c r="AP42" s="204"/>
      <c r="AQ42" s="204"/>
      <c r="AR42" s="204"/>
      <c r="AS42" s="204">
        <v>2069.7953000000002</v>
      </c>
      <c r="AT42" s="204">
        <v>-1039.3491000000001</v>
      </c>
      <c r="AU42" s="204">
        <v>-961.09219999999993</v>
      </c>
      <c r="AV42" s="204">
        <v>-3314.1444000000006</v>
      </c>
      <c r="AW42" s="204">
        <v>-1614.8392999999999</v>
      </c>
      <c r="AX42" s="204">
        <v>-1651.9658999999997</v>
      </c>
      <c r="AY42" s="204">
        <v>-2377.6962999999996</v>
      </c>
      <c r="AZ42" s="204">
        <v>784.8480069200001</v>
      </c>
      <c r="BA42" s="204">
        <v>-843.07135740863691</v>
      </c>
      <c r="BB42" s="204">
        <v>-2137.9819956142492</v>
      </c>
      <c r="BC42" s="204">
        <v>-1781.1114027268654</v>
      </c>
      <c r="BD42" s="204">
        <v>-2388.1747762374848</v>
      </c>
      <c r="BE42" s="204">
        <v>687.53597167211092</v>
      </c>
      <c r="BF42" s="204">
        <v>-3105.6942334282385</v>
      </c>
      <c r="BG42" s="204">
        <v>-2438.227197929516</v>
      </c>
    </row>
    <row r="43" spans="2:59" ht="18" customHeight="1">
      <c r="B43" s="89" t="s">
        <v>587</v>
      </c>
      <c r="D43" s="204">
        <v>0</v>
      </c>
      <c r="E43" s="204">
        <v>-3.9</v>
      </c>
      <c r="F43" s="204">
        <v>38.299999999999997</v>
      </c>
      <c r="G43" s="204">
        <v>-22.5</v>
      </c>
      <c r="H43" s="204">
        <v>-25.8</v>
      </c>
      <c r="I43" s="204">
        <v>-36.200000000000003</v>
      </c>
      <c r="J43" s="204">
        <v>19.399999999999999</v>
      </c>
      <c r="K43" s="204">
        <v>41.2</v>
      </c>
      <c r="L43" s="204">
        <v>-16.2</v>
      </c>
      <c r="M43" s="204">
        <v>10.1</v>
      </c>
      <c r="N43" s="204">
        <v>-4</v>
      </c>
      <c r="O43" s="204">
        <v>30.4</v>
      </c>
      <c r="P43" s="204">
        <v>-17.399999999999999</v>
      </c>
      <c r="Q43" s="204">
        <v>-60.2</v>
      </c>
      <c r="R43" s="204">
        <v>-87.4</v>
      </c>
      <c r="S43" s="204">
        <v>135.19999999999999</v>
      </c>
      <c r="T43" s="204">
        <v>35.799999999999997</v>
      </c>
      <c r="U43" s="204">
        <v>69.5</v>
      </c>
      <c r="V43" s="204">
        <v>578.9</v>
      </c>
      <c r="W43" s="204">
        <v>0</v>
      </c>
      <c r="X43" s="204">
        <v>1463.3999999999999</v>
      </c>
      <c r="Y43" s="204">
        <v>1787.2</v>
      </c>
      <c r="Z43" s="204">
        <v>3289.1</v>
      </c>
      <c r="AA43" s="204">
        <v>11075.1</v>
      </c>
      <c r="AB43" s="204">
        <v>8180</v>
      </c>
      <c r="AC43" s="204">
        <v>28903.3</v>
      </c>
      <c r="AD43" s="204">
        <v>64450.8</v>
      </c>
      <c r="AE43" s="204">
        <v>374998.8</v>
      </c>
      <c r="AF43" s="204">
        <v>78751.3</v>
      </c>
      <c r="AG43" s="204">
        <v>46493</v>
      </c>
      <c r="AH43" s="204">
        <v>160583292.40000001</v>
      </c>
      <c r="AI43" s="204">
        <v>96.3</v>
      </c>
      <c r="AJ43" s="204">
        <v>-583.4</v>
      </c>
      <c r="AK43" s="204">
        <v>154</v>
      </c>
      <c r="AL43" s="204">
        <v>79.8</v>
      </c>
      <c r="AM43" s="204">
        <v>426.95280000000002</v>
      </c>
      <c r="AN43" s="204">
        <v>-158.9</v>
      </c>
      <c r="AO43" s="204">
        <v>265.08589999999998</v>
      </c>
      <c r="AP43" s="204">
        <v>-1022.6662</v>
      </c>
      <c r="AQ43" s="204">
        <v>-1161.0082</v>
      </c>
      <c r="AR43" s="204">
        <v>-64.9773</v>
      </c>
      <c r="AS43" s="204">
        <v>2723.1</v>
      </c>
      <c r="AT43" s="204">
        <v>-1398.9331000000002</v>
      </c>
      <c r="AU43" s="204">
        <v>-1030.3912</v>
      </c>
      <c r="AV43" s="204">
        <v>-3224.3334000000004</v>
      </c>
      <c r="AW43" s="204">
        <v>-1423.9603</v>
      </c>
      <c r="AX43" s="204">
        <v>-1319.2538999999997</v>
      </c>
      <c r="AY43" s="204">
        <v>-2388.7912999999999</v>
      </c>
      <c r="AZ43" s="204">
        <v>931.9674</v>
      </c>
      <c r="BA43" s="204">
        <v>-824.33764328863708</v>
      </c>
      <c r="BB43" s="204">
        <v>-2203.9971620442489</v>
      </c>
      <c r="BC43" s="204">
        <v>-1552.9305435868655</v>
      </c>
      <c r="BD43" s="204">
        <v>-2513.7137815974847</v>
      </c>
      <c r="BE43" s="204">
        <v>696.57852597211104</v>
      </c>
      <c r="BF43" s="204">
        <v>-3011.3825093082387</v>
      </c>
      <c r="BG43" s="204">
        <v>-2562.6101262695161</v>
      </c>
    </row>
    <row r="44" spans="2:59" ht="18" customHeight="1">
      <c r="B44" s="58" t="s">
        <v>653</v>
      </c>
      <c r="D44" s="204"/>
      <c r="E44" s="204"/>
      <c r="F44" s="204"/>
      <c r="G44" s="204"/>
      <c r="H44" s="204"/>
      <c r="I44" s="204"/>
      <c r="J44" s="204"/>
      <c r="K44" s="204"/>
      <c r="L44" s="204"/>
      <c r="M44" s="204"/>
      <c r="N44" s="204"/>
      <c r="O44" s="204"/>
      <c r="P44" s="204"/>
      <c r="Q44" s="204"/>
      <c r="R44" s="204"/>
      <c r="S44" s="204"/>
      <c r="T44" s="204"/>
      <c r="U44" s="204"/>
      <c r="V44" s="204"/>
      <c r="W44" s="204"/>
      <c r="X44" s="204"/>
      <c r="Y44" s="204"/>
      <c r="Z44" s="204"/>
      <c r="AA44" s="204"/>
      <c r="AB44" s="204"/>
      <c r="AC44" s="204"/>
      <c r="AD44" s="204"/>
      <c r="AE44" s="204"/>
      <c r="AF44" s="204"/>
      <c r="AG44" s="204"/>
      <c r="AH44" s="204"/>
      <c r="AI44" s="204"/>
      <c r="AJ44" s="204"/>
      <c r="AK44" s="204"/>
      <c r="AL44" s="204"/>
      <c r="AM44" s="204"/>
      <c r="AN44" s="204"/>
      <c r="AO44" s="204"/>
      <c r="AP44" s="204"/>
      <c r="AQ44" s="204"/>
      <c r="AR44" s="204"/>
      <c r="AS44" s="204">
        <v>-6.770399999999853</v>
      </c>
      <c r="AT44" s="204">
        <v>434.3965300000005</v>
      </c>
      <c r="AU44" s="204">
        <v>-595.24217999999928</v>
      </c>
      <c r="AV44" s="204">
        <v>-222.88670999999809</v>
      </c>
      <c r="AW44" s="204">
        <v>-359.28616571999947</v>
      </c>
      <c r="AX44" s="204">
        <v>-1310.4680000000005</v>
      </c>
      <c r="AY44" s="204">
        <v>-817.59405999999979</v>
      </c>
      <c r="AZ44" s="204">
        <v>-1212.1546069199997</v>
      </c>
      <c r="BA44" s="204">
        <v>-321.83182749236408</v>
      </c>
      <c r="BB44" s="204">
        <v>31.12434873224888</v>
      </c>
      <c r="BC44" s="204">
        <v>-2243.4947021915345</v>
      </c>
      <c r="BD44" s="204">
        <v>-1863.7072252942639</v>
      </c>
      <c r="BE44" s="204">
        <v>-5060.2025565077483</v>
      </c>
      <c r="BF44" s="204">
        <v>-1478.8783591977865</v>
      </c>
      <c r="BG44" s="204">
        <v>-2226.7843968311099</v>
      </c>
    </row>
    <row r="45" spans="2:59" ht="18" customHeight="1">
      <c r="B45" s="145" t="s">
        <v>212</v>
      </c>
      <c r="D45" s="204">
        <v>-1.4</v>
      </c>
      <c r="E45" s="204">
        <v>-6.3</v>
      </c>
      <c r="F45" s="204">
        <v>12</v>
      </c>
      <c r="G45" s="204">
        <v>4.3</v>
      </c>
      <c r="H45" s="204">
        <v>8.9</v>
      </c>
      <c r="I45" s="204">
        <v>10.3</v>
      </c>
      <c r="J45" s="204">
        <v>67.900000000000006</v>
      </c>
      <c r="K45" s="204">
        <v>63.7</v>
      </c>
      <c r="L45" s="204">
        <v>91.7</v>
      </c>
      <c r="M45" s="204">
        <v>39.9</v>
      </c>
      <c r="N45" s="204">
        <v>85.4</v>
      </c>
      <c r="O45" s="204">
        <v>115.5</v>
      </c>
      <c r="P45" s="204">
        <v>221.4</v>
      </c>
      <c r="Q45" s="204">
        <v>451.5</v>
      </c>
      <c r="R45" s="204">
        <v>644.70000000000005</v>
      </c>
      <c r="S45" s="204">
        <v>553</v>
      </c>
      <c r="T45" s="204">
        <v>134.4</v>
      </c>
      <c r="U45" s="204">
        <v>983.5</v>
      </c>
      <c r="V45" s="204">
        <v>238.7</v>
      </c>
      <c r="W45" s="204">
        <v>0</v>
      </c>
      <c r="X45" s="204">
        <v>808.2</v>
      </c>
      <c r="Y45" s="204">
        <v>511.8</v>
      </c>
      <c r="Z45" s="204">
        <v>608.1</v>
      </c>
      <c r="AA45" s="204">
        <v>1683</v>
      </c>
      <c r="AB45" s="204">
        <v>1262.3999999999999</v>
      </c>
      <c r="AC45" s="204">
        <v>118.5</v>
      </c>
      <c r="AD45" s="204">
        <v>-66.200000000000045</v>
      </c>
      <c r="AE45" s="204">
        <v>-1573.8</v>
      </c>
      <c r="AF45" s="204">
        <v>1315</v>
      </c>
      <c r="AG45" s="204">
        <v>546259</v>
      </c>
      <c r="AH45" s="204">
        <v>239684929.59999999</v>
      </c>
      <c r="AI45" s="204">
        <v>37.500000000000014</v>
      </c>
      <c r="AJ45" s="204">
        <v>870.30000000000007</v>
      </c>
      <c r="AK45" s="204">
        <v>3.3999999999999773</v>
      </c>
      <c r="AL45" s="204">
        <v>789.7</v>
      </c>
      <c r="AM45" s="204">
        <v>-31.900000000000091</v>
      </c>
      <c r="AN45" s="204">
        <v>851.70954999999969</v>
      </c>
      <c r="AO45" s="204">
        <v>265.21244999999999</v>
      </c>
      <c r="AP45" s="204">
        <v>1680.2769999999998</v>
      </c>
      <c r="AQ45" s="204">
        <v>2586.3197</v>
      </c>
      <c r="AR45" s="204">
        <v>1737.8642</v>
      </c>
      <c r="AS45" s="204">
        <v>1562.5250000000001</v>
      </c>
      <c r="AT45" s="204">
        <v>1794.0350000000003</v>
      </c>
      <c r="AU45" s="204">
        <v>3112.3304599999992</v>
      </c>
      <c r="AV45" s="204">
        <v>4093.2976800000001</v>
      </c>
      <c r="AW45" s="204">
        <v>3297.0526099999997</v>
      </c>
      <c r="AX45" s="204">
        <v>2675.7300000000005</v>
      </c>
      <c r="AY45" s="204">
        <v>2753.8599799999993</v>
      </c>
      <c r="AZ45" s="204">
        <v>1864.9375199999999</v>
      </c>
      <c r="BA45" s="204">
        <v>4017.3723968210011</v>
      </c>
      <c r="BB45" s="204">
        <v>3458.1779046900001</v>
      </c>
      <c r="BC45" s="204">
        <v>3019.0367423999996</v>
      </c>
      <c r="BD45" s="204">
        <v>2989.1409745776568</v>
      </c>
      <c r="BE45" s="204">
        <v>4196.1523586706599</v>
      </c>
      <c r="BF45" s="204">
        <v>5537.746370603566</v>
      </c>
      <c r="BG45" s="204">
        <v>6836.0471469925187</v>
      </c>
    </row>
    <row r="46" spans="2:59" ht="18" customHeight="1">
      <c r="B46" s="89" t="s">
        <v>329</v>
      </c>
      <c r="D46" s="204">
        <v>6.9</v>
      </c>
      <c r="E46" s="204">
        <v>2.1</v>
      </c>
      <c r="F46" s="204">
        <v>20.3</v>
      </c>
      <c r="G46" s="204">
        <v>12.6</v>
      </c>
      <c r="H46" s="204">
        <v>12.6</v>
      </c>
      <c r="I46" s="204">
        <v>15.4</v>
      </c>
      <c r="J46" s="204">
        <v>74.2</v>
      </c>
      <c r="K46" s="204">
        <v>74.900000000000006</v>
      </c>
      <c r="L46" s="204">
        <v>107.8</v>
      </c>
      <c r="M46" s="204">
        <v>57.4</v>
      </c>
      <c r="N46" s="204">
        <v>105.7</v>
      </c>
      <c r="O46" s="204">
        <v>141.4</v>
      </c>
      <c r="P46" s="204">
        <v>245.2</v>
      </c>
      <c r="Q46" s="204">
        <v>489.3</v>
      </c>
      <c r="R46" s="204">
        <v>698.6</v>
      </c>
      <c r="S46" s="204">
        <v>595.70000000000005</v>
      </c>
      <c r="T46" s="204">
        <v>243.6</v>
      </c>
      <c r="U46" s="204">
        <v>1151.5</v>
      </c>
      <c r="V46" s="204">
        <v>401.1</v>
      </c>
      <c r="W46" s="204">
        <v>0</v>
      </c>
      <c r="X46" s="204">
        <v>903.2</v>
      </c>
      <c r="Y46" s="204">
        <v>705.1</v>
      </c>
      <c r="Z46" s="204">
        <v>807.7</v>
      </c>
      <c r="AA46" s="204">
        <v>1846.5</v>
      </c>
      <c r="AB46" s="204">
        <v>1557.6</v>
      </c>
      <c r="AC46" s="204">
        <v>701</v>
      </c>
      <c r="AD46" s="204">
        <v>1206</v>
      </c>
      <c r="AE46" s="204">
        <v>867.2</v>
      </c>
      <c r="AF46" s="204">
        <v>1315</v>
      </c>
      <c r="AG46" s="204">
        <v>547451</v>
      </c>
      <c r="AH46" s="204">
        <v>239685403</v>
      </c>
      <c r="AI46" s="204">
        <v>162.80000000000001</v>
      </c>
      <c r="AJ46" s="204">
        <v>1073.7</v>
      </c>
      <c r="AK46" s="204">
        <v>336.4</v>
      </c>
      <c r="AL46" s="204">
        <v>1282.9000000000001</v>
      </c>
      <c r="AM46" s="204">
        <v>1178.5</v>
      </c>
      <c r="AN46" s="204">
        <v>1493.8641499999999</v>
      </c>
      <c r="AO46" s="204">
        <v>1055.2153499999999</v>
      </c>
      <c r="AP46" s="204">
        <v>2343.9290999999998</v>
      </c>
      <c r="AQ46" s="204">
        <v>3092.7539999999999</v>
      </c>
      <c r="AR46" s="204">
        <v>2272.1392000000001</v>
      </c>
      <c r="AS46" s="204">
        <v>2371.625</v>
      </c>
      <c r="AT46" s="204">
        <v>2464.1350000000002</v>
      </c>
      <c r="AU46" s="204">
        <v>3669.7711199999994</v>
      </c>
      <c r="AV46" s="204">
        <v>4422.4213</v>
      </c>
      <c r="AW46" s="204">
        <v>3769.6058299999995</v>
      </c>
      <c r="AX46" s="204">
        <v>3321.9685600000003</v>
      </c>
      <c r="AY46" s="204">
        <v>3388.6010999999994</v>
      </c>
      <c r="AZ46" s="204">
        <v>2600.4109199999998</v>
      </c>
      <c r="BA46" s="204">
        <v>4930.132128698001</v>
      </c>
      <c r="BB46" s="204">
        <v>4379.6313388560002</v>
      </c>
      <c r="BC46" s="204">
        <v>3883.6656909119993</v>
      </c>
      <c r="BD46" s="204">
        <v>3807.1718462528452</v>
      </c>
      <c r="BE46" s="204">
        <v>5151.0310345056832</v>
      </c>
      <c r="BF46" s="204">
        <v>6759.6746300030163</v>
      </c>
      <c r="BG46" s="204">
        <v>8304.1355476463268</v>
      </c>
    </row>
    <row r="47" spans="2:59" ht="18" customHeight="1">
      <c r="B47" s="89" t="s">
        <v>330</v>
      </c>
      <c r="D47" s="204">
        <v>8.3000000000000007</v>
      </c>
      <c r="E47" s="204">
        <v>8.4</v>
      </c>
      <c r="F47" s="204">
        <v>8.3000000000000007</v>
      </c>
      <c r="G47" s="204">
        <v>8.3000000000000007</v>
      </c>
      <c r="H47" s="204">
        <v>3.7</v>
      </c>
      <c r="I47" s="204">
        <v>5.0999999999999996</v>
      </c>
      <c r="J47" s="204">
        <v>6.3</v>
      </c>
      <c r="K47" s="204">
        <v>11.2</v>
      </c>
      <c r="L47" s="204">
        <v>16.100000000000001</v>
      </c>
      <c r="M47" s="204">
        <v>17.5</v>
      </c>
      <c r="N47" s="204">
        <v>20.3</v>
      </c>
      <c r="O47" s="204">
        <v>25.9</v>
      </c>
      <c r="P47" s="204">
        <v>23.8</v>
      </c>
      <c r="Q47" s="204">
        <v>37.799999999999997</v>
      </c>
      <c r="R47" s="204">
        <v>53.9</v>
      </c>
      <c r="S47" s="204">
        <v>42.7</v>
      </c>
      <c r="T47" s="204">
        <v>109.2</v>
      </c>
      <c r="U47" s="204">
        <v>168</v>
      </c>
      <c r="V47" s="204">
        <v>162.4</v>
      </c>
      <c r="W47" s="204">
        <v>0</v>
      </c>
      <c r="X47" s="204">
        <v>95</v>
      </c>
      <c r="Y47" s="204">
        <v>193.3</v>
      </c>
      <c r="Z47" s="204">
        <v>199.6</v>
      </c>
      <c r="AA47" s="204">
        <v>163.5</v>
      </c>
      <c r="AB47" s="204">
        <v>295.2</v>
      </c>
      <c r="AC47" s="204">
        <v>582.5</v>
      </c>
      <c r="AD47" s="204">
        <v>1272.2</v>
      </c>
      <c r="AE47" s="204">
        <v>2441</v>
      </c>
      <c r="AF47" s="204">
        <v>0</v>
      </c>
      <c r="AG47" s="204">
        <v>1192</v>
      </c>
      <c r="AH47" s="204">
        <v>473.4</v>
      </c>
      <c r="AI47" s="204">
        <v>125.3</v>
      </c>
      <c r="AJ47" s="204">
        <v>203.4</v>
      </c>
      <c r="AK47" s="204">
        <v>333</v>
      </c>
      <c r="AL47" s="204">
        <v>493.2</v>
      </c>
      <c r="AM47" s="204">
        <v>1210.4000000000001</v>
      </c>
      <c r="AN47" s="204">
        <v>642.15460000000007</v>
      </c>
      <c r="AO47" s="204">
        <v>790.00289999999995</v>
      </c>
      <c r="AP47" s="204">
        <v>663.65210000000002</v>
      </c>
      <c r="AQ47" s="204">
        <v>506.43430000000001</v>
      </c>
      <c r="AR47" s="204">
        <v>534.27499999999998</v>
      </c>
      <c r="AS47" s="204">
        <v>809.1</v>
      </c>
      <c r="AT47" s="204">
        <v>670.1</v>
      </c>
      <c r="AU47" s="204">
        <v>557.44065999999998</v>
      </c>
      <c r="AV47" s="204">
        <v>329.12362000000002</v>
      </c>
      <c r="AW47" s="204">
        <v>472.55321999999995</v>
      </c>
      <c r="AX47" s="204">
        <v>646.23856000000001</v>
      </c>
      <c r="AY47" s="204">
        <v>634.74112000000002</v>
      </c>
      <c r="AZ47" s="204">
        <v>735.47339999999986</v>
      </c>
      <c r="BA47" s="204">
        <v>912.75973187699992</v>
      </c>
      <c r="BB47" s="204">
        <v>921.45343416599997</v>
      </c>
      <c r="BC47" s="204">
        <v>864.62894851199985</v>
      </c>
      <c r="BD47" s="204">
        <v>818.03087167518834</v>
      </c>
      <c r="BE47" s="204">
        <v>954.8786758350235</v>
      </c>
      <c r="BF47" s="204">
        <v>1221.9282593994503</v>
      </c>
      <c r="BG47" s="204">
        <v>1468.0884006538079</v>
      </c>
    </row>
    <row r="48" spans="2:59" ht="18" customHeight="1">
      <c r="B48" s="207" t="s">
        <v>92</v>
      </c>
      <c r="D48" s="204">
        <v>0</v>
      </c>
      <c r="E48" s="204">
        <v>0</v>
      </c>
      <c r="F48" s="204">
        <v>0</v>
      </c>
      <c r="G48" s="204">
        <v>0</v>
      </c>
      <c r="H48" s="204">
        <v>0</v>
      </c>
      <c r="I48" s="204">
        <v>0</v>
      </c>
      <c r="J48" s="204">
        <v>0</v>
      </c>
      <c r="K48" s="204">
        <v>0</v>
      </c>
      <c r="L48" s="204">
        <v>0</v>
      </c>
      <c r="M48" s="204">
        <v>0</v>
      </c>
      <c r="N48" s="204">
        <v>0</v>
      </c>
      <c r="O48" s="204">
        <v>0</v>
      </c>
      <c r="P48" s="204">
        <v>0</v>
      </c>
      <c r="Q48" s="204">
        <v>0</v>
      </c>
      <c r="R48" s="204">
        <v>0</v>
      </c>
      <c r="S48" s="204">
        <v>0</v>
      </c>
      <c r="T48" s="204">
        <v>0</v>
      </c>
      <c r="U48" s="204">
        <v>0</v>
      </c>
      <c r="V48" s="204">
        <v>0</v>
      </c>
      <c r="W48" s="204">
        <v>0</v>
      </c>
      <c r="X48" s="67">
        <v>0</v>
      </c>
      <c r="Y48" s="67">
        <v>0</v>
      </c>
      <c r="Z48" s="67">
        <v>0</v>
      </c>
      <c r="AA48" s="67">
        <v>0</v>
      </c>
      <c r="AB48" s="67">
        <v>0</v>
      </c>
      <c r="AC48" s="67">
        <v>0</v>
      </c>
      <c r="AD48" s="67">
        <v>0</v>
      </c>
      <c r="AE48" s="67">
        <v>0</v>
      </c>
      <c r="AF48" s="67">
        <v>0</v>
      </c>
      <c r="AG48" s="67">
        <v>0</v>
      </c>
      <c r="AH48" s="67">
        <v>0</v>
      </c>
      <c r="AI48" s="67">
        <v>0</v>
      </c>
      <c r="AJ48" s="67">
        <v>0</v>
      </c>
      <c r="AK48" s="67">
        <v>0</v>
      </c>
      <c r="AL48" s="67">
        <v>0</v>
      </c>
      <c r="AM48" s="67">
        <v>0</v>
      </c>
      <c r="AN48" s="67">
        <v>0</v>
      </c>
      <c r="AO48" s="67">
        <v>0</v>
      </c>
      <c r="AP48" s="67">
        <v>0</v>
      </c>
      <c r="AQ48" s="67">
        <v>0</v>
      </c>
      <c r="AR48" s="204">
        <v>1460.5</v>
      </c>
      <c r="AS48" s="204">
        <v>499.58550000000002</v>
      </c>
      <c r="AT48" s="204">
        <v>226.59879999999998</v>
      </c>
      <c r="AU48" s="204">
        <v>207.63800000000001</v>
      </c>
      <c r="AV48" s="204">
        <v>1023.4829999999999</v>
      </c>
      <c r="AW48" s="204">
        <v>171.16</v>
      </c>
      <c r="AX48" s="204">
        <v>223.83500000000001</v>
      </c>
      <c r="AY48" s="204">
        <v>0.73799999999999999</v>
      </c>
      <c r="AZ48" s="204">
        <v>0.41899999999999998</v>
      </c>
      <c r="BA48" s="204">
        <v>1.496</v>
      </c>
      <c r="BB48" s="204">
        <v>1.4999999999999999E-2</v>
      </c>
      <c r="BC48" s="204">
        <v>0</v>
      </c>
      <c r="BD48" s="204">
        <v>0</v>
      </c>
      <c r="BE48" s="204">
        <v>0</v>
      </c>
      <c r="BF48" s="204">
        <v>0</v>
      </c>
      <c r="BG48" s="204">
        <v>0</v>
      </c>
    </row>
    <row r="49" spans="2:59" ht="8.25" customHeight="1" thickBot="1">
      <c r="B49" s="208"/>
      <c r="C49" s="208"/>
      <c r="D49" s="208"/>
      <c r="E49" s="208"/>
      <c r="F49" s="208"/>
      <c r="G49" s="208"/>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8"/>
      <c r="AF49" s="208"/>
      <c r="AG49" s="208"/>
      <c r="AH49" s="208"/>
      <c r="AI49" s="208"/>
      <c r="AJ49" s="208"/>
      <c r="AK49" s="208"/>
      <c r="AL49" s="208"/>
      <c r="AM49" s="208"/>
      <c r="AN49" s="208"/>
      <c r="AO49" s="208"/>
      <c r="AP49" s="208"/>
      <c r="AQ49" s="208"/>
      <c r="AR49" s="208"/>
      <c r="AS49" s="208"/>
      <c r="AT49" s="208"/>
      <c r="AU49" s="208"/>
      <c r="AV49" s="208"/>
      <c r="AW49" s="208"/>
      <c r="AX49" s="208"/>
      <c r="AY49" s="208"/>
      <c r="AZ49" s="208"/>
      <c r="BA49" s="208"/>
      <c r="BB49" s="208"/>
      <c r="BC49" s="208"/>
      <c r="BD49" s="208"/>
      <c r="BE49" s="208"/>
      <c r="BF49" s="208"/>
      <c r="BG49" s="208"/>
    </row>
    <row r="50" spans="2:59" ht="18" customHeight="1">
      <c r="B50" s="65" t="s">
        <v>68</v>
      </c>
      <c r="C50" s="98" t="s">
        <v>990</v>
      </c>
    </row>
    <row r="51" spans="2:59" ht="18" customHeight="1">
      <c r="B51" s="65" t="s">
        <v>69</v>
      </c>
      <c r="C51" s="209" t="s">
        <v>853</v>
      </c>
    </row>
    <row r="52" spans="2:59" ht="18" customHeight="1">
      <c r="B52" s="65" t="s">
        <v>70</v>
      </c>
      <c r="C52" s="209" t="s">
        <v>854</v>
      </c>
    </row>
    <row r="53" spans="2:59" ht="18" customHeight="1">
      <c r="B53" s="98" t="s">
        <v>71</v>
      </c>
      <c r="C53" s="209" t="s">
        <v>855</v>
      </c>
    </row>
    <row r="54" spans="2:59" ht="18" customHeight="1">
      <c r="B54" s="98" t="s">
        <v>72</v>
      </c>
      <c r="C54" s="209" t="s">
        <v>856</v>
      </c>
    </row>
    <row r="55" spans="2:59" ht="18" customHeight="1">
      <c r="B55" s="98" t="s">
        <v>73</v>
      </c>
      <c r="C55" s="93" t="s">
        <v>857</v>
      </c>
    </row>
    <row r="56" spans="2:59" ht="18" customHeight="1">
      <c r="B56" s="98" t="s">
        <v>74</v>
      </c>
      <c r="C56" s="209" t="s">
        <v>858</v>
      </c>
    </row>
    <row r="57" spans="2:59" ht="18" customHeight="1">
      <c r="B57" s="351" t="s">
        <v>531</v>
      </c>
      <c r="C57" s="351" t="s">
        <v>766</v>
      </c>
      <c r="D57" s="111"/>
      <c r="E57" s="111"/>
      <c r="F57" s="111"/>
    </row>
    <row r="58" spans="2:59" ht="18" customHeight="1">
      <c r="B58" s="350" t="s">
        <v>861</v>
      </c>
      <c r="C58" s="209" t="s">
        <v>859</v>
      </c>
      <c r="D58" s="65"/>
      <c r="E58" s="112"/>
      <c r="F58" s="112"/>
      <c r="G58" s="112"/>
    </row>
    <row r="59" spans="2:59" ht="18" customHeight="1">
      <c r="B59" s="350"/>
      <c r="C59" s="76" t="s">
        <v>732</v>
      </c>
      <c r="D59" s="204"/>
      <c r="E59" s="204"/>
      <c r="F59" s="204"/>
      <c r="G59" s="204"/>
      <c r="H59" s="204"/>
      <c r="I59" s="204"/>
      <c r="J59" s="204"/>
      <c r="K59" s="204"/>
      <c r="L59" s="204"/>
      <c r="M59" s="204"/>
      <c r="N59" s="204"/>
      <c r="O59" s="204"/>
      <c r="P59" s="204"/>
      <c r="Q59" s="204"/>
      <c r="R59" s="204"/>
      <c r="S59" s="204"/>
      <c r="T59" s="204"/>
      <c r="U59" s="204"/>
      <c r="V59" s="204"/>
      <c r="W59" s="204"/>
      <c r="X59" s="204"/>
      <c r="Y59" s="204"/>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4"/>
      <c r="AZ59" s="204"/>
      <c r="BA59" s="204"/>
    </row>
    <row r="60" spans="2:59" ht="18" customHeight="1">
      <c r="B60" s="65" t="s">
        <v>748</v>
      </c>
      <c r="C60" s="210" t="s">
        <v>860</v>
      </c>
      <c r="D60" s="204"/>
      <c r="E60" s="204"/>
      <c r="F60" s="204"/>
      <c r="G60" s="204"/>
      <c r="H60" s="204"/>
      <c r="I60" s="204"/>
      <c r="J60" s="204"/>
      <c r="K60" s="204"/>
      <c r="L60" s="204"/>
      <c r="M60" s="204"/>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M60" s="204"/>
      <c r="AN60" s="204"/>
      <c r="AO60" s="204"/>
      <c r="AP60" s="204"/>
      <c r="AQ60" s="204"/>
      <c r="AR60" s="204"/>
    </row>
    <row r="61" spans="2:59" ht="18" customHeight="1">
      <c r="D61" s="204"/>
      <c r="E61" s="204"/>
      <c r="F61" s="204"/>
      <c r="G61" s="204"/>
      <c r="H61" s="204"/>
      <c r="I61" s="204"/>
      <c r="J61" s="204"/>
      <c r="K61" s="204"/>
      <c r="L61" s="204"/>
      <c r="M61" s="204"/>
      <c r="N61" s="204"/>
      <c r="O61" s="204"/>
      <c r="P61" s="204"/>
      <c r="Q61" s="204"/>
      <c r="R61" s="204"/>
      <c r="S61" s="204"/>
      <c r="T61" s="204"/>
      <c r="U61" s="204"/>
      <c r="V61" s="204"/>
      <c r="W61" s="204"/>
      <c r="X61" s="204"/>
      <c r="Y61" s="204"/>
      <c r="Z61" s="204"/>
      <c r="AA61" s="204"/>
      <c r="AB61" s="204"/>
      <c r="AC61" s="204"/>
      <c r="AD61" s="204"/>
      <c r="AE61" s="204"/>
      <c r="AF61" s="204"/>
      <c r="AG61" s="204"/>
      <c r="AH61" s="204"/>
      <c r="AI61" s="204"/>
      <c r="AJ61" s="204"/>
      <c r="AK61" s="204"/>
      <c r="AL61" s="204"/>
      <c r="AM61" s="204"/>
      <c r="AN61" s="204"/>
      <c r="AO61" s="204"/>
      <c r="AP61" s="204"/>
      <c r="AQ61" s="204"/>
      <c r="AR61" s="204"/>
    </row>
    <row r="62" spans="2:59">
      <c r="B62" s="211"/>
      <c r="C62" s="211"/>
      <c r="D62" s="203"/>
      <c r="E62" s="203"/>
      <c r="F62" s="203"/>
      <c r="G62" s="203"/>
      <c r="H62" s="203"/>
      <c r="I62" s="203"/>
      <c r="J62" s="203"/>
      <c r="K62" s="203"/>
      <c r="L62" s="203"/>
      <c r="M62" s="203"/>
      <c r="N62" s="203"/>
      <c r="O62" s="203"/>
      <c r="P62" s="203"/>
      <c r="Q62" s="203"/>
      <c r="R62" s="203"/>
      <c r="S62" s="203"/>
      <c r="T62" s="203"/>
      <c r="U62" s="203"/>
      <c r="V62" s="203"/>
      <c r="W62" s="203"/>
      <c r="X62" s="203"/>
      <c r="Y62" s="203"/>
      <c r="Z62" s="203"/>
      <c r="AA62" s="203"/>
      <c r="AB62" s="203"/>
      <c r="AC62" s="203"/>
      <c r="AD62" s="203"/>
      <c r="AE62" s="203"/>
      <c r="AF62" s="203"/>
      <c r="AG62" s="203"/>
      <c r="AH62" s="203"/>
      <c r="AI62" s="203"/>
      <c r="AJ62" s="203"/>
      <c r="AK62" s="203"/>
      <c r="AL62" s="203"/>
      <c r="AM62" s="203"/>
      <c r="AN62" s="203"/>
      <c r="AO62" s="203"/>
      <c r="AP62" s="203"/>
      <c r="AQ62" s="203"/>
      <c r="AR62" s="203"/>
      <c r="AS62" s="203"/>
      <c r="AT62" s="203"/>
      <c r="AU62" s="203"/>
      <c r="AV62" s="203"/>
      <c r="AW62" s="203"/>
      <c r="AX62" s="203"/>
      <c r="AY62" s="203"/>
      <c r="AZ62" s="203"/>
      <c r="BA62" s="203"/>
    </row>
    <row r="63" spans="2:59">
      <c r="B63" s="211"/>
      <c r="C63" s="211"/>
      <c r="D63" s="203"/>
      <c r="E63" s="203"/>
      <c r="F63" s="203"/>
      <c r="G63" s="203"/>
      <c r="H63" s="203"/>
      <c r="I63" s="203"/>
      <c r="J63" s="203"/>
      <c r="K63" s="203"/>
      <c r="L63" s="203"/>
      <c r="M63" s="203"/>
      <c r="N63" s="203"/>
      <c r="O63" s="203"/>
      <c r="P63" s="203"/>
      <c r="Q63" s="203"/>
      <c r="R63" s="203"/>
      <c r="S63" s="203"/>
      <c r="T63" s="203"/>
      <c r="U63" s="203"/>
      <c r="V63" s="203"/>
      <c r="W63" s="203"/>
      <c r="X63" s="203"/>
      <c r="Y63" s="203"/>
      <c r="Z63" s="203"/>
      <c r="AA63" s="203"/>
      <c r="AB63" s="203"/>
      <c r="AC63" s="203"/>
      <c r="AD63" s="203"/>
      <c r="AE63" s="203"/>
      <c r="AF63" s="203"/>
      <c r="AG63" s="203"/>
      <c r="AH63" s="203"/>
      <c r="AI63" s="203"/>
      <c r="AJ63" s="203"/>
      <c r="AK63" s="203"/>
      <c r="AL63" s="203"/>
      <c r="AM63" s="203"/>
      <c r="AN63" s="203"/>
      <c r="AO63" s="203"/>
      <c r="AP63" s="203"/>
      <c r="AQ63" s="203"/>
      <c r="AR63" s="203"/>
      <c r="AS63" s="203"/>
      <c r="AT63" s="203"/>
      <c r="AU63" s="203"/>
      <c r="AV63" s="203"/>
      <c r="AW63" s="203"/>
      <c r="AX63" s="203"/>
      <c r="AY63" s="203"/>
      <c r="AZ63" s="203"/>
      <c r="BA63" s="203"/>
    </row>
    <row r="64" spans="2:59">
      <c r="B64" s="211"/>
      <c r="C64" s="211"/>
      <c r="D64" s="203"/>
      <c r="E64" s="203"/>
      <c r="F64" s="203"/>
      <c r="G64" s="203"/>
      <c r="H64" s="203"/>
      <c r="I64" s="203"/>
      <c r="J64" s="203"/>
      <c r="K64" s="203"/>
      <c r="L64" s="203"/>
      <c r="M64" s="203"/>
      <c r="N64" s="203"/>
      <c r="O64" s="203"/>
      <c r="P64" s="203"/>
      <c r="Q64" s="203"/>
      <c r="R64" s="203"/>
      <c r="S64" s="203"/>
      <c r="T64" s="203"/>
      <c r="U64" s="203"/>
      <c r="V64" s="203"/>
      <c r="W64" s="203"/>
      <c r="X64" s="203"/>
      <c r="Y64" s="203"/>
      <c r="Z64" s="203"/>
      <c r="AA64" s="203"/>
      <c r="AB64" s="203"/>
      <c r="AC64" s="203"/>
      <c r="AD64" s="203"/>
      <c r="AE64" s="203"/>
      <c r="AF64" s="203"/>
      <c r="AG64" s="203"/>
      <c r="AH64" s="203"/>
      <c r="AI64" s="203"/>
      <c r="AJ64" s="203"/>
      <c r="AK64" s="203"/>
      <c r="AL64" s="203"/>
      <c r="AM64" s="203"/>
      <c r="AN64" s="203"/>
      <c r="AO64" s="203"/>
      <c r="AP64" s="203"/>
      <c r="AQ64" s="203"/>
      <c r="AR64" s="203"/>
      <c r="AS64" s="203"/>
      <c r="AT64" s="203"/>
      <c r="AU64" s="203"/>
      <c r="AV64" s="203"/>
      <c r="AW64" s="203"/>
      <c r="AX64" s="203"/>
      <c r="AY64" s="203"/>
      <c r="AZ64" s="203"/>
      <c r="BA64" s="203"/>
    </row>
    <row r="65" spans="2:53">
      <c r="B65" s="211"/>
      <c r="C65" s="211"/>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c r="AI65" s="203"/>
      <c r="AJ65" s="203"/>
      <c r="AK65" s="203"/>
      <c r="AL65" s="203"/>
      <c r="AM65" s="203"/>
      <c r="AN65" s="203"/>
      <c r="AO65" s="203"/>
      <c r="AP65" s="203"/>
      <c r="AQ65" s="203"/>
      <c r="AR65" s="203"/>
      <c r="AS65" s="203"/>
      <c r="AT65" s="203"/>
      <c r="AU65" s="203"/>
      <c r="AV65" s="203"/>
      <c r="AW65" s="203"/>
      <c r="AX65" s="203"/>
      <c r="AY65" s="203"/>
      <c r="AZ65" s="203"/>
      <c r="BA65" s="203"/>
    </row>
    <row r="66" spans="2:53">
      <c r="B66" s="211"/>
      <c r="C66" s="211"/>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c r="AE66" s="203"/>
      <c r="AF66" s="203"/>
      <c r="AG66" s="203"/>
      <c r="AH66" s="203"/>
      <c r="AI66" s="203"/>
      <c r="AJ66" s="203"/>
      <c r="AK66" s="203"/>
      <c r="AL66" s="203"/>
      <c r="AM66" s="203"/>
      <c r="AN66" s="203"/>
      <c r="AO66" s="203"/>
      <c r="AP66" s="203"/>
      <c r="AQ66" s="203"/>
      <c r="AR66" s="203"/>
      <c r="AS66" s="203"/>
      <c r="AT66" s="203"/>
      <c r="AU66" s="203"/>
      <c r="AV66" s="203"/>
      <c r="AW66" s="203"/>
      <c r="AX66" s="203"/>
      <c r="AY66" s="203"/>
      <c r="AZ66" s="203"/>
      <c r="BA66" s="203"/>
    </row>
    <row r="67" spans="2:53">
      <c r="D67" s="203"/>
      <c r="E67" s="203"/>
      <c r="F67" s="203"/>
      <c r="G67" s="203"/>
      <c r="H67" s="203"/>
      <c r="I67" s="203"/>
      <c r="J67" s="203"/>
      <c r="K67" s="203"/>
      <c r="L67" s="203"/>
      <c r="M67" s="203"/>
      <c r="N67" s="203"/>
      <c r="O67" s="203"/>
      <c r="P67" s="203"/>
      <c r="Q67" s="203"/>
      <c r="R67" s="203"/>
      <c r="S67" s="203"/>
      <c r="T67" s="203"/>
      <c r="U67" s="203"/>
      <c r="V67" s="203"/>
      <c r="W67" s="203"/>
      <c r="X67" s="203"/>
      <c r="Y67" s="203"/>
      <c r="Z67" s="203"/>
      <c r="AA67" s="203"/>
      <c r="AB67" s="203"/>
      <c r="AC67" s="203"/>
      <c r="AD67" s="203"/>
      <c r="AE67" s="203"/>
      <c r="AF67" s="203"/>
      <c r="AG67" s="203"/>
      <c r="AH67" s="203"/>
      <c r="AI67" s="203"/>
      <c r="AJ67" s="203"/>
      <c r="AK67" s="203"/>
      <c r="AL67" s="203"/>
      <c r="AM67" s="203"/>
      <c r="AN67" s="203"/>
      <c r="AO67" s="203"/>
      <c r="AP67" s="203"/>
      <c r="AQ67" s="203"/>
      <c r="AR67" s="203"/>
      <c r="AS67" s="203"/>
      <c r="AT67" s="203"/>
      <c r="AU67" s="203"/>
      <c r="AV67" s="203"/>
      <c r="AW67" s="203"/>
      <c r="AX67" s="203"/>
      <c r="AY67" s="203"/>
      <c r="AZ67" s="203"/>
      <c r="BA67" s="203"/>
    </row>
    <row r="68" spans="2:5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F68" s="203"/>
      <c r="AG68" s="203"/>
      <c r="AH68" s="203"/>
      <c r="AI68" s="203"/>
      <c r="AJ68" s="203"/>
      <c r="AK68" s="203"/>
      <c r="AL68" s="203"/>
      <c r="AM68" s="203"/>
      <c r="AN68" s="203"/>
      <c r="AO68" s="203"/>
      <c r="AP68" s="203"/>
      <c r="AQ68" s="203"/>
      <c r="AR68" s="203"/>
      <c r="AS68" s="203"/>
      <c r="AT68" s="203"/>
      <c r="AU68" s="203"/>
      <c r="AV68" s="203"/>
      <c r="AW68" s="203"/>
      <c r="AX68" s="203"/>
      <c r="AY68" s="203"/>
      <c r="AZ68" s="203"/>
      <c r="BA68" s="203"/>
    </row>
    <row r="69" spans="2:53">
      <c r="D69" s="203"/>
      <c r="E69" s="203"/>
      <c r="F69" s="203"/>
      <c r="G69" s="203"/>
      <c r="H69" s="203"/>
      <c r="I69" s="203"/>
      <c r="J69" s="203"/>
      <c r="K69" s="203"/>
      <c r="L69" s="203"/>
      <c r="M69" s="203"/>
      <c r="N69" s="203"/>
      <c r="O69" s="203"/>
      <c r="P69" s="203"/>
      <c r="Q69" s="203"/>
      <c r="R69" s="203"/>
      <c r="S69" s="203"/>
      <c r="T69" s="203"/>
      <c r="U69" s="203"/>
      <c r="V69" s="203"/>
      <c r="W69" s="203"/>
      <c r="X69" s="203"/>
      <c r="Y69" s="203"/>
      <c r="Z69" s="203"/>
      <c r="AA69" s="203"/>
      <c r="AB69" s="203"/>
      <c r="AC69" s="203"/>
      <c r="AD69" s="203"/>
      <c r="AE69" s="203"/>
      <c r="AF69" s="203"/>
      <c r="AG69" s="203"/>
      <c r="AH69" s="203"/>
      <c r="AI69" s="203"/>
      <c r="AJ69" s="203"/>
      <c r="AK69" s="203"/>
      <c r="AL69" s="203"/>
      <c r="AM69" s="203"/>
      <c r="AN69" s="203"/>
      <c r="AO69" s="203"/>
      <c r="AP69" s="203"/>
      <c r="AQ69" s="203"/>
      <c r="AR69" s="203"/>
      <c r="AS69" s="203"/>
      <c r="AT69" s="203"/>
      <c r="AU69" s="203"/>
      <c r="AV69" s="203"/>
      <c r="AW69" s="203"/>
      <c r="AX69" s="203"/>
      <c r="AY69" s="203"/>
      <c r="AZ69" s="203"/>
      <c r="BA69" s="203"/>
    </row>
    <row r="70" spans="2:53">
      <c r="D70" s="203"/>
      <c r="E70" s="203"/>
      <c r="F70" s="203"/>
      <c r="G70" s="203"/>
      <c r="H70" s="203"/>
      <c r="I70" s="203"/>
      <c r="J70" s="203"/>
      <c r="K70" s="203"/>
      <c r="L70" s="203"/>
      <c r="M70" s="203"/>
      <c r="N70" s="203"/>
      <c r="O70" s="203"/>
      <c r="P70" s="203"/>
      <c r="Q70" s="203"/>
      <c r="R70" s="203"/>
      <c r="S70" s="203"/>
      <c r="T70" s="203"/>
      <c r="U70" s="203"/>
      <c r="V70" s="203"/>
      <c r="W70" s="203"/>
      <c r="X70" s="203"/>
      <c r="Y70" s="203"/>
      <c r="Z70" s="203"/>
      <c r="AA70" s="203"/>
      <c r="AB70" s="203"/>
      <c r="AC70" s="203"/>
      <c r="AD70" s="203"/>
      <c r="AE70" s="203"/>
      <c r="AF70" s="203"/>
      <c r="AG70" s="203"/>
      <c r="AH70" s="203"/>
      <c r="AI70" s="203"/>
      <c r="AJ70" s="203"/>
      <c r="AK70" s="203"/>
      <c r="AL70" s="203"/>
      <c r="AM70" s="203"/>
      <c r="AN70" s="203"/>
      <c r="AO70" s="203"/>
      <c r="AP70" s="203"/>
      <c r="AQ70" s="203"/>
      <c r="AR70" s="203"/>
      <c r="AS70" s="203"/>
      <c r="AT70" s="203"/>
      <c r="AU70" s="203"/>
      <c r="AV70" s="203"/>
      <c r="AW70" s="203"/>
      <c r="AX70" s="203"/>
      <c r="AY70" s="203"/>
      <c r="AZ70" s="203"/>
      <c r="BA70" s="203"/>
    </row>
    <row r="71" spans="2:53">
      <c r="D71" s="203"/>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3"/>
      <c r="AC71" s="203"/>
      <c r="AD71" s="203"/>
      <c r="AE71" s="203"/>
      <c r="AF71" s="203"/>
      <c r="AG71" s="203"/>
      <c r="AH71" s="203"/>
      <c r="AI71" s="203"/>
      <c r="AJ71" s="203"/>
      <c r="AK71" s="203"/>
      <c r="AL71" s="203"/>
      <c r="AM71" s="203"/>
      <c r="AN71" s="203"/>
      <c r="AO71" s="203"/>
      <c r="AP71" s="203"/>
      <c r="AQ71" s="203"/>
      <c r="AR71" s="203"/>
      <c r="AS71" s="203"/>
      <c r="AT71" s="203"/>
      <c r="AU71" s="203"/>
      <c r="AV71" s="203"/>
      <c r="AW71" s="203"/>
      <c r="AX71" s="203"/>
      <c r="AY71" s="203"/>
      <c r="AZ71" s="203"/>
      <c r="BA71" s="203"/>
    </row>
    <row r="72" spans="2:53">
      <c r="D72" s="203"/>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c r="AE72" s="203"/>
      <c r="AF72" s="203"/>
      <c r="AG72" s="203"/>
      <c r="AH72" s="203"/>
      <c r="AI72" s="203"/>
      <c r="AJ72" s="203"/>
      <c r="AK72" s="203"/>
      <c r="AL72" s="203"/>
      <c r="AM72" s="203"/>
      <c r="AN72" s="203"/>
      <c r="AO72" s="203"/>
      <c r="AP72" s="203"/>
      <c r="AQ72" s="203"/>
      <c r="AR72" s="203"/>
      <c r="AS72" s="203"/>
      <c r="AT72" s="203"/>
      <c r="AU72" s="203"/>
      <c r="AV72" s="203"/>
      <c r="AW72" s="203"/>
      <c r="AX72" s="203"/>
      <c r="AY72" s="203"/>
      <c r="AZ72" s="203"/>
      <c r="BA72" s="203"/>
    </row>
    <row r="73" spans="2:53">
      <c r="D73" s="203"/>
      <c r="E73" s="203"/>
      <c r="F73" s="203"/>
      <c r="G73" s="203"/>
      <c r="H73" s="203"/>
      <c r="I73" s="203"/>
      <c r="J73" s="203"/>
      <c r="K73" s="203"/>
      <c r="L73" s="203"/>
      <c r="M73" s="203"/>
      <c r="N73" s="203"/>
      <c r="O73" s="203"/>
      <c r="P73" s="203"/>
      <c r="Q73" s="203"/>
      <c r="R73" s="203"/>
      <c r="S73" s="203"/>
      <c r="T73" s="203"/>
      <c r="U73" s="203"/>
      <c r="V73" s="203"/>
      <c r="W73" s="203"/>
      <c r="X73" s="203"/>
      <c r="Y73" s="203"/>
      <c r="Z73" s="203"/>
      <c r="AA73" s="203"/>
      <c r="AB73" s="203"/>
      <c r="AC73" s="203"/>
      <c r="AD73" s="203"/>
      <c r="AE73" s="203"/>
      <c r="AF73" s="203"/>
      <c r="AG73" s="203"/>
      <c r="AH73" s="203"/>
      <c r="AI73" s="203"/>
      <c r="AJ73" s="203"/>
      <c r="AK73" s="203"/>
      <c r="AL73" s="203"/>
      <c r="AM73" s="203"/>
      <c r="AN73" s="203"/>
      <c r="AO73" s="203"/>
      <c r="AP73" s="203"/>
      <c r="AQ73" s="203"/>
      <c r="AR73" s="203"/>
      <c r="AS73" s="203"/>
      <c r="AT73" s="203"/>
      <c r="AU73" s="203"/>
      <c r="AV73" s="203"/>
      <c r="AW73" s="203"/>
      <c r="AX73" s="203"/>
      <c r="AY73" s="203"/>
      <c r="AZ73" s="203"/>
      <c r="BA73" s="203"/>
    </row>
    <row r="74" spans="2:53">
      <c r="D74" s="203"/>
      <c r="E74" s="203"/>
      <c r="F74" s="203"/>
      <c r="G74" s="203"/>
      <c r="H74" s="203"/>
      <c r="I74" s="203"/>
      <c r="J74" s="203"/>
      <c r="K74" s="203"/>
      <c r="L74" s="203"/>
      <c r="M74" s="203"/>
      <c r="N74" s="203"/>
      <c r="O74" s="203"/>
      <c r="P74" s="203"/>
      <c r="Q74" s="203"/>
      <c r="R74" s="203"/>
      <c r="S74" s="203"/>
      <c r="T74" s="203"/>
      <c r="U74" s="203"/>
      <c r="V74" s="203"/>
      <c r="W74" s="203"/>
      <c r="X74" s="203"/>
      <c r="Y74" s="203"/>
      <c r="Z74" s="203"/>
      <c r="AA74" s="203"/>
      <c r="AB74" s="203"/>
      <c r="AC74" s="203"/>
      <c r="AD74" s="203"/>
      <c r="AE74" s="203"/>
      <c r="AF74" s="203"/>
      <c r="AG74" s="203"/>
      <c r="AH74" s="203"/>
      <c r="AI74" s="203"/>
      <c r="AJ74" s="203"/>
      <c r="AK74" s="203"/>
      <c r="AL74" s="203"/>
      <c r="AM74" s="203"/>
      <c r="AN74" s="203"/>
      <c r="AO74" s="203"/>
      <c r="AP74" s="203"/>
      <c r="AQ74" s="203"/>
      <c r="AR74" s="203"/>
      <c r="AS74" s="203"/>
      <c r="AT74" s="203"/>
      <c r="AU74" s="203"/>
      <c r="AV74" s="203"/>
      <c r="AW74" s="203"/>
      <c r="AX74" s="203"/>
      <c r="AY74" s="203"/>
      <c r="AZ74" s="203"/>
      <c r="BA74" s="203"/>
    </row>
    <row r="75" spans="2:53">
      <c r="D75" s="203"/>
      <c r="E75" s="203"/>
      <c r="F75" s="203"/>
      <c r="G75" s="203"/>
      <c r="H75" s="203"/>
      <c r="I75" s="203"/>
      <c r="J75" s="203"/>
      <c r="K75" s="203"/>
      <c r="L75" s="203"/>
      <c r="M75" s="203"/>
      <c r="N75" s="203"/>
      <c r="O75" s="203"/>
      <c r="P75" s="203"/>
      <c r="Q75" s="203"/>
      <c r="R75" s="203"/>
      <c r="S75" s="203"/>
      <c r="T75" s="203"/>
      <c r="U75" s="203"/>
      <c r="V75" s="203"/>
      <c r="W75" s="203"/>
      <c r="X75" s="203"/>
      <c r="Y75" s="203"/>
      <c r="Z75" s="203"/>
      <c r="AA75" s="203"/>
      <c r="AB75" s="203"/>
      <c r="AC75" s="203"/>
      <c r="AD75" s="203"/>
      <c r="AE75" s="203"/>
      <c r="AF75" s="203"/>
      <c r="AG75" s="203"/>
      <c r="AH75" s="203"/>
      <c r="AI75" s="203"/>
      <c r="AJ75" s="203"/>
      <c r="AK75" s="203"/>
      <c r="AL75" s="203"/>
      <c r="AM75" s="203"/>
      <c r="AN75" s="203"/>
      <c r="AO75" s="203"/>
      <c r="AP75" s="203"/>
      <c r="AQ75" s="203"/>
      <c r="AR75" s="203"/>
      <c r="AS75" s="203"/>
      <c r="AT75" s="203"/>
      <c r="AU75" s="203"/>
      <c r="AV75" s="203"/>
      <c r="AW75" s="203"/>
      <c r="AX75" s="203"/>
      <c r="AY75" s="203"/>
      <c r="AZ75" s="203"/>
      <c r="BA75" s="203"/>
    </row>
    <row r="76" spans="2:53">
      <c r="D76" s="203"/>
      <c r="E76" s="203"/>
      <c r="F76" s="203"/>
      <c r="G76" s="203"/>
      <c r="H76" s="203"/>
      <c r="I76" s="203"/>
      <c r="J76" s="203"/>
      <c r="K76" s="203"/>
      <c r="L76" s="203"/>
      <c r="M76" s="203"/>
      <c r="N76" s="203"/>
      <c r="O76" s="203"/>
      <c r="P76" s="203"/>
      <c r="Q76" s="203"/>
      <c r="R76" s="203"/>
      <c r="S76" s="203"/>
      <c r="T76" s="203"/>
      <c r="U76" s="203"/>
      <c r="V76" s="203"/>
      <c r="W76" s="203"/>
      <c r="X76" s="203"/>
      <c r="Y76" s="203"/>
      <c r="Z76" s="203"/>
      <c r="AA76" s="203"/>
      <c r="AB76" s="203"/>
      <c r="AC76" s="203"/>
      <c r="AD76" s="203"/>
      <c r="AE76" s="203"/>
      <c r="AF76" s="203"/>
      <c r="AG76" s="203"/>
      <c r="AH76" s="203"/>
      <c r="AI76" s="203"/>
      <c r="AJ76" s="203"/>
      <c r="AK76" s="203"/>
      <c r="AL76" s="203"/>
      <c r="AM76" s="203"/>
      <c r="AN76" s="203"/>
      <c r="AO76" s="203"/>
      <c r="AP76" s="203"/>
      <c r="AQ76" s="203"/>
      <c r="AR76" s="203"/>
      <c r="AS76" s="203"/>
      <c r="AT76" s="203"/>
      <c r="AU76" s="203"/>
      <c r="AV76" s="203"/>
      <c r="AW76" s="203"/>
      <c r="AX76" s="203"/>
      <c r="AY76" s="203"/>
      <c r="AZ76" s="203"/>
      <c r="BA76" s="203"/>
    </row>
    <row r="77" spans="2:53">
      <c r="D77" s="203"/>
      <c r="E77" s="203"/>
      <c r="F77" s="203"/>
      <c r="G77" s="203"/>
      <c r="H77" s="203"/>
      <c r="I77" s="203"/>
      <c r="J77" s="203"/>
      <c r="K77" s="203"/>
      <c r="L77" s="203"/>
      <c r="M77" s="203"/>
      <c r="N77" s="203"/>
      <c r="O77" s="203"/>
      <c r="P77" s="203"/>
      <c r="Q77" s="203"/>
      <c r="R77" s="203"/>
      <c r="S77" s="203"/>
      <c r="T77" s="203"/>
      <c r="U77" s="203"/>
      <c r="V77" s="203"/>
      <c r="W77" s="203"/>
      <c r="X77" s="203"/>
      <c r="Y77" s="203"/>
      <c r="Z77" s="203"/>
      <c r="AA77" s="203"/>
      <c r="AB77" s="203"/>
      <c r="AC77" s="203"/>
      <c r="AD77" s="203"/>
      <c r="AE77" s="203"/>
      <c r="AF77" s="203"/>
      <c r="AG77" s="203"/>
      <c r="AH77" s="203"/>
      <c r="AI77" s="203"/>
      <c r="AJ77" s="203"/>
      <c r="AK77" s="203"/>
      <c r="AL77" s="203"/>
      <c r="AM77" s="203"/>
      <c r="AN77" s="203"/>
      <c r="AO77" s="203"/>
      <c r="AP77" s="203"/>
      <c r="AQ77" s="203"/>
      <c r="AR77" s="203"/>
      <c r="AS77" s="203"/>
      <c r="AT77" s="203"/>
      <c r="AU77" s="203"/>
      <c r="AV77" s="203"/>
      <c r="AW77" s="203"/>
      <c r="AX77" s="203"/>
      <c r="AY77" s="203"/>
      <c r="AZ77" s="203"/>
      <c r="BA77" s="203"/>
    </row>
  </sheetData>
  <phoneticPr fontId="0" type="noConversion"/>
  <printOptions verticalCentered="1"/>
  <pageMargins left="0.39370078740157483" right="0.39370078740157483" top="0.39370078740157483" bottom="0.39370078740157483" header="0" footer="0"/>
  <pageSetup paperSize="176" scale="63" orientation="portrait" r:id="rId1"/>
  <ignoredErrors>
    <ignoredError sqref="D6:BD6" numberStoredAsText="1"/>
  </ignoredErrors>
</worksheet>
</file>

<file path=xl/worksheets/sheet2.xml><?xml version="1.0" encoding="utf-8"?>
<worksheet xmlns="http://schemas.openxmlformats.org/spreadsheetml/2006/main" xmlns:r="http://schemas.openxmlformats.org/officeDocument/2006/relationships">
  <sheetPr>
    <pageSetUpPr fitToPage="1"/>
  </sheetPr>
  <dimension ref="B1:R91"/>
  <sheetViews>
    <sheetView zoomScale="80" zoomScaleNormal="80" zoomScaleSheetLayoutView="100" workbookViewId="0">
      <selection activeCell="C45" sqref="C45"/>
    </sheetView>
  </sheetViews>
  <sheetFormatPr defaultColWidth="11.42578125" defaultRowHeight="12.75"/>
  <cols>
    <col min="1" max="1" width="6" style="76" customWidth="1"/>
    <col min="2" max="2" width="23.85546875" style="76" customWidth="1"/>
    <col min="3" max="3" width="62.5703125" style="76" customWidth="1"/>
    <col min="4" max="9" width="12.140625" style="76" customWidth="1"/>
    <col min="10" max="10" width="13.140625" style="76" customWidth="1"/>
    <col min="11" max="11" width="12.140625" style="76" customWidth="1"/>
    <col min="12" max="12" width="13.5703125" style="76" customWidth="1"/>
    <col min="13" max="13" width="12.42578125" style="76" customWidth="1"/>
    <col min="14" max="14" width="12.28515625" style="76" bestFit="1" customWidth="1"/>
    <col min="15" max="15" width="13.28515625" style="76" customWidth="1"/>
    <col min="16" max="18" width="12.28515625" style="76" bestFit="1" customWidth="1"/>
    <col min="19" max="16384" width="11.42578125" style="76"/>
  </cols>
  <sheetData>
    <row r="1" spans="2:18" ht="18" customHeight="1"/>
    <row r="2" spans="2:18" ht="18" customHeight="1">
      <c r="B2" s="77" t="s">
        <v>725</v>
      </c>
      <c r="C2" s="78"/>
      <c r="D2" s="78"/>
      <c r="E2" s="78"/>
      <c r="F2" s="4"/>
    </row>
    <row r="3" spans="2:18" ht="18" customHeight="1">
      <c r="B3" s="34" t="s">
        <v>600</v>
      </c>
      <c r="C3" s="4"/>
      <c r="D3" s="4"/>
      <c r="E3" s="4"/>
      <c r="F3" s="79"/>
    </row>
    <row r="4" spans="2:18" ht="18" customHeight="1">
      <c r="B4" s="362" t="s">
        <v>713</v>
      </c>
      <c r="C4" s="362"/>
      <c r="D4" s="362"/>
      <c r="E4" s="362"/>
      <c r="F4" s="362"/>
      <c r="G4" s="78"/>
      <c r="H4" s="78"/>
      <c r="I4" s="78"/>
      <c r="J4" s="4"/>
      <c r="K4" s="86"/>
      <c r="L4" s="86"/>
    </row>
    <row r="5" spans="2:18" ht="5.0999999999999996" customHeight="1" thickBot="1">
      <c r="G5" s="362"/>
      <c r="H5" s="362"/>
      <c r="I5" s="362"/>
      <c r="J5" s="362"/>
      <c r="K5" s="131"/>
      <c r="M5" s="131"/>
      <c r="N5" s="131"/>
      <c r="O5" s="131" t="s">
        <v>536</v>
      </c>
    </row>
    <row r="6" spans="2:18" ht="30" customHeight="1" thickBot="1">
      <c r="B6" s="325" t="s">
        <v>715</v>
      </c>
      <c r="C6" s="326"/>
      <c r="D6" s="341">
        <v>2001</v>
      </c>
      <c r="E6" s="341">
        <v>2002</v>
      </c>
      <c r="F6" s="341">
        <v>2003</v>
      </c>
      <c r="G6" s="341">
        <v>2004</v>
      </c>
      <c r="H6" s="341">
        <v>2005</v>
      </c>
      <c r="I6" s="341">
        <v>2006</v>
      </c>
      <c r="J6" s="341">
        <v>2007</v>
      </c>
      <c r="K6" s="341">
        <v>2008</v>
      </c>
      <c r="L6" s="341">
        <v>2009</v>
      </c>
      <c r="M6" s="341">
        <v>2010</v>
      </c>
      <c r="N6" s="341">
        <v>2011</v>
      </c>
      <c r="O6" s="341">
        <v>2012</v>
      </c>
      <c r="P6" s="341" t="s">
        <v>701</v>
      </c>
      <c r="Q6" s="341" t="s">
        <v>702</v>
      </c>
      <c r="R6" s="341" t="s">
        <v>703</v>
      </c>
    </row>
    <row r="7" spans="2:18" ht="7.5" customHeight="1"/>
    <row r="8" spans="2:18" ht="18" customHeight="1">
      <c r="B8" s="189" t="s">
        <v>473</v>
      </c>
      <c r="C8" s="86"/>
      <c r="D8" s="74">
        <v>11068.119000000001</v>
      </c>
      <c r="E8" s="74">
        <v>12163.450570999999</v>
      </c>
      <c r="F8" s="74">
        <v>14135.670628159754</v>
      </c>
      <c r="G8" s="74">
        <v>17970.554054380002</v>
      </c>
      <c r="H8" s="74">
        <v>21324.784399999997</v>
      </c>
      <c r="I8" s="74">
        <v>25792.473721161085</v>
      </c>
      <c r="J8" s="74">
        <v>30661.229307829999</v>
      </c>
      <c r="K8" s="74">
        <v>36061.161636770004</v>
      </c>
      <c r="L8" s="74">
        <v>37530.361583202641</v>
      </c>
      <c r="M8" s="74">
        <v>43728.662581919656</v>
      </c>
      <c r="N8" s="74">
        <v>53511.125623158063</v>
      </c>
      <c r="O8" s="74">
        <v>60938.895090915074</v>
      </c>
      <c r="P8" s="74">
        <v>67313.172477595916</v>
      </c>
      <c r="Q8" s="74">
        <v>76894.515693623529</v>
      </c>
      <c r="R8" s="74">
        <v>90429.632091214866</v>
      </c>
    </row>
    <row r="9" spans="2:18" ht="18" customHeight="1">
      <c r="B9" s="107" t="s">
        <v>474</v>
      </c>
      <c r="D9" s="75">
        <v>7374.2290000000003</v>
      </c>
      <c r="E9" s="75">
        <v>8123.2461999999996</v>
      </c>
      <c r="F9" s="75">
        <v>9878.774203930001</v>
      </c>
      <c r="G9" s="75">
        <v>11815.30622</v>
      </c>
      <c r="H9" s="75">
        <v>14302.301199999998</v>
      </c>
      <c r="I9" s="75">
        <v>17056.8976</v>
      </c>
      <c r="J9" s="75">
        <v>19975.722200000004</v>
      </c>
      <c r="K9" s="75">
        <v>22818.307900000003</v>
      </c>
      <c r="L9" s="75">
        <v>23240.066822779998</v>
      </c>
      <c r="M9" s="75">
        <v>26789.428587580001</v>
      </c>
      <c r="N9" s="75">
        <v>33259.232680770008</v>
      </c>
      <c r="O9" s="75">
        <v>38972.960311019997</v>
      </c>
      <c r="P9" s="75">
        <v>42801.315168470006</v>
      </c>
      <c r="Q9" s="75">
        <v>49501.095259082998</v>
      </c>
      <c r="R9" s="75">
        <v>56803.679363509997</v>
      </c>
    </row>
    <row r="10" spans="2:18" ht="18" customHeight="1">
      <c r="B10" s="107" t="s">
        <v>475</v>
      </c>
      <c r="D10" s="75">
        <v>2095.8672999999999</v>
      </c>
      <c r="E10" s="75">
        <v>2217.4955999999997</v>
      </c>
      <c r="F10" s="75">
        <v>2468.3901999999998</v>
      </c>
      <c r="G10" s="75">
        <v>2873.7481000000007</v>
      </c>
      <c r="H10" s="75">
        <v>3362.7853</v>
      </c>
      <c r="I10" s="75">
        <v>4148.7138999999997</v>
      </c>
      <c r="J10" s="75">
        <v>4920.9375999999984</v>
      </c>
      <c r="K10" s="75">
        <v>6023.2446</v>
      </c>
      <c r="L10" s="75">
        <v>6804.12641205</v>
      </c>
      <c r="M10" s="75">
        <v>8090.2071699999997</v>
      </c>
      <c r="N10" s="75">
        <v>9432.8701499999988</v>
      </c>
      <c r="O10" s="75">
        <v>11006.80473</v>
      </c>
      <c r="P10" s="75">
        <v>12805.460196169995</v>
      </c>
      <c r="Q10" s="75">
        <v>15161.218509999999</v>
      </c>
      <c r="R10" s="75">
        <v>18193.547842563523</v>
      </c>
    </row>
    <row r="11" spans="2:18" ht="18" customHeight="1">
      <c r="B11" s="107" t="s">
        <v>518</v>
      </c>
      <c r="D11" s="75">
        <v>1598.0227000000002</v>
      </c>
      <c r="E11" s="75">
        <v>1822.7087710000001</v>
      </c>
      <c r="F11" s="75">
        <v>1788.5062242297531</v>
      </c>
      <c r="G11" s="75">
        <v>3281.4997343799996</v>
      </c>
      <c r="H11" s="75">
        <v>3659.6979000000001</v>
      </c>
      <c r="I11" s="75">
        <v>4586.8622211610837</v>
      </c>
      <c r="J11" s="75">
        <v>5764.5695078299996</v>
      </c>
      <c r="K11" s="75">
        <v>7219.609136770001</v>
      </c>
      <c r="L11" s="75">
        <v>7486.168348372641</v>
      </c>
      <c r="M11" s="75">
        <v>8849.0268243396586</v>
      </c>
      <c r="N11" s="75">
        <v>10819.022792388061</v>
      </c>
      <c r="O11" s="75">
        <v>10959.13004989507</v>
      </c>
      <c r="P11" s="75">
        <v>11706.39711295591</v>
      </c>
      <c r="Q11" s="75">
        <v>12232.20192454053</v>
      </c>
      <c r="R11" s="75">
        <v>15432.404885141334</v>
      </c>
    </row>
    <row r="12" spans="2:18" ht="6" customHeight="1">
      <c r="B12" s="107" t="s">
        <v>52</v>
      </c>
      <c r="D12" s="75"/>
      <c r="E12" s="75"/>
      <c r="F12" s="75"/>
      <c r="G12" s="75"/>
      <c r="H12" s="75"/>
      <c r="I12" s="75"/>
      <c r="J12" s="75"/>
      <c r="K12" s="75"/>
      <c r="L12" s="75"/>
      <c r="M12" s="75"/>
      <c r="N12" s="75"/>
      <c r="O12" s="75"/>
      <c r="P12" s="75"/>
      <c r="Q12" s="75"/>
      <c r="R12" s="75"/>
    </row>
    <row r="13" spans="2:18" ht="18" customHeight="1">
      <c r="B13" s="189" t="s">
        <v>381</v>
      </c>
      <c r="C13" s="86"/>
      <c r="D13" s="74">
        <v>13045.069700000002</v>
      </c>
      <c r="E13" s="74">
        <v>11880.883900590001</v>
      </c>
      <c r="F13" s="74">
        <v>13781.392666829999</v>
      </c>
      <c r="G13" s="74">
        <v>16285.524209999998</v>
      </c>
      <c r="H13" s="74">
        <v>19627.090469999999</v>
      </c>
      <c r="I13" s="74">
        <v>24428.768291509998</v>
      </c>
      <c r="J13" s="74">
        <v>28053.07766841483</v>
      </c>
      <c r="K13" s="74">
        <v>35413.323120589994</v>
      </c>
      <c r="L13" s="74">
        <v>37513.047269623028</v>
      </c>
      <c r="M13" s="74">
        <v>41818.200413621933</v>
      </c>
      <c r="N13" s="74">
        <v>49004.884077251911</v>
      </c>
      <c r="O13" s="74">
        <v>56028.681166886126</v>
      </c>
      <c r="P13" s="74">
        <v>61654.229272707838</v>
      </c>
      <c r="Q13" s="74">
        <v>71429.086683937698</v>
      </c>
      <c r="R13" s="74">
        <v>83084.479386706269</v>
      </c>
    </row>
    <row r="14" spans="2:18" ht="18" customHeight="1">
      <c r="B14" s="107" t="s">
        <v>477</v>
      </c>
      <c r="D14" s="75">
        <v>3611.1677999999997</v>
      </c>
      <c r="E14" s="75">
        <v>4051.5017208100003</v>
      </c>
      <c r="F14" s="75">
        <v>4466.6135679299996</v>
      </c>
      <c r="G14" s="75">
        <v>5024.0013000000008</v>
      </c>
      <c r="H14" s="75">
        <v>5959.5638999999992</v>
      </c>
      <c r="I14" s="75">
        <v>7315.055273850001</v>
      </c>
      <c r="J14" s="75">
        <v>8540.0780149848324</v>
      </c>
      <c r="K14" s="75">
        <v>10741.868712489999</v>
      </c>
      <c r="L14" s="75">
        <v>12188.387170050401</v>
      </c>
      <c r="M14" s="75">
        <v>12892.299572223521</v>
      </c>
      <c r="N14" s="75">
        <v>14496.877584082829</v>
      </c>
      <c r="O14" s="75">
        <v>16739.381766427428</v>
      </c>
      <c r="P14" s="75">
        <v>18637.010391144646</v>
      </c>
      <c r="Q14" s="75">
        <v>22123.716340406831</v>
      </c>
      <c r="R14" s="75">
        <v>24971.904398318118</v>
      </c>
    </row>
    <row r="15" spans="2:18" ht="18" customHeight="1">
      <c r="B15" s="107" t="s">
        <v>478</v>
      </c>
      <c r="D15" s="75">
        <v>2942.7773000000002</v>
      </c>
      <c r="E15" s="75">
        <v>2311.0604772700003</v>
      </c>
      <c r="F15" s="75">
        <v>2392.1276155800001</v>
      </c>
      <c r="G15" s="75">
        <v>3321.0566730100004</v>
      </c>
      <c r="H15" s="75">
        <v>3987.19546107</v>
      </c>
      <c r="I15" s="75">
        <v>5602.4114837099996</v>
      </c>
      <c r="J15" s="75">
        <v>6643.56791557</v>
      </c>
      <c r="K15" s="75">
        <v>9328.9567505199993</v>
      </c>
      <c r="L15" s="75">
        <v>8013.1002752863678</v>
      </c>
      <c r="M15" s="75">
        <v>9450.2296471419704</v>
      </c>
      <c r="N15" s="75">
        <v>11812.464861928736</v>
      </c>
      <c r="O15" s="75">
        <v>13613.797846014324</v>
      </c>
      <c r="P15" s="75">
        <v>14949.775594760486</v>
      </c>
      <c r="Q15" s="75">
        <v>17550.863045764749</v>
      </c>
      <c r="R15" s="75">
        <v>20007.67977510755</v>
      </c>
    </row>
    <row r="16" spans="2:18" ht="18" customHeight="1">
      <c r="B16" s="107" t="s">
        <v>479</v>
      </c>
      <c r="D16" s="75">
        <v>1220.9411</v>
      </c>
      <c r="E16" s="75">
        <v>1288.66445</v>
      </c>
      <c r="F16" s="75">
        <v>1921.4421399999999</v>
      </c>
      <c r="G16" s="75">
        <v>1507.64029</v>
      </c>
      <c r="H16" s="75">
        <v>1586.6503700000001</v>
      </c>
      <c r="I16" s="75">
        <v>1754.1449</v>
      </c>
      <c r="J16" s="75">
        <v>1641.5627199999999</v>
      </c>
      <c r="K16" s="75">
        <v>1533.93326</v>
      </c>
      <c r="L16" s="75">
        <v>1811.7808629646001</v>
      </c>
      <c r="M16" s="75">
        <v>2186.1467485017411</v>
      </c>
      <c r="N16" s="75">
        <v>2523.0738435002477</v>
      </c>
      <c r="O16" s="75">
        <v>2650.1626025121295</v>
      </c>
      <c r="P16" s="75">
        <v>2731.3245876389765</v>
      </c>
      <c r="Q16" s="75">
        <v>2825.5601671492391</v>
      </c>
      <c r="R16" s="75">
        <v>3368.509695707944</v>
      </c>
    </row>
    <row r="17" spans="2:18" ht="18" customHeight="1">
      <c r="B17" s="107" t="s">
        <v>505</v>
      </c>
      <c r="D17" s="75">
        <v>558.44470000000001</v>
      </c>
      <c r="E17" s="75">
        <v>935.85624999999993</v>
      </c>
      <c r="F17" s="75">
        <v>1521.2574099999999</v>
      </c>
      <c r="G17" s="75">
        <v>1219.8234</v>
      </c>
      <c r="H17" s="75">
        <v>1153.1414000000002</v>
      </c>
      <c r="I17" s="75">
        <v>1174.7865999999999</v>
      </c>
      <c r="J17" s="75">
        <v>1172.0360000000001</v>
      </c>
      <c r="K17" s="75">
        <v>1003.5433999999999</v>
      </c>
      <c r="L17" s="75">
        <v>1229.8769869246</v>
      </c>
      <c r="M17" s="75">
        <v>1552.6572985357411</v>
      </c>
      <c r="N17" s="75">
        <v>1771.009285679123</v>
      </c>
      <c r="O17" s="75">
        <v>1802.1646549662223</v>
      </c>
      <c r="P17" s="75">
        <v>1729.3193222112579</v>
      </c>
      <c r="Q17" s="75">
        <v>1560.9433049660788</v>
      </c>
      <c r="R17" s="75">
        <v>1783.8437771888557</v>
      </c>
    </row>
    <row r="18" spans="2:18" ht="18" customHeight="1">
      <c r="B18" s="107" t="s">
        <v>506</v>
      </c>
      <c r="D18" s="75">
        <v>662.49639999999999</v>
      </c>
      <c r="E18" s="75">
        <v>352.8082</v>
      </c>
      <c r="F18" s="75">
        <v>400.18473</v>
      </c>
      <c r="G18" s="75">
        <v>287.81689</v>
      </c>
      <c r="H18" s="75">
        <v>433.50896999999998</v>
      </c>
      <c r="I18" s="75">
        <v>579.3583000000001</v>
      </c>
      <c r="J18" s="75">
        <v>469.52672000000007</v>
      </c>
      <c r="K18" s="75">
        <v>530.38986000000011</v>
      </c>
      <c r="L18" s="75">
        <v>581.90387604</v>
      </c>
      <c r="M18" s="75">
        <v>633.48944996599994</v>
      </c>
      <c r="N18" s="75">
        <v>752.06455782112505</v>
      </c>
      <c r="O18" s="75">
        <v>847.99794754590721</v>
      </c>
      <c r="P18" s="75">
        <v>1002.0052654277185</v>
      </c>
      <c r="Q18" s="75">
        <v>1264.6168621831603</v>
      </c>
      <c r="R18" s="75">
        <v>1584.6659185190881</v>
      </c>
    </row>
    <row r="19" spans="2:18" ht="18" customHeight="1">
      <c r="B19" s="107" t="s">
        <v>519</v>
      </c>
      <c r="D19" s="75">
        <v>3523.5374999999999</v>
      </c>
      <c r="E19" s="75">
        <v>2518.1842219999999</v>
      </c>
      <c r="F19" s="75">
        <v>3067.9032733000004</v>
      </c>
      <c r="G19" s="75">
        <v>4259.5788599999996</v>
      </c>
      <c r="H19" s="75">
        <v>5348.7080000000005</v>
      </c>
      <c r="I19" s="75">
        <v>6107.42385199</v>
      </c>
      <c r="J19" s="75">
        <v>7201.7204004999994</v>
      </c>
      <c r="K19" s="75">
        <v>8132.3233970899992</v>
      </c>
      <c r="L19" s="75">
        <v>8195.0582914968636</v>
      </c>
      <c r="M19" s="75">
        <v>9108.5141932057304</v>
      </c>
      <c r="N19" s="75">
        <v>10487.324247378381</v>
      </c>
      <c r="O19" s="75">
        <v>11713.357196513114</v>
      </c>
      <c r="P19" s="75">
        <v>12960.202138309694</v>
      </c>
      <c r="Q19" s="75">
        <v>14503.125145092166</v>
      </c>
      <c r="R19" s="75">
        <v>18056.589022820288</v>
      </c>
    </row>
    <row r="20" spans="2:18" ht="18" customHeight="1">
      <c r="B20" s="107" t="s">
        <v>520</v>
      </c>
      <c r="D20" s="75">
        <v>1057.7483999999999</v>
      </c>
      <c r="E20" s="75">
        <v>1414.1512805100001</v>
      </c>
      <c r="F20" s="75">
        <v>1597.5671300200001</v>
      </c>
      <c r="G20" s="75">
        <v>1741.4245069899998</v>
      </c>
      <c r="H20" s="75">
        <v>1971.2289389300001</v>
      </c>
      <c r="I20" s="75">
        <v>2445.2598509599998</v>
      </c>
      <c r="J20" s="75">
        <v>2987.1259630799991</v>
      </c>
      <c r="K20" s="75">
        <v>4176.7661634200003</v>
      </c>
      <c r="L20" s="75">
        <v>5430.0025682939995</v>
      </c>
      <c r="M20" s="75">
        <v>5948.986244220001</v>
      </c>
      <c r="N20" s="75">
        <v>6311.3336382944099</v>
      </c>
      <c r="O20" s="75">
        <v>7520.5724178565661</v>
      </c>
      <c r="P20" s="75">
        <v>8900.3461429024483</v>
      </c>
      <c r="Q20" s="75">
        <v>10737.333297043</v>
      </c>
      <c r="R20" s="75">
        <v>12462.39020524809</v>
      </c>
    </row>
    <row r="21" spans="2:18" ht="18" customHeight="1">
      <c r="B21" s="107" t="s">
        <v>521</v>
      </c>
      <c r="D21" s="75">
        <v>688.8975999999999</v>
      </c>
      <c r="E21" s="75">
        <v>297.32175000000001</v>
      </c>
      <c r="F21" s="75">
        <v>335.73894000000001</v>
      </c>
      <c r="G21" s="75">
        <v>431.8225799999999</v>
      </c>
      <c r="H21" s="75">
        <v>773.74379999999996</v>
      </c>
      <c r="I21" s="75">
        <v>1204.472931</v>
      </c>
      <c r="J21" s="75">
        <v>1039.0226542800001</v>
      </c>
      <c r="K21" s="75">
        <v>1499.4748370699999</v>
      </c>
      <c r="L21" s="75">
        <v>1874.7181015308033</v>
      </c>
      <c r="M21" s="75">
        <v>2232.0240083289659</v>
      </c>
      <c r="N21" s="75">
        <v>3373.8099020673058</v>
      </c>
      <c r="O21" s="75">
        <v>3791.4093375625662</v>
      </c>
      <c r="P21" s="75">
        <v>3475.5704179515906</v>
      </c>
      <c r="Q21" s="75">
        <v>3688.4886884816929</v>
      </c>
      <c r="R21" s="75">
        <v>4217.4062895042853</v>
      </c>
    </row>
    <row r="22" spans="2:18" ht="8.25" customHeight="1">
      <c r="B22" s="107" t="s">
        <v>52</v>
      </c>
      <c r="D22" s="75"/>
      <c r="E22" s="75"/>
      <c r="F22" s="75"/>
      <c r="G22" s="75"/>
      <c r="H22" s="75"/>
      <c r="I22" s="75"/>
      <c r="J22" s="75"/>
      <c r="K22" s="75"/>
      <c r="L22" s="75"/>
      <c r="M22" s="75"/>
      <c r="N22" s="75"/>
      <c r="O22" s="75"/>
      <c r="P22" s="75"/>
      <c r="Q22" s="75"/>
      <c r="R22" s="75"/>
    </row>
    <row r="23" spans="2:18" s="86" customFormat="1" ht="18" customHeight="1">
      <c r="B23" s="189" t="s">
        <v>484</v>
      </c>
      <c r="D23" s="74">
        <v>-1976.9507000000012</v>
      </c>
      <c r="E23" s="74">
        <v>282.56667040999855</v>
      </c>
      <c r="F23" s="74">
        <v>354.27796132975527</v>
      </c>
      <c r="G23" s="74">
        <v>1685.0298443800039</v>
      </c>
      <c r="H23" s="74">
        <v>1697.6939299999976</v>
      </c>
      <c r="I23" s="74">
        <v>1363.7054296510869</v>
      </c>
      <c r="J23" s="74">
        <v>2608.1516394151695</v>
      </c>
      <c r="K23" s="74">
        <v>647.83851618001063</v>
      </c>
      <c r="L23" s="74">
        <v>17.314313579612644</v>
      </c>
      <c r="M23" s="74">
        <v>1910.4621682977231</v>
      </c>
      <c r="N23" s="74">
        <v>4506.2415459061522</v>
      </c>
      <c r="O23" s="74">
        <v>4910.2139240289471</v>
      </c>
      <c r="P23" s="74">
        <v>5658.9432048880772</v>
      </c>
      <c r="Q23" s="74">
        <v>5465.4290096858313</v>
      </c>
      <c r="R23" s="74">
        <v>7345.1527045085968</v>
      </c>
    </row>
    <row r="24" spans="2:18" s="86" customFormat="1" ht="5.25" customHeight="1">
      <c r="B24" s="189" t="s">
        <v>52</v>
      </c>
      <c r="D24" s="74"/>
      <c r="E24" s="74"/>
      <c r="F24" s="74"/>
      <c r="G24" s="74"/>
      <c r="H24" s="74"/>
      <c r="I24" s="74"/>
      <c r="J24" s="74"/>
      <c r="K24" s="74"/>
      <c r="L24" s="74"/>
      <c r="M24" s="74"/>
      <c r="N24" s="74"/>
      <c r="O24" s="74"/>
      <c r="P24" s="74"/>
      <c r="Q24" s="74"/>
      <c r="R24" s="74"/>
    </row>
    <row r="25" spans="2:18" s="86" customFormat="1" ht="18" customHeight="1">
      <c r="B25" s="189" t="s">
        <v>557</v>
      </c>
      <c r="D25" s="74">
        <v>3304.6769999999997</v>
      </c>
      <c r="E25" s="74">
        <v>3185.6956836299996</v>
      </c>
      <c r="F25" s="74">
        <v>4109.0492272199999</v>
      </c>
      <c r="G25" s="74">
        <v>5250.5620500000005</v>
      </c>
      <c r="H25" s="74">
        <v>5313.9051999999992</v>
      </c>
      <c r="I25" s="74">
        <v>4827.899241000001</v>
      </c>
      <c r="J25" s="74">
        <v>5513.8172290000002</v>
      </c>
      <c r="K25" s="74">
        <v>5523.0267000000003</v>
      </c>
      <c r="L25" s="74">
        <v>6594.0540803327458</v>
      </c>
      <c r="M25" s="74">
        <v>6032.3196378911289</v>
      </c>
      <c r="N25" s="74">
        <v>7963.5916170795481</v>
      </c>
      <c r="O25" s="74">
        <v>9054.7514791557023</v>
      </c>
      <c r="P25" s="74">
        <v>11462.296161052844</v>
      </c>
      <c r="Q25" s="74">
        <v>13422.704699234702</v>
      </c>
      <c r="R25" s="74">
        <v>17238.068035156346</v>
      </c>
    </row>
    <row r="26" spans="2:18" s="86" customFormat="1" ht="6" customHeight="1">
      <c r="B26" s="189" t="s">
        <v>52</v>
      </c>
      <c r="D26" s="74"/>
      <c r="E26" s="74"/>
      <c r="F26" s="74"/>
      <c r="G26" s="74"/>
      <c r="H26" s="74"/>
      <c r="I26" s="74"/>
      <c r="J26" s="74"/>
      <c r="K26" s="74"/>
      <c r="L26" s="74"/>
      <c r="M26" s="74"/>
      <c r="N26" s="74"/>
      <c r="O26" s="74"/>
      <c r="P26" s="74"/>
      <c r="Q26" s="74"/>
      <c r="R26" s="74"/>
    </row>
    <row r="27" spans="2:18" s="86" customFormat="1" ht="18" customHeight="1">
      <c r="B27" s="189" t="s">
        <v>558</v>
      </c>
      <c r="D27" s="74">
        <v>-5281.6277000000009</v>
      </c>
      <c r="E27" s="74">
        <v>-2903.1290132200011</v>
      </c>
      <c r="F27" s="74">
        <v>-3754.7712658902446</v>
      </c>
      <c r="G27" s="74">
        <v>-3565.5322056199966</v>
      </c>
      <c r="H27" s="74">
        <v>-3616.2112700000016</v>
      </c>
      <c r="I27" s="74">
        <v>-3464.1938113489141</v>
      </c>
      <c r="J27" s="74">
        <v>-2905.6655895848307</v>
      </c>
      <c r="K27" s="74">
        <v>-4875.1881838199897</v>
      </c>
      <c r="L27" s="74">
        <v>-6576.7397667531332</v>
      </c>
      <c r="M27" s="74">
        <v>-4121.8574695934058</v>
      </c>
      <c r="N27" s="74">
        <v>-3457.3500711733959</v>
      </c>
      <c r="O27" s="74">
        <v>-4144.5375551267553</v>
      </c>
      <c r="P27" s="74">
        <v>-5803.3529561647665</v>
      </c>
      <c r="Q27" s="74">
        <v>-7957.275689548871</v>
      </c>
      <c r="R27" s="74">
        <v>-9892.9153306477492</v>
      </c>
    </row>
    <row r="28" spans="2:18" s="86" customFormat="1" ht="6.75" customHeight="1">
      <c r="B28" s="189" t="s">
        <v>52</v>
      </c>
      <c r="D28" s="74"/>
      <c r="E28" s="74"/>
      <c r="F28" s="74"/>
      <c r="G28" s="74"/>
      <c r="H28" s="74"/>
      <c r="I28" s="74"/>
      <c r="J28" s="74"/>
      <c r="K28" s="74"/>
      <c r="L28" s="74"/>
      <c r="M28" s="74"/>
      <c r="N28" s="74"/>
      <c r="O28" s="74"/>
      <c r="P28" s="74"/>
      <c r="Q28" s="74"/>
      <c r="R28" s="74"/>
    </row>
    <row r="29" spans="2:18" s="86" customFormat="1" ht="18" customHeight="1">
      <c r="B29" s="189" t="s">
        <v>707</v>
      </c>
      <c r="D29" s="74">
        <v>1636.3948</v>
      </c>
      <c r="E29" s="74">
        <v>1785.5959268400002</v>
      </c>
      <c r="F29" s="74">
        <v>2350.0033599999997</v>
      </c>
      <c r="G29" s="74">
        <v>2599.6700599999999</v>
      </c>
      <c r="H29" s="74">
        <v>2826.1792</v>
      </c>
      <c r="I29" s="74">
        <v>4042.8343999999997</v>
      </c>
      <c r="J29" s="74">
        <v>4216.7666000000008</v>
      </c>
      <c r="K29" s="74">
        <v>3847.3569399999992</v>
      </c>
      <c r="L29" s="74">
        <v>4380.9968238399997</v>
      </c>
      <c r="M29" s="74">
        <v>3020.2839305825173</v>
      </c>
      <c r="N29" s="74">
        <v>3811.5036827298923</v>
      </c>
      <c r="O29" s="74">
        <v>3517.9997337069353</v>
      </c>
      <c r="P29" s="74">
        <v>2779.1063366799544</v>
      </c>
      <c r="Q29" s="74">
        <v>3415.8149631858678</v>
      </c>
      <c r="R29" s="74">
        <v>4312.742731271811</v>
      </c>
    </row>
    <row r="30" spans="2:18" ht="6" customHeight="1">
      <c r="B30" s="107" t="s">
        <v>52</v>
      </c>
      <c r="D30" s="75"/>
      <c r="E30" s="75"/>
      <c r="F30" s="75"/>
      <c r="G30" s="75"/>
      <c r="H30" s="75"/>
      <c r="I30" s="75"/>
      <c r="J30" s="75"/>
      <c r="K30" s="75"/>
      <c r="L30" s="75"/>
      <c r="M30" s="75"/>
      <c r="N30" s="75"/>
      <c r="O30" s="75"/>
      <c r="P30" s="75"/>
      <c r="Q30" s="75"/>
      <c r="R30" s="75"/>
    </row>
    <row r="31" spans="2:18" s="86" customFormat="1" ht="18" customHeight="1">
      <c r="B31" s="189" t="s">
        <v>485</v>
      </c>
      <c r="D31" s="74">
        <v>-3645.2329000000009</v>
      </c>
      <c r="E31" s="74">
        <v>-1117.5330863800009</v>
      </c>
      <c r="F31" s="74">
        <v>-1404.7679058902449</v>
      </c>
      <c r="G31" s="74">
        <v>-965.86214561999668</v>
      </c>
      <c r="H31" s="74">
        <v>-790.03207000000157</v>
      </c>
      <c r="I31" s="74">
        <v>578.64058865108564</v>
      </c>
      <c r="J31" s="74">
        <v>1311.1010104151701</v>
      </c>
      <c r="K31" s="74">
        <v>-1027.8312438199905</v>
      </c>
      <c r="L31" s="74">
        <v>-2195.7429429131334</v>
      </c>
      <c r="M31" s="74">
        <v>-1101.5735390108885</v>
      </c>
      <c r="N31" s="74">
        <v>354.15361155649634</v>
      </c>
      <c r="O31" s="74">
        <v>-626.53782141981992</v>
      </c>
      <c r="P31" s="74">
        <v>-3024.2466194848121</v>
      </c>
      <c r="Q31" s="74">
        <v>-4541.4607263630032</v>
      </c>
      <c r="R31" s="74">
        <v>-5580.1725993759383</v>
      </c>
    </row>
    <row r="32" spans="2:18" ht="5.25" customHeight="1">
      <c r="B32" s="107" t="s">
        <v>52</v>
      </c>
      <c r="D32" s="75"/>
      <c r="E32" s="75"/>
      <c r="F32" s="75"/>
      <c r="G32" s="75"/>
      <c r="H32" s="75"/>
      <c r="I32" s="75"/>
      <c r="J32" s="75"/>
      <c r="K32" s="75"/>
      <c r="L32" s="75"/>
      <c r="M32" s="75"/>
      <c r="N32" s="75"/>
      <c r="O32" s="74"/>
      <c r="P32" s="74"/>
      <c r="Q32" s="74"/>
      <c r="R32" s="74"/>
    </row>
    <row r="33" spans="2:18" s="86" customFormat="1" ht="18" customHeight="1">
      <c r="B33" s="189" t="s">
        <v>486</v>
      </c>
      <c r="D33" s="74">
        <v>3645.2474000000007</v>
      </c>
      <c r="E33" s="74">
        <v>1117.4958073800005</v>
      </c>
      <c r="F33" s="74">
        <v>1404.7700276299997</v>
      </c>
      <c r="G33" s="74">
        <v>965.86204562000216</v>
      </c>
      <c r="H33" s="74">
        <v>790.03207000000077</v>
      </c>
      <c r="I33" s="74">
        <v>-578.64058865108382</v>
      </c>
      <c r="J33" s="74">
        <v>-1311.1010104151667</v>
      </c>
      <c r="K33" s="74">
        <v>1027.8312438199998</v>
      </c>
      <c r="L33" s="74">
        <v>2195.7429429131389</v>
      </c>
      <c r="M33" s="74">
        <v>1101.5735390108796</v>
      </c>
      <c r="N33" s="74">
        <v>-354.15361155649271</v>
      </c>
      <c r="O33" s="74">
        <v>626.53782141982811</v>
      </c>
      <c r="P33" s="74">
        <v>3024.246619484823</v>
      </c>
      <c r="Q33" s="74">
        <v>4541.4607263629896</v>
      </c>
      <c r="R33" s="74">
        <v>5580.1725993759574</v>
      </c>
    </row>
    <row r="34" spans="2:18" ht="18" customHeight="1">
      <c r="B34" s="107" t="s">
        <v>737</v>
      </c>
      <c r="D34" s="75">
        <v>1358.7222000000006</v>
      </c>
      <c r="E34" s="75">
        <v>-1201.7035526199998</v>
      </c>
      <c r="F34" s="75">
        <v>-2070.5916770599993</v>
      </c>
      <c r="G34" s="75">
        <v>-4437.599814379998</v>
      </c>
      <c r="H34" s="75">
        <v>-3046.2775399999991</v>
      </c>
      <c r="I34" s="75">
        <v>-4052.2002886510845</v>
      </c>
      <c r="J34" s="75">
        <v>-4587.6261904151661</v>
      </c>
      <c r="K34" s="75">
        <v>-1273.31137618</v>
      </c>
      <c r="L34" s="75">
        <v>-2679.9661243158625</v>
      </c>
      <c r="M34" s="75">
        <v>-3587.2886636126182</v>
      </c>
      <c r="N34" s="75">
        <v>-4424.5345521223589</v>
      </c>
      <c r="O34" s="75">
        <v>-4310.461567707056</v>
      </c>
      <c r="P34" s="75">
        <v>-3089.1845086998765</v>
      </c>
      <c r="Q34" s="75">
        <v>-3213.6669493216086</v>
      </c>
      <c r="R34" s="75">
        <v>-3336.7661896780228</v>
      </c>
    </row>
    <row r="35" spans="2:18" ht="18" customHeight="1">
      <c r="B35" s="61" t="s">
        <v>738</v>
      </c>
      <c r="D35" s="75">
        <v>2049.2614000000003</v>
      </c>
      <c r="E35" s="75">
        <v>-1654.1019150995683</v>
      </c>
      <c r="F35" s="75">
        <v>-1887.6964967463639</v>
      </c>
      <c r="G35" s="75">
        <v>-4264.2046841648607</v>
      </c>
      <c r="H35" s="75">
        <v>-2720.56377428</v>
      </c>
      <c r="I35" s="75">
        <v>-3574.7660623120314</v>
      </c>
      <c r="J35" s="75">
        <v>-4035.4834015209472</v>
      </c>
      <c r="K35" s="75">
        <v>1229.2328501190523</v>
      </c>
      <c r="L35" s="75">
        <v>-824.22561563257227</v>
      </c>
      <c r="M35" s="75">
        <v>-2509.6265089985582</v>
      </c>
      <c r="N35" s="75">
        <v>-1932.1970595718642</v>
      </c>
      <c r="O35" s="75">
        <v>-843.61886893504266</v>
      </c>
      <c r="P35" s="75">
        <v>-652.08040944201889</v>
      </c>
      <c r="Q35" s="75">
        <v>-3112.8033723874469</v>
      </c>
      <c r="R35" s="75">
        <v>-2450.5147314015203</v>
      </c>
    </row>
    <row r="36" spans="2:18" ht="18" customHeight="1">
      <c r="B36" s="107" t="s">
        <v>585</v>
      </c>
      <c r="D36" s="75">
        <v>2915.7999999999997</v>
      </c>
      <c r="E36" s="75">
        <v>-1497.0331000000001</v>
      </c>
      <c r="F36" s="75">
        <v>-1373.1725000000001</v>
      </c>
      <c r="G36" s="75">
        <v>-3660.2187000000004</v>
      </c>
      <c r="H36" s="75">
        <v>-1716.0260999999998</v>
      </c>
      <c r="I36" s="75">
        <v>-1354.4849399999996</v>
      </c>
      <c r="J36" s="75">
        <v>-2986.0038</v>
      </c>
      <c r="K36" s="75">
        <v>257.65599999999961</v>
      </c>
      <c r="L36" s="75">
        <v>-865.00813449094198</v>
      </c>
      <c r="M36" s="75">
        <v>-1098.041842544249</v>
      </c>
      <c r="N36" s="75">
        <v>-219.71940278686588</v>
      </c>
      <c r="O36" s="75">
        <v>-2577.7562178974849</v>
      </c>
      <c r="P36" s="75">
        <v>262.31633137211105</v>
      </c>
      <c r="Q36" s="75">
        <v>-2218.9531417082385</v>
      </c>
      <c r="R36" s="75">
        <v>-2562.6101262695161</v>
      </c>
    </row>
    <row r="37" spans="2:18" ht="18" customHeight="1">
      <c r="B37" s="322" t="s">
        <v>542</v>
      </c>
      <c r="D37" s="75">
        <v>-690.53919999999982</v>
      </c>
      <c r="E37" s="75">
        <v>452.39836247956856</v>
      </c>
      <c r="F37" s="75">
        <v>-182.89518031363548</v>
      </c>
      <c r="G37" s="75">
        <v>-173.39513021513744</v>
      </c>
      <c r="H37" s="75">
        <v>-325.71376571999917</v>
      </c>
      <c r="I37" s="75">
        <v>-477.43422633905323</v>
      </c>
      <c r="J37" s="75">
        <v>-552.14278889421917</v>
      </c>
      <c r="K37" s="75">
        <v>-2502.5442262990523</v>
      </c>
      <c r="L37" s="75">
        <v>-1855.74050868329</v>
      </c>
      <c r="M37" s="75">
        <v>-1077.66215461406</v>
      </c>
      <c r="N37" s="75">
        <v>-2492.337492550495</v>
      </c>
      <c r="O37" s="75">
        <v>-3466.8426987720136</v>
      </c>
      <c r="P37" s="75">
        <v>-2437.1040992578573</v>
      </c>
      <c r="Q37" s="75">
        <v>-100.86357693416198</v>
      </c>
      <c r="R37" s="75">
        <v>-886.25145827650272</v>
      </c>
    </row>
    <row r="38" spans="2:18" ht="18" customHeight="1">
      <c r="B38" s="107" t="s">
        <v>489</v>
      </c>
      <c r="D38" s="75">
        <v>1786.9396999999999</v>
      </c>
      <c r="E38" s="75">
        <v>2092.6005600000003</v>
      </c>
      <c r="F38" s="75">
        <v>3267.7237046899991</v>
      </c>
      <c r="G38" s="75">
        <v>4379.9788600000002</v>
      </c>
      <c r="H38" s="75">
        <v>3665.1496099999999</v>
      </c>
      <c r="I38" s="75">
        <v>3249.7247000000007</v>
      </c>
      <c r="J38" s="75">
        <v>3275.7871799999994</v>
      </c>
      <c r="K38" s="75">
        <v>2300.7236199999998</v>
      </c>
      <c r="L38" s="75">
        <v>4874.2130672290014</v>
      </c>
      <c r="M38" s="75">
        <v>4688.8472026234977</v>
      </c>
      <c r="N38" s="75">
        <v>4070.3809405658662</v>
      </c>
      <c r="O38" s="75">
        <v>4936.9993891268841</v>
      </c>
      <c r="P38" s="75">
        <v>6113.4311281846994</v>
      </c>
      <c r="Q38" s="75">
        <v>7755.1276756845982</v>
      </c>
      <c r="R38" s="75">
        <v>8916.9387890539801</v>
      </c>
    </row>
    <row r="39" spans="2:18" ht="18" customHeight="1">
      <c r="B39" s="107" t="s">
        <v>522</v>
      </c>
      <c r="D39" s="75">
        <v>499.58550000000002</v>
      </c>
      <c r="E39" s="75">
        <v>226.59879999999998</v>
      </c>
      <c r="F39" s="75">
        <v>207.63800000000001</v>
      </c>
      <c r="G39" s="75">
        <v>1023.4829999999999</v>
      </c>
      <c r="H39" s="75">
        <v>171.16</v>
      </c>
      <c r="I39" s="75">
        <v>223.83500000000001</v>
      </c>
      <c r="J39" s="75">
        <v>0.73799999999999999</v>
      </c>
      <c r="K39" s="75">
        <v>0.41899999999999998</v>
      </c>
      <c r="L39" s="75">
        <v>1.496</v>
      </c>
      <c r="M39" s="75">
        <v>1.4999999999999999E-2</v>
      </c>
      <c r="N39" s="75">
        <v>0</v>
      </c>
      <c r="O39" s="75">
        <v>0</v>
      </c>
      <c r="P39" s="75">
        <v>0</v>
      </c>
      <c r="Q39" s="75">
        <v>0</v>
      </c>
      <c r="R39" s="75">
        <v>0</v>
      </c>
    </row>
    <row r="40" spans="2:18" ht="6.75" customHeight="1">
      <c r="B40" s="107" t="s">
        <v>52</v>
      </c>
      <c r="D40" s="75"/>
      <c r="E40" s="75"/>
      <c r="F40" s="75"/>
      <c r="G40" s="75"/>
      <c r="H40" s="75"/>
      <c r="I40" s="75"/>
      <c r="J40" s="75"/>
      <c r="K40" s="75"/>
      <c r="L40" s="75"/>
      <c r="M40" s="75"/>
      <c r="N40" s="75"/>
      <c r="O40" s="75"/>
      <c r="P40" s="75"/>
      <c r="Q40" s="75"/>
      <c r="R40" s="75"/>
    </row>
    <row r="41" spans="2:18" ht="18" customHeight="1">
      <c r="B41" s="107" t="s">
        <v>736</v>
      </c>
      <c r="D41" s="75"/>
      <c r="E41" s="75"/>
      <c r="F41" s="75"/>
      <c r="G41" s="75"/>
      <c r="H41" s="75"/>
      <c r="I41" s="75"/>
      <c r="J41" s="75"/>
      <c r="K41" s="75"/>
      <c r="L41" s="75"/>
      <c r="M41" s="75"/>
      <c r="N41" s="75"/>
      <c r="O41" s="75"/>
      <c r="P41" s="75"/>
      <c r="Q41" s="75"/>
      <c r="R41" s="75"/>
    </row>
    <row r="42" spans="2:18" ht="18" customHeight="1">
      <c r="B42" s="107" t="s">
        <v>492</v>
      </c>
      <c r="D42" s="75">
        <v>260.76730000000026</v>
      </c>
      <c r="E42" s="75">
        <v>1646.4807004099991</v>
      </c>
      <c r="F42" s="75">
        <v>2232.0093677899999</v>
      </c>
      <c r="G42" s="75">
        <v>4274.5834699999987</v>
      </c>
      <c r="H42" s="75">
        <v>4781.9339299999992</v>
      </c>
      <c r="I42" s="75">
        <v>4660.8984296510844</v>
      </c>
      <c r="J42" s="75">
        <v>5983.0620394151647</v>
      </c>
      <c r="K42" s="75">
        <v>4401.4014161799996</v>
      </c>
      <c r="L42" s="75">
        <v>3039.5491656496083</v>
      </c>
      <c r="M42" s="75">
        <v>5511.8208052977307</v>
      </c>
      <c r="N42" s="75">
        <v>8397.5803059061491</v>
      </c>
      <c r="O42" s="75">
        <v>9635.6859240289396</v>
      </c>
      <c r="P42" s="75">
        <v>10629.098562888064</v>
      </c>
      <c r="Q42" s="75">
        <v>10907.333599195845</v>
      </c>
      <c r="R42" s="75">
        <v>13779.364114508577</v>
      </c>
    </row>
    <row r="43" spans="2:18" ht="4.5" customHeight="1" thickBot="1">
      <c r="B43" s="91"/>
      <c r="C43" s="91"/>
      <c r="D43" s="130"/>
      <c r="E43" s="130"/>
      <c r="F43" s="130"/>
      <c r="G43" s="130"/>
      <c r="H43" s="130"/>
      <c r="I43" s="130"/>
      <c r="J43" s="130"/>
      <c r="K43" s="130"/>
      <c r="L43" s="130"/>
      <c r="M43" s="130"/>
      <c r="N43" s="130"/>
      <c r="O43" s="130"/>
      <c r="P43" s="130"/>
      <c r="Q43" s="130"/>
      <c r="R43" s="130"/>
    </row>
    <row r="44" spans="2:18" ht="18" customHeight="1">
      <c r="B44" s="76" t="s">
        <v>68</v>
      </c>
      <c r="C44" s="76" t="s">
        <v>974</v>
      </c>
      <c r="D44" s="94"/>
      <c r="E44" s="94"/>
      <c r="F44" s="94"/>
      <c r="G44" s="94"/>
      <c r="H44" s="94"/>
      <c r="I44" s="94"/>
      <c r="J44" s="94"/>
      <c r="K44" s="94"/>
      <c r="L44" s="94"/>
      <c r="M44" s="94"/>
    </row>
    <row r="45" spans="2:18" ht="18" customHeight="1">
      <c r="B45" s="76" t="s">
        <v>69</v>
      </c>
      <c r="C45" s="76" t="s">
        <v>727</v>
      </c>
      <c r="D45" s="94"/>
      <c r="E45" s="94"/>
      <c r="F45" s="94"/>
      <c r="G45" s="94"/>
      <c r="H45" s="94"/>
      <c r="I45" s="94"/>
      <c r="J45" s="94"/>
      <c r="K45" s="94"/>
      <c r="L45" s="94"/>
    </row>
    <row r="46" spans="2:18" ht="18" customHeight="1">
      <c r="B46" s="76" t="s">
        <v>70</v>
      </c>
      <c r="C46" s="76" t="s">
        <v>728</v>
      </c>
      <c r="D46" s="94"/>
      <c r="E46" s="94"/>
      <c r="F46" s="94"/>
      <c r="G46" s="94"/>
      <c r="H46" s="94"/>
      <c r="I46" s="292"/>
      <c r="J46" s="292"/>
      <c r="K46" s="292"/>
      <c r="L46" s="292"/>
    </row>
    <row r="47" spans="2:18" ht="18" customHeight="1">
      <c r="B47" s="76" t="s">
        <v>71</v>
      </c>
      <c r="C47" s="76" t="s">
        <v>729</v>
      </c>
      <c r="D47" s="94"/>
      <c r="E47" s="94"/>
      <c r="F47" s="94"/>
      <c r="G47" s="94"/>
      <c r="H47" s="94"/>
      <c r="I47" s="292"/>
      <c r="J47" s="94"/>
      <c r="K47" s="94"/>
      <c r="L47" s="94"/>
    </row>
    <row r="48" spans="2:18" ht="18" customHeight="1">
      <c r="B48" s="76" t="s">
        <v>72</v>
      </c>
      <c r="C48" s="76" t="s">
        <v>730</v>
      </c>
      <c r="D48" s="94"/>
      <c r="E48" s="94"/>
      <c r="F48" s="94"/>
      <c r="G48" s="94"/>
      <c r="H48" s="94"/>
      <c r="I48" s="94"/>
      <c r="J48" s="94"/>
      <c r="K48" s="94"/>
      <c r="L48" s="94"/>
    </row>
    <row r="49" spans="2:18" ht="18" customHeight="1">
      <c r="B49" s="76" t="s">
        <v>531</v>
      </c>
      <c r="C49" s="76" t="s">
        <v>731</v>
      </c>
      <c r="D49" s="94"/>
      <c r="E49" s="94"/>
      <c r="F49" s="94"/>
      <c r="G49" s="94"/>
      <c r="H49" s="94"/>
      <c r="I49" s="94"/>
      <c r="J49" s="94"/>
      <c r="K49" s="94"/>
      <c r="L49" s="94"/>
    </row>
    <row r="50" spans="2:18" ht="18" customHeight="1">
      <c r="B50" s="76" t="s">
        <v>734</v>
      </c>
      <c r="C50" s="76" t="s">
        <v>732</v>
      </c>
      <c r="D50" s="293"/>
      <c r="E50" s="293"/>
      <c r="F50" s="294"/>
      <c r="G50" s="294"/>
      <c r="H50" s="294"/>
      <c r="I50" s="294"/>
      <c r="J50" s="294"/>
      <c r="K50" s="294"/>
      <c r="L50" s="294"/>
    </row>
    <row r="51" spans="2:18" ht="18" customHeight="1">
      <c r="B51" s="65" t="s">
        <v>735</v>
      </c>
      <c r="C51" s="76" t="s">
        <v>733</v>
      </c>
      <c r="F51" s="94"/>
      <c r="G51" s="94"/>
      <c r="H51" s="94"/>
      <c r="I51" s="94"/>
      <c r="J51" s="94"/>
      <c r="K51" s="94"/>
      <c r="L51" s="94"/>
    </row>
    <row r="52" spans="2:18" ht="18" customHeight="1">
      <c r="F52" s="94"/>
      <c r="G52" s="94"/>
      <c r="H52" s="94"/>
      <c r="I52" s="94"/>
      <c r="J52" s="94"/>
      <c r="K52" s="94"/>
      <c r="L52" s="94"/>
    </row>
    <row r="53" spans="2:18" ht="18" customHeight="1">
      <c r="B53" s="86"/>
      <c r="C53" s="86"/>
      <c r="D53" s="86"/>
      <c r="E53" s="86"/>
    </row>
    <row r="54" spans="2:18" ht="18" customHeight="1">
      <c r="B54" s="86"/>
      <c r="C54" s="86"/>
      <c r="D54" s="86"/>
      <c r="E54" s="86"/>
      <c r="F54" s="74"/>
      <c r="G54" s="74"/>
      <c r="H54" s="74"/>
      <c r="I54" s="74"/>
      <c r="J54" s="74"/>
      <c r="K54" s="74"/>
      <c r="L54" s="74"/>
    </row>
    <row r="55" spans="2:18" ht="18" customHeight="1">
      <c r="F55" s="94"/>
      <c r="G55" s="94"/>
      <c r="H55" s="94"/>
      <c r="I55" s="94"/>
      <c r="J55" s="94"/>
      <c r="K55" s="94"/>
      <c r="L55" s="94"/>
    </row>
    <row r="56" spans="2:18" ht="18" customHeight="1">
      <c r="B56" s="86"/>
      <c r="C56" s="86"/>
      <c r="D56" s="86"/>
      <c r="E56" s="86"/>
      <c r="F56" s="74"/>
      <c r="G56" s="74"/>
      <c r="H56" s="74"/>
      <c r="I56" s="74"/>
      <c r="J56" s="74"/>
      <c r="K56" s="74"/>
      <c r="L56" s="74"/>
      <c r="M56" s="291"/>
      <c r="N56" s="291"/>
      <c r="O56" s="291"/>
      <c r="P56" s="291"/>
      <c r="Q56" s="291"/>
      <c r="R56" s="291"/>
    </row>
    <row r="57" spans="2:18" ht="18" customHeight="1">
      <c r="F57" s="75"/>
      <c r="G57" s="75"/>
      <c r="H57" s="75"/>
      <c r="I57" s="75"/>
      <c r="J57" s="75"/>
      <c r="K57" s="75"/>
      <c r="L57" s="75"/>
      <c r="M57" s="291"/>
      <c r="N57" s="291"/>
      <c r="O57" s="291"/>
      <c r="P57" s="291"/>
      <c r="Q57" s="291"/>
      <c r="R57" s="291"/>
    </row>
    <row r="58" spans="2:18" ht="18" customHeight="1">
      <c r="B58" s="86"/>
      <c r="C58" s="86"/>
      <c r="D58" s="86"/>
      <c r="E58" s="86"/>
      <c r="F58" s="74"/>
      <c r="G58" s="74"/>
      <c r="H58" s="74"/>
      <c r="I58" s="74"/>
      <c r="J58" s="74"/>
      <c r="K58" s="74"/>
      <c r="L58" s="74"/>
    </row>
    <row r="59" spans="2:18" ht="18" customHeight="1">
      <c r="B59" s="86"/>
      <c r="C59" s="86"/>
      <c r="D59" s="86"/>
      <c r="E59" s="86"/>
      <c r="F59" s="75"/>
    </row>
    <row r="60" spans="2:18" ht="18" customHeight="1">
      <c r="M60" s="291"/>
      <c r="N60" s="291"/>
      <c r="O60" s="291"/>
      <c r="P60" s="291"/>
      <c r="Q60" s="291"/>
      <c r="R60" s="291"/>
    </row>
    <row r="61" spans="2:18" ht="18" customHeight="1"/>
    <row r="62" spans="2:18" ht="18" customHeight="1"/>
    <row r="63" spans="2:18" ht="18" customHeight="1">
      <c r="K63" s="295"/>
      <c r="L63" s="295"/>
    </row>
    <row r="64" spans="2:18" ht="18" customHeight="1">
      <c r="K64" s="296"/>
      <c r="L64" s="296"/>
    </row>
    <row r="65" spans="2:18" ht="18" customHeight="1">
      <c r="M65" s="291"/>
      <c r="N65" s="291"/>
      <c r="O65" s="291"/>
      <c r="P65" s="291"/>
      <c r="Q65" s="291"/>
      <c r="R65" s="291"/>
    </row>
    <row r="66" spans="2:18" ht="18" customHeight="1"/>
    <row r="67" spans="2:18" ht="18" customHeight="1"/>
    <row r="68" spans="2:18" ht="18" customHeight="1"/>
    <row r="69" spans="2:18" s="86" customFormat="1" ht="18" customHeight="1">
      <c r="D69" s="74"/>
      <c r="E69" s="74"/>
      <c r="F69" s="74"/>
      <c r="G69" s="74"/>
      <c r="H69" s="74"/>
      <c r="I69" s="74"/>
      <c r="J69" s="74"/>
      <c r="K69" s="74"/>
      <c r="L69" s="74"/>
    </row>
    <row r="70" spans="2:18" ht="18" customHeight="1"/>
    <row r="71" spans="2:18" ht="18" customHeight="1"/>
    <row r="72" spans="2:18" ht="18" customHeight="1">
      <c r="D72" s="297"/>
      <c r="E72" s="297"/>
      <c r="F72" s="297"/>
      <c r="G72" s="297"/>
      <c r="H72" s="297"/>
      <c r="I72" s="297"/>
      <c r="J72" s="297"/>
      <c r="K72" s="297"/>
      <c r="L72" s="297"/>
    </row>
    <row r="73" spans="2:18" ht="18" customHeight="1">
      <c r="D73" s="298"/>
      <c r="E73" s="298"/>
      <c r="F73" s="298"/>
      <c r="G73" s="298"/>
      <c r="H73" s="298"/>
      <c r="I73" s="298"/>
      <c r="J73" s="298"/>
      <c r="K73" s="298"/>
      <c r="L73" s="298"/>
    </row>
    <row r="74" spans="2:18" ht="18" customHeight="1">
      <c r="D74" s="295"/>
      <c r="E74" s="295"/>
      <c r="F74" s="295"/>
      <c r="G74" s="295"/>
      <c r="H74" s="295"/>
      <c r="I74" s="295"/>
      <c r="J74" s="299"/>
    </row>
    <row r="75" spans="2:18" ht="18" customHeight="1"/>
    <row r="76" spans="2:18" ht="18" customHeight="1">
      <c r="D76" s="295"/>
      <c r="E76" s="295"/>
      <c r="F76" s="295"/>
      <c r="G76" s="295"/>
      <c r="H76" s="295"/>
      <c r="I76" s="295"/>
      <c r="J76" s="295"/>
    </row>
    <row r="77" spans="2:18" ht="18" customHeight="1">
      <c r="B77" s="65"/>
      <c r="D77" s="295"/>
      <c r="E77" s="295"/>
      <c r="F77" s="295"/>
      <c r="G77" s="295"/>
      <c r="H77" s="295"/>
      <c r="I77" s="295"/>
      <c r="J77" s="295"/>
    </row>
    <row r="78" spans="2:18">
      <c r="D78" s="295"/>
      <c r="E78" s="295"/>
      <c r="F78" s="295"/>
      <c r="G78" s="295"/>
      <c r="H78" s="295"/>
      <c r="I78" s="295"/>
      <c r="J78" s="295"/>
    </row>
    <row r="81" spans="4:12">
      <c r="D81" s="300"/>
    </row>
    <row r="83" spans="4:12">
      <c r="D83" s="301"/>
      <c r="E83" s="301"/>
      <c r="F83" s="301"/>
      <c r="G83" s="301"/>
      <c r="H83" s="301"/>
      <c r="I83" s="301"/>
      <c r="J83" s="301"/>
      <c r="K83" s="301"/>
      <c r="L83" s="301"/>
    </row>
    <row r="84" spans="4:12">
      <c r="D84" s="302"/>
      <c r="E84" s="302"/>
      <c r="F84" s="302"/>
      <c r="G84" s="302"/>
      <c r="H84" s="302"/>
      <c r="I84" s="302"/>
      <c r="J84" s="302"/>
    </row>
    <row r="85" spans="4:12">
      <c r="D85" s="303"/>
      <c r="E85" s="303"/>
      <c r="F85" s="303"/>
      <c r="G85" s="303"/>
      <c r="H85" s="303"/>
      <c r="I85" s="303"/>
      <c r="J85" s="303"/>
    </row>
    <row r="87" spans="4:12">
      <c r="D87" s="295"/>
      <c r="E87" s="295"/>
      <c r="F87" s="295"/>
      <c r="G87" s="295"/>
      <c r="H87" s="295"/>
      <c r="I87" s="295"/>
      <c r="J87" s="295"/>
    </row>
    <row r="89" spans="4:12">
      <c r="D89" s="291"/>
      <c r="E89" s="291"/>
      <c r="F89" s="291"/>
      <c r="G89" s="291"/>
      <c r="H89" s="291"/>
      <c r="I89" s="291"/>
      <c r="J89" s="291"/>
    </row>
    <row r="90" spans="4:12">
      <c r="D90" s="291"/>
      <c r="E90" s="291"/>
      <c r="F90" s="291"/>
      <c r="G90" s="291"/>
      <c r="H90" s="291"/>
      <c r="I90" s="291"/>
      <c r="J90" s="291"/>
    </row>
    <row r="91" spans="4:12">
      <c r="D91" s="299"/>
      <c r="E91" s="299"/>
      <c r="F91" s="299"/>
      <c r="G91" s="299"/>
      <c r="H91" s="299"/>
      <c r="I91" s="299"/>
      <c r="J91" s="299"/>
    </row>
  </sheetData>
  <mergeCells count="2">
    <mergeCell ref="B4:F4"/>
    <mergeCell ref="G5:J5"/>
  </mergeCells>
  <phoneticPr fontId="6" type="noConversion"/>
  <printOptions verticalCentered="1"/>
  <pageMargins left="0.39370078740157483" right="0.39370078740157483" top="0.39370078740157483" bottom="0.39370078740157483" header="0" footer="0"/>
  <pageSetup paperSize="176" scale="89" orientation="portrait" r:id="rId1"/>
</worksheet>
</file>

<file path=xl/worksheets/sheet20.xml><?xml version="1.0" encoding="utf-8"?>
<worksheet xmlns="http://schemas.openxmlformats.org/spreadsheetml/2006/main" xmlns:r="http://schemas.openxmlformats.org/officeDocument/2006/relationships">
  <sheetPr>
    <pageSetUpPr fitToPage="1"/>
  </sheetPr>
  <dimension ref="B1:R36"/>
  <sheetViews>
    <sheetView zoomScale="80" zoomScaleNormal="80" zoomScaleSheetLayoutView="100" workbookViewId="0">
      <selection activeCell="P21" sqref="P21"/>
    </sheetView>
  </sheetViews>
  <sheetFormatPr defaultColWidth="11.42578125" defaultRowHeight="12.75"/>
  <cols>
    <col min="1" max="1" width="7.85546875" style="76" customWidth="1"/>
    <col min="2" max="2" width="16.7109375" style="76" customWidth="1"/>
    <col min="3" max="3" width="70.140625" style="76" customWidth="1"/>
    <col min="4" max="12" width="12.140625" style="76" customWidth="1"/>
    <col min="13" max="13" width="13" style="76" customWidth="1"/>
    <col min="14" max="17" width="12" style="76" bestFit="1" customWidth="1"/>
    <col min="18" max="18" width="12.28515625" style="76" bestFit="1" customWidth="1"/>
    <col min="19" max="16384" width="11.42578125" style="76"/>
  </cols>
  <sheetData>
    <row r="1" spans="2:18" ht="18" customHeight="1"/>
    <row r="2" spans="2:18" ht="18" customHeight="1">
      <c r="B2" s="77" t="s">
        <v>862</v>
      </c>
      <c r="C2" s="78"/>
      <c r="D2" s="78"/>
      <c r="E2" s="78"/>
      <c r="F2" s="78"/>
      <c r="G2" s="78"/>
      <c r="H2" s="78"/>
      <c r="I2" s="83"/>
      <c r="J2" s="83"/>
      <c r="K2" s="83"/>
      <c r="L2" s="83"/>
    </row>
    <row r="3" spans="2:18" ht="18" customHeight="1">
      <c r="B3" s="34" t="s">
        <v>306</v>
      </c>
      <c r="C3" s="4"/>
      <c r="D3" s="4"/>
      <c r="E3" s="4"/>
      <c r="F3" s="79"/>
      <c r="G3" s="4"/>
      <c r="H3" s="4"/>
      <c r="I3" s="83"/>
      <c r="J3" s="83"/>
      <c r="K3" s="83"/>
      <c r="L3" s="83"/>
    </row>
    <row r="4" spans="2:18" ht="18" customHeight="1">
      <c r="B4" s="80" t="s">
        <v>570</v>
      </c>
      <c r="C4" s="80"/>
      <c r="D4" s="80"/>
      <c r="E4" s="81"/>
      <c r="F4" s="81"/>
      <c r="G4" s="362"/>
      <c r="H4" s="362"/>
      <c r="I4" s="83"/>
      <c r="J4" s="83"/>
      <c r="K4" s="83"/>
      <c r="L4" s="83"/>
    </row>
    <row r="5" spans="2:18" ht="6" customHeight="1" thickBot="1">
      <c r="B5" s="82"/>
      <c r="C5" s="82"/>
      <c r="D5" s="82"/>
      <c r="E5" s="82"/>
      <c r="F5" s="83"/>
      <c r="G5" s="83"/>
      <c r="H5" s="83"/>
      <c r="I5" s="83"/>
      <c r="J5" s="83"/>
      <c r="K5" s="83"/>
      <c r="L5" s="83"/>
    </row>
    <row r="6" spans="2:18" ht="30" customHeight="1" thickBot="1">
      <c r="B6" s="364" t="s">
        <v>851</v>
      </c>
      <c r="C6" s="364"/>
      <c r="D6" s="341">
        <v>2001</v>
      </c>
      <c r="E6" s="341">
        <v>2002</v>
      </c>
      <c r="F6" s="341">
        <v>2003</v>
      </c>
      <c r="G6" s="341">
        <v>2004</v>
      </c>
      <c r="H6" s="341">
        <v>2005</v>
      </c>
      <c r="I6" s="341">
        <v>2006</v>
      </c>
      <c r="J6" s="341">
        <v>2007</v>
      </c>
      <c r="K6" s="341">
        <v>2008</v>
      </c>
      <c r="L6" s="341">
        <v>2009</v>
      </c>
      <c r="M6" s="341">
        <v>2010</v>
      </c>
      <c r="N6" s="341">
        <v>2011</v>
      </c>
      <c r="O6" s="341">
        <v>2012</v>
      </c>
      <c r="P6" s="341" t="s">
        <v>685</v>
      </c>
      <c r="Q6" s="341" t="s">
        <v>692</v>
      </c>
      <c r="R6" s="341" t="s">
        <v>694</v>
      </c>
    </row>
    <row r="7" spans="2:18" ht="12.2" customHeight="1">
      <c r="B7" s="128"/>
      <c r="C7" s="128"/>
      <c r="D7" s="128"/>
      <c r="E7" s="128"/>
      <c r="F7" s="193"/>
      <c r="G7" s="193"/>
      <c r="H7" s="193"/>
      <c r="I7" s="193"/>
      <c r="J7" s="193"/>
      <c r="K7" s="193"/>
      <c r="L7" s="193"/>
      <c r="M7" s="193"/>
    </row>
    <row r="8" spans="2:18" ht="18" customHeight="1">
      <c r="B8" s="154" t="s">
        <v>307</v>
      </c>
      <c r="C8" s="82"/>
      <c r="D8" s="82">
        <v>2846.3500000000004</v>
      </c>
      <c r="E8" s="82">
        <v>3316.3600000000006</v>
      </c>
      <c r="F8" s="82">
        <v>5191.3762099999985</v>
      </c>
      <c r="G8" s="82">
        <v>6466.9083000000001</v>
      </c>
      <c r="H8" s="82">
        <v>6020.1833100000003</v>
      </c>
      <c r="I8" s="82">
        <v>6367.9613000000008</v>
      </c>
      <c r="J8" s="82">
        <v>6665.9591799999998</v>
      </c>
      <c r="K8" s="82">
        <v>5438.8117599999987</v>
      </c>
      <c r="L8" s="82">
        <v>7096.8231909410006</v>
      </c>
      <c r="M8" s="82">
        <v>6292.1109046900001</v>
      </c>
      <c r="N8" s="82">
        <v>6170.2097423999994</v>
      </c>
      <c r="O8" s="82">
        <v>6015.1149745776565</v>
      </c>
      <c r="P8" s="82">
        <v>6863.5023586706593</v>
      </c>
      <c r="Q8" s="82">
        <v>8584.0063706035653</v>
      </c>
      <c r="R8" s="82">
        <v>10141.647146992518</v>
      </c>
    </row>
    <row r="9" spans="2:18" ht="18" customHeight="1">
      <c r="B9" s="58" t="s">
        <v>308</v>
      </c>
      <c r="C9" s="194"/>
      <c r="D9" s="162">
        <v>1562.5250000000001</v>
      </c>
      <c r="E9" s="162">
        <v>1794.0350000000003</v>
      </c>
      <c r="F9" s="162">
        <v>3112.3304599999992</v>
      </c>
      <c r="G9" s="162">
        <v>4093.2976800000001</v>
      </c>
      <c r="H9" s="162">
        <v>3297.0526099999997</v>
      </c>
      <c r="I9" s="162">
        <v>2675.7300000000005</v>
      </c>
      <c r="J9" s="162">
        <v>2753.8599799999993</v>
      </c>
      <c r="K9" s="162">
        <v>1864.9375199999999</v>
      </c>
      <c r="L9" s="162">
        <v>4017.3723968210011</v>
      </c>
      <c r="M9" s="162">
        <v>3458.1779046900001</v>
      </c>
      <c r="N9" s="162">
        <v>3019.0367423999996</v>
      </c>
      <c r="O9" s="162">
        <v>2989.1409745776568</v>
      </c>
      <c r="P9" s="162">
        <v>4196.1523586706599</v>
      </c>
      <c r="Q9" s="162">
        <v>5537.746370603566</v>
      </c>
      <c r="R9" s="162">
        <v>6836.0471469925187</v>
      </c>
    </row>
    <row r="10" spans="2:18" ht="18" customHeight="1">
      <c r="B10" s="126" t="s">
        <v>309</v>
      </c>
      <c r="C10" s="194"/>
      <c r="D10" s="162">
        <v>2371.625</v>
      </c>
      <c r="E10" s="162">
        <v>2464.1350000000002</v>
      </c>
      <c r="F10" s="162">
        <v>3669.7711199999994</v>
      </c>
      <c r="G10" s="162">
        <v>4422.4213</v>
      </c>
      <c r="H10" s="162">
        <v>3769.6058299999995</v>
      </c>
      <c r="I10" s="162">
        <v>3321.9685600000003</v>
      </c>
      <c r="J10" s="162">
        <v>3388.6010999999994</v>
      </c>
      <c r="K10" s="162">
        <v>2600.4109199999998</v>
      </c>
      <c r="L10" s="162">
        <v>4930.132128698001</v>
      </c>
      <c r="M10" s="162">
        <v>4379.6313388560002</v>
      </c>
      <c r="N10" s="162">
        <v>3883.6656909119993</v>
      </c>
      <c r="O10" s="162">
        <v>3807.1718462528452</v>
      </c>
      <c r="P10" s="162">
        <v>5151.0310345056832</v>
      </c>
      <c r="Q10" s="162">
        <v>6759.6746300030163</v>
      </c>
      <c r="R10" s="162">
        <v>8304.1355476463268</v>
      </c>
    </row>
    <row r="11" spans="2:18" ht="18" customHeight="1">
      <c r="B11" s="126" t="s">
        <v>106</v>
      </c>
      <c r="C11" s="194"/>
      <c r="D11" s="162">
        <v>809.1</v>
      </c>
      <c r="E11" s="162">
        <v>670.1</v>
      </c>
      <c r="F11" s="162">
        <v>557.44065999999998</v>
      </c>
      <c r="G11" s="162">
        <v>329.12362000000002</v>
      </c>
      <c r="H11" s="162">
        <v>472.55321999999995</v>
      </c>
      <c r="I11" s="162">
        <v>646.23856000000001</v>
      </c>
      <c r="J11" s="162">
        <v>634.74112000000002</v>
      </c>
      <c r="K11" s="162">
        <v>735.47339999999986</v>
      </c>
      <c r="L11" s="162">
        <v>912.75973187699992</v>
      </c>
      <c r="M11" s="162">
        <v>921.45343416599997</v>
      </c>
      <c r="N11" s="162">
        <v>864.62894851199985</v>
      </c>
      <c r="O11" s="162">
        <v>818.03087167518834</v>
      </c>
      <c r="P11" s="162">
        <v>954.8786758350235</v>
      </c>
      <c r="Q11" s="162">
        <v>1221.9282593994503</v>
      </c>
      <c r="R11" s="162">
        <v>1468.0884006538079</v>
      </c>
    </row>
    <row r="12" spans="2:18" ht="18" customHeight="1">
      <c r="B12" s="58" t="s">
        <v>310</v>
      </c>
      <c r="C12" s="194"/>
      <c r="D12" s="162">
        <v>1283.825</v>
      </c>
      <c r="E12" s="162">
        <v>1522.325</v>
      </c>
      <c r="F12" s="162">
        <v>2079.0457499999998</v>
      </c>
      <c r="G12" s="162">
        <v>2373.6106199999999</v>
      </c>
      <c r="H12" s="162">
        <v>2723.1307000000002</v>
      </c>
      <c r="I12" s="162">
        <v>3692.2312999999999</v>
      </c>
      <c r="J12" s="162">
        <v>3912.0992000000006</v>
      </c>
      <c r="K12" s="162">
        <v>3573.8742399999992</v>
      </c>
      <c r="L12" s="162">
        <v>3079.45079412</v>
      </c>
      <c r="M12" s="162">
        <v>2833.933</v>
      </c>
      <c r="N12" s="162">
        <v>3151.1729999999998</v>
      </c>
      <c r="O12" s="162">
        <v>3025.9740000000002</v>
      </c>
      <c r="P12" s="162">
        <v>2667.35</v>
      </c>
      <c r="Q12" s="162">
        <v>3046.26</v>
      </c>
      <c r="R12" s="162">
        <v>3305.6</v>
      </c>
    </row>
    <row r="13" spans="2:18" ht="6" customHeight="1">
      <c r="B13" s="59"/>
      <c r="C13" s="162"/>
      <c r="D13" s="162"/>
      <c r="E13" s="162"/>
      <c r="F13" s="162"/>
      <c r="G13" s="162"/>
      <c r="H13" s="162"/>
      <c r="I13" s="162"/>
      <c r="J13" s="162"/>
      <c r="K13" s="162"/>
      <c r="L13" s="162"/>
      <c r="M13" s="162"/>
      <c r="N13" s="162"/>
    </row>
    <row r="14" spans="2:18" ht="18" customHeight="1">
      <c r="B14" s="154" t="s">
        <v>311</v>
      </c>
      <c r="C14" s="82"/>
      <c r="D14" s="82">
        <v>2063.0249000000003</v>
      </c>
      <c r="E14" s="82">
        <v>-604.9525699999997</v>
      </c>
      <c r="F14" s="82">
        <v>-1556.3343799999993</v>
      </c>
      <c r="G14" s="82">
        <v>-3537.0311099999985</v>
      </c>
      <c r="H14" s="82">
        <v>-1974.1254657199993</v>
      </c>
      <c r="I14" s="82">
        <v>-2962.4339</v>
      </c>
      <c r="J14" s="82">
        <v>-3195.2903599999995</v>
      </c>
      <c r="K14" s="82">
        <v>-427.30659999999955</v>
      </c>
      <c r="L14" s="82">
        <v>-1164.9031849010009</v>
      </c>
      <c r="M14" s="82">
        <v>-2106.8576468820002</v>
      </c>
      <c r="N14" s="82">
        <v>-4024.6061049184</v>
      </c>
      <c r="O14" s="82">
        <v>-4251.8820015317488</v>
      </c>
      <c r="P14" s="82">
        <v>-4372.666584835637</v>
      </c>
      <c r="Q14" s="82">
        <v>-4584.5725926260247</v>
      </c>
      <c r="R14" s="82">
        <v>-4665.0115947606264</v>
      </c>
    </row>
    <row r="15" spans="2:18" ht="18" customHeight="1">
      <c r="B15" s="61" t="s">
        <v>654</v>
      </c>
      <c r="C15" s="82"/>
      <c r="D15" s="82">
        <v>2069.7953000000002</v>
      </c>
      <c r="E15" s="82">
        <v>-1039.3491000000001</v>
      </c>
      <c r="F15" s="82">
        <v>-961.09219999999993</v>
      </c>
      <c r="G15" s="82">
        <v>-3314.1444000000006</v>
      </c>
      <c r="H15" s="82">
        <v>-1614.8392999999999</v>
      </c>
      <c r="I15" s="82">
        <v>-1651.9658999999997</v>
      </c>
      <c r="J15" s="82">
        <v>-2377.6962999999996</v>
      </c>
      <c r="K15" s="82">
        <v>784.8480069200001</v>
      </c>
      <c r="L15" s="82">
        <v>-843.07135740863691</v>
      </c>
      <c r="M15" s="82">
        <v>-2137.9819956142492</v>
      </c>
      <c r="N15" s="82">
        <v>-1781.1114027268654</v>
      </c>
      <c r="O15" s="82">
        <v>-2388.1747762374848</v>
      </c>
      <c r="P15" s="82">
        <v>687.53597167211092</v>
      </c>
      <c r="Q15" s="82">
        <v>-3105.6942334282385</v>
      </c>
      <c r="R15" s="82">
        <v>-2438.227197929516</v>
      </c>
    </row>
    <row r="16" spans="2:18" ht="18" customHeight="1">
      <c r="B16" s="58" t="s">
        <v>545</v>
      </c>
      <c r="C16" s="162"/>
      <c r="D16" s="162"/>
      <c r="E16" s="162"/>
      <c r="F16" s="162"/>
      <c r="G16" s="162"/>
      <c r="H16" s="162"/>
      <c r="I16" s="162"/>
      <c r="J16" s="162"/>
      <c r="K16" s="162"/>
      <c r="L16" s="162"/>
      <c r="M16" s="162"/>
      <c r="N16" s="162"/>
      <c r="O16" s="162"/>
      <c r="P16" s="162"/>
      <c r="Q16" s="162"/>
      <c r="R16" s="162"/>
    </row>
    <row r="17" spans="2:18" ht="18" customHeight="1">
      <c r="B17" s="58" t="s">
        <v>546</v>
      </c>
      <c r="C17" s="194"/>
      <c r="D17" s="162">
        <v>2723.1</v>
      </c>
      <c r="E17" s="162">
        <v>-1398.7</v>
      </c>
      <c r="F17" s="162">
        <v>-1030.3901999999998</v>
      </c>
      <c r="G17" s="162">
        <v>-3224.3465699999997</v>
      </c>
      <c r="H17" s="162">
        <v>-1423.9603000000002</v>
      </c>
      <c r="I17" s="162">
        <v>-1319.2539000000002</v>
      </c>
      <c r="J17" s="162">
        <v>-2388.7912999999999</v>
      </c>
      <c r="K17" s="162">
        <v>931.96740000000011</v>
      </c>
      <c r="L17" s="162">
        <v>-824.33764328863685</v>
      </c>
      <c r="M17" s="162">
        <v>-2203.9971620442489</v>
      </c>
      <c r="N17" s="162">
        <v>-1552.9305435868655</v>
      </c>
      <c r="O17" s="162">
        <v>-2513.7137815974847</v>
      </c>
      <c r="P17" s="162">
        <v>696.57852597211127</v>
      </c>
      <c r="Q17" s="162">
        <v>-3011.3825093082396</v>
      </c>
      <c r="R17" s="162">
        <v>-2562.6101262695151</v>
      </c>
    </row>
    <row r="18" spans="2:18" ht="18" customHeight="1">
      <c r="B18" s="195" t="s">
        <v>547</v>
      </c>
      <c r="C18" s="162"/>
      <c r="D18" s="162">
        <v>1254.3</v>
      </c>
      <c r="E18" s="162">
        <v>-120.3</v>
      </c>
      <c r="F18" s="162">
        <v>-302</v>
      </c>
      <c r="G18" s="162">
        <v>-107.809</v>
      </c>
      <c r="H18" s="162">
        <v>-159.44</v>
      </c>
      <c r="I18" s="162">
        <v>-168.03399999999999</v>
      </c>
      <c r="J18" s="162">
        <v>-176.13399999999999</v>
      </c>
      <c r="K18" s="162">
        <v>-184.9486</v>
      </c>
      <c r="L18" s="162">
        <v>-194.18808485</v>
      </c>
      <c r="M18" s="162">
        <v>-203.89772783999999</v>
      </c>
      <c r="N18" s="162">
        <v>-214.09237331</v>
      </c>
      <c r="O18" s="162">
        <v>0</v>
      </c>
      <c r="P18" s="162">
        <v>0</v>
      </c>
      <c r="Q18" s="162">
        <v>0</v>
      </c>
      <c r="R18" s="162">
        <v>0</v>
      </c>
    </row>
    <row r="19" spans="2:18" ht="18" customHeight="1">
      <c r="B19" s="196" t="s">
        <v>548</v>
      </c>
      <c r="C19" s="162"/>
      <c r="D19" s="162">
        <v>0</v>
      </c>
      <c r="E19" s="162">
        <v>0.3</v>
      </c>
      <c r="F19" s="162">
        <v>0</v>
      </c>
      <c r="G19" s="162">
        <v>0</v>
      </c>
      <c r="H19" s="162">
        <v>0</v>
      </c>
      <c r="I19" s="162">
        <v>0</v>
      </c>
      <c r="J19" s="162">
        <v>0</v>
      </c>
      <c r="K19" s="162">
        <v>0</v>
      </c>
      <c r="L19" s="162">
        <v>0</v>
      </c>
      <c r="M19" s="162">
        <v>0</v>
      </c>
      <c r="N19" s="162">
        <v>0</v>
      </c>
      <c r="O19" s="162">
        <v>0</v>
      </c>
      <c r="P19" s="162">
        <v>0</v>
      </c>
      <c r="Q19" s="162">
        <v>0</v>
      </c>
      <c r="R19" s="162">
        <v>0</v>
      </c>
    </row>
    <row r="20" spans="2:18" ht="18" customHeight="1">
      <c r="B20" s="196" t="s">
        <v>549</v>
      </c>
      <c r="C20" s="162"/>
      <c r="D20" s="162">
        <v>1254.3</v>
      </c>
      <c r="E20" s="162">
        <v>-120.6</v>
      </c>
      <c r="F20" s="162">
        <v>-302</v>
      </c>
      <c r="G20" s="162">
        <v>-107.809</v>
      </c>
      <c r="H20" s="162">
        <v>-159.44</v>
      </c>
      <c r="I20" s="162">
        <v>-168.03399999999999</v>
      </c>
      <c r="J20" s="162">
        <v>-176.13399999999999</v>
      </c>
      <c r="K20" s="162">
        <v>-184.9486</v>
      </c>
      <c r="L20" s="162">
        <v>-194.18808485</v>
      </c>
      <c r="M20" s="162">
        <v>-203.89772783999999</v>
      </c>
      <c r="N20" s="162">
        <v>-214.09237331</v>
      </c>
      <c r="O20" s="162">
        <v>0</v>
      </c>
      <c r="P20" s="162">
        <v>0</v>
      </c>
      <c r="Q20" s="162">
        <v>0</v>
      </c>
      <c r="R20" s="162">
        <v>0</v>
      </c>
    </row>
    <row r="21" spans="2:18" ht="18" customHeight="1">
      <c r="B21" s="195" t="s">
        <v>588</v>
      </c>
      <c r="C21" s="162"/>
      <c r="D21" s="162">
        <v>-1468.8</v>
      </c>
      <c r="E21" s="162">
        <v>418.2</v>
      </c>
      <c r="F21" s="162">
        <v>173.99510000000004</v>
      </c>
      <c r="G21" s="162">
        <v>1086.9395999999999</v>
      </c>
      <c r="H21" s="162">
        <v>758.59400000000005</v>
      </c>
      <c r="I21" s="162">
        <v>387.35250000000002</v>
      </c>
      <c r="J21" s="162">
        <v>538.11410000000001</v>
      </c>
      <c r="K21" s="162">
        <v>224.61900000000017</v>
      </c>
      <c r="L21" s="162">
        <v>119.48497674999992</v>
      </c>
      <c r="M21" s="162">
        <v>1847.7652641999996</v>
      </c>
      <c r="N21" s="162">
        <v>920.57364074999839</v>
      </c>
      <c r="O21" s="162">
        <v>2025.4158137799998</v>
      </c>
      <c r="P21" s="162">
        <v>-1335.1922227199996</v>
      </c>
      <c r="Q21" s="162">
        <v>1834.1341705499992</v>
      </c>
      <c r="R21" s="162">
        <v>1826.1632259711027</v>
      </c>
    </row>
    <row r="22" spans="2:18" ht="18" customHeight="1">
      <c r="B22" s="195" t="s">
        <v>589</v>
      </c>
      <c r="C22" s="162"/>
      <c r="D22" s="162">
        <v>0</v>
      </c>
      <c r="E22" s="162">
        <v>-860.2</v>
      </c>
      <c r="F22" s="162">
        <v>-552.79509999999982</v>
      </c>
      <c r="G22" s="162">
        <v>-1135.7217000000001</v>
      </c>
      <c r="H22" s="162">
        <v>66.016999999999996</v>
      </c>
      <c r="I22" s="162">
        <v>-163.28739999999999</v>
      </c>
      <c r="J22" s="162">
        <v>-1167.2542000000001</v>
      </c>
      <c r="K22" s="162">
        <v>1365.2100000000003</v>
      </c>
      <c r="L22" s="162">
        <v>-461.54989898239683</v>
      </c>
      <c r="M22" s="162">
        <v>-100.75855097544955</v>
      </c>
      <c r="N22" s="162">
        <v>-113.89833962686716</v>
      </c>
      <c r="O22" s="162">
        <v>-121.45942262428542</v>
      </c>
      <c r="P22" s="162">
        <v>-171.94868474788845</v>
      </c>
      <c r="Q22" s="162">
        <v>-668.34713663404068</v>
      </c>
      <c r="R22" s="162">
        <v>-183.61417580385009</v>
      </c>
    </row>
    <row r="23" spans="2:18" ht="18" customHeight="1">
      <c r="B23" s="195" t="s">
        <v>550</v>
      </c>
      <c r="C23" s="162"/>
      <c r="D23" s="162">
        <v>0</v>
      </c>
      <c r="E23" s="162">
        <v>0</v>
      </c>
      <c r="F23" s="162">
        <v>-1.6</v>
      </c>
      <c r="G23" s="162">
        <v>0</v>
      </c>
      <c r="H23" s="162">
        <v>0</v>
      </c>
      <c r="I23" s="162">
        <v>0</v>
      </c>
      <c r="J23" s="162">
        <v>0</v>
      </c>
      <c r="K23" s="162">
        <v>0</v>
      </c>
      <c r="L23" s="162">
        <v>0</v>
      </c>
      <c r="M23" s="162">
        <v>0</v>
      </c>
      <c r="N23" s="162">
        <v>0</v>
      </c>
      <c r="O23" s="162">
        <v>0</v>
      </c>
      <c r="P23" s="162">
        <v>0</v>
      </c>
      <c r="Q23" s="162">
        <v>0</v>
      </c>
      <c r="R23" s="162">
        <v>0</v>
      </c>
    </row>
    <row r="24" spans="2:18" ht="18" customHeight="1">
      <c r="B24" s="195" t="s">
        <v>551</v>
      </c>
      <c r="C24" s="162"/>
      <c r="D24" s="162">
        <v>0</v>
      </c>
      <c r="E24" s="162">
        <v>0</v>
      </c>
      <c r="F24" s="162">
        <v>0</v>
      </c>
      <c r="G24" s="162">
        <v>-893.87626999999998</v>
      </c>
      <c r="H24" s="162">
        <v>-571.94330000000002</v>
      </c>
      <c r="I24" s="162">
        <v>-600.58000000000004</v>
      </c>
      <c r="J24" s="162">
        <v>-507.28899999999999</v>
      </c>
      <c r="K24" s="162">
        <v>-23.675000000000001</v>
      </c>
      <c r="L24" s="162">
        <v>-49.114682706239996</v>
      </c>
      <c r="M24" s="162">
        <v>-51.575619028799991</v>
      </c>
      <c r="N24" s="162">
        <v>-304.36618989999999</v>
      </c>
      <c r="O24" s="162">
        <v>-366.83854519319925</v>
      </c>
      <c r="P24" s="162">
        <v>-466.66501199999999</v>
      </c>
      <c r="Q24" s="162">
        <v>-508.90120212419959</v>
      </c>
      <c r="R24" s="162">
        <v>-552.83272449456251</v>
      </c>
    </row>
    <row r="25" spans="2:18" ht="18" customHeight="1">
      <c r="B25" s="58" t="s">
        <v>655</v>
      </c>
      <c r="C25" s="162"/>
      <c r="D25" s="162">
        <v>252.23760000000013</v>
      </c>
      <c r="E25" s="162">
        <v>434.3965300000005</v>
      </c>
      <c r="F25" s="162">
        <v>-595.24217999999928</v>
      </c>
      <c r="G25" s="162">
        <v>-222.88670999999809</v>
      </c>
      <c r="H25" s="162">
        <v>-359.28616571999947</v>
      </c>
      <c r="I25" s="162">
        <v>-1310.4680000000005</v>
      </c>
      <c r="J25" s="162">
        <v>-817.59405999999979</v>
      </c>
      <c r="K25" s="162">
        <v>-1212.1546069199997</v>
      </c>
      <c r="L25" s="162">
        <v>-321.83182749236408</v>
      </c>
      <c r="M25" s="162">
        <v>31.12434873224888</v>
      </c>
      <c r="N25" s="162">
        <v>-2243.4947021915345</v>
      </c>
      <c r="O25" s="162">
        <v>-1863.7072252942639</v>
      </c>
      <c r="P25" s="162">
        <v>-5060.2025565077483</v>
      </c>
      <c r="Q25" s="162">
        <v>-1478.8783591977865</v>
      </c>
      <c r="R25" s="162">
        <v>-2226.7843968311099</v>
      </c>
    </row>
    <row r="26" spans="2:18" ht="6" customHeight="1">
      <c r="B26" s="162"/>
      <c r="C26" s="162"/>
      <c r="D26" s="162"/>
      <c r="E26" s="162"/>
      <c r="F26" s="162"/>
      <c r="G26" s="162"/>
      <c r="H26" s="162"/>
      <c r="I26" s="162"/>
      <c r="J26" s="162"/>
      <c r="K26" s="162"/>
      <c r="L26" s="162"/>
      <c r="M26" s="162"/>
      <c r="N26" s="162"/>
    </row>
    <row r="27" spans="2:18" ht="18" customHeight="1">
      <c r="B27" s="60" t="s">
        <v>313</v>
      </c>
      <c r="C27" s="82"/>
      <c r="D27" s="82">
        <v>499.6</v>
      </c>
      <c r="E27" s="82">
        <v>226.6</v>
      </c>
      <c r="F27" s="82">
        <v>207.63800000000001</v>
      </c>
      <c r="G27" s="82">
        <v>1023.4829999999999</v>
      </c>
      <c r="H27" s="82">
        <v>171.16</v>
      </c>
      <c r="I27" s="82">
        <v>223.83500000000001</v>
      </c>
      <c r="J27" s="82">
        <v>0.73799999999999999</v>
      </c>
      <c r="K27" s="82">
        <v>0.41899999999999998</v>
      </c>
      <c r="L27" s="82">
        <v>1.496</v>
      </c>
      <c r="M27" s="82">
        <v>1.4999999999999999E-2</v>
      </c>
      <c r="N27" s="82">
        <v>0</v>
      </c>
      <c r="O27" s="82">
        <v>0</v>
      </c>
      <c r="P27" s="82">
        <v>0</v>
      </c>
      <c r="Q27" s="82">
        <v>0</v>
      </c>
      <c r="R27" s="82">
        <v>0</v>
      </c>
    </row>
    <row r="28" spans="2:18" ht="6.75" customHeight="1">
      <c r="B28" s="61"/>
      <c r="C28" s="162"/>
      <c r="D28" s="162"/>
      <c r="E28" s="162"/>
      <c r="F28" s="162"/>
      <c r="G28" s="162"/>
      <c r="H28" s="162"/>
      <c r="I28" s="162"/>
      <c r="J28" s="162"/>
      <c r="K28" s="162"/>
      <c r="L28" s="162"/>
      <c r="M28" s="162"/>
      <c r="N28" s="162"/>
      <c r="O28" s="162"/>
      <c r="P28" s="162"/>
      <c r="Q28" s="162"/>
      <c r="R28" s="162"/>
    </row>
    <row r="29" spans="2:18" ht="18" customHeight="1">
      <c r="B29" s="60" t="s">
        <v>314</v>
      </c>
      <c r="C29" s="82"/>
      <c r="D29" s="82">
        <v>5408.9749000000011</v>
      </c>
      <c r="E29" s="82">
        <v>2938.007430000001</v>
      </c>
      <c r="F29" s="82">
        <v>3842.6798299999991</v>
      </c>
      <c r="G29" s="82">
        <v>3953.3601900000012</v>
      </c>
      <c r="H29" s="82">
        <v>4217.2178442800014</v>
      </c>
      <c r="I29" s="82">
        <v>3629.3624000000009</v>
      </c>
      <c r="J29" s="82">
        <v>3471.4068200000002</v>
      </c>
      <c r="K29" s="82">
        <v>5011.9241599999987</v>
      </c>
      <c r="L29" s="82">
        <v>5933.41600604</v>
      </c>
      <c r="M29" s="82">
        <v>4185.2682578080003</v>
      </c>
      <c r="N29" s="82">
        <v>2145.6036374815994</v>
      </c>
      <c r="O29" s="82">
        <v>1763.2329730459078</v>
      </c>
      <c r="P29" s="82">
        <v>2490.8357738350223</v>
      </c>
      <c r="Q29" s="82">
        <v>3999.4337779775406</v>
      </c>
      <c r="R29" s="82">
        <v>5476.6355522318918</v>
      </c>
    </row>
    <row r="30" spans="2:18" ht="9" customHeight="1" thickBot="1">
      <c r="B30" s="197"/>
      <c r="C30" s="197"/>
      <c r="D30" s="197"/>
      <c r="E30" s="197"/>
      <c r="F30" s="197"/>
      <c r="G30" s="197"/>
      <c r="H30" s="197"/>
      <c r="I30" s="197"/>
      <c r="J30" s="197"/>
      <c r="K30" s="197"/>
      <c r="L30" s="197"/>
      <c r="M30" s="197"/>
      <c r="N30" s="197"/>
      <c r="O30" s="197"/>
      <c r="P30" s="197"/>
      <c r="Q30" s="197"/>
      <c r="R30" s="197"/>
    </row>
    <row r="31" spans="2:18" ht="18" customHeight="1">
      <c r="B31" s="165" t="s">
        <v>68</v>
      </c>
      <c r="C31" s="76" t="s">
        <v>863</v>
      </c>
      <c r="D31" s="82"/>
      <c r="E31" s="82"/>
      <c r="F31" s="82"/>
      <c r="G31" s="82"/>
      <c r="H31" s="82"/>
      <c r="I31" s="82"/>
      <c r="J31" s="82"/>
      <c r="K31" s="82"/>
      <c r="L31" s="82"/>
      <c r="M31" s="82"/>
    </row>
    <row r="32" spans="2:18" ht="18" customHeight="1">
      <c r="B32" s="165" t="s">
        <v>69</v>
      </c>
      <c r="C32" s="165" t="s">
        <v>864</v>
      </c>
      <c r="D32" s="83"/>
      <c r="E32" s="83"/>
      <c r="F32" s="83"/>
      <c r="G32" s="83"/>
      <c r="H32" s="83"/>
      <c r="I32" s="83"/>
      <c r="J32" s="83"/>
      <c r="K32" s="83"/>
      <c r="L32" s="83"/>
    </row>
    <row r="33" spans="2:12" ht="18" customHeight="1">
      <c r="B33" s="165" t="s">
        <v>70</v>
      </c>
      <c r="C33" s="165" t="s">
        <v>865</v>
      </c>
      <c r="D33" s="83"/>
      <c r="E33" s="83"/>
      <c r="F33" s="83"/>
      <c r="G33" s="83"/>
      <c r="H33" s="83"/>
      <c r="I33" s="83"/>
      <c r="J33" s="83"/>
      <c r="K33" s="83"/>
      <c r="L33" s="83"/>
    </row>
    <row r="34" spans="2:12" ht="18" customHeight="1">
      <c r="B34" s="351" t="s">
        <v>531</v>
      </c>
      <c r="C34" s="351" t="s">
        <v>753</v>
      </c>
      <c r="D34" s="83"/>
      <c r="E34" s="83"/>
      <c r="F34" s="83"/>
      <c r="G34" s="83"/>
      <c r="H34" s="83"/>
      <c r="I34" s="83"/>
      <c r="J34" s="83"/>
      <c r="K34" s="83"/>
      <c r="L34" s="83"/>
    </row>
    <row r="35" spans="2:12" ht="18" customHeight="1">
      <c r="B35" s="65" t="s">
        <v>756</v>
      </c>
      <c r="C35" s="209" t="s">
        <v>867</v>
      </c>
    </row>
    <row r="36" spans="2:12" ht="18" customHeight="1">
      <c r="B36" s="65" t="s">
        <v>836</v>
      </c>
      <c r="C36" s="187" t="s">
        <v>868</v>
      </c>
    </row>
  </sheetData>
  <mergeCells count="2">
    <mergeCell ref="B6:C6"/>
    <mergeCell ref="G4:H4"/>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21.xml><?xml version="1.0" encoding="utf-8"?>
<worksheet xmlns="http://schemas.openxmlformats.org/spreadsheetml/2006/main" xmlns:r="http://schemas.openxmlformats.org/officeDocument/2006/relationships">
  <sheetPr>
    <pageSetUpPr fitToPage="1"/>
  </sheetPr>
  <dimension ref="B1:AR105"/>
  <sheetViews>
    <sheetView zoomScale="80" zoomScaleNormal="80" zoomScaleSheetLayoutView="100" workbookViewId="0">
      <selection activeCell="C70" sqref="C70"/>
    </sheetView>
  </sheetViews>
  <sheetFormatPr defaultColWidth="11.42578125" defaultRowHeight="15.75" customHeight="1"/>
  <cols>
    <col min="1" max="1" width="7.7109375" style="3" customWidth="1"/>
    <col min="2" max="2" width="15.85546875" style="3" customWidth="1"/>
    <col min="3" max="3" width="79.5703125" style="3" customWidth="1"/>
    <col min="4" max="13" width="10.5703125" style="3" bestFit="1" customWidth="1"/>
    <col min="14" max="14" width="10.42578125" style="3" bestFit="1" customWidth="1"/>
    <col min="15" max="17" width="10.5703125" style="3" bestFit="1" customWidth="1"/>
    <col min="18" max="22" width="12.42578125" style="3" bestFit="1" customWidth="1"/>
    <col min="23" max="23" width="7.85546875" style="3" bestFit="1" customWidth="1"/>
    <col min="24" max="24" width="10.5703125" style="3" bestFit="1" customWidth="1"/>
    <col min="25" max="26" width="10.85546875" style="3" bestFit="1" customWidth="1"/>
    <col min="27" max="28" width="11.85546875" style="3" bestFit="1" customWidth="1"/>
    <col min="29" max="29" width="12.140625" style="3" bestFit="1" customWidth="1"/>
    <col min="30" max="30" width="13.140625" style="3" bestFit="1" customWidth="1"/>
    <col min="31" max="31" width="13.42578125" style="3" bestFit="1" customWidth="1"/>
    <col min="32" max="32" width="15.85546875" style="3" bestFit="1" customWidth="1"/>
    <col min="33" max="33" width="15.42578125" style="3" bestFit="1" customWidth="1"/>
    <col min="34" max="34" width="18.5703125" style="3" bestFit="1" customWidth="1"/>
    <col min="35" max="37" width="10.5703125" style="3" bestFit="1" customWidth="1"/>
    <col min="38" max="38" width="10.85546875" style="3" bestFit="1" customWidth="1"/>
    <col min="39" max="39" width="10.5703125" style="3" bestFit="1" customWidth="1"/>
    <col min="40" max="44" width="10.85546875" style="3" bestFit="1" customWidth="1"/>
    <col min="45" max="16384" width="11.42578125" style="3"/>
  </cols>
  <sheetData>
    <row r="1" spans="2:44" ht="18" customHeight="1"/>
    <row r="2" spans="2:44" ht="18" customHeight="1">
      <c r="B2" s="35" t="s">
        <v>869</v>
      </c>
      <c r="C2" s="1"/>
      <c r="D2" s="1"/>
      <c r="E2" s="1"/>
      <c r="F2" s="1"/>
      <c r="G2" s="1"/>
    </row>
    <row r="3" spans="2:44" s="6" customFormat="1" ht="18" customHeight="1">
      <c r="B3" s="34" t="s">
        <v>198</v>
      </c>
      <c r="C3" s="2"/>
      <c r="D3" s="4"/>
      <c r="E3" s="4"/>
      <c r="F3" s="36"/>
      <c r="G3" s="2"/>
      <c r="H3" s="5"/>
      <c r="I3" s="5"/>
      <c r="J3" s="5"/>
      <c r="K3" s="5"/>
      <c r="L3" s="5"/>
      <c r="M3" s="5"/>
      <c r="N3" s="5"/>
      <c r="O3" s="5"/>
      <c r="P3" s="5"/>
      <c r="Q3" s="5"/>
      <c r="R3" s="5"/>
      <c r="S3" s="5"/>
      <c r="T3" s="5"/>
      <c r="U3" s="5"/>
      <c r="V3" s="5"/>
      <c r="W3" s="5"/>
      <c r="AF3" s="5" t="s">
        <v>18</v>
      </c>
      <c r="AI3" s="7"/>
      <c r="AJ3" s="7"/>
      <c r="AK3" s="7"/>
      <c r="AL3" s="7"/>
      <c r="AM3" s="7"/>
      <c r="AN3" s="7"/>
      <c r="AO3" s="7"/>
      <c r="AP3" s="7"/>
    </row>
    <row r="4" spans="2:44" s="6" customFormat="1" ht="18" customHeight="1">
      <c r="B4" s="37" t="s">
        <v>870</v>
      </c>
      <c r="C4" s="37"/>
      <c r="D4" s="54"/>
      <c r="E4" s="54"/>
      <c r="F4" s="377"/>
      <c r="G4" s="377"/>
      <c r="H4" s="8"/>
      <c r="I4" s="8"/>
      <c r="J4" s="8"/>
      <c r="K4" s="8"/>
      <c r="L4" s="8"/>
      <c r="M4" s="8"/>
      <c r="N4" s="8"/>
      <c r="O4" s="8"/>
      <c r="P4" s="8"/>
      <c r="Q4" s="8"/>
      <c r="R4" s="8"/>
      <c r="S4" s="8"/>
      <c r="T4" s="8"/>
      <c r="U4" s="8"/>
      <c r="V4" s="8"/>
      <c r="W4" s="8"/>
      <c r="AF4" s="5"/>
      <c r="AH4" s="3"/>
      <c r="AI4" s="3"/>
      <c r="AJ4" s="3"/>
      <c r="AK4" s="3"/>
      <c r="AL4" s="3"/>
      <c r="AM4" s="3"/>
      <c r="AN4" s="7"/>
      <c r="AO4" s="7"/>
    </row>
    <row r="5" spans="2:44" s="6" customFormat="1" ht="9.75" customHeight="1" thickBot="1">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I5" s="7"/>
      <c r="AJ5" s="7"/>
      <c r="AK5" s="7"/>
      <c r="AL5" s="7"/>
      <c r="AM5" s="7"/>
      <c r="AN5" s="7"/>
      <c r="AO5" s="7"/>
      <c r="AP5" s="7"/>
      <c r="AQ5" s="7"/>
    </row>
    <row r="6" spans="2:44" s="6" customFormat="1" ht="30" customHeight="1" thickBot="1">
      <c r="B6" s="9" t="s">
        <v>871</v>
      </c>
      <c r="C6" s="9"/>
      <c r="D6" s="347" t="s">
        <v>656</v>
      </c>
      <c r="E6" s="347" t="s">
        <v>657</v>
      </c>
      <c r="F6" s="347" t="s">
        <v>658</v>
      </c>
      <c r="G6" s="347" t="s">
        <v>659</v>
      </c>
      <c r="H6" s="347" t="s">
        <v>660</v>
      </c>
      <c r="I6" s="347" t="s">
        <v>36</v>
      </c>
      <c r="J6" s="347" t="s">
        <v>37</v>
      </c>
      <c r="K6" s="347" t="s">
        <v>38</v>
      </c>
      <c r="L6" s="347" t="s">
        <v>39</v>
      </c>
      <c r="M6" s="347" t="s">
        <v>40</v>
      </c>
      <c r="N6" s="347" t="s">
        <v>41</v>
      </c>
      <c r="O6" s="347" t="s">
        <v>42</v>
      </c>
      <c r="P6" s="347" t="s">
        <v>43</v>
      </c>
      <c r="Q6" s="347" t="s">
        <v>44</v>
      </c>
      <c r="R6" s="347" t="s">
        <v>45</v>
      </c>
      <c r="S6" s="347" t="s">
        <v>46</v>
      </c>
      <c r="T6" s="347" t="s">
        <v>47</v>
      </c>
      <c r="U6" s="347" t="s">
        <v>48</v>
      </c>
      <c r="V6" s="347" t="s">
        <v>49</v>
      </c>
      <c r="W6" s="347" t="s">
        <v>50</v>
      </c>
      <c r="X6" s="348" t="s">
        <v>0</v>
      </c>
      <c r="Y6" s="348" t="s">
        <v>1</v>
      </c>
      <c r="Z6" s="348" t="s">
        <v>2</v>
      </c>
      <c r="AA6" s="348" t="s">
        <v>3</v>
      </c>
      <c r="AB6" s="348" t="s">
        <v>4</v>
      </c>
      <c r="AC6" s="348" t="s">
        <v>5</v>
      </c>
      <c r="AD6" s="348" t="s">
        <v>6</v>
      </c>
      <c r="AE6" s="348" t="s">
        <v>7</v>
      </c>
      <c r="AF6" s="348" t="s">
        <v>8</v>
      </c>
      <c r="AG6" s="348" t="s">
        <v>9</v>
      </c>
      <c r="AH6" s="348" t="s">
        <v>19</v>
      </c>
      <c r="AI6" s="348" t="s">
        <v>20</v>
      </c>
      <c r="AJ6" s="348" t="s">
        <v>21</v>
      </c>
      <c r="AK6" s="348" t="s">
        <v>22</v>
      </c>
      <c r="AL6" s="348" t="s">
        <v>23</v>
      </c>
      <c r="AM6" s="348" t="s">
        <v>24</v>
      </c>
      <c r="AN6" s="348" t="s">
        <v>25</v>
      </c>
      <c r="AO6" s="348" t="s">
        <v>26</v>
      </c>
      <c r="AP6" s="348" t="s">
        <v>661</v>
      </c>
      <c r="AQ6" s="348" t="s">
        <v>28</v>
      </c>
      <c r="AR6" s="348" t="s">
        <v>29</v>
      </c>
    </row>
    <row r="7" spans="2:44" s="6" customFormat="1" ht="11.25">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I7" s="7"/>
      <c r="AJ7" s="7"/>
      <c r="AK7" s="7"/>
      <c r="AL7" s="7"/>
      <c r="AM7" s="7"/>
      <c r="AN7" s="7"/>
      <c r="AO7" s="7"/>
      <c r="AP7" s="7"/>
      <c r="AQ7" s="7"/>
    </row>
    <row r="8" spans="2:44" s="6" customFormat="1" ht="18" customHeight="1">
      <c r="B8" s="68" t="s">
        <v>879</v>
      </c>
      <c r="C8" s="11"/>
      <c r="D8" s="201">
        <v>243</v>
      </c>
      <c r="E8" s="201">
        <v>255</v>
      </c>
      <c r="F8" s="201">
        <v>282.3</v>
      </c>
      <c r="G8" s="201">
        <v>343.5</v>
      </c>
      <c r="H8" s="201">
        <v>376.5</v>
      </c>
      <c r="I8" s="201">
        <v>444.3</v>
      </c>
      <c r="J8" s="201">
        <v>474.8</v>
      </c>
      <c r="K8" s="201">
        <v>485.8</v>
      </c>
      <c r="L8" s="201">
        <v>469.9</v>
      </c>
      <c r="M8" s="201">
        <v>499.1</v>
      </c>
      <c r="N8" s="201">
        <v>581.5</v>
      </c>
      <c r="O8" s="201">
        <v>650.9</v>
      </c>
      <c r="P8" s="201">
        <v>652</v>
      </c>
      <c r="Q8" s="201">
        <v>890.1</v>
      </c>
      <c r="R8" s="201">
        <v>1348.2</v>
      </c>
      <c r="S8" s="201">
        <v>1312.7</v>
      </c>
      <c r="T8" s="201">
        <v>1527.3</v>
      </c>
      <c r="U8" s="201">
        <v>1795.7</v>
      </c>
      <c r="V8" s="201">
        <v>1658</v>
      </c>
      <c r="W8" s="201">
        <v>0</v>
      </c>
      <c r="X8" s="148">
        <v>4614</v>
      </c>
      <c r="Y8" s="148">
        <v>5964</v>
      </c>
      <c r="Z8" s="148">
        <v>7283</v>
      </c>
      <c r="AA8" s="148">
        <v>10285</v>
      </c>
      <c r="AB8" s="148">
        <v>15847</v>
      </c>
      <c r="AC8" s="148">
        <v>37306</v>
      </c>
      <c r="AD8" s="148">
        <v>141081</v>
      </c>
      <c r="AE8" s="148">
        <v>747200</v>
      </c>
      <c r="AF8" s="148">
        <v>65817</v>
      </c>
      <c r="AG8" s="148">
        <v>3526528.3</v>
      </c>
      <c r="AH8" s="360">
        <v>177239700.30000001</v>
      </c>
      <c r="AI8" s="148">
        <v>1446.7759999999998</v>
      </c>
      <c r="AJ8" s="148">
        <v>1893.1</v>
      </c>
      <c r="AK8" s="148">
        <v>2221.9100000000003</v>
      </c>
      <c r="AL8" s="148">
        <v>2529.7000000000007</v>
      </c>
      <c r="AM8" s="148">
        <v>3136.4679999999994</v>
      </c>
      <c r="AN8" s="148">
        <v>3654.2</v>
      </c>
      <c r="AO8" s="148">
        <v>4659.625</v>
      </c>
      <c r="AP8" s="148">
        <v>5905.6319999999996</v>
      </c>
      <c r="AQ8" s="148">
        <v>6738.8603000000003</v>
      </c>
      <c r="AR8" s="148">
        <v>7540.9526999999998</v>
      </c>
    </row>
    <row r="9" spans="2:44" s="6" customFormat="1" ht="18" customHeight="1">
      <c r="B9" s="69" t="s">
        <v>136</v>
      </c>
      <c r="C9" s="24"/>
      <c r="D9" s="173">
        <f t="shared" ref="D9:V9" si="0">+D11+D46</f>
        <v>243</v>
      </c>
      <c r="E9" s="173">
        <f t="shared" si="0"/>
        <v>255</v>
      </c>
      <c r="F9" s="173">
        <f t="shared" si="0"/>
        <v>282.3</v>
      </c>
      <c r="G9" s="173">
        <f t="shared" si="0"/>
        <v>343.5</v>
      </c>
      <c r="H9" s="173">
        <f t="shared" si="0"/>
        <v>376.5</v>
      </c>
      <c r="I9" s="173">
        <f t="shared" si="0"/>
        <v>444.29999999999995</v>
      </c>
      <c r="J9" s="173">
        <f t="shared" si="0"/>
        <v>474.8</v>
      </c>
      <c r="K9" s="173">
        <f t="shared" si="0"/>
        <v>485.79999999999995</v>
      </c>
      <c r="L9" s="173">
        <f t="shared" si="0"/>
        <v>469.9</v>
      </c>
      <c r="M9" s="173">
        <f t="shared" si="0"/>
        <v>499.1</v>
      </c>
      <c r="N9" s="173">
        <f t="shared" si="0"/>
        <v>581.5</v>
      </c>
      <c r="O9" s="173">
        <f t="shared" si="0"/>
        <v>650.9</v>
      </c>
      <c r="P9" s="173">
        <f t="shared" si="0"/>
        <v>652</v>
      </c>
      <c r="Q9" s="173">
        <f t="shared" si="0"/>
        <v>890.1</v>
      </c>
      <c r="R9" s="173">
        <f t="shared" si="0"/>
        <v>1348.1999999999998</v>
      </c>
      <c r="S9" s="173">
        <f t="shared" si="0"/>
        <v>1312.7</v>
      </c>
      <c r="T9" s="173">
        <f t="shared" si="0"/>
        <v>1506.2</v>
      </c>
      <c r="U9" s="173">
        <f t="shared" si="0"/>
        <v>1783.3999999999999</v>
      </c>
      <c r="V9" s="173">
        <f t="shared" si="0"/>
        <v>1640.3</v>
      </c>
      <c r="W9" s="173">
        <v>0</v>
      </c>
      <c r="X9" s="180">
        <v>4518</v>
      </c>
      <c r="Y9" s="180">
        <v>5877</v>
      </c>
      <c r="Z9" s="180">
        <v>7182</v>
      </c>
      <c r="AA9" s="180">
        <v>10207</v>
      </c>
      <c r="AB9" s="180">
        <v>15762</v>
      </c>
      <c r="AC9" s="180">
        <v>36879</v>
      </c>
      <c r="AD9" s="180">
        <v>140242</v>
      </c>
      <c r="AE9" s="180">
        <v>745817</v>
      </c>
      <c r="AF9" s="180">
        <v>65720.5</v>
      </c>
      <c r="AG9" s="180">
        <v>3518253.1999999997</v>
      </c>
      <c r="AH9" s="262">
        <v>177235375.80000001</v>
      </c>
      <c r="AI9" s="180">
        <v>1432.0759999999998</v>
      </c>
      <c r="AJ9" s="180">
        <v>1880.5</v>
      </c>
      <c r="AK9" s="180">
        <v>2163.21</v>
      </c>
      <c r="AL9" s="180">
        <v>2498.4000000000005</v>
      </c>
      <c r="AM9" s="180">
        <v>3068.3679999999995</v>
      </c>
      <c r="AN9" s="180">
        <v>3612.1</v>
      </c>
      <c r="AO9" s="180">
        <v>4635.04</v>
      </c>
      <c r="AP9" s="180">
        <v>5886.19</v>
      </c>
      <c r="AQ9" s="180">
        <v>6730.259</v>
      </c>
      <c r="AR9" s="180">
        <v>7537.4166999999998</v>
      </c>
    </row>
    <row r="10" spans="2:44" s="6" customFormat="1" ht="5.25" customHeight="1">
      <c r="B10" s="69" t="s">
        <v>52</v>
      </c>
      <c r="C10" s="24"/>
      <c r="D10" s="173"/>
      <c r="E10" s="173"/>
      <c r="F10" s="173"/>
      <c r="G10" s="173"/>
      <c r="H10" s="173"/>
      <c r="I10" s="173"/>
      <c r="J10" s="173"/>
      <c r="K10" s="173"/>
      <c r="L10" s="173"/>
      <c r="M10" s="173"/>
      <c r="N10" s="173"/>
      <c r="O10" s="173"/>
      <c r="P10" s="173"/>
      <c r="Q10" s="173"/>
      <c r="R10" s="173"/>
      <c r="S10" s="173"/>
      <c r="T10" s="173"/>
      <c r="U10" s="173"/>
      <c r="V10" s="173"/>
      <c r="W10" s="173"/>
      <c r="X10" s="180"/>
      <c r="Y10" s="180"/>
      <c r="Z10" s="180"/>
      <c r="AA10" s="180"/>
      <c r="AB10" s="180"/>
      <c r="AC10" s="180"/>
      <c r="AD10" s="180"/>
      <c r="AE10" s="180"/>
      <c r="AF10" s="180"/>
      <c r="AG10" s="180"/>
      <c r="AH10" s="262"/>
      <c r="AI10" s="180"/>
      <c r="AJ10" s="180"/>
      <c r="AK10" s="180"/>
      <c r="AL10" s="180"/>
      <c r="AM10" s="180"/>
      <c r="AN10" s="180"/>
      <c r="AO10" s="180"/>
      <c r="AP10" s="180"/>
      <c r="AQ10" s="180"/>
      <c r="AR10" s="180"/>
    </row>
    <row r="11" spans="2:44" s="14" customFormat="1" ht="18" customHeight="1">
      <c r="B11" s="68" t="s">
        <v>182</v>
      </c>
      <c r="C11" s="27"/>
      <c r="D11" s="171">
        <v>218.7</v>
      </c>
      <c r="E11" s="171">
        <v>232.6</v>
      </c>
      <c r="F11" s="171">
        <v>259.5</v>
      </c>
      <c r="G11" s="171">
        <v>314.7</v>
      </c>
      <c r="H11" s="171">
        <v>340.8</v>
      </c>
      <c r="I11" s="171">
        <v>404.4</v>
      </c>
      <c r="J11" s="171">
        <v>421.7</v>
      </c>
      <c r="K11" s="171">
        <v>438.4</v>
      </c>
      <c r="L11" s="171">
        <v>425</v>
      </c>
      <c r="M11" s="171">
        <v>442</v>
      </c>
      <c r="N11" s="171">
        <v>513.9</v>
      </c>
      <c r="O11" s="171">
        <v>567</v>
      </c>
      <c r="P11" s="171">
        <v>609.70000000000005</v>
      </c>
      <c r="Q11" s="171">
        <v>837.5</v>
      </c>
      <c r="R11" s="171">
        <v>1156.0999999999999</v>
      </c>
      <c r="S11" s="171">
        <v>1174.7</v>
      </c>
      <c r="T11" s="171">
        <v>1384.4</v>
      </c>
      <c r="U11" s="171">
        <v>1675.1</v>
      </c>
      <c r="V11" s="171">
        <v>1532.6</v>
      </c>
      <c r="W11" s="171">
        <v>0</v>
      </c>
      <c r="X11" s="361">
        <v>4125</v>
      </c>
      <c r="Y11" s="361">
        <v>5252</v>
      </c>
      <c r="Z11" s="361">
        <v>6405</v>
      </c>
      <c r="AA11" s="361">
        <v>9366</v>
      </c>
      <c r="AB11" s="361">
        <v>14569</v>
      </c>
      <c r="AC11" s="361">
        <v>33889</v>
      </c>
      <c r="AD11" s="361">
        <v>127374</v>
      </c>
      <c r="AE11" s="361">
        <v>706283</v>
      </c>
      <c r="AF11" s="361">
        <v>62926.6</v>
      </c>
      <c r="AG11" s="361">
        <v>3315165.5999999996</v>
      </c>
      <c r="AH11" s="360">
        <v>161383046.90000001</v>
      </c>
      <c r="AI11" s="361">
        <v>1316.4759999999999</v>
      </c>
      <c r="AJ11" s="361">
        <v>1778.2</v>
      </c>
      <c r="AK11" s="361">
        <v>2061.41</v>
      </c>
      <c r="AL11" s="361">
        <v>2381.5000000000005</v>
      </c>
      <c r="AM11" s="361">
        <v>2931.6679999999997</v>
      </c>
      <c r="AN11" s="361">
        <v>3450.4</v>
      </c>
      <c r="AO11" s="361">
        <v>4392.018</v>
      </c>
      <c r="AP11" s="361">
        <v>5413.4789999999994</v>
      </c>
      <c r="AQ11" s="361">
        <v>6146.8860000000004</v>
      </c>
      <c r="AR11" s="361">
        <v>6900.4537</v>
      </c>
    </row>
    <row r="12" spans="2:44" s="6" customFormat="1" ht="18" customHeight="1">
      <c r="B12" s="70" t="s">
        <v>180</v>
      </c>
      <c r="C12" s="24"/>
      <c r="D12" s="173">
        <f>+D13+D14+D21</f>
        <v>20.6</v>
      </c>
      <c r="E12" s="173">
        <f t="shared" ref="E12:V12" si="1">+E13+E14+E21</f>
        <v>20.9</v>
      </c>
      <c r="F12" s="173">
        <f t="shared" si="1"/>
        <v>21.1</v>
      </c>
      <c r="G12" s="173">
        <f t="shared" si="1"/>
        <v>30.3</v>
      </c>
      <c r="H12" s="173">
        <f t="shared" si="1"/>
        <v>32.1</v>
      </c>
      <c r="I12" s="173">
        <f t="shared" si="1"/>
        <v>53.2</v>
      </c>
      <c r="J12" s="173">
        <f t="shared" si="1"/>
        <v>61.3</v>
      </c>
      <c r="K12" s="173">
        <f t="shared" si="1"/>
        <v>69.5</v>
      </c>
      <c r="L12" s="173">
        <f t="shared" si="1"/>
        <v>52.3</v>
      </c>
      <c r="M12" s="173">
        <f t="shared" si="1"/>
        <v>50.1</v>
      </c>
      <c r="N12" s="173">
        <f t="shared" si="1"/>
        <v>55.1</v>
      </c>
      <c r="O12" s="173">
        <f t="shared" si="1"/>
        <v>63</v>
      </c>
      <c r="P12" s="173">
        <f t="shared" si="1"/>
        <v>71.3</v>
      </c>
      <c r="Q12" s="173">
        <f t="shared" si="1"/>
        <v>72.599999999999994</v>
      </c>
      <c r="R12" s="173">
        <f t="shared" si="1"/>
        <v>103.2</v>
      </c>
      <c r="S12" s="173">
        <f t="shared" si="1"/>
        <v>175</v>
      </c>
      <c r="T12" s="173">
        <f t="shared" si="1"/>
        <v>245.8</v>
      </c>
      <c r="U12" s="173">
        <f t="shared" si="1"/>
        <v>274.60000000000002</v>
      </c>
      <c r="V12" s="173">
        <f t="shared" si="1"/>
        <v>269.5</v>
      </c>
      <c r="W12" s="173">
        <v>0</v>
      </c>
      <c r="X12" s="180">
        <v>926</v>
      </c>
      <c r="Y12" s="180">
        <v>1143</v>
      </c>
      <c r="Z12" s="180">
        <v>1962</v>
      </c>
      <c r="AA12" s="180">
        <v>3145</v>
      </c>
      <c r="AB12" s="180">
        <v>4643</v>
      </c>
      <c r="AC12" s="180">
        <v>8513</v>
      </c>
      <c r="AD12" s="180">
        <v>31203</v>
      </c>
      <c r="AE12" s="180">
        <v>158844</v>
      </c>
      <c r="AF12" s="180">
        <v>12216.7</v>
      </c>
      <c r="AG12" s="180">
        <v>825301.79999999993</v>
      </c>
      <c r="AH12" s="262">
        <v>43079668.700000003</v>
      </c>
      <c r="AI12" s="180">
        <v>251.49999999999997</v>
      </c>
      <c r="AJ12" s="180">
        <v>312.60000000000002</v>
      </c>
      <c r="AK12" s="180">
        <v>285.09999999999997</v>
      </c>
      <c r="AL12" s="180">
        <v>269.3</v>
      </c>
      <c r="AM12" s="180">
        <v>401.1</v>
      </c>
      <c r="AN12" s="180">
        <v>513.70000000000005</v>
      </c>
      <c r="AO12" s="180">
        <v>679.46199999999999</v>
      </c>
      <c r="AP12" s="180">
        <v>814.12</v>
      </c>
      <c r="AQ12" s="180">
        <v>975.774</v>
      </c>
      <c r="AR12" s="180">
        <v>1169.6980000000001</v>
      </c>
    </row>
    <row r="13" spans="2:44" s="6" customFormat="1" ht="18" customHeight="1">
      <c r="B13" s="71" t="s">
        <v>181</v>
      </c>
      <c r="C13" s="24"/>
      <c r="D13" s="173">
        <v>20.6</v>
      </c>
      <c r="E13" s="173">
        <v>20.9</v>
      </c>
      <c r="F13" s="173">
        <v>21.1</v>
      </c>
      <c r="G13" s="173">
        <v>30.3</v>
      </c>
      <c r="H13" s="173">
        <v>32.1</v>
      </c>
      <c r="I13" s="173">
        <v>53.2</v>
      </c>
      <c r="J13" s="173">
        <v>61.3</v>
      </c>
      <c r="K13" s="173">
        <v>69.5</v>
      </c>
      <c r="L13" s="173">
        <v>52.3</v>
      </c>
      <c r="M13" s="173">
        <v>50.1</v>
      </c>
      <c r="N13" s="173">
        <v>55.1</v>
      </c>
      <c r="O13" s="173">
        <v>63</v>
      </c>
      <c r="P13" s="173">
        <v>71.3</v>
      </c>
      <c r="Q13" s="173">
        <v>72.599999999999994</v>
      </c>
      <c r="R13" s="173">
        <v>103.2</v>
      </c>
      <c r="S13" s="173">
        <v>175</v>
      </c>
      <c r="T13" s="173">
        <v>245.8</v>
      </c>
      <c r="U13" s="173">
        <v>274.60000000000002</v>
      </c>
      <c r="V13" s="173">
        <v>269.5</v>
      </c>
      <c r="W13" s="173">
        <v>0</v>
      </c>
      <c r="X13" s="180">
        <v>459</v>
      </c>
      <c r="Y13" s="180">
        <v>761</v>
      </c>
      <c r="Z13" s="180">
        <v>960</v>
      </c>
      <c r="AA13" s="180">
        <v>1499</v>
      </c>
      <c r="AB13" s="180">
        <v>2425</v>
      </c>
      <c r="AC13" s="180">
        <v>5872</v>
      </c>
      <c r="AD13" s="180">
        <v>25667</v>
      </c>
      <c r="AE13" s="180">
        <v>139625</v>
      </c>
      <c r="AF13" s="180">
        <v>11461.6</v>
      </c>
      <c r="AG13" s="180">
        <v>760633.7</v>
      </c>
      <c r="AH13" s="262">
        <v>33091359.699999999</v>
      </c>
      <c r="AI13" s="180">
        <v>205.1</v>
      </c>
      <c r="AJ13" s="180">
        <v>306.5</v>
      </c>
      <c r="AK13" s="180">
        <v>266.7</v>
      </c>
      <c r="AL13" s="180">
        <v>263</v>
      </c>
      <c r="AM13" s="180">
        <v>400.5</v>
      </c>
      <c r="AN13" s="180">
        <v>511.3</v>
      </c>
      <c r="AO13" s="180">
        <v>675.298</v>
      </c>
      <c r="AP13" s="180">
        <v>810.34500000000003</v>
      </c>
      <c r="AQ13" s="180">
        <v>985.92600000000004</v>
      </c>
      <c r="AR13" s="180">
        <v>1180.442</v>
      </c>
    </row>
    <row r="14" spans="2:44" s="6" customFormat="1" ht="18" customHeight="1">
      <c r="B14" s="71" t="s">
        <v>137</v>
      </c>
      <c r="C14" s="24"/>
      <c r="D14" s="173">
        <v>0</v>
      </c>
      <c r="E14" s="173">
        <v>0</v>
      </c>
      <c r="F14" s="173">
        <v>0</v>
      </c>
      <c r="G14" s="173">
        <v>0</v>
      </c>
      <c r="H14" s="173">
        <v>0</v>
      </c>
      <c r="I14" s="173">
        <v>0</v>
      </c>
      <c r="J14" s="173">
        <v>0</v>
      </c>
      <c r="K14" s="173">
        <v>0</v>
      </c>
      <c r="L14" s="173">
        <v>0</v>
      </c>
      <c r="M14" s="173">
        <v>0</v>
      </c>
      <c r="N14" s="173">
        <v>0</v>
      </c>
      <c r="O14" s="173">
        <v>0</v>
      </c>
      <c r="P14" s="173">
        <v>0</v>
      </c>
      <c r="Q14" s="173">
        <v>0</v>
      </c>
      <c r="R14" s="173">
        <v>0</v>
      </c>
      <c r="S14" s="173">
        <v>0</v>
      </c>
      <c r="T14" s="173">
        <v>0</v>
      </c>
      <c r="U14" s="173">
        <v>0</v>
      </c>
      <c r="V14" s="173">
        <v>0</v>
      </c>
      <c r="W14" s="173">
        <v>0</v>
      </c>
      <c r="X14" s="180">
        <v>335</v>
      </c>
      <c r="Y14" s="180">
        <v>313</v>
      </c>
      <c r="Z14" s="180">
        <v>346</v>
      </c>
      <c r="AA14" s="180">
        <v>290</v>
      </c>
      <c r="AB14" s="180">
        <v>530</v>
      </c>
      <c r="AC14" s="180">
        <v>1126</v>
      </c>
      <c r="AD14" s="180">
        <v>3001</v>
      </c>
      <c r="AE14" s="180">
        <v>10402</v>
      </c>
      <c r="AF14" s="180">
        <v>520.6</v>
      </c>
      <c r="AG14" s="180">
        <v>42686.400000000001</v>
      </c>
      <c r="AH14" s="262">
        <v>8117515.8999999994</v>
      </c>
      <c r="AI14" s="180">
        <v>45.699999999999996</v>
      </c>
      <c r="AJ14" s="180">
        <v>6</v>
      </c>
      <c r="AK14" s="180">
        <v>18.400000000000002</v>
      </c>
      <c r="AL14" s="180">
        <v>6.3</v>
      </c>
      <c r="AM14" s="180">
        <v>0.6</v>
      </c>
      <c r="AN14" s="180">
        <v>2.4</v>
      </c>
      <c r="AO14" s="180">
        <v>4.1639999999999997</v>
      </c>
      <c r="AP14" s="180">
        <v>3.7749999999999999</v>
      </c>
      <c r="AQ14" s="180">
        <v>-10.151999999999999</v>
      </c>
      <c r="AR14" s="180">
        <v>-10.744</v>
      </c>
    </row>
    <row r="15" spans="2:44" s="6" customFormat="1" ht="18" customHeight="1">
      <c r="B15" s="72" t="s">
        <v>138</v>
      </c>
      <c r="C15" s="24"/>
      <c r="D15" s="173">
        <v>0</v>
      </c>
      <c r="E15" s="173">
        <v>0</v>
      </c>
      <c r="F15" s="173">
        <v>0</v>
      </c>
      <c r="G15" s="173">
        <v>0</v>
      </c>
      <c r="H15" s="173">
        <v>0</v>
      </c>
      <c r="I15" s="173">
        <v>0</v>
      </c>
      <c r="J15" s="173">
        <v>0</v>
      </c>
      <c r="K15" s="173">
        <v>0</v>
      </c>
      <c r="L15" s="173">
        <v>0</v>
      </c>
      <c r="M15" s="173">
        <v>0</v>
      </c>
      <c r="N15" s="173">
        <v>0</v>
      </c>
      <c r="O15" s="173">
        <v>0</v>
      </c>
      <c r="P15" s="173">
        <v>0</v>
      </c>
      <c r="Q15" s="173">
        <v>0</v>
      </c>
      <c r="R15" s="173">
        <v>0</v>
      </c>
      <c r="S15" s="173">
        <v>0</v>
      </c>
      <c r="T15" s="173">
        <v>0</v>
      </c>
      <c r="U15" s="173">
        <v>0</v>
      </c>
      <c r="V15" s="173">
        <v>0</v>
      </c>
      <c r="W15" s="173">
        <v>0</v>
      </c>
      <c r="X15" s="180">
        <v>0</v>
      </c>
      <c r="Y15" s="180">
        <v>0</v>
      </c>
      <c r="Z15" s="180">
        <v>0</v>
      </c>
      <c r="AA15" s="180">
        <v>0</v>
      </c>
      <c r="AB15" s="180">
        <v>0</v>
      </c>
      <c r="AC15" s="180">
        <v>69</v>
      </c>
      <c r="AD15" s="180">
        <v>548</v>
      </c>
      <c r="AE15" s="180">
        <v>3409</v>
      </c>
      <c r="AF15" s="180">
        <v>167.2</v>
      </c>
      <c r="AG15" s="180">
        <v>6266.7</v>
      </c>
      <c r="AH15" s="262">
        <v>541567.6</v>
      </c>
      <c r="AI15" s="180">
        <v>1.3</v>
      </c>
      <c r="AJ15" s="180">
        <v>0.3</v>
      </c>
      <c r="AK15" s="180">
        <v>0</v>
      </c>
      <c r="AL15" s="180">
        <v>0</v>
      </c>
      <c r="AM15" s="180">
        <v>0</v>
      </c>
      <c r="AN15" s="180">
        <v>0</v>
      </c>
      <c r="AO15" s="180">
        <v>0</v>
      </c>
      <c r="AP15" s="180">
        <v>0</v>
      </c>
      <c r="AQ15" s="180">
        <v>0</v>
      </c>
      <c r="AR15" s="180">
        <v>0</v>
      </c>
    </row>
    <row r="16" spans="2:44" s="6" customFormat="1" ht="18" customHeight="1">
      <c r="B16" s="72" t="s">
        <v>139</v>
      </c>
      <c r="C16" s="24"/>
      <c r="D16" s="173">
        <v>0</v>
      </c>
      <c r="E16" s="173">
        <v>0</v>
      </c>
      <c r="F16" s="173">
        <v>0</v>
      </c>
      <c r="G16" s="173">
        <v>0</v>
      </c>
      <c r="H16" s="173">
        <v>0</v>
      </c>
      <c r="I16" s="173">
        <v>0</v>
      </c>
      <c r="J16" s="173">
        <v>0</v>
      </c>
      <c r="K16" s="173">
        <v>0</v>
      </c>
      <c r="L16" s="173">
        <v>0</v>
      </c>
      <c r="M16" s="173">
        <v>0</v>
      </c>
      <c r="N16" s="173">
        <v>0</v>
      </c>
      <c r="O16" s="173">
        <v>0</v>
      </c>
      <c r="P16" s="173">
        <v>0</v>
      </c>
      <c r="Q16" s="173">
        <v>0</v>
      </c>
      <c r="R16" s="173">
        <v>0</v>
      </c>
      <c r="S16" s="173">
        <v>0</v>
      </c>
      <c r="T16" s="173">
        <v>0</v>
      </c>
      <c r="U16" s="173">
        <v>0</v>
      </c>
      <c r="V16" s="173">
        <v>0</v>
      </c>
      <c r="W16" s="173">
        <v>0</v>
      </c>
      <c r="X16" s="180">
        <v>100</v>
      </c>
      <c r="Y16" s="180">
        <v>104</v>
      </c>
      <c r="Z16" s="180">
        <v>133</v>
      </c>
      <c r="AA16" s="180">
        <v>205</v>
      </c>
      <c r="AB16" s="180">
        <v>335</v>
      </c>
      <c r="AC16" s="180">
        <v>520</v>
      </c>
      <c r="AD16" s="180">
        <v>1747</v>
      </c>
      <c r="AE16" s="180">
        <v>5854</v>
      </c>
      <c r="AF16" s="180">
        <v>277.39999999999998</v>
      </c>
      <c r="AG16" s="180">
        <v>31466.3</v>
      </c>
      <c r="AH16" s="262">
        <v>6711874.7000000002</v>
      </c>
      <c r="AI16" s="180">
        <v>42.4</v>
      </c>
      <c r="AJ16" s="180">
        <v>4.0999999999999996</v>
      </c>
      <c r="AK16" s="180">
        <v>1.3</v>
      </c>
      <c r="AL16" s="180">
        <v>1.2</v>
      </c>
      <c r="AM16" s="180">
        <v>0.1</v>
      </c>
      <c r="AN16" s="180">
        <v>0</v>
      </c>
      <c r="AO16" s="180">
        <v>0</v>
      </c>
      <c r="AP16" s="180">
        <v>0</v>
      </c>
      <c r="AQ16" s="180">
        <v>0</v>
      </c>
      <c r="AR16" s="180">
        <v>0</v>
      </c>
    </row>
    <row r="17" spans="2:44" s="6" customFormat="1" ht="18" customHeight="1">
      <c r="B17" s="72" t="s">
        <v>140</v>
      </c>
      <c r="C17" s="24"/>
      <c r="D17" s="173">
        <v>0</v>
      </c>
      <c r="E17" s="173">
        <v>0</v>
      </c>
      <c r="F17" s="173">
        <v>0</v>
      </c>
      <c r="G17" s="173">
        <v>0</v>
      </c>
      <c r="H17" s="173">
        <v>0</v>
      </c>
      <c r="I17" s="173">
        <v>0</v>
      </c>
      <c r="J17" s="173">
        <v>0</v>
      </c>
      <c r="K17" s="173">
        <v>0</v>
      </c>
      <c r="L17" s="173">
        <v>0</v>
      </c>
      <c r="M17" s="173">
        <v>0</v>
      </c>
      <c r="N17" s="173">
        <v>0</v>
      </c>
      <c r="O17" s="173">
        <v>0</v>
      </c>
      <c r="P17" s="173">
        <v>0</v>
      </c>
      <c r="Q17" s="173">
        <v>0</v>
      </c>
      <c r="R17" s="173">
        <v>0</v>
      </c>
      <c r="S17" s="173">
        <v>0</v>
      </c>
      <c r="T17" s="173">
        <v>0</v>
      </c>
      <c r="U17" s="173">
        <v>0</v>
      </c>
      <c r="V17" s="173">
        <v>0</v>
      </c>
      <c r="W17" s="173">
        <v>0</v>
      </c>
      <c r="X17" s="180">
        <v>46</v>
      </c>
      <c r="Y17" s="180">
        <v>44</v>
      </c>
      <c r="Z17" s="180">
        <v>199</v>
      </c>
      <c r="AA17" s="180">
        <v>50</v>
      </c>
      <c r="AB17" s="180">
        <v>97</v>
      </c>
      <c r="AC17" s="180">
        <v>144</v>
      </c>
      <c r="AD17" s="180">
        <v>349</v>
      </c>
      <c r="AE17" s="180">
        <v>307</v>
      </c>
      <c r="AF17" s="180">
        <v>47.8</v>
      </c>
      <c r="AG17" s="180">
        <v>2816</v>
      </c>
      <c r="AH17" s="262">
        <v>0</v>
      </c>
      <c r="AI17" s="180">
        <v>0</v>
      </c>
      <c r="AJ17" s="180">
        <v>0</v>
      </c>
      <c r="AK17" s="180">
        <v>0</v>
      </c>
      <c r="AL17" s="180">
        <v>0</v>
      </c>
      <c r="AM17" s="180">
        <v>0</v>
      </c>
      <c r="AN17" s="180">
        <v>0</v>
      </c>
      <c r="AO17" s="180">
        <v>0</v>
      </c>
      <c r="AP17" s="180">
        <v>0</v>
      </c>
      <c r="AQ17" s="180">
        <v>0</v>
      </c>
      <c r="AR17" s="180">
        <v>0</v>
      </c>
    </row>
    <row r="18" spans="2:44" s="6" customFormat="1" ht="18" customHeight="1">
      <c r="B18" s="72" t="s">
        <v>141</v>
      </c>
      <c r="C18" s="24"/>
      <c r="D18" s="173">
        <v>0</v>
      </c>
      <c r="E18" s="173">
        <v>0</v>
      </c>
      <c r="F18" s="173">
        <v>0</v>
      </c>
      <c r="G18" s="173">
        <v>0</v>
      </c>
      <c r="H18" s="173">
        <v>0</v>
      </c>
      <c r="I18" s="173">
        <v>0</v>
      </c>
      <c r="J18" s="173">
        <v>0</v>
      </c>
      <c r="K18" s="173">
        <v>0</v>
      </c>
      <c r="L18" s="173">
        <v>0</v>
      </c>
      <c r="M18" s="173">
        <v>0</v>
      </c>
      <c r="N18" s="173">
        <v>0</v>
      </c>
      <c r="O18" s="173">
        <v>0</v>
      </c>
      <c r="P18" s="173">
        <v>0</v>
      </c>
      <c r="Q18" s="173">
        <v>0</v>
      </c>
      <c r="R18" s="173">
        <v>0</v>
      </c>
      <c r="S18" s="173">
        <v>0</v>
      </c>
      <c r="T18" s="173">
        <v>0</v>
      </c>
      <c r="U18" s="173">
        <v>0</v>
      </c>
      <c r="V18" s="173">
        <v>0</v>
      </c>
      <c r="W18" s="173">
        <v>0</v>
      </c>
      <c r="X18" s="180">
        <v>189</v>
      </c>
      <c r="Y18" s="180">
        <v>165</v>
      </c>
      <c r="Z18" s="180">
        <v>14</v>
      </c>
      <c r="AA18" s="180">
        <v>35</v>
      </c>
      <c r="AB18" s="180">
        <v>98</v>
      </c>
      <c r="AC18" s="180">
        <v>393</v>
      </c>
      <c r="AD18" s="180">
        <v>357</v>
      </c>
      <c r="AE18" s="180">
        <v>832</v>
      </c>
      <c r="AF18" s="180">
        <v>28.2</v>
      </c>
      <c r="AG18" s="180">
        <v>2137.4</v>
      </c>
      <c r="AH18" s="262">
        <v>864073.6</v>
      </c>
      <c r="AI18" s="180">
        <v>2</v>
      </c>
      <c r="AJ18" s="180">
        <v>1.6</v>
      </c>
      <c r="AK18" s="180">
        <v>17.100000000000001</v>
      </c>
      <c r="AL18" s="180">
        <v>5.0999999999999996</v>
      </c>
      <c r="AM18" s="180">
        <v>0.5</v>
      </c>
      <c r="AN18" s="180">
        <v>2.4</v>
      </c>
      <c r="AO18" s="180">
        <v>4.1639999999999997</v>
      </c>
      <c r="AP18" s="180">
        <v>3.7749999999999999</v>
      </c>
      <c r="AQ18" s="180">
        <v>-10.151999999999999</v>
      </c>
      <c r="AR18" s="180">
        <v>-10.744</v>
      </c>
    </row>
    <row r="19" spans="2:44" s="6" customFormat="1" ht="18" customHeight="1">
      <c r="B19" s="73" t="s">
        <v>142</v>
      </c>
      <c r="C19" s="24"/>
      <c r="D19" s="173">
        <v>0</v>
      </c>
      <c r="E19" s="173">
        <v>0</v>
      </c>
      <c r="F19" s="173">
        <v>0</v>
      </c>
      <c r="G19" s="173">
        <v>0</v>
      </c>
      <c r="H19" s="173">
        <v>0</v>
      </c>
      <c r="I19" s="173">
        <v>0</v>
      </c>
      <c r="J19" s="173">
        <v>0</v>
      </c>
      <c r="K19" s="173">
        <v>0</v>
      </c>
      <c r="L19" s="173">
        <v>0</v>
      </c>
      <c r="M19" s="173">
        <v>0</v>
      </c>
      <c r="N19" s="173">
        <v>0</v>
      </c>
      <c r="O19" s="173">
        <v>0</v>
      </c>
      <c r="P19" s="173">
        <v>0</v>
      </c>
      <c r="Q19" s="173">
        <v>0</v>
      </c>
      <c r="R19" s="173">
        <v>0</v>
      </c>
      <c r="S19" s="173">
        <v>0</v>
      </c>
      <c r="T19" s="173">
        <v>0</v>
      </c>
      <c r="U19" s="173">
        <v>0</v>
      </c>
      <c r="V19" s="173">
        <v>0</v>
      </c>
      <c r="W19" s="173">
        <v>0</v>
      </c>
      <c r="X19" s="180">
        <v>14</v>
      </c>
      <c r="Y19" s="180">
        <v>13</v>
      </c>
      <c r="Z19" s="180">
        <v>14</v>
      </c>
      <c r="AA19" s="180">
        <v>13</v>
      </c>
      <c r="AB19" s="180">
        <v>22</v>
      </c>
      <c r="AC19" s="180">
        <v>47</v>
      </c>
      <c r="AD19" s="180">
        <v>127</v>
      </c>
      <c r="AE19" s="180">
        <v>529</v>
      </c>
      <c r="AF19" s="180">
        <v>26</v>
      </c>
      <c r="AG19" s="180">
        <v>1690.4</v>
      </c>
      <c r="AH19" s="262">
        <v>294941.09999999998</v>
      </c>
      <c r="AI19" s="180">
        <v>0</v>
      </c>
      <c r="AJ19" s="180">
        <v>0</v>
      </c>
      <c r="AK19" s="180">
        <v>0</v>
      </c>
      <c r="AL19" s="180">
        <v>0</v>
      </c>
      <c r="AM19" s="180">
        <v>0</v>
      </c>
      <c r="AN19" s="180">
        <v>0</v>
      </c>
      <c r="AO19" s="180">
        <v>0</v>
      </c>
      <c r="AP19" s="180">
        <v>0</v>
      </c>
      <c r="AQ19" s="180">
        <v>0</v>
      </c>
      <c r="AR19" s="180">
        <v>0</v>
      </c>
    </row>
    <row r="20" spans="2:44" s="6" customFormat="1" ht="18" customHeight="1">
      <c r="B20" s="73" t="s">
        <v>141</v>
      </c>
      <c r="C20" s="24"/>
      <c r="D20" s="173">
        <v>0</v>
      </c>
      <c r="E20" s="173">
        <v>0</v>
      </c>
      <c r="F20" s="173">
        <v>0</v>
      </c>
      <c r="G20" s="173">
        <v>0</v>
      </c>
      <c r="H20" s="173">
        <v>0</v>
      </c>
      <c r="I20" s="173">
        <v>0</v>
      </c>
      <c r="J20" s="173">
        <v>0</v>
      </c>
      <c r="K20" s="173">
        <v>0</v>
      </c>
      <c r="L20" s="173">
        <v>0</v>
      </c>
      <c r="M20" s="173">
        <v>0</v>
      </c>
      <c r="N20" s="173">
        <v>0</v>
      </c>
      <c r="O20" s="173">
        <v>0</v>
      </c>
      <c r="P20" s="173">
        <v>0</v>
      </c>
      <c r="Q20" s="173">
        <v>0</v>
      </c>
      <c r="R20" s="173">
        <v>0</v>
      </c>
      <c r="S20" s="173">
        <v>0</v>
      </c>
      <c r="T20" s="173">
        <v>0</v>
      </c>
      <c r="U20" s="173">
        <v>0</v>
      </c>
      <c r="V20" s="173">
        <v>0</v>
      </c>
      <c r="W20" s="173">
        <v>0</v>
      </c>
      <c r="X20" s="180">
        <v>175</v>
      </c>
      <c r="Y20" s="180">
        <v>152</v>
      </c>
      <c r="Z20" s="180">
        <v>0</v>
      </c>
      <c r="AA20" s="180">
        <v>22</v>
      </c>
      <c r="AB20" s="180">
        <v>76</v>
      </c>
      <c r="AC20" s="180">
        <v>346</v>
      </c>
      <c r="AD20" s="180">
        <v>230</v>
      </c>
      <c r="AE20" s="180">
        <v>303</v>
      </c>
      <c r="AF20" s="180">
        <v>2.2000000000000002</v>
      </c>
      <c r="AG20" s="180">
        <v>447</v>
      </c>
      <c r="AH20" s="262">
        <v>569132.5</v>
      </c>
      <c r="AI20" s="180">
        <v>0</v>
      </c>
      <c r="AJ20" s="180">
        <v>0</v>
      </c>
      <c r="AK20" s="180">
        <v>0</v>
      </c>
      <c r="AL20" s="180">
        <v>0</v>
      </c>
      <c r="AM20" s="180">
        <v>0</v>
      </c>
      <c r="AN20" s="180">
        <v>0</v>
      </c>
      <c r="AO20" s="180">
        <v>0</v>
      </c>
      <c r="AP20" s="180">
        <v>0</v>
      </c>
      <c r="AQ20" s="180">
        <v>0</v>
      </c>
      <c r="AR20" s="180">
        <v>0</v>
      </c>
    </row>
    <row r="21" spans="2:44" s="6" customFormat="1" ht="18" customHeight="1">
      <c r="B21" s="70" t="s">
        <v>143</v>
      </c>
      <c r="C21" s="24"/>
      <c r="D21" s="173">
        <v>0</v>
      </c>
      <c r="E21" s="173">
        <v>0</v>
      </c>
      <c r="F21" s="173">
        <v>0</v>
      </c>
      <c r="G21" s="173">
        <v>0</v>
      </c>
      <c r="H21" s="173">
        <v>0</v>
      </c>
      <c r="I21" s="173">
        <v>0</v>
      </c>
      <c r="J21" s="173">
        <v>0</v>
      </c>
      <c r="K21" s="173">
        <v>0</v>
      </c>
      <c r="L21" s="173">
        <v>0</v>
      </c>
      <c r="M21" s="173">
        <v>0</v>
      </c>
      <c r="N21" s="173">
        <v>0</v>
      </c>
      <c r="O21" s="173">
        <v>0</v>
      </c>
      <c r="P21" s="173">
        <v>0</v>
      </c>
      <c r="Q21" s="173">
        <v>0</v>
      </c>
      <c r="R21" s="173">
        <v>0</v>
      </c>
      <c r="S21" s="173">
        <v>0</v>
      </c>
      <c r="T21" s="173">
        <v>0</v>
      </c>
      <c r="U21" s="173">
        <v>0</v>
      </c>
      <c r="V21" s="173">
        <v>0</v>
      </c>
      <c r="W21" s="173">
        <v>0</v>
      </c>
      <c r="X21" s="180">
        <v>0</v>
      </c>
      <c r="Y21" s="180">
        <v>0</v>
      </c>
      <c r="Z21" s="180">
        <v>139</v>
      </c>
      <c r="AA21" s="180">
        <v>251</v>
      </c>
      <c r="AB21" s="180">
        <v>251</v>
      </c>
      <c r="AC21" s="180">
        <v>573</v>
      </c>
      <c r="AD21" s="180">
        <v>2467</v>
      </c>
      <c r="AE21" s="180">
        <v>8817</v>
      </c>
      <c r="AF21" s="180">
        <v>234.5</v>
      </c>
      <c r="AG21" s="180">
        <v>21981.7</v>
      </c>
      <c r="AH21" s="262">
        <v>1870793.1</v>
      </c>
      <c r="AI21" s="180">
        <v>0.7</v>
      </c>
      <c r="AJ21" s="180">
        <v>0.1</v>
      </c>
      <c r="AK21" s="180">
        <v>0</v>
      </c>
      <c r="AL21" s="180">
        <v>0</v>
      </c>
      <c r="AM21" s="180">
        <v>0</v>
      </c>
      <c r="AN21" s="180">
        <v>0</v>
      </c>
      <c r="AO21" s="180">
        <v>0</v>
      </c>
      <c r="AP21" s="180">
        <v>0</v>
      </c>
      <c r="AQ21" s="180">
        <v>0</v>
      </c>
      <c r="AR21" s="180">
        <v>0</v>
      </c>
    </row>
    <row r="22" spans="2:44" s="6" customFormat="1" ht="18" customHeight="1">
      <c r="B22" s="71" t="s">
        <v>144</v>
      </c>
      <c r="C22" s="24"/>
      <c r="D22" s="173">
        <v>0</v>
      </c>
      <c r="E22" s="173">
        <v>0</v>
      </c>
      <c r="F22" s="173">
        <v>0</v>
      </c>
      <c r="G22" s="173">
        <v>0</v>
      </c>
      <c r="H22" s="173">
        <v>0</v>
      </c>
      <c r="I22" s="173">
        <v>0</v>
      </c>
      <c r="J22" s="173">
        <v>0</v>
      </c>
      <c r="K22" s="173">
        <v>0</v>
      </c>
      <c r="L22" s="173">
        <v>0</v>
      </c>
      <c r="M22" s="173">
        <v>0</v>
      </c>
      <c r="N22" s="173">
        <v>0</v>
      </c>
      <c r="O22" s="173">
        <v>0</v>
      </c>
      <c r="P22" s="173">
        <v>0</v>
      </c>
      <c r="Q22" s="173">
        <v>0</v>
      </c>
      <c r="R22" s="173">
        <v>0</v>
      </c>
      <c r="S22" s="173">
        <v>0</v>
      </c>
      <c r="T22" s="173">
        <v>0</v>
      </c>
      <c r="U22" s="173">
        <v>0</v>
      </c>
      <c r="V22" s="173">
        <v>0</v>
      </c>
      <c r="W22" s="173">
        <v>0</v>
      </c>
      <c r="X22" s="180">
        <v>0</v>
      </c>
      <c r="Y22" s="180">
        <v>0</v>
      </c>
      <c r="Z22" s="180">
        <v>139</v>
      </c>
      <c r="AA22" s="180">
        <v>251</v>
      </c>
      <c r="AB22" s="180">
        <v>251</v>
      </c>
      <c r="AC22" s="180">
        <v>573</v>
      </c>
      <c r="AD22" s="180">
        <v>2467</v>
      </c>
      <c r="AE22" s="180">
        <v>8817</v>
      </c>
      <c r="AF22" s="180">
        <v>234.5</v>
      </c>
      <c r="AG22" s="180">
        <v>21981.7</v>
      </c>
      <c r="AH22" s="262">
        <v>1870793.1</v>
      </c>
      <c r="AI22" s="180">
        <v>0</v>
      </c>
      <c r="AJ22" s="180">
        <v>0</v>
      </c>
      <c r="AK22" s="180">
        <v>0</v>
      </c>
      <c r="AL22" s="180">
        <v>0</v>
      </c>
      <c r="AM22" s="180">
        <v>0</v>
      </c>
      <c r="AN22" s="180">
        <v>0</v>
      </c>
      <c r="AO22" s="180">
        <v>0</v>
      </c>
      <c r="AP22" s="180">
        <v>0</v>
      </c>
      <c r="AQ22" s="180">
        <v>0</v>
      </c>
      <c r="AR22" s="180">
        <v>0</v>
      </c>
    </row>
    <row r="23" spans="2:44" s="6" customFormat="1" ht="18" customHeight="1">
      <c r="B23" s="70" t="s">
        <v>145</v>
      </c>
      <c r="C23" s="24"/>
      <c r="D23" s="173">
        <v>0</v>
      </c>
      <c r="E23" s="173">
        <v>0</v>
      </c>
      <c r="F23" s="173">
        <v>0</v>
      </c>
      <c r="G23" s="173">
        <v>0</v>
      </c>
      <c r="H23" s="173">
        <v>0</v>
      </c>
      <c r="I23" s="173">
        <v>0</v>
      </c>
      <c r="J23" s="173">
        <v>0</v>
      </c>
      <c r="K23" s="173">
        <v>0</v>
      </c>
      <c r="L23" s="173">
        <v>0</v>
      </c>
      <c r="M23" s="173">
        <v>0</v>
      </c>
      <c r="N23" s="173">
        <v>0</v>
      </c>
      <c r="O23" s="173">
        <v>0</v>
      </c>
      <c r="P23" s="173">
        <v>0</v>
      </c>
      <c r="Q23" s="173">
        <v>0</v>
      </c>
      <c r="R23" s="173">
        <v>0</v>
      </c>
      <c r="S23" s="173">
        <v>0</v>
      </c>
      <c r="T23" s="173">
        <v>0</v>
      </c>
      <c r="U23" s="173">
        <v>0</v>
      </c>
      <c r="V23" s="173">
        <v>0</v>
      </c>
      <c r="W23" s="173">
        <v>0</v>
      </c>
      <c r="X23" s="180">
        <v>132</v>
      </c>
      <c r="Y23" s="180">
        <v>69</v>
      </c>
      <c r="Z23" s="180">
        <v>517</v>
      </c>
      <c r="AA23" s="180">
        <v>1105</v>
      </c>
      <c r="AB23" s="180">
        <v>1437</v>
      </c>
      <c r="AC23" s="180">
        <v>942</v>
      </c>
      <c r="AD23" s="180">
        <v>68</v>
      </c>
      <c r="AE23" s="180">
        <v>0</v>
      </c>
      <c r="AF23" s="180">
        <v>0</v>
      </c>
      <c r="AG23" s="180">
        <v>0</v>
      </c>
      <c r="AH23" s="262">
        <v>0</v>
      </c>
      <c r="AI23" s="180">
        <v>0</v>
      </c>
      <c r="AJ23" s="180">
        <v>0</v>
      </c>
      <c r="AK23" s="180">
        <v>0</v>
      </c>
      <c r="AL23" s="180">
        <v>0</v>
      </c>
      <c r="AM23" s="180">
        <v>0</v>
      </c>
      <c r="AN23" s="180">
        <v>0</v>
      </c>
      <c r="AO23" s="180">
        <v>0</v>
      </c>
      <c r="AP23" s="180">
        <v>0</v>
      </c>
      <c r="AQ23" s="180">
        <v>0</v>
      </c>
      <c r="AR23" s="180">
        <v>0</v>
      </c>
    </row>
    <row r="24" spans="2:44" s="6" customFormat="1" ht="5.25" customHeight="1">
      <c r="B24" s="71" t="s">
        <v>52</v>
      </c>
      <c r="C24" s="24"/>
      <c r="D24" s="173"/>
      <c r="E24" s="173"/>
      <c r="F24" s="173"/>
      <c r="G24" s="173"/>
      <c r="H24" s="173"/>
      <c r="I24" s="173"/>
      <c r="J24" s="173"/>
      <c r="K24" s="173"/>
      <c r="L24" s="173"/>
      <c r="M24" s="173"/>
      <c r="N24" s="173"/>
      <c r="O24" s="173"/>
      <c r="P24" s="173"/>
      <c r="Q24" s="173"/>
      <c r="R24" s="173"/>
      <c r="S24" s="173"/>
      <c r="T24" s="173"/>
      <c r="U24" s="173"/>
      <c r="V24" s="173"/>
      <c r="W24" s="173">
        <v>0</v>
      </c>
      <c r="X24" s="180"/>
      <c r="Y24" s="180"/>
      <c r="Z24" s="180"/>
      <c r="AA24" s="180"/>
      <c r="AB24" s="180"/>
      <c r="AC24" s="180"/>
      <c r="AD24" s="180"/>
      <c r="AE24" s="180"/>
      <c r="AF24" s="180"/>
      <c r="AG24" s="180"/>
      <c r="AH24" s="262"/>
      <c r="AI24" s="180"/>
      <c r="AJ24" s="180"/>
      <c r="AK24" s="180"/>
      <c r="AL24" s="180"/>
      <c r="AM24" s="180"/>
      <c r="AN24" s="180"/>
      <c r="AO24" s="180"/>
      <c r="AP24" s="180"/>
      <c r="AQ24" s="180"/>
      <c r="AR24" s="180"/>
    </row>
    <row r="25" spans="2:44" s="6" customFormat="1" ht="18" customHeight="1">
      <c r="B25" s="70" t="s">
        <v>146</v>
      </c>
      <c r="C25" s="24"/>
      <c r="D25" s="173">
        <f>+D26+D27+D39</f>
        <v>41.400000000000006</v>
      </c>
      <c r="E25" s="173">
        <f t="shared" ref="E25:U25" si="2">+E26+E27+E39</f>
        <v>51.5</v>
      </c>
      <c r="F25" s="173">
        <f t="shared" si="2"/>
        <v>60.500000000000007</v>
      </c>
      <c r="G25" s="173">
        <f t="shared" si="2"/>
        <v>86.2</v>
      </c>
      <c r="H25" s="173">
        <f t="shared" si="2"/>
        <v>116.3</v>
      </c>
      <c r="I25" s="173">
        <f t="shared" si="2"/>
        <v>124.5</v>
      </c>
      <c r="J25" s="173">
        <f t="shared" si="2"/>
        <v>137</v>
      </c>
      <c r="K25" s="173">
        <f t="shared" si="2"/>
        <v>144</v>
      </c>
      <c r="L25" s="173">
        <f t="shared" si="2"/>
        <v>152.4</v>
      </c>
      <c r="M25" s="173">
        <f t="shared" si="2"/>
        <v>165.9</v>
      </c>
      <c r="N25" s="173">
        <f t="shared" si="2"/>
        <v>218.79999999999998</v>
      </c>
      <c r="O25" s="173">
        <f t="shared" si="2"/>
        <v>257.89999999999998</v>
      </c>
      <c r="P25" s="173">
        <f t="shared" si="2"/>
        <v>278.39999999999998</v>
      </c>
      <c r="Q25" s="173">
        <f t="shared" si="2"/>
        <v>337</v>
      </c>
      <c r="R25" s="173">
        <f t="shared" si="2"/>
        <v>473.70000000000005</v>
      </c>
      <c r="S25" s="173">
        <f t="shared" si="2"/>
        <v>534.5</v>
      </c>
      <c r="T25" s="173">
        <f t="shared" si="2"/>
        <v>628.4</v>
      </c>
      <c r="U25" s="173">
        <f t="shared" si="2"/>
        <v>752.4</v>
      </c>
      <c r="V25" s="173">
        <f>+V26+V27+V39</f>
        <v>701.4</v>
      </c>
      <c r="W25" s="173">
        <v>0</v>
      </c>
      <c r="X25" s="180">
        <v>2159</v>
      </c>
      <c r="Y25" s="180">
        <v>2699</v>
      </c>
      <c r="Z25" s="180">
        <v>3236</v>
      </c>
      <c r="AA25" s="180">
        <v>4839</v>
      </c>
      <c r="AB25" s="180">
        <v>8132</v>
      </c>
      <c r="AC25" s="180">
        <v>21588</v>
      </c>
      <c r="AD25" s="180">
        <v>78046</v>
      </c>
      <c r="AE25" s="180">
        <v>455193</v>
      </c>
      <c r="AF25" s="180">
        <v>40246.499999999993</v>
      </c>
      <c r="AG25" s="180">
        <v>2098644.4</v>
      </c>
      <c r="AH25" s="262">
        <v>83071825.999999985</v>
      </c>
      <c r="AI25" s="180">
        <v>797.87599999999998</v>
      </c>
      <c r="AJ25" s="180">
        <v>1101.3</v>
      </c>
      <c r="AK25" s="180">
        <v>1332.7</v>
      </c>
      <c r="AL25" s="180">
        <v>1596.0000000000005</v>
      </c>
      <c r="AM25" s="180">
        <v>1851.4679999999998</v>
      </c>
      <c r="AN25" s="180">
        <v>2157.8000000000002</v>
      </c>
      <c r="AO25" s="180">
        <v>2653.7190000000001</v>
      </c>
      <c r="AP25" s="180">
        <v>3085.3959999999997</v>
      </c>
      <c r="AQ25" s="180">
        <v>3255.3969999999999</v>
      </c>
      <c r="AR25" s="180">
        <v>3645.7696999999998</v>
      </c>
    </row>
    <row r="26" spans="2:44" s="6" customFormat="1" ht="18" customHeight="1">
      <c r="B26" s="71" t="s">
        <v>147</v>
      </c>
      <c r="C26" s="24"/>
      <c r="D26" s="173">
        <v>2.2000000000000002</v>
      </c>
      <c r="E26" s="173">
        <v>2.2000000000000002</v>
      </c>
      <c r="F26" s="173">
        <v>2.1</v>
      </c>
      <c r="G26" s="173">
        <v>2.2999999999999998</v>
      </c>
      <c r="H26" s="173">
        <v>2.7</v>
      </c>
      <c r="I26" s="173">
        <v>3.2</v>
      </c>
      <c r="J26" s="173">
        <v>3.4</v>
      </c>
      <c r="K26" s="173">
        <v>4.4000000000000004</v>
      </c>
      <c r="L26" s="173">
        <v>6.1</v>
      </c>
      <c r="M26" s="173">
        <v>6.3</v>
      </c>
      <c r="N26" s="173">
        <v>29.6</v>
      </c>
      <c r="O26" s="173">
        <v>64.599999999999994</v>
      </c>
      <c r="P26" s="173">
        <v>73.5</v>
      </c>
      <c r="Q26" s="173">
        <v>84</v>
      </c>
      <c r="R26" s="173">
        <v>139.1</v>
      </c>
      <c r="S26" s="173">
        <v>181.9</v>
      </c>
      <c r="T26" s="173">
        <v>211.4</v>
      </c>
      <c r="U26" s="173">
        <v>264.8</v>
      </c>
      <c r="V26" s="173">
        <v>215</v>
      </c>
      <c r="W26" s="173">
        <v>0</v>
      </c>
      <c r="X26" s="180">
        <v>518</v>
      </c>
      <c r="Y26" s="180">
        <v>743</v>
      </c>
      <c r="Z26" s="180">
        <v>823</v>
      </c>
      <c r="AA26" s="180">
        <v>1177</v>
      </c>
      <c r="AB26" s="180">
        <v>1946</v>
      </c>
      <c r="AC26" s="180">
        <v>5320</v>
      </c>
      <c r="AD26" s="180">
        <v>20196</v>
      </c>
      <c r="AE26" s="180">
        <v>95540</v>
      </c>
      <c r="AF26" s="180">
        <v>7143.4</v>
      </c>
      <c r="AG26" s="180">
        <v>407905.5</v>
      </c>
      <c r="AH26" s="262">
        <v>21395167</v>
      </c>
      <c r="AI26" s="180">
        <v>158.9</v>
      </c>
      <c r="AJ26" s="180">
        <v>211.6</v>
      </c>
      <c r="AK26" s="180">
        <v>320.5</v>
      </c>
      <c r="AL26" s="180">
        <v>354.2</v>
      </c>
      <c r="AM26" s="180">
        <v>409.4</v>
      </c>
      <c r="AN26" s="180">
        <v>519.5</v>
      </c>
      <c r="AO26" s="180">
        <v>703.279</v>
      </c>
      <c r="AP26" s="180">
        <v>931.36099999999999</v>
      </c>
      <c r="AQ26" s="180">
        <v>1182.9100000000001</v>
      </c>
      <c r="AR26" s="180">
        <v>1404.62</v>
      </c>
    </row>
    <row r="27" spans="2:44" s="6" customFormat="1" ht="18" customHeight="1">
      <c r="B27" s="71" t="s">
        <v>148</v>
      </c>
      <c r="C27" s="24"/>
      <c r="D27" s="173">
        <f>+D28+D29+D32+D33</f>
        <v>39.200000000000003</v>
      </c>
      <c r="E27" s="173">
        <f t="shared" ref="E27:V27" si="3">+E28+E29+E32+E33</f>
        <v>49.3</v>
      </c>
      <c r="F27" s="173">
        <f t="shared" si="3"/>
        <v>58.400000000000006</v>
      </c>
      <c r="G27" s="173">
        <f t="shared" si="3"/>
        <v>83.9</v>
      </c>
      <c r="H27" s="173">
        <f t="shared" si="3"/>
        <v>113.6</v>
      </c>
      <c r="I27" s="173">
        <f t="shared" si="3"/>
        <v>121.3</v>
      </c>
      <c r="J27" s="173">
        <f t="shared" si="3"/>
        <v>133.6</v>
      </c>
      <c r="K27" s="173">
        <f t="shared" si="3"/>
        <v>139.6</v>
      </c>
      <c r="L27" s="173">
        <f t="shared" si="3"/>
        <v>146.30000000000001</v>
      </c>
      <c r="M27" s="173">
        <f t="shared" si="3"/>
        <v>159.6</v>
      </c>
      <c r="N27" s="173">
        <f t="shared" si="3"/>
        <v>189.2</v>
      </c>
      <c r="O27" s="173">
        <f t="shared" si="3"/>
        <v>193.3</v>
      </c>
      <c r="P27" s="173">
        <f t="shared" si="3"/>
        <v>204.9</v>
      </c>
      <c r="Q27" s="173">
        <f t="shared" si="3"/>
        <v>253</v>
      </c>
      <c r="R27" s="173">
        <f t="shared" si="3"/>
        <v>334.6</v>
      </c>
      <c r="S27" s="173">
        <f t="shared" si="3"/>
        <v>352.6</v>
      </c>
      <c r="T27" s="173">
        <f t="shared" si="3"/>
        <v>417</v>
      </c>
      <c r="U27" s="173">
        <f t="shared" si="3"/>
        <v>487.59999999999997</v>
      </c>
      <c r="V27" s="173">
        <f t="shared" si="3"/>
        <v>486.4</v>
      </c>
      <c r="W27" s="173">
        <v>0</v>
      </c>
      <c r="X27" s="180">
        <f>+X28+X29+X32+X33</f>
        <v>1557</v>
      </c>
      <c r="Y27" s="180">
        <f t="shared" ref="Y27:AR27" si="4">+Y28+Y29+Y32+Y33</f>
        <v>1867</v>
      </c>
      <c r="Z27" s="180">
        <f t="shared" si="4"/>
        <v>2296</v>
      </c>
      <c r="AA27" s="180">
        <f t="shared" si="4"/>
        <v>3494</v>
      </c>
      <c r="AB27" s="180">
        <f t="shared" si="4"/>
        <v>6023</v>
      </c>
      <c r="AC27" s="180">
        <f t="shared" si="4"/>
        <v>15801</v>
      </c>
      <c r="AD27" s="180">
        <f t="shared" si="4"/>
        <v>55856</v>
      </c>
      <c r="AE27" s="180">
        <f t="shared" si="4"/>
        <v>350754</v>
      </c>
      <c r="AF27" s="180">
        <f t="shared" si="4"/>
        <v>30357.4</v>
      </c>
      <c r="AG27" s="180">
        <f t="shared" si="4"/>
        <v>1584417.2</v>
      </c>
      <c r="AH27" s="180">
        <f t="shared" si="4"/>
        <v>53522334.199999996</v>
      </c>
      <c r="AI27" s="180">
        <f t="shared" si="4"/>
        <v>567.976</v>
      </c>
      <c r="AJ27" s="180">
        <f t="shared" si="4"/>
        <v>802</v>
      </c>
      <c r="AK27" s="180">
        <f t="shared" si="4"/>
        <v>871.5</v>
      </c>
      <c r="AL27" s="180">
        <f t="shared" si="4"/>
        <v>1071.4000000000001</v>
      </c>
      <c r="AM27" s="180">
        <f t="shared" si="4"/>
        <v>1220.6679999999999</v>
      </c>
      <c r="AN27" s="180">
        <f t="shared" si="4"/>
        <v>1375.1000000000001</v>
      </c>
      <c r="AO27" s="180">
        <f t="shared" si="4"/>
        <v>1756.3029999999999</v>
      </c>
      <c r="AP27" s="180">
        <f t="shared" si="4"/>
        <v>2137.3199999999997</v>
      </c>
      <c r="AQ27" s="180">
        <f t="shared" si="4"/>
        <v>2060.1170000000002</v>
      </c>
      <c r="AR27" s="180">
        <f t="shared" si="4"/>
        <v>2230.0746999999997</v>
      </c>
    </row>
    <row r="28" spans="2:44" s="6" customFormat="1" ht="18" customHeight="1">
      <c r="B28" s="72" t="s">
        <v>149</v>
      </c>
      <c r="C28" s="24"/>
      <c r="D28" s="173">
        <v>0.8</v>
      </c>
      <c r="E28" s="173">
        <v>0.9</v>
      </c>
      <c r="F28" s="173">
        <v>0.9</v>
      </c>
      <c r="G28" s="173">
        <v>17.2</v>
      </c>
      <c r="H28" s="173">
        <v>34</v>
      </c>
      <c r="I28" s="173">
        <v>37.799999999999997</v>
      </c>
      <c r="J28" s="173">
        <v>41.1</v>
      </c>
      <c r="K28" s="173">
        <v>40.9</v>
      </c>
      <c r="L28" s="173">
        <v>40.9</v>
      </c>
      <c r="M28" s="173">
        <v>42.2</v>
      </c>
      <c r="N28" s="173">
        <v>43.9</v>
      </c>
      <c r="O28" s="173">
        <v>46.5</v>
      </c>
      <c r="P28" s="173">
        <v>50.5</v>
      </c>
      <c r="Q28" s="173">
        <v>61.2</v>
      </c>
      <c r="R28" s="173">
        <v>87.5</v>
      </c>
      <c r="S28" s="173">
        <v>96.1</v>
      </c>
      <c r="T28" s="173">
        <v>108.1</v>
      </c>
      <c r="U28" s="173">
        <v>121.7</v>
      </c>
      <c r="V28" s="173">
        <v>123.4</v>
      </c>
      <c r="W28" s="173">
        <v>0</v>
      </c>
      <c r="X28" s="180">
        <v>352</v>
      </c>
      <c r="Y28" s="180">
        <v>442</v>
      </c>
      <c r="Z28" s="180">
        <v>504</v>
      </c>
      <c r="AA28" s="180">
        <v>1223</v>
      </c>
      <c r="AB28" s="180">
        <v>2206</v>
      </c>
      <c r="AC28" s="180">
        <v>4694</v>
      </c>
      <c r="AD28" s="180">
        <v>5060</v>
      </c>
      <c r="AE28" s="180">
        <v>33308</v>
      </c>
      <c r="AF28" s="180">
        <v>10058.5</v>
      </c>
      <c r="AG28" s="180">
        <v>677535.9</v>
      </c>
      <c r="AH28" s="262">
        <v>9843100</v>
      </c>
      <c r="AI28" s="180">
        <v>208.9</v>
      </c>
      <c r="AJ28" s="180">
        <v>297.39999999999998</v>
      </c>
      <c r="AK28" s="180">
        <v>409.6</v>
      </c>
      <c r="AL28" s="180">
        <v>513.70000000000005</v>
      </c>
      <c r="AM28" s="180">
        <v>574.29999999999995</v>
      </c>
      <c r="AN28" s="180">
        <v>667.6</v>
      </c>
      <c r="AO28" s="180">
        <v>858.76900000000001</v>
      </c>
      <c r="AP28" s="180">
        <v>1099.384</v>
      </c>
      <c r="AQ28" s="180">
        <v>1339.674</v>
      </c>
      <c r="AR28" s="180">
        <v>1457.6216999999999</v>
      </c>
    </row>
    <row r="29" spans="2:44" s="6" customFormat="1" ht="18" customHeight="1">
      <c r="B29" s="72" t="s">
        <v>150</v>
      </c>
      <c r="C29" s="24"/>
      <c r="D29" s="173">
        <f>+D30+D31</f>
        <v>15.799999999999999</v>
      </c>
      <c r="E29" s="173">
        <f t="shared" ref="E29:V29" si="5">+E30+E31</f>
        <v>20.700000000000003</v>
      </c>
      <c r="F29" s="173">
        <f t="shared" si="5"/>
        <v>23.1</v>
      </c>
      <c r="G29" s="173">
        <f t="shared" si="5"/>
        <v>26.799999999999997</v>
      </c>
      <c r="H29" s="173">
        <f t="shared" si="5"/>
        <v>30.4</v>
      </c>
      <c r="I29" s="173">
        <f t="shared" si="5"/>
        <v>33.5</v>
      </c>
      <c r="J29" s="173">
        <f t="shared" si="5"/>
        <v>35</v>
      </c>
      <c r="K29" s="173">
        <f t="shared" si="5"/>
        <v>35.9</v>
      </c>
      <c r="L29" s="173">
        <f t="shared" si="5"/>
        <v>40.4</v>
      </c>
      <c r="M29" s="173">
        <f t="shared" si="5"/>
        <v>44.400000000000006</v>
      </c>
      <c r="N29" s="173">
        <f t="shared" si="5"/>
        <v>47.5</v>
      </c>
      <c r="O29" s="173">
        <f t="shared" si="5"/>
        <v>47.4</v>
      </c>
      <c r="P29" s="173">
        <f t="shared" si="5"/>
        <v>49</v>
      </c>
      <c r="Q29" s="173">
        <f t="shared" si="5"/>
        <v>65</v>
      </c>
      <c r="R29" s="173">
        <f t="shared" si="5"/>
        <v>92.5</v>
      </c>
      <c r="S29" s="173">
        <f t="shared" si="5"/>
        <v>96</v>
      </c>
      <c r="T29" s="173">
        <f t="shared" si="5"/>
        <v>112.9</v>
      </c>
      <c r="U29" s="173">
        <f t="shared" si="5"/>
        <v>134.80000000000001</v>
      </c>
      <c r="V29" s="173">
        <f t="shared" si="5"/>
        <v>140.19999999999999</v>
      </c>
      <c r="W29" s="173">
        <v>0</v>
      </c>
      <c r="X29" s="180">
        <v>407</v>
      </c>
      <c r="Y29" s="180">
        <v>545</v>
      </c>
      <c r="Z29" s="180">
        <v>662</v>
      </c>
      <c r="AA29" s="180">
        <v>957</v>
      </c>
      <c r="AB29" s="180">
        <v>1515</v>
      </c>
      <c r="AC29" s="180">
        <v>4065</v>
      </c>
      <c r="AD29" s="180">
        <v>16842</v>
      </c>
      <c r="AE29" s="180">
        <v>98941</v>
      </c>
      <c r="AF29" s="180">
        <v>8437.1</v>
      </c>
      <c r="AG29" s="180">
        <v>395109</v>
      </c>
      <c r="AH29" s="262">
        <v>15941392.300000001</v>
      </c>
      <c r="AI29" s="180">
        <v>134.476</v>
      </c>
      <c r="AJ29" s="180">
        <v>172.6</v>
      </c>
      <c r="AK29" s="180">
        <v>166.2</v>
      </c>
      <c r="AL29" s="180">
        <v>188.2</v>
      </c>
      <c r="AM29" s="180">
        <v>225.06800000000001</v>
      </c>
      <c r="AN29" s="180">
        <v>250.60000000000002</v>
      </c>
      <c r="AO29" s="180">
        <v>231.66300000000001</v>
      </c>
      <c r="AP29" s="180">
        <v>196.94399999999999</v>
      </c>
      <c r="AQ29" s="180">
        <v>236.137</v>
      </c>
      <c r="AR29" s="180">
        <v>287.99400000000003</v>
      </c>
    </row>
    <row r="30" spans="2:44" s="6" customFormat="1" ht="18" customHeight="1">
      <c r="B30" s="73" t="s">
        <v>151</v>
      </c>
      <c r="C30" s="24"/>
      <c r="D30" s="173">
        <v>1.6</v>
      </c>
      <c r="E30" s="173">
        <v>2.1</v>
      </c>
      <c r="F30" s="173">
        <v>3</v>
      </c>
      <c r="G30" s="173">
        <v>4.4000000000000004</v>
      </c>
      <c r="H30" s="173">
        <v>5.6</v>
      </c>
      <c r="I30" s="173">
        <v>6.5</v>
      </c>
      <c r="J30" s="173">
        <v>7.5</v>
      </c>
      <c r="K30" s="173">
        <v>8.1999999999999993</v>
      </c>
      <c r="L30" s="173">
        <v>11.2</v>
      </c>
      <c r="M30" s="173">
        <v>13.8</v>
      </c>
      <c r="N30" s="173">
        <v>14.8</v>
      </c>
      <c r="O30" s="173">
        <v>15.5</v>
      </c>
      <c r="P30" s="173">
        <v>17.2</v>
      </c>
      <c r="Q30" s="173">
        <v>22.5</v>
      </c>
      <c r="R30" s="173">
        <v>37.700000000000003</v>
      </c>
      <c r="S30" s="173">
        <v>36</v>
      </c>
      <c r="T30" s="173">
        <v>36.4</v>
      </c>
      <c r="U30" s="173">
        <v>58.3</v>
      </c>
      <c r="V30" s="173">
        <v>62.2</v>
      </c>
      <c r="W30" s="173">
        <v>0</v>
      </c>
      <c r="X30" s="180">
        <v>220</v>
      </c>
      <c r="Y30" s="180">
        <v>268</v>
      </c>
      <c r="Z30" s="180">
        <v>353</v>
      </c>
      <c r="AA30" s="180">
        <v>501</v>
      </c>
      <c r="AB30" s="180">
        <v>686</v>
      </c>
      <c r="AC30" s="180">
        <v>1929</v>
      </c>
      <c r="AD30" s="180">
        <v>6359</v>
      </c>
      <c r="AE30" s="180">
        <v>43621</v>
      </c>
      <c r="AF30" s="180">
        <v>2829.3</v>
      </c>
      <c r="AG30" s="180">
        <v>192128.7</v>
      </c>
      <c r="AH30" s="262">
        <v>8970480.0999999996</v>
      </c>
      <c r="AI30" s="180">
        <v>85.938000000000002</v>
      </c>
      <c r="AJ30" s="180">
        <v>103.23099999999999</v>
      </c>
      <c r="AK30" s="180">
        <v>106.179</v>
      </c>
      <c r="AL30" s="180">
        <v>123.696</v>
      </c>
      <c r="AM30" s="180">
        <v>147.24</v>
      </c>
      <c r="AN30" s="180">
        <v>158.94200000000001</v>
      </c>
      <c r="AO30" s="180">
        <v>150.10300000000001</v>
      </c>
      <c r="AP30" s="180">
        <v>141.63499999999999</v>
      </c>
      <c r="AQ30" s="180">
        <v>168.142</v>
      </c>
      <c r="AR30" s="180">
        <v>203.489</v>
      </c>
    </row>
    <row r="31" spans="2:44" s="6" customFormat="1" ht="18" customHeight="1">
      <c r="B31" s="73" t="s">
        <v>152</v>
      </c>
      <c r="C31" s="24"/>
      <c r="D31" s="173">
        <v>14.2</v>
      </c>
      <c r="E31" s="173">
        <v>18.600000000000001</v>
      </c>
      <c r="F31" s="173">
        <v>20.100000000000001</v>
      </c>
      <c r="G31" s="173">
        <v>22.4</v>
      </c>
      <c r="H31" s="173">
        <v>24.8</v>
      </c>
      <c r="I31" s="173">
        <v>27</v>
      </c>
      <c r="J31" s="173">
        <v>27.5</v>
      </c>
      <c r="K31" s="173">
        <v>27.7</v>
      </c>
      <c r="L31" s="173">
        <v>29.2</v>
      </c>
      <c r="M31" s="173">
        <v>30.6</v>
      </c>
      <c r="N31" s="173">
        <v>32.700000000000003</v>
      </c>
      <c r="O31" s="173">
        <v>31.9</v>
      </c>
      <c r="P31" s="173">
        <v>31.8</v>
      </c>
      <c r="Q31" s="173">
        <v>42.5</v>
      </c>
      <c r="R31" s="173">
        <v>54.8</v>
      </c>
      <c r="S31" s="173">
        <v>60</v>
      </c>
      <c r="T31" s="173">
        <v>76.5</v>
      </c>
      <c r="U31" s="173">
        <v>76.5</v>
      </c>
      <c r="V31" s="173">
        <v>78</v>
      </c>
      <c r="W31" s="173">
        <v>0</v>
      </c>
      <c r="X31" s="180">
        <v>187</v>
      </c>
      <c r="Y31" s="180">
        <v>277</v>
      </c>
      <c r="Z31" s="180">
        <v>309</v>
      </c>
      <c r="AA31" s="180">
        <v>456</v>
      </c>
      <c r="AB31" s="180">
        <v>829</v>
      </c>
      <c r="AC31" s="180">
        <v>2136</v>
      </c>
      <c r="AD31" s="180">
        <v>10483</v>
      </c>
      <c r="AE31" s="180">
        <v>55320</v>
      </c>
      <c r="AF31" s="180">
        <v>5607.8</v>
      </c>
      <c r="AG31" s="180">
        <v>202980.3</v>
      </c>
      <c r="AH31" s="262">
        <v>6970912.2000000002</v>
      </c>
      <c r="AI31" s="180">
        <v>48.537999999999997</v>
      </c>
      <c r="AJ31" s="180">
        <v>69.353999999999999</v>
      </c>
      <c r="AK31" s="180">
        <v>59.996000000000002</v>
      </c>
      <c r="AL31" s="180">
        <v>64.480999999999995</v>
      </c>
      <c r="AM31" s="180">
        <v>77.828000000000003</v>
      </c>
      <c r="AN31" s="180">
        <v>91.688000000000002</v>
      </c>
      <c r="AO31" s="180">
        <v>81.56</v>
      </c>
      <c r="AP31" s="180">
        <v>55.308999999999997</v>
      </c>
      <c r="AQ31" s="180">
        <v>67.995000000000005</v>
      </c>
      <c r="AR31" s="180">
        <v>84.504999999999995</v>
      </c>
    </row>
    <row r="32" spans="2:44" s="6" customFormat="1" ht="18" customHeight="1">
      <c r="B32" s="72" t="s">
        <v>153</v>
      </c>
      <c r="C32" s="24"/>
      <c r="D32" s="173">
        <v>17.100000000000001</v>
      </c>
      <c r="E32" s="173">
        <v>19.7</v>
      </c>
      <c r="F32" s="173">
        <v>24.1</v>
      </c>
      <c r="G32" s="173">
        <v>25.9</v>
      </c>
      <c r="H32" s="173">
        <v>28.3</v>
      </c>
      <c r="I32" s="173">
        <v>29.5</v>
      </c>
      <c r="J32" s="173">
        <v>31.6</v>
      </c>
      <c r="K32" s="173">
        <v>32</v>
      </c>
      <c r="L32" s="173">
        <v>34</v>
      </c>
      <c r="M32" s="173">
        <v>35.9</v>
      </c>
      <c r="N32" s="173">
        <v>37.799999999999997</v>
      </c>
      <c r="O32" s="173">
        <v>39.6</v>
      </c>
      <c r="P32" s="173">
        <v>39.299999999999997</v>
      </c>
      <c r="Q32" s="173">
        <v>45.1</v>
      </c>
      <c r="R32" s="173">
        <v>49.8</v>
      </c>
      <c r="S32" s="173">
        <v>55.7</v>
      </c>
      <c r="T32" s="173">
        <v>69.099999999999994</v>
      </c>
      <c r="U32" s="173">
        <v>76.900000000000006</v>
      </c>
      <c r="V32" s="173">
        <v>92.7</v>
      </c>
      <c r="W32" s="173">
        <v>0</v>
      </c>
      <c r="X32" s="180">
        <v>243</v>
      </c>
      <c r="Y32" s="180">
        <v>269</v>
      </c>
      <c r="Z32" s="180">
        <v>401</v>
      </c>
      <c r="AA32" s="180">
        <v>471</v>
      </c>
      <c r="AB32" s="180">
        <v>608</v>
      </c>
      <c r="AC32" s="180">
        <v>1535</v>
      </c>
      <c r="AD32" s="180">
        <v>7305</v>
      </c>
      <c r="AE32" s="180">
        <v>72272</v>
      </c>
      <c r="AF32" s="180">
        <v>3267</v>
      </c>
      <c r="AG32" s="180">
        <v>121446.6</v>
      </c>
      <c r="AH32" s="262">
        <v>6327994.5999999996</v>
      </c>
      <c r="AI32" s="180">
        <v>72</v>
      </c>
      <c r="AJ32" s="180">
        <v>102.9</v>
      </c>
      <c r="AK32" s="180">
        <v>104.9</v>
      </c>
      <c r="AL32" s="180">
        <v>110.4</v>
      </c>
      <c r="AM32" s="180">
        <v>127.8</v>
      </c>
      <c r="AN32" s="180">
        <v>143.9</v>
      </c>
      <c r="AO32" s="180">
        <v>155.108</v>
      </c>
      <c r="AP32" s="180">
        <v>159.56700000000001</v>
      </c>
      <c r="AQ32" s="180">
        <v>99.584000000000003</v>
      </c>
      <c r="AR32" s="180">
        <v>68.771000000000001</v>
      </c>
    </row>
    <row r="33" spans="2:44" s="6" customFormat="1" ht="18" customHeight="1">
      <c r="B33" s="72" t="s">
        <v>141</v>
      </c>
      <c r="C33" s="24"/>
      <c r="D33" s="173">
        <f>+D34+D35</f>
        <v>5.5</v>
      </c>
      <c r="E33" s="173">
        <f t="shared" ref="E33:V33" si="6">+E34+E35</f>
        <v>8</v>
      </c>
      <c r="F33" s="173">
        <f t="shared" si="6"/>
        <v>10.3</v>
      </c>
      <c r="G33" s="173">
        <f t="shared" si="6"/>
        <v>14</v>
      </c>
      <c r="H33" s="173">
        <f t="shared" si="6"/>
        <v>20.9</v>
      </c>
      <c r="I33" s="173">
        <f t="shared" si="6"/>
        <v>20.5</v>
      </c>
      <c r="J33" s="173">
        <f t="shared" si="6"/>
        <v>25.9</v>
      </c>
      <c r="K33" s="173">
        <f t="shared" si="6"/>
        <v>30.8</v>
      </c>
      <c r="L33" s="173">
        <f t="shared" si="6"/>
        <v>31</v>
      </c>
      <c r="M33" s="173">
        <f t="shared" si="6"/>
        <v>37.1</v>
      </c>
      <c r="N33" s="173">
        <f t="shared" si="6"/>
        <v>60</v>
      </c>
      <c r="O33" s="173">
        <f t="shared" si="6"/>
        <v>59.8</v>
      </c>
      <c r="P33" s="173">
        <f t="shared" si="6"/>
        <v>66.099999999999994</v>
      </c>
      <c r="Q33" s="173">
        <f t="shared" si="6"/>
        <v>81.7</v>
      </c>
      <c r="R33" s="173">
        <f t="shared" si="6"/>
        <v>104.8</v>
      </c>
      <c r="S33" s="173">
        <f t="shared" si="6"/>
        <v>104.8</v>
      </c>
      <c r="T33" s="173">
        <f t="shared" si="6"/>
        <v>126.9</v>
      </c>
      <c r="U33" s="173">
        <f t="shared" si="6"/>
        <v>154.19999999999999</v>
      </c>
      <c r="V33" s="173">
        <f t="shared" si="6"/>
        <v>130.1</v>
      </c>
      <c r="W33" s="173">
        <v>0</v>
      </c>
      <c r="X33" s="180">
        <v>555</v>
      </c>
      <c r="Y33" s="180">
        <v>611</v>
      </c>
      <c r="Z33" s="180">
        <v>729</v>
      </c>
      <c r="AA33" s="180">
        <v>843</v>
      </c>
      <c r="AB33" s="180">
        <v>1694</v>
      </c>
      <c r="AC33" s="180">
        <v>5507</v>
      </c>
      <c r="AD33" s="180">
        <v>26649</v>
      </c>
      <c r="AE33" s="180">
        <v>146233</v>
      </c>
      <c r="AF33" s="180">
        <v>8594.8000000000011</v>
      </c>
      <c r="AG33" s="180">
        <v>390325.69999999995</v>
      </c>
      <c r="AH33" s="262">
        <v>21409847.299999997</v>
      </c>
      <c r="AI33" s="180">
        <v>152.6</v>
      </c>
      <c r="AJ33" s="180">
        <v>229.1</v>
      </c>
      <c r="AK33" s="180">
        <v>190.8</v>
      </c>
      <c r="AL33" s="180">
        <v>259.10000000000002</v>
      </c>
      <c r="AM33" s="180">
        <v>293.5</v>
      </c>
      <c r="AN33" s="180">
        <v>313</v>
      </c>
      <c r="AO33" s="180">
        <v>510.76300000000003</v>
      </c>
      <c r="AP33" s="180">
        <v>681.42499999999995</v>
      </c>
      <c r="AQ33" s="180">
        <v>384.72199999999998</v>
      </c>
      <c r="AR33" s="180">
        <v>415.68799999999999</v>
      </c>
    </row>
    <row r="34" spans="2:44" s="6" customFormat="1" ht="18" customHeight="1">
      <c r="B34" s="73" t="s">
        <v>154</v>
      </c>
      <c r="C34" s="24"/>
      <c r="D34" s="173">
        <v>0</v>
      </c>
      <c r="E34" s="173">
        <v>0</v>
      </c>
      <c r="F34" s="173">
        <v>0</v>
      </c>
      <c r="G34" s="173">
        <v>0</v>
      </c>
      <c r="H34" s="173">
        <v>0</v>
      </c>
      <c r="I34" s="173">
        <v>0</v>
      </c>
      <c r="J34" s="173">
        <v>0</v>
      </c>
      <c r="K34" s="173">
        <v>0</v>
      </c>
      <c r="L34" s="173">
        <v>0</v>
      </c>
      <c r="M34" s="173">
        <v>0</v>
      </c>
      <c r="N34" s="173">
        <v>0</v>
      </c>
      <c r="O34" s="173">
        <v>0</v>
      </c>
      <c r="P34" s="173">
        <v>0</v>
      </c>
      <c r="Q34" s="173">
        <v>0</v>
      </c>
      <c r="R34" s="173">
        <v>0</v>
      </c>
      <c r="S34" s="173">
        <v>0</v>
      </c>
      <c r="T34" s="173">
        <v>0</v>
      </c>
      <c r="U34" s="173">
        <v>0</v>
      </c>
      <c r="V34" s="173">
        <v>0</v>
      </c>
      <c r="W34" s="173">
        <v>0</v>
      </c>
      <c r="X34" s="180">
        <v>33</v>
      </c>
      <c r="Y34" s="180">
        <v>36</v>
      </c>
      <c r="Z34" s="180">
        <v>53</v>
      </c>
      <c r="AA34" s="180">
        <v>89</v>
      </c>
      <c r="AB34" s="180">
        <v>541</v>
      </c>
      <c r="AC34" s="180">
        <v>1671</v>
      </c>
      <c r="AD34" s="180">
        <v>8040</v>
      </c>
      <c r="AE34" s="180">
        <v>48634</v>
      </c>
      <c r="AF34" s="180">
        <v>1674.7</v>
      </c>
      <c r="AG34" s="180">
        <v>87280.6</v>
      </c>
      <c r="AH34" s="262">
        <v>3217952.4</v>
      </c>
      <c r="AI34" s="180">
        <v>48.5</v>
      </c>
      <c r="AJ34" s="180">
        <v>106.7</v>
      </c>
      <c r="AK34" s="180">
        <v>91.1</v>
      </c>
      <c r="AL34" s="180">
        <v>123.1</v>
      </c>
      <c r="AM34" s="180">
        <v>144</v>
      </c>
      <c r="AN34" s="180">
        <v>159.6</v>
      </c>
      <c r="AO34" s="180">
        <v>134.62799999999999</v>
      </c>
      <c r="AP34" s="180">
        <v>93.212999999999994</v>
      </c>
      <c r="AQ34" s="180">
        <v>104.068</v>
      </c>
      <c r="AR34" s="180">
        <v>123.17</v>
      </c>
    </row>
    <row r="35" spans="2:44" s="6" customFormat="1" ht="18" customHeight="1">
      <c r="B35" s="72" t="s">
        <v>199</v>
      </c>
      <c r="C35" s="24"/>
      <c r="D35" s="173">
        <v>5.5</v>
      </c>
      <c r="E35" s="173">
        <v>8</v>
      </c>
      <c r="F35" s="173">
        <v>10.3</v>
      </c>
      <c r="G35" s="173">
        <v>14</v>
      </c>
      <c r="H35" s="173">
        <v>20.9</v>
      </c>
      <c r="I35" s="173">
        <v>20.5</v>
      </c>
      <c r="J35" s="173">
        <v>25.9</v>
      </c>
      <c r="K35" s="173">
        <v>30.8</v>
      </c>
      <c r="L35" s="173">
        <v>31</v>
      </c>
      <c r="M35" s="173">
        <v>37.1</v>
      </c>
      <c r="N35" s="173">
        <v>60</v>
      </c>
      <c r="O35" s="173">
        <v>59.8</v>
      </c>
      <c r="P35" s="173">
        <v>66.099999999999994</v>
      </c>
      <c r="Q35" s="173">
        <v>81.7</v>
      </c>
      <c r="R35" s="173">
        <v>104.8</v>
      </c>
      <c r="S35" s="173">
        <v>104.8</v>
      </c>
      <c r="T35" s="173">
        <v>126.9</v>
      </c>
      <c r="U35" s="173">
        <v>154.19999999999999</v>
      </c>
      <c r="V35" s="173">
        <v>130.1</v>
      </c>
      <c r="W35" s="173">
        <v>0</v>
      </c>
      <c r="X35" s="180">
        <v>522</v>
      </c>
      <c r="Y35" s="180">
        <v>575</v>
      </c>
      <c r="Z35" s="180">
        <v>676</v>
      </c>
      <c r="AA35" s="180">
        <v>754</v>
      </c>
      <c r="AB35" s="180">
        <v>1153</v>
      </c>
      <c r="AC35" s="180">
        <v>3784</v>
      </c>
      <c r="AD35" s="180">
        <v>17984</v>
      </c>
      <c r="AE35" s="180">
        <v>85622</v>
      </c>
      <c r="AF35" s="180">
        <v>6910</v>
      </c>
      <c r="AG35" s="180">
        <v>303045.09999999998</v>
      </c>
      <c r="AH35" s="262">
        <v>18191894.899999999</v>
      </c>
      <c r="AI35" s="180">
        <v>104.1</v>
      </c>
      <c r="AJ35" s="180">
        <v>6.8</v>
      </c>
      <c r="AK35" s="180">
        <v>5.5</v>
      </c>
      <c r="AL35" s="180">
        <v>28.5</v>
      </c>
      <c r="AM35" s="180">
        <v>15.5</v>
      </c>
      <c r="AN35" s="180">
        <v>18.2</v>
      </c>
      <c r="AO35" s="180">
        <v>22.555</v>
      </c>
      <c r="AP35" s="180">
        <v>13.797000000000001</v>
      </c>
      <c r="AQ35" s="180">
        <v>8.827</v>
      </c>
      <c r="AR35" s="180">
        <v>0.60799999999999998</v>
      </c>
    </row>
    <row r="36" spans="2:44" s="6" customFormat="1" ht="18" customHeight="1">
      <c r="B36" s="72" t="s">
        <v>155</v>
      </c>
      <c r="C36" s="24"/>
      <c r="D36" s="173">
        <v>0</v>
      </c>
      <c r="E36" s="173">
        <v>0</v>
      </c>
      <c r="F36" s="173">
        <v>0</v>
      </c>
      <c r="G36" s="173">
        <v>0</v>
      </c>
      <c r="H36" s="173">
        <v>0</v>
      </c>
      <c r="I36" s="173">
        <v>0</v>
      </c>
      <c r="J36" s="173">
        <v>0</v>
      </c>
      <c r="K36" s="173">
        <v>0</v>
      </c>
      <c r="L36" s="173">
        <v>0</v>
      </c>
      <c r="M36" s="173">
        <v>0</v>
      </c>
      <c r="N36" s="173">
        <v>0</v>
      </c>
      <c r="O36" s="173">
        <v>0</v>
      </c>
      <c r="P36" s="173">
        <v>0</v>
      </c>
      <c r="Q36" s="173">
        <v>0</v>
      </c>
      <c r="R36" s="173">
        <v>0</v>
      </c>
      <c r="S36" s="173">
        <v>0</v>
      </c>
      <c r="T36" s="173">
        <v>0</v>
      </c>
      <c r="U36" s="173">
        <v>0</v>
      </c>
      <c r="V36" s="173">
        <v>0</v>
      </c>
      <c r="W36" s="173">
        <v>0</v>
      </c>
      <c r="X36" s="180">
        <v>0</v>
      </c>
      <c r="Y36" s="180">
        <v>0</v>
      </c>
      <c r="Z36" s="180">
        <v>0</v>
      </c>
      <c r="AA36" s="180">
        <v>0</v>
      </c>
      <c r="AB36" s="180">
        <v>0</v>
      </c>
      <c r="AC36" s="180">
        <v>52</v>
      </c>
      <c r="AD36" s="180">
        <v>625</v>
      </c>
      <c r="AE36" s="180">
        <v>11977</v>
      </c>
      <c r="AF36" s="180">
        <v>10.1</v>
      </c>
      <c r="AG36" s="180">
        <v>0</v>
      </c>
      <c r="AH36" s="262">
        <v>0</v>
      </c>
      <c r="AI36" s="180">
        <v>0</v>
      </c>
      <c r="AJ36" s="180">
        <v>0</v>
      </c>
      <c r="AK36" s="180">
        <v>0</v>
      </c>
      <c r="AL36" s="180">
        <v>0</v>
      </c>
      <c r="AM36" s="180">
        <v>0</v>
      </c>
      <c r="AN36" s="180">
        <v>0</v>
      </c>
      <c r="AO36" s="180">
        <v>0</v>
      </c>
      <c r="AP36" s="180">
        <v>0</v>
      </c>
      <c r="AQ36" s="180">
        <v>0</v>
      </c>
      <c r="AR36" s="180">
        <v>0</v>
      </c>
    </row>
    <row r="37" spans="2:44" s="6" customFormat="1" ht="18" customHeight="1">
      <c r="B37" s="72" t="s">
        <v>156</v>
      </c>
      <c r="C37" s="24"/>
      <c r="D37" s="173">
        <v>0</v>
      </c>
      <c r="E37" s="173">
        <v>0</v>
      </c>
      <c r="F37" s="173">
        <v>0</v>
      </c>
      <c r="G37" s="173">
        <v>0</v>
      </c>
      <c r="H37" s="173">
        <v>0</v>
      </c>
      <c r="I37" s="173">
        <v>0</v>
      </c>
      <c r="J37" s="173">
        <v>0</v>
      </c>
      <c r="K37" s="173">
        <v>0</v>
      </c>
      <c r="L37" s="173">
        <v>0</v>
      </c>
      <c r="M37" s="173">
        <v>0</v>
      </c>
      <c r="N37" s="173">
        <v>0</v>
      </c>
      <c r="O37" s="173">
        <v>0</v>
      </c>
      <c r="P37" s="173">
        <v>0</v>
      </c>
      <c r="Q37" s="173">
        <v>0</v>
      </c>
      <c r="R37" s="173">
        <v>0</v>
      </c>
      <c r="S37" s="173">
        <v>0</v>
      </c>
      <c r="T37" s="173">
        <v>0</v>
      </c>
      <c r="U37" s="173">
        <v>0</v>
      </c>
      <c r="V37" s="173">
        <v>0</v>
      </c>
      <c r="W37" s="173">
        <v>0</v>
      </c>
      <c r="X37" s="179">
        <v>0</v>
      </c>
      <c r="Y37" s="179">
        <v>0</v>
      </c>
      <c r="Z37" s="179">
        <v>0</v>
      </c>
      <c r="AA37" s="179">
        <v>0</v>
      </c>
      <c r="AB37" s="179">
        <v>0</v>
      </c>
      <c r="AC37" s="179">
        <v>0</v>
      </c>
      <c r="AD37" s="179">
        <v>0</v>
      </c>
      <c r="AE37" s="179">
        <v>0</v>
      </c>
      <c r="AF37" s="179">
        <v>0</v>
      </c>
      <c r="AG37" s="179">
        <v>0</v>
      </c>
      <c r="AH37" s="179">
        <v>0</v>
      </c>
      <c r="AI37" s="179">
        <v>0</v>
      </c>
      <c r="AJ37" s="180">
        <v>0</v>
      </c>
      <c r="AK37" s="180">
        <v>9.5</v>
      </c>
      <c r="AL37" s="180">
        <v>8.4</v>
      </c>
      <c r="AM37" s="180">
        <v>78</v>
      </c>
      <c r="AN37" s="180">
        <v>67.900000000000006</v>
      </c>
      <c r="AO37" s="180">
        <v>98.125</v>
      </c>
      <c r="AP37" s="180">
        <v>116.839</v>
      </c>
      <c r="AQ37" s="180">
        <v>167.238</v>
      </c>
      <c r="AR37" s="180">
        <v>195.98099999999999</v>
      </c>
    </row>
    <row r="38" spans="2:44" s="6" customFormat="1" ht="18" customHeight="1">
      <c r="B38" s="72" t="s">
        <v>157</v>
      </c>
      <c r="C38" s="24"/>
      <c r="D38" s="173">
        <v>0</v>
      </c>
      <c r="E38" s="173">
        <v>0</v>
      </c>
      <c r="F38" s="173">
        <v>0</v>
      </c>
      <c r="G38" s="173">
        <v>0</v>
      </c>
      <c r="H38" s="173">
        <v>0</v>
      </c>
      <c r="I38" s="173">
        <v>0</v>
      </c>
      <c r="J38" s="173">
        <v>0</v>
      </c>
      <c r="K38" s="173">
        <v>0</v>
      </c>
      <c r="L38" s="173">
        <v>0</v>
      </c>
      <c r="M38" s="173">
        <v>0</v>
      </c>
      <c r="N38" s="173">
        <v>0</v>
      </c>
      <c r="O38" s="173">
        <v>0</v>
      </c>
      <c r="P38" s="173">
        <v>0</v>
      </c>
      <c r="Q38" s="173">
        <v>0</v>
      </c>
      <c r="R38" s="173">
        <v>0</v>
      </c>
      <c r="S38" s="173">
        <v>0</v>
      </c>
      <c r="T38" s="173">
        <v>0</v>
      </c>
      <c r="U38" s="173">
        <v>0</v>
      </c>
      <c r="V38" s="173">
        <v>0</v>
      </c>
      <c r="W38" s="173">
        <v>0</v>
      </c>
      <c r="X38" s="179">
        <v>0</v>
      </c>
      <c r="Y38" s="179">
        <v>0</v>
      </c>
      <c r="Z38" s="179">
        <v>0</v>
      </c>
      <c r="AA38" s="179">
        <v>0</v>
      </c>
      <c r="AB38" s="179">
        <v>0</v>
      </c>
      <c r="AC38" s="179">
        <v>0</v>
      </c>
      <c r="AD38" s="179">
        <v>0</v>
      </c>
      <c r="AE38" s="179">
        <v>0</v>
      </c>
      <c r="AF38" s="179">
        <v>0</v>
      </c>
      <c r="AG38" s="179">
        <v>0</v>
      </c>
      <c r="AH38" s="181">
        <v>0</v>
      </c>
      <c r="AI38" s="179">
        <v>0</v>
      </c>
      <c r="AJ38" s="180">
        <v>115.6</v>
      </c>
      <c r="AK38" s="180">
        <v>84.7</v>
      </c>
      <c r="AL38" s="180">
        <v>99.1</v>
      </c>
      <c r="AM38" s="180">
        <v>56</v>
      </c>
      <c r="AN38" s="180">
        <v>67.3</v>
      </c>
      <c r="AO38" s="180">
        <v>255.45500000000001</v>
      </c>
      <c r="AP38" s="180">
        <v>457.57600000000002</v>
      </c>
      <c r="AQ38" s="180">
        <v>104.589</v>
      </c>
      <c r="AR38" s="180">
        <v>95.929000000000002</v>
      </c>
    </row>
    <row r="39" spans="2:44" s="6" customFormat="1" ht="18" customHeight="1">
      <c r="B39" s="71" t="s">
        <v>158</v>
      </c>
      <c r="C39" s="24"/>
      <c r="D39" s="173">
        <v>0</v>
      </c>
      <c r="E39" s="173">
        <v>0</v>
      </c>
      <c r="F39" s="173">
        <v>0</v>
      </c>
      <c r="G39" s="173">
        <v>0</v>
      </c>
      <c r="H39" s="173">
        <v>0</v>
      </c>
      <c r="I39" s="173">
        <v>0</v>
      </c>
      <c r="J39" s="173">
        <v>0</v>
      </c>
      <c r="K39" s="173">
        <v>0</v>
      </c>
      <c r="L39" s="173">
        <v>0</v>
      </c>
      <c r="M39" s="173">
        <v>0</v>
      </c>
      <c r="N39" s="173">
        <v>0</v>
      </c>
      <c r="O39" s="173">
        <v>0</v>
      </c>
      <c r="P39" s="173">
        <v>0</v>
      </c>
      <c r="Q39" s="173">
        <v>0</v>
      </c>
      <c r="R39" s="173">
        <v>0</v>
      </c>
      <c r="S39" s="173">
        <v>0</v>
      </c>
      <c r="T39" s="173">
        <v>0</v>
      </c>
      <c r="U39" s="173">
        <v>0</v>
      </c>
      <c r="V39" s="173">
        <v>0</v>
      </c>
      <c r="W39" s="173">
        <v>0</v>
      </c>
      <c r="X39" s="180">
        <v>84</v>
      </c>
      <c r="Y39" s="180">
        <v>89</v>
      </c>
      <c r="Z39" s="180">
        <v>117</v>
      </c>
      <c r="AA39" s="180">
        <v>168</v>
      </c>
      <c r="AB39" s="180">
        <v>163</v>
      </c>
      <c r="AC39" s="180">
        <v>467</v>
      </c>
      <c r="AD39" s="180">
        <v>1994</v>
      </c>
      <c r="AE39" s="180">
        <v>8899</v>
      </c>
      <c r="AF39" s="180">
        <v>2745.7</v>
      </c>
      <c r="AG39" s="180">
        <v>106321.7</v>
      </c>
      <c r="AH39" s="262">
        <v>8154324.7999999998</v>
      </c>
      <c r="AI39" s="180">
        <v>71</v>
      </c>
      <c r="AJ39" s="180">
        <v>87.7</v>
      </c>
      <c r="AK39" s="180">
        <v>140.69999999999999</v>
      </c>
      <c r="AL39" s="180">
        <v>170.4</v>
      </c>
      <c r="AM39" s="180">
        <v>221.4</v>
      </c>
      <c r="AN39" s="180">
        <v>263.2</v>
      </c>
      <c r="AO39" s="180">
        <v>194.137</v>
      </c>
      <c r="AP39" s="180">
        <v>16.715</v>
      </c>
      <c r="AQ39" s="180">
        <v>12.37</v>
      </c>
      <c r="AR39" s="180">
        <v>11.074999999999999</v>
      </c>
    </row>
    <row r="40" spans="2:44" s="6" customFormat="1" ht="18" customHeight="1">
      <c r="B40" s="70" t="s">
        <v>200</v>
      </c>
      <c r="C40" s="24"/>
      <c r="D40" s="173">
        <v>23.2</v>
      </c>
      <c r="E40" s="173">
        <v>24.1</v>
      </c>
      <c r="F40" s="173">
        <v>26.8</v>
      </c>
      <c r="G40" s="173">
        <v>38.1</v>
      </c>
      <c r="H40" s="173">
        <v>41.1</v>
      </c>
      <c r="I40" s="173">
        <v>60.3</v>
      </c>
      <c r="J40" s="173">
        <v>65.5</v>
      </c>
      <c r="K40" s="173">
        <v>72.400000000000006</v>
      </c>
      <c r="L40" s="173">
        <v>71.900000000000006</v>
      </c>
      <c r="M40" s="173">
        <v>75.5</v>
      </c>
      <c r="N40" s="173">
        <v>70.599999999999994</v>
      </c>
      <c r="O40" s="173">
        <v>75.7</v>
      </c>
      <c r="P40" s="173">
        <v>83.7</v>
      </c>
      <c r="Q40" s="173">
        <v>210.7</v>
      </c>
      <c r="R40" s="173">
        <v>217.3</v>
      </c>
      <c r="S40" s="173">
        <v>120.6</v>
      </c>
      <c r="T40" s="173">
        <v>142.9</v>
      </c>
      <c r="U40" s="173">
        <v>195.5</v>
      </c>
      <c r="V40" s="173">
        <v>194.2</v>
      </c>
      <c r="W40" s="173">
        <v>0</v>
      </c>
      <c r="X40" s="180">
        <v>0</v>
      </c>
      <c r="Y40" s="180">
        <v>0</v>
      </c>
      <c r="Z40" s="180">
        <v>0</v>
      </c>
      <c r="AA40" s="180">
        <v>0</v>
      </c>
      <c r="AB40" s="180">
        <v>0</v>
      </c>
      <c r="AC40" s="180">
        <v>0</v>
      </c>
      <c r="AD40" s="180">
        <v>0</v>
      </c>
      <c r="AE40" s="180">
        <v>0</v>
      </c>
      <c r="AF40" s="180">
        <v>0</v>
      </c>
      <c r="AG40" s="180">
        <v>0</v>
      </c>
      <c r="AH40" s="180">
        <v>0</v>
      </c>
      <c r="AI40" s="180">
        <v>0</v>
      </c>
      <c r="AJ40" s="180">
        <v>0</v>
      </c>
      <c r="AK40" s="180">
        <v>0</v>
      </c>
      <c r="AL40" s="180">
        <v>0</v>
      </c>
      <c r="AM40" s="180">
        <v>0</v>
      </c>
      <c r="AN40" s="180">
        <v>0</v>
      </c>
      <c r="AO40" s="180">
        <v>0</v>
      </c>
      <c r="AP40" s="180">
        <v>0</v>
      </c>
      <c r="AQ40" s="180">
        <v>0</v>
      </c>
      <c r="AR40" s="180">
        <v>0</v>
      </c>
    </row>
    <row r="41" spans="2:44" s="6" customFormat="1" ht="4.5" customHeight="1">
      <c r="B41" s="71" t="s">
        <v>52</v>
      </c>
      <c r="C41" s="24"/>
      <c r="D41" s="173"/>
      <c r="E41" s="173"/>
      <c r="F41" s="173"/>
      <c r="G41" s="173"/>
      <c r="H41" s="173"/>
      <c r="I41" s="173"/>
      <c r="J41" s="173"/>
      <c r="K41" s="173"/>
      <c r="L41" s="173"/>
      <c r="M41" s="173"/>
      <c r="N41" s="173"/>
      <c r="O41" s="173"/>
      <c r="P41" s="173"/>
      <c r="Q41" s="173"/>
      <c r="R41" s="173"/>
      <c r="S41" s="173"/>
      <c r="T41" s="173"/>
      <c r="U41" s="173"/>
      <c r="V41" s="173"/>
      <c r="W41" s="173">
        <v>0</v>
      </c>
      <c r="X41" s="180"/>
      <c r="Y41" s="180"/>
      <c r="Z41" s="180"/>
      <c r="AA41" s="180"/>
      <c r="AB41" s="180"/>
      <c r="AC41" s="180"/>
      <c r="AD41" s="180"/>
      <c r="AE41" s="180"/>
      <c r="AF41" s="180"/>
      <c r="AG41" s="180"/>
      <c r="AH41" s="262">
        <v>0</v>
      </c>
      <c r="AI41" s="180"/>
      <c r="AJ41" s="180"/>
      <c r="AK41" s="180"/>
      <c r="AL41" s="180"/>
      <c r="AM41" s="180"/>
      <c r="AN41" s="180"/>
      <c r="AO41" s="180"/>
      <c r="AP41" s="180"/>
      <c r="AQ41" s="180"/>
      <c r="AR41" s="180"/>
    </row>
    <row r="42" spans="2:44" s="6" customFormat="1" ht="18" customHeight="1">
      <c r="B42" s="70" t="s">
        <v>183</v>
      </c>
      <c r="C42" s="24"/>
      <c r="D42" s="173">
        <f>+D43+D44</f>
        <v>133.5</v>
      </c>
      <c r="E42" s="173">
        <f t="shared" ref="E42:V42" si="7">+E43+E44</f>
        <v>136.1</v>
      </c>
      <c r="F42" s="173">
        <f t="shared" si="7"/>
        <v>151.1</v>
      </c>
      <c r="G42" s="173">
        <f t="shared" si="7"/>
        <v>160.1</v>
      </c>
      <c r="H42" s="173">
        <f t="shared" si="7"/>
        <v>151.30000000000001</v>
      </c>
      <c r="I42" s="173">
        <f t="shared" si="7"/>
        <v>166.4</v>
      </c>
      <c r="J42" s="173">
        <f t="shared" si="7"/>
        <v>157.9</v>
      </c>
      <c r="K42" s="173">
        <f t="shared" si="7"/>
        <v>152.5</v>
      </c>
      <c r="L42" s="173">
        <f t="shared" si="7"/>
        <v>148.4</v>
      </c>
      <c r="M42" s="173">
        <f t="shared" si="7"/>
        <v>150.5</v>
      </c>
      <c r="N42" s="173">
        <f t="shared" si="7"/>
        <v>169.4</v>
      </c>
      <c r="O42" s="173">
        <f t="shared" si="7"/>
        <v>170.4</v>
      </c>
      <c r="P42" s="173">
        <f t="shared" si="7"/>
        <v>176.3</v>
      </c>
      <c r="Q42" s="173">
        <f t="shared" si="7"/>
        <v>217.2</v>
      </c>
      <c r="R42" s="173">
        <f t="shared" si="7"/>
        <v>361.9</v>
      </c>
      <c r="S42" s="173">
        <f t="shared" si="7"/>
        <v>344.6</v>
      </c>
      <c r="T42" s="173">
        <f t="shared" si="7"/>
        <v>367.3</v>
      </c>
      <c r="U42" s="173">
        <f t="shared" si="7"/>
        <v>452.6</v>
      </c>
      <c r="V42" s="173">
        <f t="shared" si="7"/>
        <v>367.5</v>
      </c>
      <c r="W42" s="173">
        <v>0</v>
      </c>
      <c r="X42" s="180">
        <v>893</v>
      </c>
      <c r="Y42" s="180">
        <v>860</v>
      </c>
      <c r="Z42" s="180">
        <v>728</v>
      </c>
      <c r="AA42" s="180">
        <v>744</v>
      </c>
      <c r="AB42" s="180">
        <v>1061</v>
      </c>
      <c r="AC42" s="180">
        <v>2010</v>
      </c>
      <c r="AD42" s="180">
        <v>11257</v>
      </c>
      <c r="AE42" s="180">
        <v>49218</v>
      </c>
      <c r="AF42" s="180">
        <v>8045.5</v>
      </c>
      <c r="AG42" s="180">
        <v>380671.5</v>
      </c>
      <c r="AH42" s="262">
        <v>35085206.899999999</v>
      </c>
      <c r="AI42" s="180">
        <v>267.09999999999997</v>
      </c>
      <c r="AJ42" s="180">
        <v>364.3</v>
      </c>
      <c r="AK42" s="180">
        <v>443.61</v>
      </c>
      <c r="AL42" s="180">
        <v>516.20000000000005</v>
      </c>
      <c r="AM42" s="180">
        <v>679.1</v>
      </c>
      <c r="AN42" s="180">
        <v>778.9</v>
      </c>
      <c r="AO42" s="180">
        <v>1058.837</v>
      </c>
      <c r="AP42" s="180">
        <v>1513.963</v>
      </c>
      <c r="AQ42" s="180">
        <v>1915.7149999999999</v>
      </c>
      <c r="AR42" s="180">
        <v>2084.9859999999999</v>
      </c>
    </row>
    <row r="43" spans="2:44" s="6" customFormat="1" ht="18" customHeight="1">
      <c r="B43" s="71" t="s">
        <v>159</v>
      </c>
      <c r="C43" s="24"/>
      <c r="D43" s="173">
        <v>133.5</v>
      </c>
      <c r="E43" s="173">
        <v>136.1</v>
      </c>
      <c r="F43" s="173">
        <v>151.1</v>
      </c>
      <c r="G43" s="173">
        <v>160.1</v>
      </c>
      <c r="H43" s="173">
        <v>151.30000000000001</v>
      </c>
      <c r="I43" s="173">
        <v>166.4</v>
      </c>
      <c r="J43" s="173">
        <v>157.9</v>
      </c>
      <c r="K43" s="173">
        <v>152.5</v>
      </c>
      <c r="L43" s="173">
        <v>148.4</v>
      </c>
      <c r="M43" s="173">
        <v>150.5</v>
      </c>
      <c r="N43" s="173">
        <v>169.4</v>
      </c>
      <c r="O43" s="173">
        <v>170.4</v>
      </c>
      <c r="P43" s="173">
        <v>176.3</v>
      </c>
      <c r="Q43" s="173">
        <v>217.2</v>
      </c>
      <c r="R43" s="173">
        <v>361.9</v>
      </c>
      <c r="S43" s="173">
        <v>344.6</v>
      </c>
      <c r="T43" s="173">
        <v>367.3</v>
      </c>
      <c r="U43" s="173">
        <v>452.6</v>
      </c>
      <c r="V43" s="173">
        <v>367.5</v>
      </c>
      <c r="W43" s="173">
        <v>0</v>
      </c>
      <c r="X43" s="180">
        <v>637</v>
      </c>
      <c r="Y43" s="180">
        <v>678</v>
      </c>
      <c r="Z43" s="180">
        <v>710</v>
      </c>
      <c r="AA43" s="180">
        <v>739</v>
      </c>
      <c r="AB43" s="180">
        <v>1050</v>
      </c>
      <c r="AC43" s="180">
        <v>1984</v>
      </c>
      <c r="AD43" s="180">
        <v>11236</v>
      </c>
      <c r="AE43" s="180">
        <v>49208</v>
      </c>
      <c r="AF43" s="180">
        <v>8002.1</v>
      </c>
      <c r="AG43" s="180">
        <v>379378.7</v>
      </c>
      <c r="AH43" s="262">
        <v>35049787</v>
      </c>
      <c r="AI43" s="180">
        <v>266.7</v>
      </c>
      <c r="AJ43" s="180">
        <v>364.2</v>
      </c>
      <c r="AK43" s="180">
        <v>443.6</v>
      </c>
      <c r="AL43" s="180">
        <v>516.20000000000005</v>
      </c>
      <c r="AM43" s="180">
        <v>679.1</v>
      </c>
      <c r="AN43" s="180">
        <v>778.9</v>
      </c>
      <c r="AO43" s="180">
        <v>1058.837</v>
      </c>
      <c r="AP43" s="180">
        <v>1513.963</v>
      </c>
      <c r="AQ43" s="180">
        <v>1915.7149999999999</v>
      </c>
      <c r="AR43" s="180">
        <v>2084.9859999999999</v>
      </c>
    </row>
    <row r="44" spans="2:44" s="6" customFormat="1" ht="18" customHeight="1">
      <c r="B44" s="71" t="s">
        <v>160</v>
      </c>
      <c r="C44" s="24"/>
      <c r="D44" s="173">
        <v>0</v>
      </c>
      <c r="E44" s="173">
        <v>0</v>
      </c>
      <c r="F44" s="173">
        <v>0</v>
      </c>
      <c r="G44" s="173">
        <v>0</v>
      </c>
      <c r="H44" s="173">
        <v>0</v>
      </c>
      <c r="I44" s="173">
        <v>0</v>
      </c>
      <c r="J44" s="173">
        <v>0</v>
      </c>
      <c r="K44" s="173">
        <v>0</v>
      </c>
      <c r="L44" s="173">
        <v>0</v>
      </c>
      <c r="M44" s="173">
        <v>0</v>
      </c>
      <c r="N44" s="173">
        <v>0</v>
      </c>
      <c r="O44" s="173">
        <v>0</v>
      </c>
      <c r="P44" s="173">
        <v>0</v>
      </c>
      <c r="Q44" s="173">
        <v>0</v>
      </c>
      <c r="R44" s="173">
        <v>0</v>
      </c>
      <c r="S44" s="173">
        <v>0</v>
      </c>
      <c r="T44" s="173">
        <v>0</v>
      </c>
      <c r="U44" s="173">
        <v>0</v>
      </c>
      <c r="V44" s="173">
        <v>0</v>
      </c>
      <c r="W44" s="173">
        <v>0</v>
      </c>
      <c r="X44" s="180">
        <v>256</v>
      </c>
      <c r="Y44" s="180">
        <v>182</v>
      </c>
      <c r="Z44" s="180">
        <v>18</v>
      </c>
      <c r="AA44" s="180">
        <v>5</v>
      </c>
      <c r="AB44" s="180">
        <v>11</v>
      </c>
      <c r="AC44" s="180">
        <v>26</v>
      </c>
      <c r="AD44" s="180">
        <v>21</v>
      </c>
      <c r="AE44" s="180">
        <v>10</v>
      </c>
      <c r="AF44" s="180">
        <v>43.4</v>
      </c>
      <c r="AG44" s="180">
        <v>1292.8</v>
      </c>
      <c r="AH44" s="262">
        <v>35419.9</v>
      </c>
      <c r="AI44" s="180">
        <v>0.4</v>
      </c>
      <c r="AJ44" s="180">
        <v>0.1</v>
      </c>
      <c r="AK44" s="180">
        <v>0.01</v>
      </c>
      <c r="AL44" s="180">
        <v>0</v>
      </c>
      <c r="AM44" s="180">
        <v>0</v>
      </c>
      <c r="AN44" s="180">
        <v>0</v>
      </c>
      <c r="AO44" s="180">
        <v>0</v>
      </c>
      <c r="AP44" s="180">
        <v>0</v>
      </c>
      <c r="AQ44" s="180">
        <v>0</v>
      </c>
      <c r="AR44" s="180">
        <v>0</v>
      </c>
    </row>
    <row r="45" spans="2:44" s="6" customFormat="1" ht="6" customHeight="1">
      <c r="B45" s="69" t="s">
        <v>52</v>
      </c>
      <c r="C45" s="13"/>
      <c r="D45" s="204"/>
      <c r="E45" s="204"/>
      <c r="F45" s="204"/>
      <c r="G45" s="204"/>
      <c r="H45" s="204"/>
      <c r="I45" s="204"/>
      <c r="J45" s="204"/>
      <c r="K45" s="204"/>
      <c r="L45" s="204"/>
      <c r="M45" s="204"/>
      <c r="N45" s="204"/>
      <c r="O45" s="204"/>
      <c r="P45" s="204"/>
      <c r="Q45" s="204"/>
      <c r="R45" s="204"/>
      <c r="S45" s="204"/>
      <c r="T45" s="204"/>
      <c r="U45" s="204"/>
      <c r="V45" s="204"/>
      <c r="W45" s="201">
        <v>0</v>
      </c>
      <c r="X45" s="149"/>
      <c r="Y45" s="149"/>
      <c r="Z45" s="149"/>
      <c r="AA45" s="149"/>
      <c r="AB45" s="149"/>
      <c r="AC45" s="149"/>
      <c r="AD45" s="149"/>
      <c r="AE45" s="149"/>
      <c r="AF45" s="149"/>
      <c r="AG45" s="149"/>
      <c r="AH45" s="262">
        <v>0</v>
      </c>
      <c r="AI45" s="149"/>
      <c r="AJ45" s="149"/>
      <c r="AK45" s="149"/>
      <c r="AL45" s="149"/>
      <c r="AM45" s="149"/>
      <c r="AN45" s="149"/>
      <c r="AO45" s="149"/>
      <c r="AP45" s="149"/>
      <c r="AQ45" s="149"/>
      <c r="AR45" s="149"/>
    </row>
    <row r="46" spans="2:44" s="14" customFormat="1" ht="18" customHeight="1">
      <c r="B46" s="68" t="s">
        <v>161</v>
      </c>
      <c r="C46" s="11"/>
      <c r="D46" s="201">
        <v>24.3</v>
      </c>
      <c r="E46" s="201">
        <v>22.4</v>
      </c>
      <c r="F46" s="201">
        <v>22.8</v>
      </c>
      <c r="G46" s="201">
        <v>28.8</v>
      </c>
      <c r="H46" s="201">
        <v>35.700000000000003</v>
      </c>
      <c r="I46" s="201">
        <v>39.9</v>
      </c>
      <c r="J46" s="201">
        <v>53.1</v>
      </c>
      <c r="K46" s="201">
        <v>47.4</v>
      </c>
      <c r="L46" s="201">
        <v>44.9</v>
      </c>
      <c r="M46" s="201">
        <v>57.1</v>
      </c>
      <c r="N46" s="201">
        <v>67.599999999999994</v>
      </c>
      <c r="O46" s="201">
        <v>83.9</v>
      </c>
      <c r="P46" s="201">
        <v>42.3</v>
      </c>
      <c r="Q46" s="201">
        <v>52.6</v>
      </c>
      <c r="R46" s="201">
        <v>192.1</v>
      </c>
      <c r="S46" s="201">
        <v>138</v>
      </c>
      <c r="T46" s="201">
        <v>121.8</v>
      </c>
      <c r="U46" s="201">
        <v>108.3</v>
      </c>
      <c r="V46" s="201">
        <v>107.7</v>
      </c>
      <c r="W46" s="201">
        <v>0</v>
      </c>
      <c r="X46" s="148">
        <v>393</v>
      </c>
      <c r="Y46" s="148">
        <v>625</v>
      </c>
      <c r="Z46" s="148">
        <v>777</v>
      </c>
      <c r="AA46" s="148">
        <v>841</v>
      </c>
      <c r="AB46" s="148">
        <v>1193</v>
      </c>
      <c r="AC46" s="148">
        <v>2990</v>
      </c>
      <c r="AD46" s="148">
        <v>12868</v>
      </c>
      <c r="AE46" s="148">
        <v>39534</v>
      </c>
      <c r="AF46" s="148">
        <v>2793.9</v>
      </c>
      <c r="AG46" s="148">
        <v>203087.59999999998</v>
      </c>
      <c r="AH46" s="360">
        <v>15852328.899999999</v>
      </c>
      <c r="AI46" s="148">
        <v>115</v>
      </c>
      <c r="AJ46" s="148">
        <v>101.19999999999999</v>
      </c>
      <c r="AK46" s="148">
        <v>100.5</v>
      </c>
      <c r="AL46" s="148">
        <v>116.9</v>
      </c>
      <c r="AM46" s="148">
        <v>136.70000000000002</v>
      </c>
      <c r="AN46" s="148">
        <v>161.69999999999999</v>
      </c>
      <c r="AO46" s="148">
        <v>243.02199999999999</v>
      </c>
      <c r="AP46" s="148">
        <v>472.71100000000001</v>
      </c>
      <c r="AQ46" s="148">
        <v>583.37300000000005</v>
      </c>
      <c r="AR46" s="148">
        <v>636.96299999999997</v>
      </c>
    </row>
    <row r="47" spans="2:44" s="6" customFormat="1" ht="18" customHeight="1">
      <c r="B47" s="71" t="s">
        <v>162</v>
      </c>
      <c r="C47" s="13"/>
      <c r="D47" s="204">
        <v>0</v>
      </c>
      <c r="E47" s="204">
        <v>0</v>
      </c>
      <c r="F47" s="204">
        <v>0</v>
      </c>
      <c r="G47" s="204">
        <v>0</v>
      </c>
      <c r="H47" s="204">
        <v>0</v>
      </c>
      <c r="I47" s="204">
        <v>0</v>
      </c>
      <c r="J47" s="204">
        <v>0</v>
      </c>
      <c r="K47" s="204">
        <v>0</v>
      </c>
      <c r="L47" s="204">
        <v>0</v>
      </c>
      <c r="M47" s="204">
        <v>0</v>
      </c>
      <c r="N47" s="204">
        <v>0</v>
      </c>
      <c r="O47" s="204">
        <v>0</v>
      </c>
      <c r="P47" s="204">
        <v>0</v>
      </c>
      <c r="Q47" s="204">
        <v>0</v>
      </c>
      <c r="R47" s="204">
        <v>0</v>
      </c>
      <c r="S47" s="204">
        <v>0</v>
      </c>
      <c r="T47" s="204">
        <v>0</v>
      </c>
      <c r="U47" s="204">
        <v>0</v>
      </c>
      <c r="V47" s="204">
        <v>0</v>
      </c>
      <c r="W47" s="201">
        <v>0</v>
      </c>
      <c r="X47" s="149">
        <v>243</v>
      </c>
      <c r="Y47" s="149">
        <v>363</v>
      </c>
      <c r="Z47" s="149">
        <v>389</v>
      </c>
      <c r="AA47" s="149">
        <v>465</v>
      </c>
      <c r="AB47" s="149">
        <v>510</v>
      </c>
      <c r="AC47" s="149">
        <v>1883</v>
      </c>
      <c r="AD47" s="149">
        <v>7886</v>
      </c>
      <c r="AE47" s="149">
        <v>16228</v>
      </c>
      <c r="AF47" s="149">
        <v>513.6</v>
      </c>
      <c r="AG47" s="149">
        <v>133093.29999999999</v>
      </c>
      <c r="AH47" s="262">
        <v>9854188.1999999993</v>
      </c>
      <c r="AI47" s="149">
        <v>43</v>
      </c>
      <c r="AJ47" s="149">
        <v>16.899999999999999</v>
      </c>
      <c r="AK47" s="149">
        <v>10.9</v>
      </c>
      <c r="AL47" s="149">
        <v>0.5</v>
      </c>
      <c r="AM47" s="149">
        <v>0</v>
      </c>
      <c r="AN47" s="149">
        <v>21.2</v>
      </c>
      <c r="AO47" s="149">
        <v>0.56999999999999995</v>
      </c>
      <c r="AP47" s="149">
        <v>0</v>
      </c>
      <c r="AQ47" s="149">
        <v>0</v>
      </c>
      <c r="AR47" s="149">
        <v>0</v>
      </c>
    </row>
    <row r="48" spans="2:44" s="6" customFormat="1" ht="18" customHeight="1">
      <c r="B48" s="72" t="s">
        <v>163</v>
      </c>
      <c r="C48" s="13"/>
      <c r="D48" s="204">
        <v>0</v>
      </c>
      <c r="E48" s="204">
        <v>0</v>
      </c>
      <c r="F48" s="204">
        <v>0</v>
      </c>
      <c r="G48" s="204">
        <v>0</v>
      </c>
      <c r="H48" s="204">
        <v>0</v>
      </c>
      <c r="I48" s="204">
        <v>0</v>
      </c>
      <c r="J48" s="204">
        <v>0</v>
      </c>
      <c r="K48" s="204">
        <v>0</v>
      </c>
      <c r="L48" s="204">
        <v>0</v>
      </c>
      <c r="M48" s="204">
        <v>0</v>
      </c>
      <c r="N48" s="204">
        <v>0</v>
      </c>
      <c r="O48" s="204">
        <v>0</v>
      </c>
      <c r="P48" s="204">
        <v>0</v>
      </c>
      <c r="Q48" s="204">
        <v>0</v>
      </c>
      <c r="R48" s="204">
        <v>0</v>
      </c>
      <c r="S48" s="204">
        <v>0</v>
      </c>
      <c r="T48" s="204">
        <v>0</v>
      </c>
      <c r="U48" s="204">
        <v>0</v>
      </c>
      <c r="V48" s="204">
        <v>0</v>
      </c>
      <c r="W48" s="201">
        <v>0</v>
      </c>
      <c r="X48" s="180">
        <v>199</v>
      </c>
      <c r="Y48" s="180">
        <v>298</v>
      </c>
      <c r="Z48" s="180">
        <v>275</v>
      </c>
      <c r="AA48" s="180">
        <v>327</v>
      </c>
      <c r="AB48" s="180">
        <v>331</v>
      </c>
      <c r="AC48" s="180">
        <v>640</v>
      </c>
      <c r="AD48" s="180">
        <v>3137</v>
      </c>
      <c r="AE48" s="180">
        <v>8926</v>
      </c>
      <c r="AF48" s="180">
        <v>400.2</v>
      </c>
      <c r="AG48" s="180">
        <v>333.9</v>
      </c>
      <c r="AH48" s="262">
        <v>4925906.5</v>
      </c>
      <c r="AI48" s="149">
        <v>0</v>
      </c>
      <c r="AJ48" s="149">
        <v>3.6</v>
      </c>
      <c r="AK48" s="149">
        <v>0</v>
      </c>
      <c r="AL48" s="149">
        <v>0</v>
      </c>
      <c r="AM48" s="149">
        <v>0</v>
      </c>
      <c r="AN48" s="149">
        <v>0</v>
      </c>
      <c r="AO48" s="149">
        <v>0</v>
      </c>
      <c r="AP48" s="149">
        <v>0</v>
      </c>
      <c r="AQ48" s="149">
        <v>0</v>
      </c>
      <c r="AR48" s="149">
        <v>0</v>
      </c>
    </row>
    <row r="49" spans="2:44" s="6" customFormat="1" ht="18" customHeight="1">
      <c r="B49" s="72" t="s">
        <v>164</v>
      </c>
      <c r="C49" s="13"/>
      <c r="D49" s="204">
        <v>0</v>
      </c>
      <c r="E49" s="204">
        <v>0</v>
      </c>
      <c r="F49" s="204">
        <v>0</v>
      </c>
      <c r="G49" s="204">
        <v>0</v>
      </c>
      <c r="H49" s="204">
        <v>0</v>
      </c>
      <c r="I49" s="204">
        <v>0</v>
      </c>
      <c r="J49" s="204">
        <v>0</v>
      </c>
      <c r="K49" s="204">
        <v>0</v>
      </c>
      <c r="L49" s="204">
        <v>0</v>
      </c>
      <c r="M49" s="204">
        <v>0</v>
      </c>
      <c r="N49" s="204">
        <v>0</v>
      </c>
      <c r="O49" s="204">
        <v>0</v>
      </c>
      <c r="P49" s="204">
        <v>0</v>
      </c>
      <c r="Q49" s="204">
        <v>0</v>
      </c>
      <c r="R49" s="204">
        <v>0</v>
      </c>
      <c r="S49" s="204">
        <v>0</v>
      </c>
      <c r="T49" s="204">
        <v>0</v>
      </c>
      <c r="U49" s="204">
        <v>0</v>
      </c>
      <c r="V49" s="204">
        <v>0</v>
      </c>
      <c r="W49" s="201">
        <v>0</v>
      </c>
      <c r="X49" s="149">
        <v>0</v>
      </c>
      <c r="Y49" s="149">
        <v>0</v>
      </c>
      <c r="Z49" s="149">
        <v>0</v>
      </c>
      <c r="AA49" s="149">
        <v>0</v>
      </c>
      <c r="AB49" s="149">
        <v>0</v>
      </c>
      <c r="AC49" s="149">
        <v>833</v>
      </c>
      <c r="AD49" s="149">
        <v>2589</v>
      </c>
      <c r="AE49" s="149">
        <v>1481</v>
      </c>
      <c r="AF49" s="149">
        <v>0</v>
      </c>
      <c r="AG49" s="149">
        <v>76632.2</v>
      </c>
      <c r="AH49" s="262">
        <v>2662256.1</v>
      </c>
      <c r="AI49" s="149">
        <v>0</v>
      </c>
      <c r="AJ49" s="149">
        <v>0</v>
      </c>
      <c r="AK49" s="149">
        <v>0</v>
      </c>
      <c r="AL49" s="149">
        <v>0</v>
      </c>
      <c r="AM49" s="149">
        <v>0</v>
      </c>
      <c r="AN49" s="149">
        <v>0</v>
      </c>
      <c r="AO49" s="149">
        <v>0</v>
      </c>
      <c r="AP49" s="149">
        <v>0</v>
      </c>
      <c r="AQ49" s="149">
        <v>0</v>
      </c>
      <c r="AR49" s="149">
        <v>0</v>
      </c>
    </row>
    <row r="50" spans="2:44" s="6" customFormat="1" ht="18" customHeight="1">
      <c r="B50" s="73" t="s">
        <v>165</v>
      </c>
      <c r="C50" s="13"/>
      <c r="D50" s="204">
        <v>0</v>
      </c>
      <c r="E50" s="204">
        <v>0</v>
      </c>
      <c r="F50" s="204">
        <v>0</v>
      </c>
      <c r="G50" s="204">
        <v>0</v>
      </c>
      <c r="H50" s="204">
        <v>0</v>
      </c>
      <c r="I50" s="204">
        <v>0</v>
      </c>
      <c r="J50" s="204">
        <v>0</v>
      </c>
      <c r="K50" s="204">
        <v>0</v>
      </c>
      <c r="L50" s="204">
        <v>0</v>
      </c>
      <c r="M50" s="204">
        <v>0</v>
      </c>
      <c r="N50" s="204">
        <v>0</v>
      </c>
      <c r="O50" s="204">
        <v>0</v>
      </c>
      <c r="P50" s="204">
        <v>0</v>
      </c>
      <c r="Q50" s="204">
        <v>0</v>
      </c>
      <c r="R50" s="204">
        <v>0</v>
      </c>
      <c r="S50" s="204">
        <v>0</v>
      </c>
      <c r="T50" s="204">
        <v>0</v>
      </c>
      <c r="U50" s="204">
        <v>0</v>
      </c>
      <c r="V50" s="204">
        <v>0</v>
      </c>
      <c r="W50" s="201">
        <v>0</v>
      </c>
      <c r="X50" s="180">
        <v>0</v>
      </c>
      <c r="Y50" s="180">
        <v>0</v>
      </c>
      <c r="Z50" s="180">
        <v>0</v>
      </c>
      <c r="AA50" s="180">
        <v>0</v>
      </c>
      <c r="AB50" s="180">
        <v>0</v>
      </c>
      <c r="AC50" s="180">
        <v>833</v>
      </c>
      <c r="AD50" s="180">
        <v>2589</v>
      </c>
      <c r="AE50" s="180">
        <v>1481</v>
      </c>
      <c r="AF50" s="180">
        <v>0</v>
      </c>
      <c r="AG50" s="180">
        <v>76632.2</v>
      </c>
      <c r="AH50" s="262">
        <v>2662256.1</v>
      </c>
      <c r="AI50" s="149">
        <v>23.8</v>
      </c>
      <c r="AJ50" s="149">
        <v>5</v>
      </c>
      <c r="AK50" s="149">
        <v>0</v>
      </c>
      <c r="AL50" s="149">
        <v>0</v>
      </c>
      <c r="AM50" s="149">
        <v>0</v>
      </c>
      <c r="AN50" s="149">
        <v>0</v>
      </c>
      <c r="AO50" s="149">
        <v>0</v>
      </c>
      <c r="AP50" s="149">
        <v>0</v>
      </c>
      <c r="AQ50" s="149">
        <v>0</v>
      </c>
      <c r="AR50" s="149">
        <v>0</v>
      </c>
    </row>
    <row r="51" spans="2:44" s="6" customFormat="1" ht="18" customHeight="1">
      <c r="B51" s="73" t="s">
        <v>166</v>
      </c>
      <c r="C51" s="13"/>
      <c r="D51" s="204">
        <v>0</v>
      </c>
      <c r="E51" s="204">
        <v>0</v>
      </c>
      <c r="F51" s="204">
        <v>0</v>
      </c>
      <c r="G51" s="204">
        <v>0</v>
      </c>
      <c r="H51" s="204">
        <v>0</v>
      </c>
      <c r="I51" s="204">
        <v>0</v>
      </c>
      <c r="J51" s="204">
        <v>0</v>
      </c>
      <c r="K51" s="204">
        <v>0</v>
      </c>
      <c r="L51" s="204">
        <v>0</v>
      </c>
      <c r="M51" s="204">
        <v>0</v>
      </c>
      <c r="N51" s="204">
        <v>0</v>
      </c>
      <c r="O51" s="204">
        <v>0</v>
      </c>
      <c r="P51" s="204">
        <v>0</v>
      </c>
      <c r="Q51" s="204">
        <v>0</v>
      </c>
      <c r="R51" s="204">
        <v>0</v>
      </c>
      <c r="S51" s="204">
        <v>0</v>
      </c>
      <c r="T51" s="204">
        <v>0</v>
      </c>
      <c r="U51" s="204">
        <v>0</v>
      </c>
      <c r="V51" s="204">
        <v>0</v>
      </c>
      <c r="W51" s="201">
        <v>0</v>
      </c>
      <c r="X51" s="149">
        <v>0</v>
      </c>
      <c r="Y51" s="149">
        <v>0</v>
      </c>
      <c r="Z51" s="149">
        <v>0</v>
      </c>
      <c r="AA51" s="149">
        <v>0</v>
      </c>
      <c r="AB51" s="149">
        <v>0</v>
      </c>
      <c r="AC51" s="149">
        <v>0</v>
      </c>
      <c r="AD51" s="149">
        <v>0</v>
      </c>
      <c r="AE51" s="149">
        <v>0</v>
      </c>
      <c r="AF51" s="149">
        <v>0</v>
      </c>
      <c r="AG51" s="149">
        <v>0</v>
      </c>
      <c r="AH51" s="262">
        <v>0</v>
      </c>
      <c r="AI51" s="149">
        <v>7.1</v>
      </c>
      <c r="AJ51" s="149">
        <v>8.3000000000000007</v>
      </c>
      <c r="AK51" s="149">
        <v>0</v>
      </c>
      <c r="AL51" s="149">
        <v>0</v>
      </c>
      <c r="AM51" s="149">
        <v>0</v>
      </c>
      <c r="AN51" s="149">
        <v>0</v>
      </c>
      <c r="AO51" s="149">
        <v>0</v>
      </c>
      <c r="AP51" s="149">
        <v>0</v>
      </c>
      <c r="AQ51" s="149">
        <v>0</v>
      </c>
      <c r="AR51" s="149">
        <v>0</v>
      </c>
    </row>
    <row r="52" spans="2:44" s="6" customFormat="1" ht="18" customHeight="1">
      <c r="B52" s="73" t="s">
        <v>167</v>
      </c>
      <c r="C52" s="13"/>
      <c r="D52" s="204">
        <v>0</v>
      </c>
      <c r="E52" s="204">
        <v>0</v>
      </c>
      <c r="F52" s="204">
        <v>0</v>
      </c>
      <c r="G52" s="204">
        <v>0</v>
      </c>
      <c r="H52" s="204">
        <v>0</v>
      </c>
      <c r="I52" s="204">
        <v>0</v>
      </c>
      <c r="J52" s="204">
        <v>0</v>
      </c>
      <c r="K52" s="204">
        <v>0</v>
      </c>
      <c r="L52" s="204">
        <v>0</v>
      </c>
      <c r="M52" s="204">
        <v>0</v>
      </c>
      <c r="N52" s="204">
        <v>0</v>
      </c>
      <c r="O52" s="204">
        <v>0</v>
      </c>
      <c r="P52" s="204">
        <v>0</v>
      </c>
      <c r="Q52" s="204">
        <v>0</v>
      </c>
      <c r="R52" s="204">
        <v>0</v>
      </c>
      <c r="S52" s="204">
        <v>0</v>
      </c>
      <c r="T52" s="204">
        <v>0</v>
      </c>
      <c r="U52" s="204">
        <v>0</v>
      </c>
      <c r="V52" s="204">
        <v>0</v>
      </c>
      <c r="W52" s="201">
        <v>0</v>
      </c>
      <c r="X52" s="149">
        <v>0</v>
      </c>
      <c r="Y52" s="149">
        <v>0</v>
      </c>
      <c r="Z52" s="149">
        <v>0</v>
      </c>
      <c r="AA52" s="149">
        <v>0</v>
      </c>
      <c r="AB52" s="149">
        <v>0</v>
      </c>
      <c r="AC52" s="149">
        <v>0</v>
      </c>
      <c r="AD52" s="149">
        <v>0</v>
      </c>
      <c r="AE52" s="149">
        <v>0</v>
      </c>
      <c r="AF52" s="149">
        <v>0</v>
      </c>
      <c r="AG52" s="149">
        <v>0</v>
      </c>
      <c r="AH52" s="262">
        <v>0</v>
      </c>
      <c r="AI52" s="149">
        <v>0.5</v>
      </c>
      <c r="AJ52" s="149">
        <v>0</v>
      </c>
      <c r="AK52" s="149">
        <v>0</v>
      </c>
      <c r="AL52" s="149">
        <v>0</v>
      </c>
      <c r="AM52" s="149">
        <v>0</v>
      </c>
      <c r="AN52" s="149">
        <v>0</v>
      </c>
      <c r="AO52" s="149">
        <v>0</v>
      </c>
      <c r="AP52" s="149">
        <v>0</v>
      </c>
      <c r="AQ52" s="149">
        <v>0</v>
      </c>
      <c r="AR52" s="149">
        <v>0</v>
      </c>
    </row>
    <row r="53" spans="2:44" s="6" customFormat="1" ht="18" customHeight="1">
      <c r="B53" s="72" t="s">
        <v>168</v>
      </c>
      <c r="C53" s="13"/>
      <c r="D53" s="204">
        <v>0</v>
      </c>
      <c r="E53" s="204">
        <v>0</v>
      </c>
      <c r="F53" s="204">
        <v>0</v>
      </c>
      <c r="G53" s="204">
        <v>0</v>
      </c>
      <c r="H53" s="204">
        <v>0</v>
      </c>
      <c r="I53" s="204">
        <v>0</v>
      </c>
      <c r="J53" s="204">
        <v>0</v>
      </c>
      <c r="K53" s="204">
        <v>0</v>
      </c>
      <c r="L53" s="204">
        <v>0</v>
      </c>
      <c r="M53" s="204">
        <v>0</v>
      </c>
      <c r="N53" s="204">
        <v>0</v>
      </c>
      <c r="O53" s="204">
        <v>0</v>
      </c>
      <c r="P53" s="204">
        <v>0</v>
      </c>
      <c r="Q53" s="204">
        <v>0</v>
      </c>
      <c r="R53" s="204">
        <v>0</v>
      </c>
      <c r="S53" s="204">
        <v>0</v>
      </c>
      <c r="T53" s="204">
        <v>0</v>
      </c>
      <c r="U53" s="204">
        <v>0</v>
      </c>
      <c r="V53" s="204">
        <v>0</v>
      </c>
      <c r="W53" s="201">
        <v>0</v>
      </c>
      <c r="X53" s="149">
        <v>0</v>
      </c>
      <c r="Y53" s="149">
        <v>0</v>
      </c>
      <c r="Z53" s="149">
        <v>0</v>
      </c>
      <c r="AA53" s="149">
        <v>0</v>
      </c>
      <c r="AB53" s="149">
        <v>0</v>
      </c>
      <c r="AC53" s="149">
        <v>0</v>
      </c>
      <c r="AD53" s="149">
        <v>0</v>
      </c>
      <c r="AE53" s="149">
        <v>0</v>
      </c>
      <c r="AF53" s="149">
        <v>0</v>
      </c>
      <c r="AG53" s="149">
        <v>0</v>
      </c>
      <c r="AH53" s="262">
        <v>0</v>
      </c>
      <c r="AI53" s="149">
        <v>0</v>
      </c>
      <c r="AJ53" s="149">
        <v>0</v>
      </c>
      <c r="AK53" s="149">
        <v>0</v>
      </c>
      <c r="AL53" s="149">
        <v>0</v>
      </c>
      <c r="AM53" s="149">
        <v>0</v>
      </c>
      <c r="AN53" s="149">
        <v>0</v>
      </c>
      <c r="AO53" s="149">
        <v>0</v>
      </c>
      <c r="AP53" s="149">
        <v>0</v>
      </c>
      <c r="AQ53" s="149">
        <v>0</v>
      </c>
      <c r="AR53" s="149">
        <v>0</v>
      </c>
    </row>
    <row r="54" spans="2:44" s="6" customFormat="1" ht="18" customHeight="1">
      <c r="B54" s="72" t="s">
        <v>141</v>
      </c>
      <c r="C54" s="13"/>
      <c r="D54" s="204">
        <v>0</v>
      </c>
      <c r="E54" s="204">
        <v>0</v>
      </c>
      <c r="F54" s="204">
        <v>0</v>
      </c>
      <c r="G54" s="204">
        <v>0</v>
      </c>
      <c r="H54" s="204">
        <v>0</v>
      </c>
      <c r="I54" s="204">
        <v>0</v>
      </c>
      <c r="J54" s="204">
        <v>0</v>
      </c>
      <c r="K54" s="204">
        <v>0</v>
      </c>
      <c r="L54" s="204">
        <v>0</v>
      </c>
      <c r="M54" s="204">
        <v>0</v>
      </c>
      <c r="N54" s="204">
        <v>0</v>
      </c>
      <c r="O54" s="204">
        <v>0</v>
      </c>
      <c r="P54" s="204">
        <v>0</v>
      </c>
      <c r="Q54" s="204">
        <v>0</v>
      </c>
      <c r="R54" s="204">
        <v>0</v>
      </c>
      <c r="S54" s="204">
        <v>0</v>
      </c>
      <c r="T54" s="204">
        <v>0</v>
      </c>
      <c r="U54" s="204">
        <v>0</v>
      </c>
      <c r="V54" s="204">
        <v>0</v>
      </c>
      <c r="W54" s="201">
        <v>0</v>
      </c>
      <c r="X54" s="149">
        <v>44</v>
      </c>
      <c r="Y54" s="149">
        <v>65</v>
      </c>
      <c r="Z54" s="149">
        <v>114</v>
      </c>
      <c r="AA54" s="149">
        <v>138</v>
      </c>
      <c r="AB54" s="149">
        <v>179</v>
      </c>
      <c r="AC54" s="149">
        <v>410</v>
      </c>
      <c r="AD54" s="149">
        <v>2160</v>
      </c>
      <c r="AE54" s="149">
        <v>5821</v>
      </c>
      <c r="AF54" s="149">
        <v>113.4</v>
      </c>
      <c r="AG54" s="149">
        <v>56127.199999999997</v>
      </c>
      <c r="AH54" s="262">
        <v>2266025.6</v>
      </c>
      <c r="AI54" s="149">
        <v>11.6</v>
      </c>
      <c r="AJ54" s="149">
        <v>0</v>
      </c>
      <c r="AK54" s="149">
        <v>10.9</v>
      </c>
      <c r="AL54" s="149">
        <v>0.5</v>
      </c>
      <c r="AM54" s="149">
        <v>0</v>
      </c>
      <c r="AN54" s="149">
        <v>21.2</v>
      </c>
      <c r="AO54" s="149">
        <v>0.56999999999999995</v>
      </c>
      <c r="AP54" s="149">
        <v>0</v>
      </c>
      <c r="AQ54" s="149">
        <v>0</v>
      </c>
      <c r="AR54" s="149">
        <v>0</v>
      </c>
    </row>
    <row r="55" spans="2:44" s="6" customFormat="1" ht="18" customHeight="1">
      <c r="B55" s="73" t="s">
        <v>169</v>
      </c>
      <c r="C55" s="13"/>
      <c r="D55" s="204">
        <v>0</v>
      </c>
      <c r="E55" s="204">
        <v>0</v>
      </c>
      <c r="F55" s="204">
        <v>0</v>
      </c>
      <c r="G55" s="204">
        <v>0</v>
      </c>
      <c r="H55" s="204">
        <v>0</v>
      </c>
      <c r="I55" s="204">
        <v>0</v>
      </c>
      <c r="J55" s="204">
        <v>0</v>
      </c>
      <c r="K55" s="204">
        <v>0</v>
      </c>
      <c r="L55" s="204">
        <v>0</v>
      </c>
      <c r="M55" s="204">
        <v>0</v>
      </c>
      <c r="N55" s="204">
        <v>0</v>
      </c>
      <c r="O55" s="204">
        <v>0</v>
      </c>
      <c r="P55" s="204">
        <v>0</v>
      </c>
      <c r="Q55" s="204">
        <v>0</v>
      </c>
      <c r="R55" s="204">
        <v>0</v>
      </c>
      <c r="S55" s="204">
        <v>0</v>
      </c>
      <c r="T55" s="204">
        <v>0</v>
      </c>
      <c r="U55" s="204">
        <v>0</v>
      </c>
      <c r="V55" s="204">
        <v>0</v>
      </c>
      <c r="W55" s="201">
        <v>0</v>
      </c>
      <c r="X55" s="180">
        <v>44</v>
      </c>
      <c r="Y55" s="180">
        <v>65</v>
      </c>
      <c r="Z55" s="180">
        <v>114</v>
      </c>
      <c r="AA55" s="180">
        <v>138</v>
      </c>
      <c r="AB55" s="180">
        <v>179</v>
      </c>
      <c r="AC55" s="180">
        <v>410</v>
      </c>
      <c r="AD55" s="180">
        <v>1014</v>
      </c>
      <c r="AE55" s="180">
        <v>3111</v>
      </c>
      <c r="AF55" s="180">
        <v>112.4</v>
      </c>
      <c r="AG55" s="180">
        <v>127.2</v>
      </c>
      <c r="AH55" s="262">
        <v>0</v>
      </c>
      <c r="AI55" s="149">
        <v>0</v>
      </c>
      <c r="AJ55" s="149">
        <v>0</v>
      </c>
      <c r="AK55" s="149">
        <v>0</v>
      </c>
      <c r="AL55" s="149">
        <v>0</v>
      </c>
      <c r="AM55" s="149">
        <v>0</v>
      </c>
      <c r="AN55" s="149">
        <v>0</v>
      </c>
      <c r="AO55" s="149">
        <v>0</v>
      </c>
      <c r="AP55" s="149">
        <v>0</v>
      </c>
      <c r="AQ55" s="149">
        <v>0</v>
      </c>
      <c r="AR55" s="149">
        <v>0</v>
      </c>
    </row>
    <row r="56" spans="2:44" s="6" customFormat="1" ht="18" customHeight="1">
      <c r="B56" s="73" t="s">
        <v>170</v>
      </c>
      <c r="C56" s="13"/>
      <c r="D56" s="204">
        <v>0</v>
      </c>
      <c r="E56" s="204">
        <v>0</v>
      </c>
      <c r="F56" s="204">
        <v>0</v>
      </c>
      <c r="G56" s="204">
        <v>0</v>
      </c>
      <c r="H56" s="204">
        <v>0</v>
      </c>
      <c r="I56" s="204">
        <v>0</v>
      </c>
      <c r="J56" s="204">
        <v>0</v>
      </c>
      <c r="K56" s="204">
        <v>0</v>
      </c>
      <c r="L56" s="204">
        <v>0</v>
      </c>
      <c r="M56" s="204">
        <v>0</v>
      </c>
      <c r="N56" s="204">
        <v>0</v>
      </c>
      <c r="O56" s="204">
        <v>0</v>
      </c>
      <c r="P56" s="204">
        <v>0</v>
      </c>
      <c r="Q56" s="204">
        <v>0</v>
      </c>
      <c r="R56" s="204">
        <v>0</v>
      </c>
      <c r="S56" s="204">
        <v>0</v>
      </c>
      <c r="T56" s="204">
        <v>0</v>
      </c>
      <c r="U56" s="204">
        <v>0</v>
      </c>
      <c r="V56" s="204">
        <v>0</v>
      </c>
      <c r="W56" s="201">
        <v>0</v>
      </c>
      <c r="X56" s="180">
        <v>0</v>
      </c>
      <c r="Y56" s="180">
        <v>0</v>
      </c>
      <c r="Z56" s="180">
        <v>0</v>
      </c>
      <c r="AA56" s="180">
        <v>0</v>
      </c>
      <c r="AB56" s="180">
        <v>0</v>
      </c>
      <c r="AC56" s="180">
        <v>0</v>
      </c>
      <c r="AD56" s="180">
        <v>0</v>
      </c>
      <c r="AE56" s="180">
        <v>0</v>
      </c>
      <c r="AF56" s="180">
        <v>0</v>
      </c>
      <c r="AG56" s="180">
        <v>0</v>
      </c>
      <c r="AH56" s="262">
        <v>2030366.4</v>
      </c>
      <c r="AI56" s="149">
        <v>0</v>
      </c>
      <c r="AJ56" s="149">
        <v>0</v>
      </c>
      <c r="AK56" s="149">
        <v>0</v>
      </c>
      <c r="AL56" s="149">
        <v>0</v>
      </c>
      <c r="AM56" s="149">
        <v>0</v>
      </c>
      <c r="AN56" s="149">
        <v>0</v>
      </c>
      <c r="AO56" s="149">
        <v>0</v>
      </c>
      <c r="AP56" s="149">
        <v>0</v>
      </c>
      <c r="AQ56" s="149">
        <v>0</v>
      </c>
      <c r="AR56" s="149">
        <v>0</v>
      </c>
    </row>
    <row r="57" spans="2:44" s="6" customFormat="1" ht="18" customHeight="1">
      <c r="B57" s="73" t="s">
        <v>171</v>
      </c>
      <c r="C57" s="13"/>
      <c r="D57" s="204">
        <v>0</v>
      </c>
      <c r="E57" s="204">
        <v>0</v>
      </c>
      <c r="F57" s="204">
        <v>0</v>
      </c>
      <c r="G57" s="204">
        <v>0</v>
      </c>
      <c r="H57" s="204">
        <v>0</v>
      </c>
      <c r="I57" s="204">
        <v>0</v>
      </c>
      <c r="J57" s="204">
        <v>0</v>
      </c>
      <c r="K57" s="204">
        <v>0</v>
      </c>
      <c r="L57" s="204">
        <v>0</v>
      </c>
      <c r="M57" s="204">
        <v>0</v>
      </c>
      <c r="N57" s="204">
        <v>0</v>
      </c>
      <c r="O57" s="204">
        <v>0</v>
      </c>
      <c r="P57" s="204">
        <v>0</v>
      </c>
      <c r="Q57" s="204">
        <v>0</v>
      </c>
      <c r="R57" s="204">
        <v>0</v>
      </c>
      <c r="S57" s="204">
        <v>0</v>
      </c>
      <c r="T57" s="204">
        <v>0</v>
      </c>
      <c r="U57" s="204">
        <v>0</v>
      </c>
      <c r="V57" s="204">
        <v>0</v>
      </c>
      <c r="W57" s="201">
        <v>0</v>
      </c>
      <c r="X57" s="149">
        <v>0</v>
      </c>
      <c r="Y57" s="149">
        <v>0</v>
      </c>
      <c r="Z57" s="149">
        <v>0</v>
      </c>
      <c r="AA57" s="149">
        <v>0</v>
      </c>
      <c r="AB57" s="149">
        <v>0</v>
      </c>
      <c r="AC57" s="149">
        <v>0</v>
      </c>
      <c r="AD57" s="149">
        <v>0</v>
      </c>
      <c r="AE57" s="149">
        <v>0</v>
      </c>
      <c r="AF57" s="149">
        <v>0</v>
      </c>
      <c r="AG57" s="149">
        <v>0</v>
      </c>
      <c r="AH57" s="262">
        <v>0</v>
      </c>
      <c r="AI57" s="149">
        <v>0</v>
      </c>
      <c r="AJ57" s="149">
        <v>0</v>
      </c>
      <c r="AK57" s="149">
        <v>0</v>
      </c>
      <c r="AL57" s="149">
        <v>0</v>
      </c>
      <c r="AM57" s="149">
        <v>0</v>
      </c>
      <c r="AN57" s="149">
        <v>0</v>
      </c>
      <c r="AO57" s="149">
        <v>0</v>
      </c>
      <c r="AP57" s="149">
        <v>0</v>
      </c>
      <c r="AQ57" s="149">
        <v>0</v>
      </c>
      <c r="AR57" s="149">
        <v>0</v>
      </c>
    </row>
    <row r="58" spans="2:44" s="6" customFormat="1" ht="18" customHeight="1">
      <c r="B58" s="73" t="s">
        <v>172</v>
      </c>
      <c r="C58" s="13"/>
      <c r="D58" s="204">
        <v>0</v>
      </c>
      <c r="E58" s="204">
        <v>0</v>
      </c>
      <c r="F58" s="204">
        <v>0</v>
      </c>
      <c r="G58" s="204">
        <v>0</v>
      </c>
      <c r="H58" s="204">
        <v>0</v>
      </c>
      <c r="I58" s="204">
        <v>0</v>
      </c>
      <c r="J58" s="204">
        <v>0</v>
      </c>
      <c r="K58" s="204">
        <v>0</v>
      </c>
      <c r="L58" s="204">
        <v>0</v>
      </c>
      <c r="M58" s="204">
        <v>0</v>
      </c>
      <c r="N58" s="204">
        <v>0</v>
      </c>
      <c r="O58" s="204">
        <v>0</v>
      </c>
      <c r="P58" s="204">
        <v>0</v>
      </c>
      <c r="Q58" s="204">
        <v>0</v>
      </c>
      <c r="R58" s="204">
        <v>0</v>
      </c>
      <c r="S58" s="204">
        <v>0</v>
      </c>
      <c r="T58" s="204">
        <v>0</v>
      </c>
      <c r="U58" s="204">
        <v>0</v>
      </c>
      <c r="V58" s="204">
        <v>0</v>
      </c>
      <c r="W58" s="201">
        <v>0</v>
      </c>
      <c r="X58" s="180">
        <v>0</v>
      </c>
      <c r="Y58" s="180">
        <v>0</v>
      </c>
      <c r="Z58" s="180">
        <v>0</v>
      </c>
      <c r="AA58" s="180">
        <v>0</v>
      </c>
      <c r="AB58" s="180">
        <v>0</v>
      </c>
      <c r="AC58" s="180">
        <v>0</v>
      </c>
      <c r="AD58" s="180">
        <v>1146</v>
      </c>
      <c r="AE58" s="180">
        <v>2710</v>
      </c>
      <c r="AF58" s="180">
        <v>1</v>
      </c>
      <c r="AG58" s="180">
        <v>0</v>
      </c>
      <c r="AH58" s="262">
        <v>0</v>
      </c>
      <c r="AI58" s="149">
        <v>0</v>
      </c>
      <c r="AJ58" s="149">
        <v>0</v>
      </c>
      <c r="AK58" s="149">
        <v>0</v>
      </c>
      <c r="AL58" s="149">
        <v>0</v>
      </c>
      <c r="AM58" s="149">
        <v>0</v>
      </c>
      <c r="AN58" s="149">
        <v>0</v>
      </c>
      <c r="AO58" s="149">
        <v>0</v>
      </c>
      <c r="AP58" s="149">
        <v>0</v>
      </c>
      <c r="AQ58" s="149">
        <v>0</v>
      </c>
      <c r="AR58" s="149">
        <v>0</v>
      </c>
    </row>
    <row r="59" spans="2:44" s="6" customFormat="1" ht="18" customHeight="1">
      <c r="B59" s="73" t="s">
        <v>173</v>
      </c>
      <c r="C59" s="13"/>
      <c r="D59" s="204">
        <v>0</v>
      </c>
      <c r="E59" s="204">
        <v>0</v>
      </c>
      <c r="F59" s="204">
        <v>0</v>
      </c>
      <c r="G59" s="204">
        <v>0</v>
      </c>
      <c r="H59" s="204">
        <v>0</v>
      </c>
      <c r="I59" s="204">
        <v>0</v>
      </c>
      <c r="J59" s="204">
        <v>0</v>
      </c>
      <c r="K59" s="204">
        <v>0</v>
      </c>
      <c r="L59" s="204">
        <v>0</v>
      </c>
      <c r="M59" s="204">
        <v>0</v>
      </c>
      <c r="N59" s="204">
        <v>0</v>
      </c>
      <c r="O59" s="204">
        <v>0</v>
      </c>
      <c r="P59" s="204">
        <v>0</v>
      </c>
      <c r="Q59" s="204">
        <v>0</v>
      </c>
      <c r="R59" s="204">
        <v>0</v>
      </c>
      <c r="S59" s="204">
        <v>0</v>
      </c>
      <c r="T59" s="204">
        <v>0</v>
      </c>
      <c r="U59" s="204">
        <v>0</v>
      </c>
      <c r="V59" s="204">
        <v>0</v>
      </c>
      <c r="W59" s="201">
        <v>0</v>
      </c>
      <c r="X59" s="180">
        <v>0</v>
      </c>
      <c r="Y59" s="180">
        <v>0</v>
      </c>
      <c r="Z59" s="180">
        <v>0</v>
      </c>
      <c r="AA59" s="180">
        <v>0</v>
      </c>
      <c r="AB59" s="180">
        <v>0</v>
      </c>
      <c r="AC59" s="180">
        <v>0</v>
      </c>
      <c r="AD59" s="180">
        <v>0</v>
      </c>
      <c r="AE59" s="180">
        <v>0</v>
      </c>
      <c r="AF59" s="180">
        <v>0</v>
      </c>
      <c r="AG59" s="180">
        <v>56000</v>
      </c>
      <c r="AH59" s="262">
        <v>235659.2</v>
      </c>
      <c r="AI59" s="149">
        <v>0</v>
      </c>
      <c r="AJ59" s="149">
        <v>0</v>
      </c>
      <c r="AK59" s="149">
        <v>0</v>
      </c>
      <c r="AL59" s="149">
        <v>0</v>
      </c>
      <c r="AM59" s="149">
        <v>0</v>
      </c>
      <c r="AN59" s="149">
        <v>0</v>
      </c>
      <c r="AO59" s="149">
        <v>0</v>
      </c>
      <c r="AP59" s="149">
        <v>0</v>
      </c>
      <c r="AQ59" s="149">
        <v>0</v>
      </c>
      <c r="AR59" s="149">
        <v>0</v>
      </c>
    </row>
    <row r="60" spans="2:44" s="6" customFormat="1" ht="18" customHeight="1">
      <c r="B60" s="72" t="s">
        <v>174</v>
      </c>
      <c r="C60" s="13"/>
      <c r="D60" s="204">
        <v>0</v>
      </c>
      <c r="E60" s="204">
        <v>0</v>
      </c>
      <c r="F60" s="204">
        <v>0</v>
      </c>
      <c r="G60" s="204">
        <v>0</v>
      </c>
      <c r="H60" s="204">
        <v>0</v>
      </c>
      <c r="I60" s="204">
        <v>0</v>
      </c>
      <c r="J60" s="204">
        <v>0</v>
      </c>
      <c r="K60" s="204">
        <v>0</v>
      </c>
      <c r="L60" s="204">
        <v>0</v>
      </c>
      <c r="M60" s="204">
        <v>0</v>
      </c>
      <c r="N60" s="204">
        <v>0</v>
      </c>
      <c r="O60" s="204">
        <v>0</v>
      </c>
      <c r="P60" s="204">
        <v>0</v>
      </c>
      <c r="Q60" s="204">
        <v>0</v>
      </c>
      <c r="R60" s="204">
        <v>0</v>
      </c>
      <c r="S60" s="204">
        <v>0</v>
      </c>
      <c r="T60" s="204">
        <v>0</v>
      </c>
      <c r="U60" s="204">
        <v>0</v>
      </c>
      <c r="V60" s="204">
        <v>0</v>
      </c>
      <c r="W60" s="201">
        <v>0</v>
      </c>
      <c r="X60" s="180">
        <v>150</v>
      </c>
      <c r="Y60" s="180">
        <v>262</v>
      </c>
      <c r="Z60" s="180">
        <v>388</v>
      </c>
      <c r="AA60" s="180">
        <v>376</v>
      </c>
      <c r="AB60" s="180">
        <v>683</v>
      </c>
      <c r="AC60" s="180">
        <v>1107</v>
      </c>
      <c r="AD60" s="180">
        <v>4982</v>
      </c>
      <c r="AE60" s="180">
        <v>23306</v>
      </c>
      <c r="AF60" s="180">
        <v>2280.3000000000002</v>
      </c>
      <c r="AG60" s="180">
        <v>69994.3</v>
      </c>
      <c r="AH60" s="262">
        <v>5998140.7000000002</v>
      </c>
      <c r="AI60" s="149">
        <v>72</v>
      </c>
      <c r="AJ60" s="149">
        <v>84.3</v>
      </c>
      <c r="AK60" s="149">
        <v>89.6</v>
      </c>
      <c r="AL60" s="149">
        <v>115</v>
      </c>
      <c r="AM60" s="149">
        <v>135.30000000000001</v>
      </c>
      <c r="AN60" s="149">
        <v>138.6</v>
      </c>
      <c r="AO60" s="149">
        <v>241.84399999999999</v>
      </c>
      <c r="AP60" s="149">
        <v>247.26</v>
      </c>
      <c r="AQ60" s="149">
        <v>246.59800000000001</v>
      </c>
      <c r="AR60" s="149">
        <v>273.11900000000003</v>
      </c>
    </row>
    <row r="61" spans="2:44" s="6" customFormat="1" ht="6" customHeight="1">
      <c r="B61" s="72" t="s">
        <v>52</v>
      </c>
      <c r="C61" s="13"/>
      <c r="D61" s="204"/>
      <c r="E61" s="204"/>
      <c r="F61" s="204"/>
      <c r="G61" s="204"/>
      <c r="H61" s="204"/>
      <c r="I61" s="204"/>
      <c r="J61" s="204"/>
      <c r="K61" s="204"/>
      <c r="L61" s="204"/>
      <c r="M61" s="204"/>
      <c r="N61" s="204"/>
      <c r="O61" s="204"/>
      <c r="P61" s="204"/>
      <c r="Q61" s="204"/>
      <c r="R61" s="204"/>
      <c r="S61" s="204"/>
      <c r="T61" s="204"/>
      <c r="U61" s="204"/>
      <c r="V61" s="204"/>
      <c r="W61" s="201"/>
      <c r="X61" s="149"/>
      <c r="Y61" s="149"/>
      <c r="Z61" s="149"/>
      <c r="AA61" s="149"/>
      <c r="AB61" s="149"/>
      <c r="AC61" s="149"/>
      <c r="AD61" s="149"/>
      <c r="AE61" s="149"/>
      <c r="AF61" s="149"/>
      <c r="AG61" s="149"/>
      <c r="AH61" s="262"/>
      <c r="AI61" s="149"/>
      <c r="AJ61" s="149"/>
      <c r="AK61" s="149"/>
      <c r="AL61" s="149"/>
      <c r="AM61" s="149"/>
      <c r="AN61" s="149"/>
      <c r="AO61" s="149"/>
      <c r="AP61" s="149"/>
      <c r="AQ61" s="149"/>
      <c r="AR61" s="149"/>
    </row>
    <row r="62" spans="2:44" s="6" customFormat="1" ht="18" customHeight="1">
      <c r="B62" s="72" t="s">
        <v>175</v>
      </c>
      <c r="C62" s="13"/>
      <c r="D62" s="204">
        <v>0</v>
      </c>
      <c r="E62" s="204">
        <v>0</v>
      </c>
      <c r="F62" s="204">
        <v>0</v>
      </c>
      <c r="G62" s="204">
        <v>0</v>
      </c>
      <c r="H62" s="204">
        <v>0</v>
      </c>
      <c r="I62" s="204">
        <v>0</v>
      </c>
      <c r="J62" s="204">
        <v>0</v>
      </c>
      <c r="K62" s="204">
        <v>0</v>
      </c>
      <c r="L62" s="204">
        <v>0</v>
      </c>
      <c r="M62" s="204">
        <v>0</v>
      </c>
      <c r="N62" s="204">
        <v>0</v>
      </c>
      <c r="O62" s="204">
        <v>0</v>
      </c>
      <c r="P62" s="204">
        <v>0</v>
      </c>
      <c r="Q62" s="204">
        <v>0</v>
      </c>
      <c r="R62" s="204">
        <v>0</v>
      </c>
      <c r="S62" s="204">
        <v>0</v>
      </c>
      <c r="T62" s="204">
        <v>0</v>
      </c>
      <c r="U62" s="204">
        <v>0</v>
      </c>
      <c r="V62" s="204">
        <v>0</v>
      </c>
      <c r="W62" s="201">
        <v>0</v>
      </c>
      <c r="X62" s="149">
        <v>0</v>
      </c>
      <c r="Y62" s="149">
        <v>0</v>
      </c>
      <c r="Z62" s="149">
        <v>0</v>
      </c>
      <c r="AA62" s="149">
        <v>0</v>
      </c>
      <c r="AB62" s="149">
        <v>0</v>
      </c>
      <c r="AC62" s="149">
        <v>0</v>
      </c>
      <c r="AD62" s="149">
        <v>0</v>
      </c>
      <c r="AE62" s="149">
        <v>0</v>
      </c>
      <c r="AF62" s="149">
        <v>0</v>
      </c>
      <c r="AG62" s="149">
        <v>0</v>
      </c>
      <c r="AH62" s="149">
        <v>0</v>
      </c>
      <c r="AI62" s="149">
        <v>0</v>
      </c>
      <c r="AJ62" s="149">
        <v>0</v>
      </c>
      <c r="AK62" s="149">
        <v>36.799999999999997</v>
      </c>
      <c r="AL62" s="149">
        <v>4.8</v>
      </c>
      <c r="AM62" s="149">
        <v>1.9</v>
      </c>
      <c r="AN62" s="149">
        <v>0</v>
      </c>
      <c r="AO62" s="149">
        <v>0</v>
      </c>
      <c r="AP62" s="149">
        <v>0</v>
      </c>
      <c r="AQ62" s="149">
        <v>0</v>
      </c>
      <c r="AR62" s="149">
        <v>0</v>
      </c>
    </row>
    <row r="63" spans="2:44" s="6" customFormat="1" ht="18" customHeight="1">
      <c r="B63" s="72" t="s">
        <v>176</v>
      </c>
      <c r="C63" s="13"/>
      <c r="D63" s="204">
        <v>0</v>
      </c>
      <c r="E63" s="204">
        <v>0</v>
      </c>
      <c r="F63" s="204">
        <v>0</v>
      </c>
      <c r="G63" s="204">
        <v>0</v>
      </c>
      <c r="H63" s="204">
        <v>0</v>
      </c>
      <c r="I63" s="204">
        <v>0</v>
      </c>
      <c r="J63" s="204">
        <v>0</v>
      </c>
      <c r="K63" s="204">
        <v>0</v>
      </c>
      <c r="L63" s="204">
        <v>0</v>
      </c>
      <c r="M63" s="204">
        <v>0</v>
      </c>
      <c r="N63" s="204">
        <v>0</v>
      </c>
      <c r="O63" s="204">
        <v>0</v>
      </c>
      <c r="P63" s="204">
        <v>0</v>
      </c>
      <c r="Q63" s="204">
        <v>0</v>
      </c>
      <c r="R63" s="204">
        <v>0</v>
      </c>
      <c r="S63" s="204">
        <v>0</v>
      </c>
      <c r="T63" s="204">
        <v>21.1</v>
      </c>
      <c r="U63" s="204">
        <v>12.3</v>
      </c>
      <c r="V63" s="204">
        <v>17.7</v>
      </c>
      <c r="W63" s="201">
        <v>0</v>
      </c>
      <c r="X63" s="180">
        <v>96</v>
      </c>
      <c r="Y63" s="180">
        <v>87</v>
      </c>
      <c r="Z63" s="180">
        <v>101</v>
      </c>
      <c r="AA63" s="180">
        <v>78</v>
      </c>
      <c r="AB63" s="180">
        <v>85</v>
      </c>
      <c r="AC63" s="180">
        <v>427</v>
      </c>
      <c r="AD63" s="180">
        <v>839</v>
      </c>
      <c r="AE63" s="180">
        <v>1383</v>
      </c>
      <c r="AF63" s="180">
        <v>96.5</v>
      </c>
      <c r="AG63" s="180">
        <v>8275.1</v>
      </c>
      <c r="AH63" s="262">
        <v>4324.5</v>
      </c>
      <c r="AI63" s="149">
        <v>14.7</v>
      </c>
      <c r="AJ63" s="149">
        <v>12.6</v>
      </c>
      <c r="AK63" s="149">
        <v>21.9</v>
      </c>
      <c r="AL63" s="149">
        <v>26.5</v>
      </c>
      <c r="AM63" s="149">
        <v>66.2</v>
      </c>
      <c r="AN63" s="149">
        <v>42.1</v>
      </c>
      <c r="AO63" s="149">
        <v>24.585000000000001</v>
      </c>
      <c r="AP63" s="149">
        <v>19.442</v>
      </c>
      <c r="AQ63" s="149">
        <v>8.6013000000000002</v>
      </c>
      <c r="AR63" s="149">
        <v>3.536</v>
      </c>
    </row>
    <row r="64" spans="2:44" s="6" customFormat="1" ht="5.25" customHeight="1">
      <c r="B64" s="72" t="s">
        <v>52</v>
      </c>
      <c r="C64" s="13"/>
      <c r="D64" s="204"/>
      <c r="E64" s="204"/>
      <c r="F64" s="204"/>
      <c r="G64" s="204"/>
      <c r="H64" s="204"/>
      <c r="I64" s="204"/>
      <c r="J64" s="204"/>
      <c r="K64" s="204"/>
      <c r="L64" s="204"/>
      <c r="M64" s="204"/>
      <c r="N64" s="204"/>
      <c r="O64" s="204"/>
      <c r="P64" s="204"/>
      <c r="Q64" s="204"/>
      <c r="R64" s="204"/>
      <c r="S64" s="204"/>
      <c r="T64" s="204"/>
      <c r="U64" s="204"/>
      <c r="V64" s="204"/>
      <c r="W64" s="201"/>
      <c r="X64" s="149"/>
      <c r="Y64" s="149"/>
      <c r="Z64" s="149"/>
      <c r="AA64" s="149"/>
      <c r="AB64" s="149"/>
      <c r="AC64" s="149"/>
      <c r="AD64" s="149"/>
      <c r="AE64" s="149"/>
      <c r="AF64" s="149"/>
      <c r="AG64" s="149"/>
      <c r="AH64" s="262"/>
      <c r="AI64" s="149"/>
      <c r="AJ64" s="149"/>
      <c r="AK64" s="149"/>
      <c r="AL64" s="149"/>
      <c r="AM64" s="149"/>
      <c r="AN64" s="149"/>
      <c r="AO64" s="149"/>
      <c r="AP64" s="149"/>
      <c r="AQ64" s="149"/>
      <c r="AR64" s="149"/>
    </row>
    <row r="65" spans="2:44" s="6" customFormat="1" ht="18" customHeight="1">
      <c r="B65" s="72" t="s">
        <v>177</v>
      </c>
      <c r="C65" s="13"/>
      <c r="D65" s="204">
        <v>0</v>
      </c>
      <c r="E65" s="204">
        <v>0</v>
      </c>
      <c r="F65" s="204">
        <v>0</v>
      </c>
      <c r="G65" s="204">
        <v>0</v>
      </c>
      <c r="H65" s="204">
        <v>0</v>
      </c>
      <c r="I65" s="204">
        <v>0</v>
      </c>
      <c r="J65" s="204">
        <v>0</v>
      </c>
      <c r="K65" s="204">
        <v>0</v>
      </c>
      <c r="L65" s="204">
        <v>0</v>
      </c>
      <c r="M65" s="204">
        <v>0</v>
      </c>
      <c r="N65" s="204">
        <v>0</v>
      </c>
      <c r="O65" s="204">
        <v>0</v>
      </c>
      <c r="P65" s="204">
        <v>0</v>
      </c>
      <c r="Q65" s="204">
        <v>0</v>
      </c>
      <c r="R65" s="204">
        <v>0</v>
      </c>
      <c r="S65" s="204">
        <v>0</v>
      </c>
      <c r="T65" s="204">
        <v>0</v>
      </c>
      <c r="U65" s="204">
        <v>0</v>
      </c>
      <c r="V65" s="204">
        <v>0</v>
      </c>
      <c r="W65" s="204">
        <v>0</v>
      </c>
      <c r="X65" s="149">
        <v>147</v>
      </c>
      <c r="Y65" s="149">
        <v>550</v>
      </c>
      <c r="Z65" s="149">
        <v>479</v>
      </c>
      <c r="AA65" s="149">
        <v>638</v>
      </c>
      <c r="AB65" s="149">
        <v>733</v>
      </c>
      <c r="AC65" s="149">
        <v>1778</v>
      </c>
      <c r="AD65" s="149">
        <v>6868</v>
      </c>
      <c r="AE65" s="149">
        <v>43028</v>
      </c>
      <c r="AF65" s="149">
        <v>2417.9</v>
      </c>
      <c r="AG65" s="149">
        <v>10547.9</v>
      </c>
      <c r="AH65" s="262">
        <v>146345.29999999999</v>
      </c>
      <c r="AI65" s="149">
        <v>0.6</v>
      </c>
      <c r="AJ65" s="149">
        <v>1.1000000000000001</v>
      </c>
      <c r="AK65" s="149">
        <v>1.3</v>
      </c>
      <c r="AL65" s="149">
        <v>1.4</v>
      </c>
      <c r="AM65" s="149">
        <v>1.4</v>
      </c>
      <c r="AN65" s="149">
        <v>1.9</v>
      </c>
      <c r="AO65" s="149">
        <v>0.60799999999999998</v>
      </c>
      <c r="AP65" s="149">
        <v>225.45099999999999</v>
      </c>
      <c r="AQ65" s="149">
        <v>336.77499999999998</v>
      </c>
      <c r="AR65" s="149">
        <v>363.84399999999999</v>
      </c>
    </row>
    <row r="66" spans="2:44" s="6" customFormat="1" ht="18" customHeight="1">
      <c r="B66" s="73" t="s">
        <v>178</v>
      </c>
      <c r="C66" s="13"/>
      <c r="D66" s="204">
        <v>0</v>
      </c>
      <c r="E66" s="204">
        <v>0</v>
      </c>
      <c r="F66" s="204">
        <v>0</v>
      </c>
      <c r="G66" s="204">
        <v>0</v>
      </c>
      <c r="H66" s="204">
        <v>0</v>
      </c>
      <c r="I66" s="204">
        <v>0</v>
      </c>
      <c r="J66" s="204">
        <v>0</v>
      </c>
      <c r="K66" s="204">
        <v>0</v>
      </c>
      <c r="L66" s="204">
        <v>0</v>
      </c>
      <c r="M66" s="204">
        <v>0</v>
      </c>
      <c r="N66" s="204">
        <v>0</v>
      </c>
      <c r="O66" s="204">
        <v>0</v>
      </c>
      <c r="P66" s="204">
        <v>0</v>
      </c>
      <c r="Q66" s="204">
        <v>0</v>
      </c>
      <c r="R66" s="204">
        <v>0</v>
      </c>
      <c r="S66" s="204">
        <v>0</v>
      </c>
      <c r="T66" s="204">
        <v>0</v>
      </c>
      <c r="U66" s="204">
        <v>0</v>
      </c>
      <c r="V66" s="204">
        <v>0</v>
      </c>
      <c r="W66" s="201">
        <v>0</v>
      </c>
      <c r="X66" s="180">
        <v>147</v>
      </c>
      <c r="Y66" s="180">
        <v>296</v>
      </c>
      <c r="Z66" s="180">
        <v>178</v>
      </c>
      <c r="AA66" s="180">
        <v>209</v>
      </c>
      <c r="AB66" s="180">
        <v>182</v>
      </c>
      <c r="AC66" s="180">
        <v>320</v>
      </c>
      <c r="AD66" s="180">
        <v>1139</v>
      </c>
      <c r="AE66" s="180">
        <v>16137</v>
      </c>
      <c r="AF66" s="180">
        <v>83.5</v>
      </c>
      <c r="AG66" s="180">
        <v>10547.9</v>
      </c>
      <c r="AH66" s="262">
        <v>146345.29999999999</v>
      </c>
      <c r="AI66" s="149">
        <v>0.6</v>
      </c>
      <c r="AJ66" s="149">
        <v>1.1000000000000001</v>
      </c>
      <c r="AK66" s="149">
        <v>1.3</v>
      </c>
      <c r="AL66" s="149">
        <v>1.4</v>
      </c>
      <c r="AM66" s="149">
        <v>1.4</v>
      </c>
      <c r="AN66" s="149">
        <v>1.9</v>
      </c>
      <c r="AO66" s="149">
        <v>0.60799999999999998</v>
      </c>
      <c r="AP66" s="149">
        <v>225.45099999999999</v>
      </c>
      <c r="AQ66" s="149">
        <v>336.77499999999998</v>
      </c>
      <c r="AR66" s="149">
        <v>363.84399999999999</v>
      </c>
    </row>
    <row r="67" spans="2:44" s="6" customFormat="1" ht="18" customHeight="1">
      <c r="B67" s="73" t="s">
        <v>179</v>
      </c>
      <c r="C67" s="13"/>
      <c r="D67" s="204">
        <v>0</v>
      </c>
      <c r="E67" s="204">
        <v>0</v>
      </c>
      <c r="F67" s="204">
        <v>0</v>
      </c>
      <c r="G67" s="204">
        <v>0</v>
      </c>
      <c r="H67" s="204">
        <v>0</v>
      </c>
      <c r="I67" s="204">
        <v>0</v>
      </c>
      <c r="J67" s="204">
        <v>0</v>
      </c>
      <c r="K67" s="204">
        <v>0</v>
      </c>
      <c r="L67" s="204">
        <v>0</v>
      </c>
      <c r="M67" s="204">
        <v>0</v>
      </c>
      <c r="N67" s="204">
        <v>0</v>
      </c>
      <c r="O67" s="204">
        <v>0</v>
      </c>
      <c r="P67" s="204">
        <v>0</v>
      </c>
      <c r="Q67" s="204">
        <v>0</v>
      </c>
      <c r="R67" s="204">
        <v>0</v>
      </c>
      <c r="S67" s="204">
        <v>0</v>
      </c>
      <c r="T67" s="204">
        <v>0</v>
      </c>
      <c r="U67" s="204">
        <v>0</v>
      </c>
      <c r="V67" s="204">
        <v>0</v>
      </c>
      <c r="W67" s="201">
        <v>0</v>
      </c>
      <c r="X67" s="180">
        <v>0</v>
      </c>
      <c r="Y67" s="180">
        <v>254</v>
      </c>
      <c r="Z67" s="180">
        <v>301</v>
      </c>
      <c r="AA67" s="180">
        <v>429</v>
      </c>
      <c r="AB67" s="180">
        <v>551</v>
      </c>
      <c r="AC67" s="180">
        <v>1458</v>
      </c>
      <c r="AD67" s="180">
        <v>5729</v>
      </c>
      <c r="AE67" s="180">
        <v>26891</v>
      </c>
      <c r="AF67" s="180">
        <v>2334.4</v>
      </c>
      <c r="AG67" s="180">
        <v>0</v>
      </c>
      <c r="AH67" s="262">
        <v>0</v>
      </c>
      <c r="AI67" s="149">
        <v>0</v>
      </c>
      <c r="AJ67" s="149">
        <v>0</v>
      </c>
      <c r="AK67" s="149">
        <v>0</v>
      </c>
      <c r="AL67" s="149">
        <v>0</v>
      </c>
      <c r="AM67" s="149">
        <v>0</v>
      </c>
      <c r="AN67" s="149">
        <v>0</v>
      </c>
      <c r="AO67" s="149">
        <v>0</v>
      </c>
      <c r="AP67" s="149">
        <v>0</v>
      </c>
      <c r="AQ67" s="149">
        <v>0</v>
      </c>
      <c r="AR67" s="149">
        <v>0</v>
      </c>
    </row>
    <row r="68" spans="2:44" s="6" customFormat="1" ht="9.75" customHeight="1" thickBot="1">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5"/>
      <c r="AI68" s="16"/>
      <c r="AJ68" s="16"/>
      <c r="AK68" s="16"/>
      <c r="AL68" s="16"/>
      <c r="AM68" s="16"/>
      <c r="AN68" s="16"/>
      <c r="AO68" s="16"/>
      <c r="AP68" s="16"/>
      <c r="AQ68" s="15"/>
      <c r="AR68" s="15"/>
    </row>
    <row r="69" spans="2:44" s="23" customFormat="1" ht="18" customHeight="1">
      <c r="B69" s="18" t="s">
        <v>68</v>
      </c>
      <c r="C69" s="18" t="s">
        <v>991</v>
      </c>
      <c r="D69" s="7"/>
      <c r="E69" s="7"/>
      <c r="F69" s="7"/>
      <c r="G69" s="18"/>
      <c r="H69" s="7"/>
      <c r="I69" s="7"/>
      <c r="J69" s="7"/>
      <c r="K69" s="18"/>
      <c r="L69" s="7"/>
      <c r="M69" s="7"/>
      <c r="N69" s="7"/>
      <c r="O69" s="18"/>
      <c r="P69" s="7"/>
      <c r="Q69" s="7"/>
      <c r="R69" s="7"/>
      <c r="S69" s="18"/>
      <c r="T69" s="7"/>
      <c r="U69" s="7"/>
      <c r="V69" s="7"/>
      <c r="W69" s="18"/>
      <c r="X69" s="7"/>
      <c r="Y69" s="7"/>
      <c r="Z69" s="7"/>
      <c r="AA69" s="18"/>
      <c r="AB69" s="7"/>
      <c r="AC69" s="7"/>
      <c r="AD69" s="7"/>
      <c r="AE69" s="18"/>
      <c r="AF69" s="7"/>
      <c r="AG69" s="7"/>
      <c r="AH69" s="7"/>
      <c r="AI69" s="18"/>
      <c r="AJ69" s="7"/>
      <c r="AK69" s="7"/>
      <c r="AL69" s="7"/>
      <c r="AM69" s="18"/>
      <c r="AN69" s="7"/>
      <c r="AO69" s="7"/>
      <c r="AP69" s="7"/>
      <c r="AQ69" s="18"/>
      <c r="AR69" s="7"/>
    </row>
    <row r="70" spans="2:44" s="23" customFormat="1" ht="18" customHeight="1">
      <c r="B70" s="26" t="s">
        <v>69</v>
      </c>
      <c r="C70" s="18" t="s">
        <v>872</v>
      </c>
      <c r="D70" s="28"/>
      <c r="E70" s="17"/>
      <c r="F70" s="17"/>
      <c r="G70" s="17"/>
      <c r="H70" s="17"/>
      <c r="I70" s="17"/>
      <c r="J70" s="17"/>
      <c r="K70" s="17"/>
      <c r="L70" s="17"/>
      <c r="M70" s="17"/>
      <c r="N70" s="17"/>
      <c r="O70" s="17"/>
      <c r="P70" s="17"/>
      <c r="Q70" s="17"/>
    </row>
    <row r="71" spans="2:44" s="23" customFormat="1" ht="18" customHeight="1">
      <c r="B71" s="26" t="s">
        <v>70</v>
      </c>
      <c r="C71" s="26" t="s">
        <v>873</v>
      </c>
      <c r="D71" s="29"/>
      <c r="E71" s="17"/>
      <c r="F71" s="17"/>
      <c r="G71" s="17"/>
      <c r="H71" s="17"/>
      <c r="I71" s="17"/>
      <c r="J71" s="17"/>
      <c r="K71" s="17"/>
      <c r="L71" s="17"/>
      <c r="M71" s="17"/>
      <c r="N71" s="17"/>
      <c r="O71" s="17"/>
      <c r="P71" s="17"/>
      <c r="Q71" s="17"/>
    </row>
    <row r="72" spans="2:44" s="23" customFormat="1" ht="18" customHeight="1">
      <c r="B72" s="26" t="s">
        <v>71</v>
      </c>
      <c r="C72" s="26" t="s">
        <v>874</v>
      </c>
      <c r="D72" s="29" t="s">
        <v>52</v>
      </c>
      <c r="E72" s="17"/>
      <c r="F72" s="17"/>
      <c r="G72" s="17"/>
      <c r="H72" s="17"/>
      <c r="I72" s="17"/>
      <c r="J72" s="17"/>
      <c r="K72" s="17"/>
      <c r="L72" s="17"/>
      <c r="M72" s="17"/>
      <c r="N72" s="17"/>
      <c r="O72" s="17"/>
      <c r="P72" s="17"/>
      <c r="Q72" s="17"/>
    </row>
    <row r="73" spans="2:44" s="23" customFormat="1" ht="18" customHeight="1">
      <c r="B73" s="17" t="s">
        <v>72</v>
      </c>
      <c r="C73" s="17" t="s">
        <v>875</v>
      </c>
      <c r="D73" s="17"/>
      <c r="E73" s="17"/>
      <c r="F73" s="17"/>
      <c r="G73" s="17"/>
      <c r="H73" s="17"/>
      <c r="I73" s="17"/>
      <c r="J73" s="17"/>
      <c r="K73" s="17"/>
      <c r="L73" s="17"/>
      <c r="M73" s="17"/>
      <c r="N73" s="17"/>
      <c r="O73" s="17"/>
      <c r="P73" s="17"/>
      <c r="Q73" s="17"/>
    </row>
    <row r="74" spans="2:44" s="23" customFormat="1" ht="18" customHeight="1">
      <c r="B74" s="18" t="s">
        <v>877</v>
      </c>
      <c r="C74" s="187" t="s">
        <v>876</v>
      </c>
      <c r="D74" s="17"/>
      <c r="F74" s="17"/>
      <c r="G74" s="17"/>
      <c r="H74" s="17"/>
      <c r="I74" s="17"/>
      <c r="J74" s="17"/>
      <c r="K74" s="17"/>
      <c r="L74" s="17"/>
      <c r="M74" s="17"/>
      <c r="N74" s="17"/>
      <c r="O74" s="17"/>
      <c r="P74" s="17"/>
      <c r="Q74" s="17"/>
    </row>
    <row r="75" spans="2:44" ht="18" customHeight="1">
      <c r="D75" s="20"/>
      <c r="E75" s="20"/>
      <c r="F75" s="20"/>
      <c r="X75" s="13"/>
      <c r="AI75" s="20"/>
      <c r="AJ75" s="20"/>
      <c r="AK75" s="20"/>
      <c r="AL75" s="20"/>
      <c r="AM75" s="20"/>
      <c r="AN75" s="20"/>
      <c r="AO75" s="20"/>
      <c r="AP75" s="20"/>
      <c r="AQ75" s="20"/>
      <c r="AR75" s="20"/>
    </row>
    <row r="76" spans="2:44" ht="15.75" customHeight="1">
      <c r="D76" s="20"/>
      <c r="E76" s="20"/>
      <c r="F76" s="20"/>
      <c r="X76" s="19"/>
      <c r="AI76" s="20"/>
      <c r="AJ76" s="20"/>
      <c r="AK76" s="20"/>
      <c r="AL76" s="20"/>
      <c r="AM76" s="20"/>
      <c r="AN76" s="20"/>
      <c r="AO76" s="20"/>
      <c r="AP76" s="20"/>
      <c r="AQ76" s="20"/>
      <c r="AR76" s="20"/>
    </row>
    <row r="77" spans="2:44" ht="15.75" customHeight="1">
      <c r="X77" s="19"/>
    </row>
    <row r="79" spans="2:44" ht="15.75" customHeight="1">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row>
    <row r="80" spans="2:44" ht="15.75" customHeight="1">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row>
    <row r="81" spans="2:44" ht="15.75" customHeight="1">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row>
    <row r="82" spans="2:44" ht="15.75" customHeight="1">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row>
    <row r="84" spans="2:44" ht="15.75" customHeight="1">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row>
    <row r="85" spans="2:44" ht="15.75" customHeight="1">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row>
    <row r="86" spans="2:44" ht="15.75" customHeight="1">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row>
    <row r="87" spans="2:44" ht="15.75" customHeight="1">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row>
    <row r="89" spans="2:44" ht="15.75" customHeight="1">
      <c r="AL89" s="19"/>
      <c r="AM89" s="19"/>
      <c r="AN89" s="19"/>
      <c r="AO89" s="19"/>
      <c r="AP89" s="19"/>
      <c r="AQ89" s="19"/>
      <c r="AR89" s="19"/>
    </row>
    <row r="91" spans="2:44" ht="15.75" customHeight="1">
      <c r="B91" s="7"/>
      <c r="C91" s="7"/>
      <c r="D91" s="7"/>
      <c r="E91" s="7"/>
      <c r="F91" s="7"/>
      <c r="G91" s="7"/>
      <c r="H91" s="7"/>
      <c r="I91" s="7"/>
      <c r="J91" s="7"/>
      <c r="K91" s="7"/>
      <c r="L91" s="7"/>
      <c r="M91" s="7"/>
    </row>
    <row r="92" spans="2:44" ht="15.75" customHeight="1">
      <c r="B92" s="7"/>
      <c r="C92" s="7"/>
      <c r="D92" s="7"/>
      <c r="E92" s="7"/>
      <c r="F92" s="7"/>
      <c r="G92" s="7"/>
      <c r="H92" s="7"/>
      <c r="I92" s="7"/>
      <c r="J92" s="7"/>
      <c r="K92" s="7"/>
      <c r="L92" s="7"/>
      <c r="M92" s="7"/>
    </row>
    <row r="93" spans="2:44" ht="15.75" customHeight="1">
      <c r="B93" s="7"/>
      <c r="C93" s="7"/>
      <c r="D93" s="7"/>
      <c r="E93" s="7"/>
      <c r="F93" s="7"/>
      <c r="G93" s="7"/>
      <c r="H93" s="7"/>
      <c r="I93" s="7"/>
      <c r="J93" s="7"/>
      <c r="K93" s="7"/>
      <c r="L93" s="7"/>
      <c r="M93" s="7"/>
    </row>
    <row r="94" spans="2:44" ht="15.75" customHeight="1">
      <c r="B94" s="7"/>
      <c r="C94" s="7"/>
      <c r="D94" s="7"/>
      <c r="E94" s="7"/>
      <c r="F94" s="7"/>
      <c r="G94" s="7"/>
      <c r="H94" s="7"/>
      <c r="I94" s="7"/>
      <c r="J94" s="7"/>
      <c r="K94" s="7"/>
      <c r="L94" s="7"/>
      <c r="M94" s="7"/>
    </row>
    <row r="97" spans="2:44" s="32" customFormat="1" ht="15.75" customHeight="1">
      <c r="B97" s="30"/>
      <c r="C97" s="30"/>
      <c r="D97" s="31"/>
      <c r="E97" s="31"/>
      <c r="F97" s="31"/>
      <c r="G97" s="31"/>
      <c r="H97" s="31"/>
      <c r="I97" s="31"/>
      <c r="J97" s="31"/>
      <c r="K97" s="31"/>
      <c r="L97" s="31"/>
      <c r="M97" s="31"/>
      <c r="N97" s="31"/>
      <c r="O97" s="31"/>
      <c r="P97" s="31"/>
      <c r="Q97" s="31"/>
    </row>
    <row r="98" spans="2:44" s="32" customFormat="1" ht="15.75" customHeight="1">
      <c r="B98" s="30"/>
      <c r="C98" s="30"/>
      <c r="D98" s="33"/>
      <c r="E98" s="31"/>
      <c r="F98" s="31"/>
      <c r="G98" s="31"/>
      <c r="H98" s="31"/>
      <c r="I98" s="31"/>
      <c r="J98" s="31"/>
      <c r="K98" s="31"/>
      <c r="L98" s="31"/>
      <c r="M98" s="31"/>
      <c r="N98" s="31"/>
      <c r="O98" s="31"/>
      <c r="P98" s="31"/>
      <c r="Q98" s="31"/>
    </row>
    <row r="99" spans="2:44" s="32" customFormat="1" ht="15.75" customHeight="1">
      <c r="B99" s="30"/>
      <c r="C99" s="30"/>
      <c r="D99" s="33"/>
      <c r="E99" s="31"/>
      <c r="F99" s="31"/>
      <c r="G99" s="31"/>
      <c r="H99" s="31"/>
      <c r="I99" s="31"/>
      <c r="J99" s="31"/>
      <c r="K99" s="31"/>
      <c r="L99" s="31"/>
      <c r="M99" s="31"/>
      <c r="N99" s="31"/>
      <c r="O99" s="31"/>
      <c r="P99" s="31"/>
      <c r="Q99" s="31"/>
    </row>
    <row r="100" spans="2:44" s="32" customFormat="1" ht="15.75" customHeight="1">
      <c r="B100" s="30"/>
      <c r="C100" s="30"/>
      <c r="D100" s="33"/>
      <c r="E100" s="31"/>
      <c r="F100" s="31"/>
      <c r="G100" s="31"/>
      <c r="H100" s="31"/>
      <c r="I100" s="31"/>
      <c r="J100" s="31"/>
      <c r="K100" s="31"/>
      <c r="L100" s="31"/>
      <c r="M100" s="31"/>
      <c r="N100" s="31"/>
      <c r="O100" s="31"/>
      <c r="P100" s="31"/>
      <c r="Q100" s="31"/>
    </row>
    <row r="101" spans="2:44" s="32" customFormat="1" ht="15.75" customHeight="1">
      <c r="B101" s="30"/>
      <c r="C101" s="30"/>
      <c r="D101" s="31"/>
      <c r="E101" s="31"/>
      <c r="F101" s="31"/>
      <c r="G101" s="31"/>
      <c r="H101" s="31"/>
      <c r="I101" s="31"/>
      <c r="J101" s="31"/>
      <c r="K101" s="31"/>
      <c r="L101" s="31"/>
      <c r="M101" s="31"/>
      <c r="N101" s="31"/>
      <c r="O101" s="31"/>
      <c r="P101" s="31"/>
      <c r="Q101" s="31"/>
    </row>
    <row r="102" spans="2:44" s="32" customFormat="1" ht="15.75" customHeight="1">
      <c r="B102" s="30"/>
      <c r="C102" s="30"/>
      <c r="D102" s="31"/>
      <c r="F102" s="31"/>
      <c r="G102" s="31"/>
      <c r="H102" s="31"/>
      <c r="I102" s="31"/>
      <c r="J102" s="31"/>
      <c r="K102" s="31"/>
      <c r="L102" s="31"/>
      <c r="M102" s="31"/>
      <c r="N102" s="31"/>
      <c r="O102" s="31"/>
      <c r="P102" s="31"/>
      <c r="Q102" s="31"/>
    </row>
    <row r="105" spans="2:44" ht="15.75" customHeight="1">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row>
  </sheetData>
  <mergeCells count="1">
    <mergeCell ref="F4:G4"/>
  </mergeCells>
  <phoneticPr fontId="6" type="noConversion"/>
  <printOptions verticalCentered="1"/>
  <pageMargins left="0.39370078740157483" right="0.39370078740157483" top="0.39370078740157483" bottom="0.39370078740157483" header="0" footer="0"/>
  <pageSetup paperSize="176" scale="68" orientation="portrait" r:id="rId1"/>
  <ignoredErrors>
    <ignoredError sqref="D6:AR6" numberStoredAsText="1"/>
  </ignoredErrors>
</worksheet>
</file>

<file path=xl/worksheets/sheet22.xml><?xml version="1.0" encoding="utf-8"?>
<worksheet xmlns="http://schemas.openxmlformats.org/spreadsheetml/2006/main" xmlns:r="http://schemas.openxmlformats.org/officeDocument/2006/relationships">
  <sheetPr>
    <pageSetUpPr fitToPage="1"/>
  </sheetPr>
  <dimension ref="B1:R41"/>
  <sheetViews>
    <sheetView zoomScale="80" zoomScaleNormal="80" zoomScaleSheetLayoutView="100" workbookViewId="0">
      <selection activeCell="C39" sqref="C39"/>
    </sheetView>
  </sheetViews>
  <sheetFormatPr defaultColWidth="11.42578125" defaultRowHeight="12.75"/>
  <cols>
    <col min="1" max="1" width="5" style="76" customWidth="1"/>
    <col min="2" max="2" width="16.7109375" style="76" customWidth="1"/>
    <col min="3" max="3" width="88.28515625" style="76" customWidth="1"/>
    <col min="4" max="5" width="11.5703125" style="76" customWidth="1"/>
    <col min="6" max="13" width="12.85546875" style="76" customWidth="1"/>
    <col min="14" max="14" width="13.85546875" style="76" customWidth="1"/>
    <col min="15" max="16" width="14" style="76" customWidth="1"/>
    <col min="17" max="17" width="12.85546875" style="76" customWidth="1"/>
    <col min="18" max="18" width="12.7109375" style="76" customWidth="1"/>
    <col min="19" max="16384" width="11.42578125" style="76"/>
  </cols>
  <sheetData>
    <row r="1" spans="2:18" ht="18" customHeight="1"/>
    <row r="2" spans="2:18" ht="18" customHeight="1">
      <c r="B2" s="77" t="s">
        <v>878</v>
      </c>
      <c r="D2" s="78"/>
      <c r="E2" s="78"/>
      <c r="F2" s="78"/>
      <c r="G2" s="78"/>
    </row>
    <row r="3" spans="2:18" ht="18" customHeight="1">
      <c r="B3" s="34" t="s">
        <v>691</v>
      </c>
      <c r="C3" s="4"/>
      <c r="D3" s="4"/>
      <c r="E3" s="79"/>
      <c r="F3" s="4"/>
      <c r="G3" s="4"/>
    </row>
    <row r="4" spans="2:18" ht="18" customHeight="1">
      <c r="B4" s="80" t="s">
        <v>815</v>
      </c>
      <c r="C4" s="80"/>
      <c r="D4" s="81"/>
      <c r="E4" s="81"/>
      <c r="F4" s="362"/>
      <c r="G4" s="362"/>
      <c r="H4" s="78"/>
      <c r="I4" s="83"/>
      <c r="J4" s="83"/>
      <c r="K4" s="83"/>
      <c r="L4" s="83"/>
    </row>
    <row r="5" spans="2:18" ht="15.95" customHeight="1" thickBot="1">
      <c r="C5" s="81"/>
      <c r="D5" s="81"/>
      <c r="E5" s="81"/>
      <c r="F5" s="81"/>
      <c r="G5" s="81"/>
      <c r="H5" s="81"/>
      <c r="I5" s="83"/>
      <c r="J5" s="83"/>
      <c r="K5" s="131"/>
      <c r="N5" s="131"/>
      <c r="Q5" s="131" t="s">
        <v>882</v>
      </c>
    </row>
    <row r="6" spans="2:18" ht="30" customHeight="1" thickBot="1">
      <c r="B6" s="364" t="s">
        <v>851</v>
      </c>
      <c r="C6" s="364"/>
      <c r="D6" s="340">
        <v>2001</v>
      </c>
      <c r="E6" s="340">
        <v>2002</v>
      </c>
      <c r="F6" s="340">
        <v>2003</v>
      </c>
      <c r="G6" s="340">
        <v>2004</v>
      </c>
      <c r="H6" s="340">
        <v>2005</v>
      </c>
      <c r="I6" s="340">
        <v>2006</v>
      </c>
      <c r="J6" s="340">
        <v>2007</v>
      </c>
      <c r="K6" s="340">
        <v>2008</v>
      </c>
      <c r="L6" s="340">
        <v>2009</v>
      </c>
      <c r="M6" s="340">
        <v>2010</v>
      </c>
      <c r="N6" s="340">
        <v>2011</v>
      </c>
      <c r="O6" s="340">
        <v>2012</v>
      </c>
      <c r="P6" s="344" t="s">
        <v>927</v>
      </c>
      <c r="Q6" s="344" t="s">
        <v>928</v>
      </c>
      <c r="R6" s="344" t="s">
        <v>929</v>
      </c>
    </row>
    <row r="7" spans="2:18" ht="6.75" customHeight="1">
      <c r="B7" s="162"/>
      <c r="C7" s="162"/>
      <c r="D7" s="162"/>
      <c r="E7" s="162"/>
      <c r="F7" s="83"/>
      <c r="G7" s="83"/>
      <c r="H7" s="83"/>
      <c r="I7" s="83"/>
      <c r="J7" s="83"/>
      <c r="K7" s="83"/>
      <c r="L7" s="83"/>
      <c r="M7" s="83"/>
    </row>
    <row r="8" spans="2:18" ht="18" customHeight="1">
      <c r="B8" s="68" t="s">
        <v>880</v>
      </c>
      <c r="C8" s="82"/>
      <c r="D8" s="82">
        <v>7645.6016</v>
      </c>
      <c r="E8" s="82">
        <v>8563.3022000000001</v>
      </c>
      <c r="F8" s="82">
        <v>10151.047</v>
      </c>
      <c r="G8" s="82">
        <v>12230.8076</v>
      </c>
      <c r="H8" s="82">
        <v>14708.074999999999</v>
      </c>
      <c r="I8" s="82">
        <v>17513.551000000003</v>
      </c>
      <c r="J8" s="82">
        <v>20578.799300000002</v>
      </c>
      <c r="K8" s="82">
        <v>23468.023100000006</v>
      </c>
      <c r="L8" s="82">
        <v>23859.279999999999</v>
      </c>
      <c r="M8" s="82">
        <v>27575.039000000004</v>
      </c>
      <c r="N8" s="82">
        <v>34544.596600000004</v>
      </c>
      <c r="O8" s="82">
        <v>40722.198261589998</v>
      </c>
      <c r="P8" s="82">
        <v>44033.604000000007</v>
      </c>
      <c r="Q8" s="82">
        <v>50684.695</v>
      </c>
      <c r="R8" s="82">
        <v>58164.649999999994</v>
      </c>
    </row>
    <row r="9" spans="2:18" ht="6" customHeight="1">
      <c r="B9" s="162"/>
      <c r="C9" s="162"/>
      <c r="D9" s="82"/>
      <c r="E9" s="82"/>
      <c r="F9" s="82"/>
      <c r="G9" s="82"/>
      <c r="H9" s="82"/>
      <c r="I9" s="82"/>
      <c r="J9" s="82"/>
      <c r="K9" s="82"/>
      <c r="L9" s="82"/>
      <c r="M9" s="82"/>
      <c r="N9" s="82"/>
      <c r="O9" s="82"/>
      <c r="P9" s="82"/>
      <c r="Q9" s="82"/>
      <c r="R9" s="82"/>
    </row>
    <row r="10" spans="2:18" ht="18" customHeight="1">
      <c r="B10" s="189" t="s">
        <v>283</v>
      </c>
      <c r="C10" s="82"/>
      <c r="D10" s="82">
        <v>7015.2006000000001</v>
      </c>
      <c r="E10" s="82">
        <v>7738.933</v>
      </c>
      <c r="F10" s="82">
        <v>9422.4060000000009</v>
      </c>
      <c r="G10" s="82">
        <v>11252.5416</v>
      </c>
      <c r="H10" s="82">
        <v>13645.482999999998</v>
      </c>
      <c r="I10" s="82">
        <v>16262.196000000002</v>
      </c>
      <c r="J10" s="82">
        <v>18984.153000000002</v>
      </c>
      <c r="K10" s="82">
        <v>21730.272000000004</v>
      </c>
      <c r="L10" s="82">
        <v>22175.23</v>
      </c>
      <c r="M10" s="82">
        <v>25585.746000000003</v>
      </c>
      <c r="N10" s="82">
        <v>31824.606000000007</v>
      </c>
      <c r="O10" s="82">
        <v>37221.749960239998</v>
      </c>
      <c r="P10" s="82">
        <v>40784.961000000003</v>
      </c>
      <c r="Q10" s="82">
        <v>47235.724999999999</v>
      </c>
      <c r="R10" s="82">
        <v>54206.09</v>
      </c>
    </row>
    <row r="11" spans="2:18" ht="18" customHeight="1">
      <c r="B11" s="71" t="s">
        <v>284</v>
      </c>
      <c r="C11" s="162"/>
      <c r="D11" s="162">
        <v>1302.74</v>
      </c>
      <c r="E11" s="162">
        <v>1609.845</v>
      </c>
      <c r="F11" s="162">
        <v>2447.902</v>
      </c>
      <c r="G11" s="162">
        <v>3176.027</v>
      </c>
      <c r="H11" s="162">
        <v>3902.2820000000002</v>
      </c>
      <c r="I11" s="162">
        <v>4780.1869999999999</v>
      </c>
      <c r="J11" s="162">
        <v>5745.9930000000004</v>
      </c>
      <c r="K11" s="162">
        <v>7001.884</v>
      </c>
      <c r="L11" s="162">
        <v>7817.7280000000001</v>
      </c>
      <c r="M11" s="162">
        <v>8350.7450000000008</v>
      </c>
      <c r="N11" s="162">
        <v>11143.727999999999</v>
      </c>
      <c r="O11" s="162">
        <v>13107.36043655</v>
      </c>
      <c r="P11" s="162">
        <v>14520.82</v>
      </c>
      <c r="Q11" s="162">
        <v>17658.395</v>
      </c>
      <c r="R11" s="162">
        <v>20799.95</v>
      </c>
    </row>
    <row r="12" spans="2:18" ht="18" customHeight="1">
      <c r="B12" s="71" t="s">
        <v>285</v>
      </c>
      <c r="C12" s="162"/>
      <c r="D12" s="162">
        <v>-14.382999999999999</v>
      </c>
      <c r="E12" s="162">
        <v>1.927</v>
      </c>
      <c r="F12" s="162">
        <v>8.5000000000000006E-2</v>
      </c>
      <c r="G12" s="162">
        <v>0.503</v>
      </c>
      <c r="H12" s="162">
        <v>2.181</v>
      </c>
      <c r="I12" s="162">
        <v>0.38700000000000001</v>
      </c>
      <c r="J12" s="162">
        <v>0.41599999999999998</v>
      </c>
      <c r="K12" s="162">
        <v>0.28799999999999998</v>
      </c>
      <c r="L12" s="162">
        <v>47.472999999999999</v>
      </c>
      <c r="M12" s="162">
        <v>130.11600000000001</v>
      </c>
      <c r="N12" s="162">
        <v>191.208</v>
      </c>
      <c r="O12" s="162">
        <v>239.12696266999998</v>
      </c>
      <c r="P12" s="162">
        <v>311.40899999999999</v>
      </c>
      <c r="Q12" s="162">
        <v>374.34</v>
      </c>
      <c r="R12" s="162">
        <v>513.27</v>
      </c>
    </row>
    <row r="13" spans="2:18" ht="18" customHeight="1">
      <c r="B13" s="71" t="s">
        <v>286</v>
      </c>
      <c r="C13" s="162"/>
      <c r="D13" s="162">
        <v>5124.8376000000007</v>
      </c>
      <c r="E13" s="162">
        <v>5472.9110000000001</v>
      </c>
      <c r="F13" s="162">
        <v>6333.085</v>
      </c>
      <c r="G13" s="162">
        <v>7376.8073999999997</v>
      </c>
      <c r="H13" s="162">
        <v>8825.9349999999995</v>
      </c>
      <c r="I13" s="162">
        <v>10490.935000000001</v>
      </c>
      <c r="J13" s="162">
        <v>12124.144</v>
      </c>
      <c r="K13" s="162">
        <v>13523.621000000001</v>
      </c>
      <c r="L13" s="162">
        <v>13315.817999999999</v>
      </c>
      <c r="M13" s="162">
        <v>15893.829</v>
      </c>
      <c r="N13" s="162">
        <v>18945.849000000002</v>
      </c>
      <c r="O13" s="162">
        <v>22035.407993339999</v>
      </c>
      <c r="P13" s="162">
        <v>23989.75</v>
      </c>
      <c r="Q13" s="162">
        <v>27139.29</v>
      </c>
      <c r="R13" s="162">
        <v>30486.47</v>
      </c>
    </row>
    <row r="14" spans="2:18" ht="18" customHeight="1">
      <c r="B14" s="72" t="s">
        <v>287</v>
      </c>
      <c r="C14" s="162"/>
      <c r="D14" s="162">
        <v>3079.489</v>
      </c>
      <c r="E14" s="162">
        <v>3355.8519999999999</v>
      </c>
      <c r="F14" s="162">
        <v>3812.9470000000001</v>
      </c>
      <c r="G14" s="162">
        <v>4575.0789999999997</v>
      </c>
      <c r="H14" s="162">
        <v>5598.7039999999997</v>
      </c>
      <c r="I14" s="162">
        <v>6806.2620000000006</v>
      </c>
      <c r="J14" s="162">
        <v>8025.2809999999999</v>
      </c>
      <c r="K14" s="162">
        <v>9005.648000000001</v>
      </c>
      <c r="L14" s="162">
        <v>8924.27</v>
      </c>
      <c r="M14" s="162">
        <v>10352.516</v>
      </c>
      <c r="N14" s="162">
        <v>12875.964</v>
      </c>
      <c r="O14" s="162">
        <v>15151.45578088</v>
      </c>
      <c r="P14" s="162">
        <v>16736.010000000002</v>
      </c>
      <c r="Q14" s="162">
        <v>19384.55</v>
      </c>
      <c r="R14" s="162">
        <v>20713.66</v>
      </c>
    </row>
    <row r="15" spans="2:18" ht="18" customHeight="1">
      <c r="B15" s="190" t="s">
        <v>288</v>
      </c>
      <c r="C15" s="162"/>
      <c r="D15" s="162">
        <v>1520.5820000000001</v>
      </c>
      <c r="E15" s="162">
        <v>1493.1389999999999</v>
      </c>
      <c r="F15" s="162">
        <v>1597.5440000000001</v>
      </c>
      <c r="G15" s="162">
        <v>1858.1089999999999</v>
      </c>
      <c r="H15" s="162">
        <v>2141.4319999999998</v>
      </c>
      <c r="I15" s="162">
        <v>2642.9670000000001</v>
      </c>
      <c r="J15" s="162">
        <v>3102.7979999999998</v>
      </c>
      <c r="K15" s="162">
        <v>3138.652</v>
      </c>
      <c r="L15" s="162">
        <v>3885.453</v>
      </c>
      <c r="M15" s="162">
        <v>4028.3330000000001</v>
      </c>
      <c r="N15" s="162">
        <v>4605.3450000000003</v>
      </c>
      <c r="O15" s="162">
        <v>5219.3957808800005</v>
      </c>
      <c r="P15" s="162">
        <v>5689.41</v>
      </c>
      <c r="Q15" s="162">
        <v>6777.37</v>
      </c>
      <c r="R15" s="162">
        <v>7258.86</v>
      </c>
    </row>
    <row r="16" spans="2:18" ht="18" customHeight="1">
      <c r="B16" s="190" t="s">
        <v>289</v>
      </c>
      <c r="C16" s="162"/>
      <c r="D16" s="162">
        <v>1558.9069999999999</v>
      </c>
      <c r="E16" s="162">
        <v>1862.713</v>
      </c>
      <c r="F16" s="162">
        <v>2215.4029999999998</v>
      </c>
      <c r="G16" s="162">
        <v>2716.97</v>
      </c>
      <c r="H16" s="162">
        <v>3457.2719999999999</v>
      </c>
      <c r="I16" s="162">
        <v>4163.2950000000001</v>
      </c>
      <c r="J16" s="162">
        <v>4922.4830000000002</v>
      </c>
      <c r="K16" s="162">
        <v>5866.9960000000001</v>
      </c>
      <c r="L16" s="162">
        <v>5038.817</v>
      </c>
      <c r="M16" s="162">
        <v>6324.183</v>
      </c>
      <c r="N16" s="162">
        <v>8270.6190000000006</v>
      </c>
      <c r="O16" s="162">
        <v>9932.06</v>
      </c>
      <c r="P16" s="162">
        <v>11046.6</v>
      </c>
      <c r="Q16" s="162">
        <v>12607.18</v>
      </c>
      <c r="R16" s="162">
        <v>13454.8</v>
      </c>
    </row>
    <row r="17" spans="2:18" ht="18" customHeight="1">
      <c r="B17" s="72" t="s">
        <v>290</v>
      </c>
      <c r="C17" s="162"/>
      <c r="D17" s="162">
        <v>2045.3486000000003</v>
      </c>
      <c r="E17" s="162">
        <v>2117.0590000000002</v>
      </c>
      <c r="F17" s="162">
        <v>2520.1379999999999</v>
      </c>
      <c r="G17" s="162">
        <v>2801.7284</v>
      </c>
      <c r="H17" s="162">
        <v>3227.2310000000002</v>
      </c>
      <c r="I17" s="162">
        <v>3684.6729999999998</v>
      </c>
      <c r="J17" s="162">
        <v>4098.8629999999994</v>
      </c>
      <c r="K17" s="162">
        <v>4517.973</v>
      </c>
      <c r="L17" s="162">
        <v>4391.5479999999998</v>
      </c>
      <c r="M17" s="162">
        <v>5541.3130000000001</v>
      </c>
      <c r="N17" s="162">
        <v>6069.8850000000002</v>
      </c>
      <c r="O17" s="162">
        <v>6883.9522124599998</v>
      </c>
      <c r="P17" s="162">
        <v>7253.74</v>
      </c>
      <c r="Q17" s="162">
        <v>7754.7400000000007</v>
      </c>
      <c r="R17" s="162">
        <v>9772.8100000000013</v>
      </c>
    </row>
    <row r="18" spans="2:18" ht="18" customHeight="1">
      <c r="B18" s="73" t="s">
        <v>291</v>
      </c>
      <c r="C18" s="162"/>
      <c r="D18" s="162">
        <v>1325.8746000000001</v>
      </c>
      <c r="E18" s="162">
        <v>1399.356</v>
      </c>
      <c r="F18" s="162">
        <v>1566.434</v>
      </c>
      <c r="G18" s="162">
        <v>1618.3810000000001</v>
      </c>
      <c r="H18" s="162">
        <v>1756.133</v>
      </c>
      <c r="I18" s="162">
        <v>1846.0509999999999</v>
      </c>
      <c r="J18" s="162">
        <v>2107.6089999999999</v>
      </c>
      <c r="K18" s="162">
        <v>2162.1819999999998</v>
      </c>
      <c r="L18" s="162">
        <v>2276.5639999999999</v>
      </c>
      <c r="M18" s="162">
        <v>2698.89</v>
      </c>
      <c r="N18" s="162">
        <v>2700.123</v>
      </c>
      <c r="O18" s="162">
        <v>3045.3118294299998</v>
      </c>
      <c r="P18" s="162">
        <v>3417.66</v>
      </c>
      <c r="Q18" s="162">
        <v>3937.5</v>
      </c>
      <c r="R18" s="162">
        <v>4396.42</v>
      </c>
    </row>
    <row r="19" spans="2:18" ht="18" customHeight="1">
      <c r="B19" s="73" t="s">
        <v>292</v>
      </c>
      <c r="C19" s="162"/>
      <c r="D19" s="162">
        <v>327.52800000000002</v>
      </c>
      <c r="E19" s="162">
        <v>314.11200000000002</v>
      </c>
      <c r="F19" s="162">
        <v>365.34899999999999</v>
      </c>
      <c r="G19" s="162">
        <v>389.03</v>
      </c>
      <c r="H19" s="162">
        <v>441.28100000000001</v>
      </c>
      <c r="I19" s="162">
        <v>540.85199999999998</v>
      </c>
      <c r="J19" s="162">
        <v>624.06200000000001</v>
      </c>
      <c r="K19" s="162">
        <v>749.66600000000005</v>
      </c>
      <c r="L19" s="162">
        <v>703.55899999999997</v>
      </c>
      <c r="M19" s="162">
        <v>842.32899999999995</v>
      </c>
      <c r="N19" s="162">
        <v>1021.061</v>
      </c>
      <c r="O19" s="162">
        <v>1128.9448162400001</v>
      </c>
      <c r="P19" s="162">
        <v>1300.24</v>
      </c>
      <c r="Q19" s="162">
        <v>1414.1</v>
      </c>
      <c r="R19" s="162">
        <v>1634.55</v>
      </c>
    </row>
    <row r="20" spans="2:18" ht="18" customHeight="1">
      <c r="B20" s="73" t="s">
        <v>293</v>
      </c>
      <c r="C20" s="162"/>
      <c r="D20" s="162">
        <v>99.807000000000002</v>
      </c>
      <c r="E20" s="162">
        <v>137.53800000000001</v>
      </c>
      <c r="F20" s="162">
        <v>123.71599999999999</v>
      </c>
      <c r="G20" s="162">
        <v>122.20699999999999</v>
      </c>
      <c r="H20" s="162">
        <v>142.994</v>
      </c>
      <c r="I20" s="162">
        <v>139.24600000000001</v>
      </c>
      <c r="J20" s="162">
        <v>158.452</v>
      </c>
      <c r="K20" s="162">
        <v>177.417</v>
      </c>
      <c r="L20" s="162">
        <v>171.226</v>
      </c>
      <c r="M20" s="162">
        <v>44.91</v>
      </c>
      <c r="N20" s="162">
        <v>0</v>
      </c>
      <c r="O20" s="162">
        <v>7.3843700000000003E-3</v>
      </c>
      <c r="P20" s="162">
        <v>174.02</v>
      </c>
      <c r="Q20" s="162">
        <v>0.1</v>
      </c>
      <c r="R20" s="162">
        <v>0</v>
      </c>
    </row>
    <row r="21" spans="2:18" ht="18" customHeight="1">
      <c r="B21" s="73" t="s">
        <v>294</v>
      </c>
      <c r="C21" s="162"/>
      <c r="D21" s="162">
        <v>292.13900000000001</v>
      </c>
      <c r="E21" s="162">
        <v>266.053</v>
      </c>
      <c r="F21" s="162">
        <v>464.63900000000001</v>
      </c>
      <c r="G21" s="162">
        <v>672.11040000000003</v>
      </c>
      <c r="H21" s="162">
        <v>886.82299999999998</v>
      </c>
      <c r="I21" s="162">
        <v>1158.5239999999999</v>
      </c>
      <c r="J21" s="162">
        <v>1208.74</v>
      </c>
      <c r="K21" s="162">
        <v>1428.7079999999999</v>
      </c>
      <c r="L21" s="162">
        <v>1240.1990000000001</v>
      </c>
      <c r="M21" s="162">
        <v>1955.184</v>
      </c>
      <c r="N21" s="162">
        <v>2348.701</v>
      </c>
      <c r="O21" s="162">
        <v>2709.68818242</v>
      </c>
      <c r="P21" s="162">
        <v>2361.8200000000002</v>
      </c>
      <c r="Q21" s="162">
        <v>2403.04</v>
      </c>
      <c r="R21" s="162">
        <v>3741.84</v>
      </c>
    </row>
    <row r="22" spans="2:18" ht="18" customHeight="1">
      <c r="B22" s="73" t="s">
        <v>295</v>
      </c>
      <c r="C22" s="162"/>
      <c r="D22" s="162">
        <v>103.96899999999999</v>
      </c>
      <c r="E22" s="162">
        <v>82.594999999999999</v>
      </c>
      <c r="F22" s="162">
        <v>107.202</v>
      </c>
      <c r="G22" s="162">
        <v>106.976</v>
      </c>
      <c r="H22" s="162">
        <v>127.779</v>
      </c>
      <c r="I22" s="162">
        <v>148.92699999999999</v>
      </c>
      <c r="J22" s="162">
        <v>146.07499999999999</v>
      </c>
      <c r="K22" s="162">
        <v>193.58099999999999</v>
      </c>
      <c r="L22" s="162">
        <v>187.602</v>
      </c>
      <c r="M22" s="162">
        <v>248.14</v>
      </c>
      <c r="N22" s="162">
        <v>291.52800000000002</v>
      </c>
      <c r="O22" s="162">
        <v>350.72473882000003</v>
      </c>
      <c r="P22" s="162">
        <v>388.72</v>
      </c>
      <c r="Q22" s="162">
        <v>423.4</v>
      </c>
      <c r="R22" s="162">
        <v>500.56</v>
      </c>
    </row>
    <row r="23" spans="2:18" ht="18" customHeight="1">
      <c r="B23" s="73" t="s">
        <v>294</v>
      </c>
      <c r="C23" s="162"/>
      <c r="D23" s="162">
        <v>-1.4570000000000001</v>
      </c>
      <c r="E23" s="162">
        <v>-2.4129999999999998</v>
      </c>
      <c r="F23" s="162">
        <v>22.736000000000001</v>
      </c>
      <c r="G23" s="162">
        <v>21.733000000000001</v>
      </c>
      <c r="H23" s="162">
        <v>24.687999999999999</v>
      </c>
      <c r="I23" s="162">
        <v>33.981999999999999</v>
      </c>
      <c r="J23" s="162">
        <v>37.201000000000001</v>
      </c>
      <c r="K23" s="162">
        <v>55.384999999999998</v>
      </c>
      <c r="L23" s="162">
        <v>77.408000000000001</v>
      </c>
      <c r="M23" s="162">
        <v>148.464</v>
      </c>
      <c r="N23" s="162">
        <v>155.78800000000001</v>
      </c>
      <c r="O23" s="162">
        <v>125.61244359999999</v>
      </c>
      <c r="P23" s="162">
        <v>48.95</v>
      </c>
      <c r="Q23" s="162">
        <v>77.64</v>
      </c>
      <c r="R23" s="162">
        <v>136</v>
      </c>
    </row>
    <row r="24" spans="2:18" ht="18" customHeight="1">
      <c r="B24" s="73" t="s">
        <v>296</v>
      </c>
      <c r="C24" s="162"/>
      <c r="D24" s="162">
        <v>189.62700000000001</v>
      </c>
      <c r="E24" s="162">
        <v>185.87100000000001</v>
      </c>
      <c r="F24" s="162">
        <v>334.70100000000002</v>
      </c>
      <c r="G24" s="162">
        <v>543.40139999999997</v>
      </c>
      <c r="H24" s="162">
        <v>734.35599999999999</v>
      </c>
      <c r="I24" s="162">
        <v>975.61500000000001</v>
      </c>
      <c r="J24" s="162">
        <v>1025.4639999999999</v>
      </c>
      <c r="K24" s="162">
        <v>1179.742</v>
      </c>
      <c r="L24" s="162">
        <v>975.18899999999996</v>
      </c>
      <c r="M24" s="162">
        <v>1558.58</v>
      </c>
      <c r="N24" s="162">
        <v>1901.385</v>
      </c>
      <c r="O24" s="162">
        <v>2233.3510000000001</v>
      </c>
      <c r="P24" s="162">
        <v>1924.15</v>
      </c>
      <c r="Q24" s="162">
        <v>1902</v>
      </c>
      <c r="R24" s="162">
        <v>3105.28</v>
      </c>
    </row>
    <row r="25" spans="2:18" ht="18" customHeight="1">
      <c r="B25" s="72" t="s">
        <v>297</v>
      </c>
      <c r="C25" s="162"/>
      <c r="D25" s="162">
        <v>11.815</v>
      </c>
      <c r="E25" s="162">
        <v>12.311999999999999</v>
      </c>
      <c r="F25" s="162">
        <v>13.117000000000001</v>
      </c>
      <c r="G25" s="162">
        <v>14.808999999999999</v>
      </c>
      <c r="H25" s="162">
        <v>16.613</v>
      </c>
      <c r="I25" s="162">
        <v>18.524999999999999</v>
      </c>
      <c r="J25" s="162">
        <v>20.289000000000001</v>
      </c>
      <c r="K25" s="162">
        <v>21.276</v>
      </c>
      <c r="L25" s="162">
        <v>24.033000000000001</v>
      </c>
      <c r="M25" s="162">
        <v>20.254000000000001</v>
      </c>
      <c r="N25" s="162">
        <v>21.991</v>
      </c>
      <c r="O25" s="162">
        <v>23.502567679999999</v>
      </c>
      <c r="P25" s="162">
        <v>77.302000000000007</v>
      </c>
      <c r="Q25" s="162">
        <v>86.85</v>
      </c>
      <c r="R25" s="162">
        <v>89.77</v>
      </c>
    </row>
    <row r="26" spans="2:18" ht="18" customHeight="1">
      <c r="B26" s="71" t="s">
        <v>298</v>
      </c>
      <c r="C26" s="162"/>
      <c r="D26" s="162">
        <v>590.19100000000014</v>
      </c>
      <c r="E26" s="162">
        <v>641.93799999999999</v>
      </c>
      <c r="F26" s="162">
        <v>628.21699999999998</v>
      </c>
      <c r="G26" s="162">
        <v>684.39519999999993</v>
      </c>
      <c r="H26" s="162">
        <v>898.47199999999998</v>
      </c>
      <c r="I26" s="162">
        <v>972.16200000000003</v>
      </c>
      <c r="J26" s="162">
        <v>1093.3109999999999</v>
      </c>
      <c r="K26" s="162">
        <v>1183.203</v>
      </c>
      <c r="L26" s="162">
        <v>970.178</v>
      </c>
      <c r="M26" s="162">
        <v>1190.8019999999999</v>
      </c>
      <c r="N26" s="162">
        <v>1521.83</v>
      </c>
      <c r="O26" s="162">
        <v>1816.3520000000001</v>
      </c>
      <c r="P26" s="162">
        <v>1885.68</v>
      </c>
      <c r="Q26" s="162">
        <v>1976.85</v>
      </c>
      <c r="R26" s="162">
        <v>2316.63</v>
      </c>
    </row>
    <row r="27" spans="2:18" ht="18" customHeight="1">
      <c r="B27" s="72" t="s">
        <v>299</v>
      </c>
      <c r="C27" s="162"/>
      <c r="D27" s="162">
        <v>590.19100000000014</v>
      </c>
      <c r="E27" s="162">
        <v>641.93799999999999</v>
      </c>
      <c r="F27" s="162">
        <v>628.21699999999998</v>
      </c>
      <c r="G27" s="162">
        <v>684.39519999999993</v>
      </c>
      <c r="H27" s="162">
        <v>898.47199999999998</v>
      </c>
      <c r="I27" s="162">
        <v>972.16200000000003</v>
      </c>
      <c r="J27" s="162">
        <v>1093.3109999999999</v>
      </c>
      <c r="K27" s="162">
        <v>1183.203</v>
      </c>
      <c r="L27" s="162">
        <v>970.178</v>
      </c>
      <c r="M27" s="162">
        <v>1190.8019999999999</v>
      </c>
      <c r="N27" s="162">
        <v>1521.83</v>
      </c>
      <c r="O27" s="162">
        <v>1816.3520000000001</v>
      </c>
      <c r="P27" s="162">
        <v>1885.68</v>
      </c>
      <c r="Q27" s="162">
        <v>1976.85</v>
      </c>
      <c r="R27" s="162">
        <v>2316.63</v>
      </c>
    </row>
    <row r="28" spans="2:18" ht="5.25" customHeight="1">
      <c r="B28" s="162"/>
      <c r="C28" s="162"/>
      <c r="D28" s="162"/>
      <c r="E28" s="162"/>
      <c r="F28" s="162"/>
      <c r="G28" s="162"/>
      <c r="H28" s="162"/>
      <c r="I28" s="162"/>
      <c r="J28" s="162"/>
      <c r="K28" s="162"/>
      <c r="L28" s="162"/>
      <c r="M28" s="162"/>
      <c r="N28" s="162"/>
      <c r="O28" s="162"/>
      <c r="P28" s="162"/>
      <c r="Q28" s="162"/>
      <c r="R28" s="162"/>
    </row>
    <row r="29" spans="2:18" s="86" customFormat="1" ht="18" customHeight="1">
      <c r="B29" s="154" t="s">
        <v>300</v>
      </c>
      <c r="C29" s="82"/>
      <c r="D29" s="82">
        <v>630.40100000000007</v>
      </c>
      <c r="E29" s="82">
        <v>824.36920000000009</v>
      </c>
      <c r="F29" s="82">
        <v>728.64100000000008</v>
      </c>
      <c r="G29" s="82">
        <v>978.26600000000008</v>
      </c>
      <c r="H29" s="82">
        <v>1062.5920000000001</v>
      </c>
      <c r="I29" s="82">
        <v>1251.355</v>
      </c>
      <c r="J29" s="82">
        <v>1594.6462999999999</v>
      </c>
      <c r="K29" s="82">
        <v>1737.7511</v>
      </c>
      <c r="L29" s="82">
        <v>1684.05</v>
      </c>
      <c r="M29" s="82">
        <v>1989.2929999999999</v>
      </c>
      <c r="N29" s="82">
        <v>2719.9906000000001</v>
      </c>
      <c r="O29" s="82">
        <v>3500.4483013499998</v>
      </c>
      <c r="P29" s="82">
        <v>3248.643</v>
      </c>
      <c r="Q29" s="82">
        <v>3448.9700000000003</v>
      </c>
      <c r="R29" s="82">
        <v>3958.56</v>
      </c>
    </row>
    <row r="30" spans="2:18" ht="18" customHeight="1">
      <c r="B30" s="72" t="s">
        <v>301</v>
      </c>
      <c r="C30" s="162"/>
      <c r="D30" s="162">
        <v>0</v>
      </c>
      <c r="E30" s="162">
        <v>20.524999999999999</v>
      </c>
      <c r="F30" s="162">
        <v>21</v>
      </c>
      <c r="G30" s="162">
        <v>57.287999999999997</v>
      </c>
      <c r="H30" s="162">
        <v>102.71599999999999</v>
      </c>
      <c r="I30" s="162">
        <v>78.984999999999999</v>
      </c>
      <c r="J30" s="162">
        <v>110.90600000000001</v>
      </c>
      <c r="K30" s="162">
        <v>72</v>
      </c>
      <c r="L30" s="162">
        <v>6.4000000000000001E-2</v>
      </c>
      <c r="M30" s="162">
        <v>112.381</v>
      </c>
      <c r="N30" s="162">
        <v>16.715</v>
      </c>
      <c r="O30" s="162">
        <v>22.672000000000001</v>
      </c>
      <c r="P30" s="162">
        <v>23.564</v>
      </c>
      <c r="Q30" s="162">
        <v>22.2</v>
      </c>
      <c r="R30" s="162">
        <v>26.89</v>
      </c>
    </row>
    <row r="31" spans="2:18" ht="18" customHeight="1">
      <c r="B31" s="72" t="s">
        <v>302</v>
      </c>
      <c r="C31" s="162"/>
      <c r="D31" s="162">
        <v>291.13499999999999</v>
      </c>
      <c r="E31" s="162">
        <v>405.18420000000003</v>
      </c>
      <c r="F31" s="162">
        <v>278.827</v>
      </c>
      <c r="G31" s="162">
        <v>375.11799999999999</v>
      </c>
      <c r="H31" s="162">
        <v>338.44900000000001</v>
      </c>
      <c r="I31" s="162">
        <v>473.74700000000007</v>
      </c>
      <c r="J31" s="162">
        <v>588.26430000000005</v>
      </c>
      <c r="K31" s="162">
        <v>550.83209999999997</v>
      </c>
      <c r="L31" s="162">
        <v>500.96499999999997</v>
      </c>
      <c r="M31" s="162">
        <v>532.77599999999995</v>
      </c>
      <c r="N31" s="162">
        <v>1119.2916</v>
      </c>
      <c r="O31" s="162">
        <v>1804.9805450700001</v>
      </c>
      <c r="P31" s="162">
        <v>1248.8489999999999</v>
      </c>
      <c r="Q31" s="162">
        <v>1265.1300000000001</v>
      </c>
      <c r="R31" s="162">
        <v>1409.84</v>
      </c>
    </row>
    <row r="32" spans="2:18" ht="18" customHeight="1">
      <c r="B32" s="72" t="s">
        <v>303</v>
      </c>
      <c r="C32" s="165"/>
      <c r="D32" s="162">
        <v>339.26600000000002</v>
      </c>
      <c r="E32" s="162">
        <v>398.66</v>
      </c>
      <c r="F32" s="162">
        <v>428.81400000000002</v>
      </c>
      <c r="G32" s="162">
        <v>545.86</v>
      </c>
      <c r="H32" s="162">
        <v>621.42700000000002</v>
      </c>
      <c r="I32" s="162">
        <v>698.62300000000005</v>
      </c>
      <c r="J32" s="162">
        <v>895.476</v>
      </c>
      <c r="K32" s="162">
        <v>1114.9190000000001</v>
      </c>
      <c r="L32" s="162">
        <v>1183.021</v>
      </c>
      <c r="M32" s="162">
        <v>1344.136</v>
      </c>
      <c r="N32" s="162">
        <v>1583.9839999999999</v>
      </c>
      <c r="O32" s="162">
        <v>1672.7957562799998</v>
      </c>
      <c r="P32" s="162">
        <v>1976.23</v>
      </c>
      <c r="Q32" s="162">
        <v>2161.64</v>
      </c>
      <c r="R32" s="162">
        <v>2521.83</v>
      </c>
    </row>
    <row r="33" spans="2:18" ht="5.25" customHeight="1">
      <c r="B33" s="162"/>
      <c r="C33" s="162"/>
      <c r="D33" s="162"/>
      <c r="E33" s="162"/>
      <c r="F33" s="162"/>
      <c r="G33" s="162"/>
      <c r="H33" s="162"/>
      <c r="I33" s="162"/>
      <c r="J33" s="162"/>
      <c r="K33" s="162"/>
      <c r="L33" s="162"/>
      <c r="M33" s="162"/>
      <c r="N33" s="162"/>
    </row>
    <row r="34" spans="2:18" ht="18" customHeight="1">
      <c r="B34" s="191" t="s">
        <v>304</v>
      </c>
      <c r="C34" s="192"/>
      <c r="D34" s="162"/>
      <c r="E34" s="162"/>
      <c r="F34" s="162"/>
      <c r="G34" s="162"/>
      <c r="H34" s="162"/>
      <c r="I34" s="162"/>
      <c r="J34" s="162"/>
      <c r="K34" s="162"/>
      <c r="L34" s="162"/>
      <c r="M34" s="162"/>
      <c r="N34" s="162"/>
    </row>
    <row r="35" spans="2:18" ht="18" customHeight="1">
      <c r="B35" s="71" t="s">
        <v>305</v>
      </c>
      <c r="C35" s="162"/>
      <c r="D35" s="162">
        <v>1283.8233</v>
      </c>
      <c r="E35" s="162">
        <v>1522.31006</v>
      </c>
      <c r="F35" s="162">
        <v>2079.0457499999998</v>
      </c>
      <c r="G35" s="162">
        <v>2373.6106199999999</v>
      </c>
      <c r="H35" s="162">
        <v>2723.1307000000002</v>
      </c>
      <c r="I35" s="162">
        <v>3692.2312999999999</v>
      </c>
      <c r="J35" s="162">
        <v>3912.0992000000006</v>
      </c>
      <c r="K35" s="162">
        <v>3573.8742399999992</v>
      </c>
      <c r="L35" s="162">
        <v>3079.45079412</v>
      </c>
      <c r="M35" s="162">
        <v>2833.933</v>
      </c>
      <c r="N35" s="162">
        <v>3151.1729999999998</v>
      </c>
      <c r="O35" s="162">
        <v>3025.9740000000002</v>
      </c>
      <c r="P35" s="162">
        <v>2667.35</v>
      </c>
      <c r="Q35" s="162">
        <v>3046.26</v>
      </c>
      <c r="R35" s="162">
        <v>3305.6</v>
      </c>
    </row>
    <row r="36" spans="2:18" ht="18" customHeight="1">
      <c r="B36" s="71" t="s">
        <v>662</v>
      </c>
      <c r="C36" s="162"/>
      <c r="D36" s="162">
        <v>8929.4249</v>
      </c>
      <c r="E36" s="162">
        <v>10085.61226</v>
      </c>
      <c r="F36" s="162">
        <v>12230.09275</v>
      </c>
      <c r="G36" s="162">
        <v>14604.41822</v>
      </c>
      <c r="H36" s="162">
        <v>17431.205699999999</v>
      </c>
      <c r="I36" s="162">
        <v>21205.782300000003</v>
      </c>
      <c r="J36" s="162">
        <v>24490.898500000003</v>
      </c>
      <c r="K36" s="162">
        <v>27041.897340000003</v>
      </c>
      <c r="L36" s="162">
        <v>26938.730794119998</v>
      </c>
      <c r="M36" s="162">
        <v>30408.972000000005</v>
      </c>
      <c r="N36" s="162">
        <v>37695.769600000007</v>
      </c>
      <c r="O36" s="162">
        <v>43748.17226159</v>
      </c>
      <c r="P36" s="162">
        <v>46700.954000000005</v>
      </c>
      <c r="Q36" s="162">
        <v>53730.955000000002</v>
      </c>
      <c r="R36" s="162">
        <v>61470.249999999993</v>
      </c>
    </row>
    <row r="37" spans="2:18" ht="6.75" customHeight="1" thickBot="1">
      <c r="B37" s="166"/>
      <c r="C37" s="166"/>
      <c r="D37" s="167"/>
      <c r="E37" s="167"/>
      <c r="F37" s="167"/>
      <c r="G37" s="167"/>
      <c r="H37" s="167"/>
      <c r="I37" s="167"/>
      <c r="J37" s="167"/>
      <c r="K37" s="167"/>
      <c r="L37" s="167"/>
      <c r="M37" s="167"/>
      <c r="N37" s="167"/>
      <c r="O37" s="167"/>
      <c r="P37" s="167"/>
      <c r="Q37" s="167"/>
      <c r="R37" s="167"/>
    </row>
    <row r="38" spans="2:18" ht="18" customHeight="1">
      <c r="B38" s="65" t="s">
        <v>68</v>
      </c>
      <c r="C38" s="76" t="s">
        <v>992</v>
      </c>
      <c r="D38" s="94"/>
      <c r="E38" s="94"/>
      <c r="F38" s="94"/>
      <c r="G38" s="94"/>
      <c r="H38" s="94"/>
      <c r="I38" s="94"/>
      <c r="J38" s="83"/>
      <c r="K38" s="83"/>
      <c r="L38" s="83"/>
    </row>
    <row r="39" spans="2:18" ht="18" customHeight="1">
      <c r="B39" s="351" t="s">
        <v>531</v>
      </c>
      <c r="C39" s="351" t="s">
        <v>766</v>
      </c>
      <c r="D39" s="83"/>
      <c r="E39" s="83"/>
      <c r="F39" s="83"/>
      <c r="G39" s="83"/>
      <c r="H39" s="83"/>
      <c r="I39" s="83"/>
      <c r="J39" s="83"/>
      <c r="K39" s="83"/>
      <c r="L39" s="83"/>
    </row>
    <row r="40" spans="2:18" ht="18" customHeight="1">
      <c r="B40" s="65" t="s">
        <v>763</v>
      </c>
      <c r="C40" s="187" t="s">
        <v>881</v>
      </c>
      <c r="D40" s="83"/>
      <c r="E40" s="83"/>
      <c r="F40" s="83"/>
      <c r="G40" s="83"/>
      <c r="H40" s="83"/>
      <c r="I40" s="83"/>
      <c r="J40" s="83"/>
      <c r="K40" s="83"/>
      <c r="L40" s="83"/>
    </row>
    <row r="41" spans="2:18" ht="18" customHeight="1">
      <c r="B41" s="162"/>
      <c r="C41" s="162"/>
      <c r="D41" s="83"/>
      <c r="E41" s="83"/>
      <c r="F41" s="83"/>
      <c r="G41" s="83"/>
      <c r="H41" s="83"/>
      <c r="I41" s="83"/>
      <c r="J41" s="83"/>
      <c r="K41" s="83"/>
      <c r="L41" s="83"/>
    </row>
  </sheetData>
  <mergeCells count="2">
    <mergeCell ref="F4:G4"/>
    <mergeCell ref="B6:C6"/>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23.xml><?xml version="1.0" encoding="utf-8"?>
<worksheet xmlns="http://schemas.openxmlformats.org/spreadsheetml/2006/main" xmlns:r="http://schemas.openxmlformats.org/officeDocument/2006/relationships">
  <sheetPr>
    <pageSetUpPr fitToPage="1"/>
  </sheetPr>
  <dimension ref="B2:AR93"/>
  <sheetViews>
    <sheetView zoomScale="80" zoomScaleNormal="80" zoomScaleSheetLayoutView="100" workbookViewId="0">
      <selection activeCell="C69" sqref="C69"/>
    </sheetView>
  </sheetViews>
  <sheetFormatPr defaultColWidth="11.42578125" defaultRowHeight="12.75"/>
  <cols>
    <col min="1" max="1" width="11.42578125" style="93" customWidth="1"/>
    <col min="2" max="2" width="16.42578125" style="93" customWidth="1"/>
    <col min="3" max="3" width="73.140625" style="93" customWidth="1"/>
    <col min="4" max="16" width="11.42578125" style="93" bestFit="1" customWidth="1"/>
    <col min="17" max="22" width="13.42578125" style="93" bestFit="1" customWidth="1"/>
    <col min="23" max="23" width="7.42578125" style="93" bestFit="1" customWidth="1"/>
    <col min="24" max="29" width="12.28515625" style="93" customWidth="1"/>
    <col min="30" max="30" width="14.7109375" style="93" customWidth="1"/>
    <col min="31" max="33" width="15.7109375" style="93" customWidth="1"/>
    <col min="34" max="34" width="19.5703125" style="93" customWidth="1"/>
    <col min="35" max="44" width="12.28515625" style="93" customWidth="1"/>
    <col min="45" max="16384" width="11.42578125" style="93"/>
  </cols>
  <sheetData>
    <row r="2" spans="2:44" ht="18" customHeight="1">
      <c r="B2" s="77" t="s">
        <v>883</v>
      </c>
      <c r="C2" s="78"/>
      <c r="D2" s="78"/>
      <c r="E2" s="78"/>
      <c r="F2" s="78"/>
      <c r="G2" s="78"/>
    </row>
    <row r="3" spans="2:44" s="96" customFormat="1" ht="18" customHeight="1">
      <c r="B3" s="34" t="s">
        <v>261</v>
      </c>
      <c r="C3" s="4"/>
      <c r="D3" s="4"/>
      <c r="E3" s="4"/>
      <c r="F3" s="79"/>
      <c r="G3" s="4"/>
      <c r="H3" s="115"/>
      <c r="I3" s="115"/>
      <c r="J3" s="115"/>
      <c r="K3" s="115"/>
      <c r="L3" s="115"/>
      <c r="M3" s="115"/>
      <c r="N3" s="115"/>
      <c r="O3" s="115"/>
      <c r="P3" s="115"/>
      <c r="Q3" s="115"/>
      <c r="R3" s="115"/>
      <c r="S3" s="115"/>
      <c r="T3" s="115"/>
      <c r="U3" s="115"/>
      <c r="V3" s="115"/>
      <c r="W3" s="115"/>
      <c r="AF3" s="115" t="s">
        <v>14</v>
      </c>
      <c r="AH3" s="103"/>
      <c r="AI3" s="103"/>
      <c r="AJ3" s="103"/>
      <c r="AK3" s="103"/>
      <c r="AL3" s="103"/>
      <c r="AM3" s="103"/>
    </row>
    <row r="4" spans="2:44" s="96" customFormat="1" ht="18" customHeight="1">
      <c r="B4" s="80" t="s">
        <v>739</v>
      </c>
      <c r="C4" s="80"/>
      <c r="D4" s="81"/>
      <c r="E4" s="81"/>
      <c r="F4" s="362"/>
      <c r="G4" s="362"/>
      <c r="H4" s="169"/>
      <c r="I4" s="169"/>
      <c r="J4" s="169"/>
      <c r="K4" s="169"/>
      <c r="L4" s="169"/>
      <c r="M4" s="169"/>
      <c r="N4" s="169"/>
      <c r="O4" s="169"/>
      <c r="P4" s="169"/>
      <c r="Q4" s="169"/>
      <c r="R4" s="169"/>
      <c r="S4" s="169"/>
      <c r="T4" s="169"/>
      <c r="U4" s="169"/>
      <c r="V4" s="169"/>
      <c r="W4" s="169"/>
      <c r="AF4" s="115"/>
      <c r="AH4" s="93"/>
      <c r="AI4" s="93"/>
      <c r="AJ4" s="93"/>
      <c r="AK4" s="93"/>
      <c r="AL4" s="93"/>
      <c r="AM4" s="93"/>
      <c r="AN4" s="103"/>
      <c r="AO4" s="103"/>
    </row>
    <row r="5" spans="2:44" s="96" customFormat="1" ht="6" customHeight="1" thickBot="1">
      <c r="B5" s="97"/>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I5" s="103"/>
      <c r="AJ5" s="103"/>
      <c r="AK5" s="103"/>
      <c r="AL5" s="103"/>
      <c r="AM5" s="103"/>
      <c r="AN5" s="103"/>
      <c r="AO5" s="103"/>
      <c r="AP5" s="103"/>
      <c r="AQ5" s="103"/>
    </row>
    <row r="6" spans="2:44" s="96" customFormat="1" ht="30.75" customHeight="1" thickBot="1">
      <c r="B6" s="99" t="s">
        <v>726</v>
      </c>
      <c r="C6" s="99"/>
      <c r="D6" s="338" t="s">
        <v>663</v>
      </c>
      <c r="E6" s="338" t="s">
        <v>664</v>
      </c>
      <c r="F6" s="338" t="s">
        <v>665</v>
      </c>
      <c r="G6" s="338" t="s">
        <v>666</v>
      </c>
      <c r="H6" s="338" t="s">
        <v>667</v>
      </c>
      <c r="I6" s="338" t="s">
        <v>36</v>
      </c>
      <c r="J6" s="338" t="s">
        <v>37</v>
      </c>
      <c r="K6" s="338" t="s">
        <v>38</v>
      </c>
      <c r="L6" s="338" t="s">
        <v>39</v>
      </c>
      <c r="M6" s="338" t="s">
        <v>40</v>
      </c>
      <c r="N6" s="338" t="s">
        <v>41</v>
      </c>
      <c r="O6" s="338" t="s">
        <v>42</v>
      </c>
      <c r="P6" s="338" t="s">
        <v>43</v>
      </c>
      <c r="Q6" s="338" t="s">
        <v>44</v>
      </c>
      <c r="R6" s="338" t="s">
        <v>45</v>
      </c>
      <c r="S6" s="338" t="s">
        <v>46</v>
      </c>
      <c r="T6" s="338" t="s">
        <v>47</v>
      </c>
      <c r="U6" s="338" t="s">
        <v>48</v>
      </c>
      <c r="V6" s="338" t="s">
        <v>49</v>
      </c>
      <c r="W6" s="338" t="s">
        <v>50</v>
      </c>
      <c r="X6" s="339" t="s">
        <v>0</v>
      </c>
      <c r="Y6" s="339" t="s">
        <v>1</v>
      </c>
      <c r="Z6" s="339" t="s">
        <v>2</v>
      </c>
      <c r="AA6" s="339" t="s">
        <v>3</v>
      </c>
      <c r="AB6" s="339" t="s">
        <v>4</v>
      </c>
      <c r="AC6" s="339" t="s">
        <v>5</v>
      </c>
      <c r="AD6" s="339" t="s">
        <v>6</v>
      </c>
      <c r="AE6" s="339" t="s">
        <v>7</v>
      </c>
      <c r="AF6" s="339" t="s">
        <v>8</v>
      </c>
      <c r="AG6" s="339" t="s">
        <v>9</v>
      </c>
      <c r="AH6" s="339" t="s">
        <v>19</v>
      </c>
      <c r="AI6" s="339" t="s">
        <v>20</v>
      </c>
      <c r="AJ6" s="339" t="s">
        <v>21</v>
      </c>
      <c r="AK6" s="339" t="s">
        <v>22</v>
      </c>
      <c r="AL6" s="339" t="s">
        <v>23</v>
      </c>
      <c r="AM6" s="339" t="s">
        <v>24</v>
      </c>
      <c r="AN6" s="339" t="s">
        <v>25</v>
      </c>
      <c r="AO6" s="339" t="s">
        <v>26</v>
      </c>
      <c r="AP6" s="339" t="s">
        <v>668</v>
      </c>
      <c r="AQ6" s="339" t="s">
        <v>28</v>
      </c>
      <c r="AR6" s="339" t="s">
        <v>29</v>
      </c>
    </row>
    <row r="7" spans="2:44" s="96" customFormat="1" ht="6" customHeight="1">
      <c r="B7" s="97"/>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I7" s="103"/>
      <c r="AJ7" s="103"/>
      <c r="AK7" s="103"/>
      <c r="AL7" s="103"/>
      <c r="AM7" s="103"/>
      <c r="AN7" s="103"/>
      <c r="AO7" s="103"/>
      <c r="AP7" s="103"/>
      <c r="AQ7" s="103"/>
    </row>
    <row r="8" spans="2:44" s="96" customFormat="1" ht="18" customHeight="1">
      <c r="B8" s="118" t="s">
        <v>884</v>
      </c>
      <c r="C8" s="170"/>
      <c r="D8" s="171">
        <v>271.39999999999998</v>
      </c>
      <c r="E8" s="171">
        <v>284.3</v>
      </c>
      <c r="F8" s="171">
        <v>318.8</v>
      </c>
      <c r="G8" s="171">
        <v>344.5</v>
      </c>
      <c r="H8" s="171">
        <v>201.4</v>
      </c>
      <c r="I8" s="171">
        <v>431.5</v>
      </c>
      <c r="J8" s="171">
        <v>520</v>
      </c>
      <c r="K8" s="171">
        <v>565.9</v>
      </c>
      <c r="L8" s="171">
        <v>529.4</v>
      </c>
      <c r="M8" s="171">
        <v>581.70000000000005</v>
      </c>
      <c r="N8" s="171">
        <v>656.8</v>
      </c>
      <c r="O8" s="171">
        <v>793.4</v>
      </c>
      <c r="P8" s="171">
        <v>871.6</v>
      </c>
      <c r="Q8" s="171">
        <v>1203</v>
      </c>
      <c r="R8" s="171">
        <v>1886</v>
      </c>
      <c r="S8" s="171">
        <v>1968.9</v>
      </c>
      <c r="T8" s="171">
        <v>2055</v>
      </c>
      <c r="U8" s="171">
        <v>2839.1</v>
      </c>
      <c r="V8" s="171">
        <v>2809</v>
      </c>
      <c r="W8" s="171">
        <v>0</v>
      </c>
      <c r="X8" s="170">
        <v>6483</v>
      </c>
      <c r="Y8" s="170">
        <v>8138</v>
      </c>
      <c r="Z8" s="170">
        <v>10799</v>
      </c>
      <c r="AA8" s="170">
        <v>17442</v>
      </c>
      <c r="AB8" s="170">
        <v>26407</v>
      </c>
      <c r="AC8" s="170">
        <v>63096</v>
      </c>
      <c r="AD8" s="170">
        <v>215957</v>
      </c>
      <c r="AE8" s="170">
        <v>1198704</v>
      </c>
      <c r="AF8" s="170">
        <v>148453.1</v>
      </c>
      <c r="AG8" s="170">
        <v>4569545.5999999996</v>
      </c>
      <c r="AH8" s="170">
        <v>382191819.89999992</v>
      </c>
      <c r="AI8" s="170">
        <v>2003</v>
      </c>
      <c r="AJ8" s="170">
        <v>2595.9069999999997</v>
      </c>
      <c r="AK8" s="170">
        <v>3033.6000000000004</v>
      </c>
      <c r="AL8" s="170">
        <v>3767.9</v>
      </c>
      <c r="AM8" s="170">
        <v>4396</v>
      </c>
      <c r="AN8" s="170">
        <v>5057.2903999999999</v>
      </c>
      <c r="AO8" s="170">
        <v>5724.8849</v>
      </c>
      <c r="AP8" s="170">
        <v>6995.3937999999998</v>
      </c>
      <c r="AQ8" s="170">
        <v>9955.5028999999995</v>
      </c>
      <c r="AR8" s="170">
        <v>11771.5515</v>
      </c>
    </row>
    <row r="9" spans="2:44" s="96" customFormat="1" ht="4.5" customHeight="1">
      <c r="B9" s="172"/>
      <c r="C9" s="151"/>
      <c r="D9" s="173"/>
      <c r="E9" s="173"/>
      <c r="F9" s="173"/>
      <c r="G9" s="173"/>
      <c r="H9" s="173"/>
      <c r="I9" s="173"/>
      <c r="J9" s="173"/>
      <c r="K9" s="173"/>
      <c r="L9" s="173"/>
      <c r="M9" s="173"/>
      <c r="N9" s="173"/>
      <c r="O9" s="173"/>
      <c r="P9" s="173"/>
      <c r="Q9" s="173"/>
      <c r="R9" s="173"/>
      <c r="S9" s="173"/>
      <c r="T9" s="173"/>
      <c r="U9" s="173"/>
      <c r="V9" s="173"/>
      <c r="W9" s="173">
        <v>0</v>
      </c>
      <c r="X9" s="151"/>
      <c r="Y9" s="151"/>
      <c r="Z9" s="151"/>
      <c r="AA9" s="151"/>
      <c r="AB9" s="151"/>
      <c r="AC9" s="151"/>
      <c r="AD9" s="151"/>
      <c r="AE9" s="151"/>
      <c r="AF9" s="151"/>
      <c r="AG9" s="151"/>
      <c r="AH9" s="151"/>
      <c r="AI9" s="151"/>
      <c r="AJ9" s="151"/>
      <c r="AK9" s="151"/>
      <c r="AL9" s="151"/>
      <c r="AM9" s="151"/>
      <c r="AN9" s="151"/>
      <c r="AO9" s="151"/>
      <c r="AP9" s="151"/>
      <c r="AQ9" s="151"/>
      <c r="AR9" s="151"/>
    </row>
    <row r="10" spans="2:44" s="97" customFormat="1" ht="18" customHeight="1">
      <c r="B10" s="114" t="s">
        <v>263</v>
      </c>
      <c r="C10" s="170"/>
      <c r="D10" s="171">
        <v>215.4</v>
      </c>
      <c r="E10" s="171">
        <v>208.7</v>
      </c>
      <c r="F10" s="171">
        <v>235.8</v>
      </c>
      <c r="G10" s="171">
        <v>239.9</v>
      </c>
      <c r="H10" s="171">
        <v>143.9</v>
      </c>
      <c r="I10" s="171">
        <v>308</v>
      </c>
      <c r="J10" s="171">
        <v>355.8</v>
      </c>
      <c r="K10" s="171">
        <v>396.2</v>
      </c>
      <c r="L10" s="171">
        <v>428.2</v>
      </c>
      <c r="M10" s="171">
        <v>457.8</v>
      </c>
      <c r="N10" s="171">
        <v>492.3</v>
      </c>
      <c r="O10" s="171">
        <v>514.70000000000005</v>
      </c>
      <c r="P10" s="171">
        <v>531</v>
      </c>
      <c r="Q10" s="171">
        <v>651</v>
      </c>
      <c r="R10" s="171">
        <v>1011.9</v>
      </c>
      <c r="S10" s="171">
        <v>1102.4000000000001</v>
      </c>
      <c r="T10" s="171">
        <v>1241.9000000000001</v>
      </c>
      <c r="U10" s="171">
        <v>1538.1</v>
      </c>
      <c r="V10" s="171">
        <v>1987</v>
      </c>
      <c r="W10" s="171">
        <v>0</v>
      </c>
      <c r="X10" s="170">
        <v>4789</v>
      </c>
      <c r="Y10" s="170">
        <v>6986</v>
      </c>
      <c r="Z10" s="170">
        <v>9090</v>
      </c>
      <c r="AA10" s="170">
        <v>12698</v>
      </c>
      <c r="AB10" s="170">
        <v>19224</v>
      </c>
      <c r="AC10" s="170">
        <v>51892</v>
      </c>
      <c r="AD10" s="170">
        <v>187317</v>
      </c>
      <c r="AE10" s="170">
        <v>1071208</v>
      </c>
      <c r="AF10" s="170">
        <v>128670.8</v>
      </c>
      <c r="AG10" s="170">
        <v>4062762.8</v>
      </c>
      <c r="AH10" s="170">
        <v>365860653.99999994</v>
      </c>
      <c r="AI10" s="170">
        <v>1742.6000000000001</v>
      </c>
      <c r="AJ10" s="170">
        <v>2041.9369999999999</v>
      </c>
      <c r="AK10" s="170">
        <v>2281.7000000000003</v>
      </c>
      <c r="AL10" s="170">
        <v>2649.3</v>
      </c>
      <c r="AM10" s="170">
        <v>2743.3999999999996</v>
      </c>
      <c r="AN10" s="170">
        <v>3280.4904000000001</v>
      </c>
      <c r="AO10" s="170">
        <v>3800.1689000000001</v>
      </c>
      <c r="AP10" s="170">
        <v>4771.1887999999999</v>
      </c>
      <c r="AQ10" s="170">
        <v>5282.3955999999998</v>
      </c>
      <c r="AR10" s="170">
        <v>6666.6574999999993</v>
      </c>
    </row>
    <row r="11" spans="2:44" s="96" customFormat="1" ht="18" customHeight="1">
      <c r="B11" s="145" t="s">
        <v>203</v>
      </c>
      <c r="C11" s="151"/>
      <c r="D11" s="173">
        <v>121.3</v>
      </c>
      <c r="E11" s="173">
        <v>126.3</v>
      </c>
      <c r="F11" s="173">
        <v>141</v>
      </c>
      <c r="G11" s="173">
        <v>155.30000000000001</v>
      </c>
      <c r="H11" s="173">
        <v>86</v>
      </c>
      <c r="I11" s="173">
        <v>183.1</v>
      </c>
      <c r="J11" s="173">
        <v>206.6</v>
      </c>
      <c r="K11" s="173">
        <v>236.3</v>
      </c>
      <c r="L11" s="173">
        <v>251.3</v>
      </c>
      <c r="M11" s="173">
        <v>259.7</v>
      </c>
      <c r="N11" s="173">
        <v>264.2</v>
      </c>
      <c r="O11" s="173">
        <v>278.7</v>
      </c>
      <c r="P11" s="173">
        <v>279.2</v>
      </c>
      <c r="Q11" s="173">
        <v>312.2</v>
      </c>
      <c r="R11" s="173">
        <v>388</v>
      </c>
      <c r="S11" s="173">
        <v>442.8</v>
      </c>
      <c r="T11" s="173">
        <v>546.79999999999995</v>
      </c>
      <c r="U11" s="173">
        <v>588.29999999999995</v>
      </c>
      <c r="V11" s="173">
        <v>701.9</v>
      </c>
      <c r="W11" s="173">
        <v>0</v>
      </c>
      <c r="X11" s="151">
        <v>1536</v>
      </c>
      <c r="Y11" s="151">
        <v>1904</v>
      </c>
      <c r="Z11" s="151">
        <v>2189</v>
      </c>
      <c r="AA11" s="151">
        <v>2774</v>
      </c>
      <c r="AB11" s="151">
        <v>3951</v>
      </c>
      <c r="AC11" s="151">
        <v>11069</v>
      </c>
      <c r="AD11" s="151">
        <v>37495</v>
      </c>
      <c r="AE11" s="151">
        <v>175196</v>
      </c>
      <c r="AF11" s="151">
        <v>11926</v>
      </c>
      <c r="AG11" s="151">
        <v>569930</v>
      </c>
      <c r="AH11" s="151">
        <v>102756769.59999999</v>
      </c>
      <c r="AI11" s="151">
        <v>604.70000000000005</v>
      </c>
      <c r="AJ11" s="151">
        <v>782.8</v>
      </c>
      <c r="AK11" s="151">
        <v>818.80000000000018</v>
      </c>
      <c r="AL11" s="151">
        <v>834.2</v>
      </c>
      <c r="AM11" s="151">
        <v>863.7</v>
      </c>
      <c r="AN11" s="151">
        <v>844.6</v>
      </c>
      <c r="AO11" s="151">
        <v>996.19500000000005</v>
      </c>
      <c r="AP11" s="151">
        <v>1346.6389999999999</v>
      </c>
      <c r="AQ11" s="151">
        <v>1682.3910000000001</v>
      </c>
      <c r="AR11" s="151">
        <v>1885.7560000000001</v>
      </c>
    </row>
    <row r="12" spans="2:44" s="96" customFormat="1" ht="18" customHeight="1">
      <c r="B12" s="144" t="s">
        <v>204</v>
      </c>
      <c r="C12" s="151"/>
      <c r="D12" s="173">
        <v>44.4</v>
      </c>
      <c r="E12" s="173">
        <v>47</v>
      </c>
      <c r="F12" s="173">
        <v>48.3</v>
      </c>
      <c r="G12" s="173">
        <v>49.3</v>
      </c>
      <c r="H12" s="173">
        <v>27.8</v>
      </c>
      <c r="I12" s="173">
        <v>63.4</v>
      </c>
      <c r="J12" s="173">
        <v>80.7</v>
      </c>
      <c r="K12" s="173">
        <v>80.099999999999994</v>
      </c>
      <c r="L12" s="173">
        <v>81.2</v>
      </c>
      <c r="M12" s="173">
        <v>83.2</v>
      </c>
      <c r="N12" s="173">
        <v>96.3</v>
      </c>
      <c r="O12" s="173">
        <v>105.1</v>
      </c>
      <c r="P12" s="173">
        <v>104.1</v>
      </c>
      <c r="Q12" s="173">
        <v>142.1</v>
      </c>
      <c r="R12" s="173">
        <v>225</v>
      </c>
      <c r="S12" s="173">
        <v>265.60000000000002</v>
      </c>
      <c r="T12" s="173">
        <v>322.3</v>
      </c>
      <c r="U12" s="173">
        <v>382.1</v>
      </c>
      <c r="V12" s="173">
        <v>615</v>
      </c>
      <c r="W12" s="173">
        <v>0</v>
      </c>
      <c r="X12" s="151">
        <v>1812</v>
      </c>
      <c r="Y12" s="151">
        <v>3016</v>
      </c>
      <c r="Z12" s="151">
        <v>3899</v>
      </c>
      <c r="AA12" s="151">
        <v>6707</v>
      </c>
      <c r="AB12" s="151">
        <v>10311</v>
      </c>
      <c r="AC12" s="151">
        <v>32181</v>
      </c>
      <c r="AD12" s="151">
        <v>122526</v>
      </c>
      <c r="AE12" s="151">
        <v>770860</v>
      </c>
      <c r="AF12" s="151">
        <v>86405</v>
      </c>
      <c r="AG12" s="151">
        <v>2926217</v>
      </c>
      <c r="AH12" s="151">
        <v>196178069.19999999</v>
      </c>
      <c r="AI12" s="151">
        <v>563.40000000000009</v>
      </c>
      <c r="AJ12" s="151">
        <v>525.99999999999989</v>
      </c>
      <c r="AK12" s="151">
        <v>604.20000000000005</v>
      </c>
      <c r="AL12" s="151">
        <v>585.9</v>
      </c>
      <c r="AM12" s="151">
        <v>487.4</v>
      </c>
      <c r="AN12" s="151">
        <v>954.3</v>
      </c>
      <c r="AO12" s="151">
        <v>749.98299999999995</v>
      </c>
      <c r="AP12" s="151">
        <v>1052.6559999999999</v>
      </c>
      <c r="AQ12" s="151">
        <v>1265.0029999999999</v>
      </c>
      <c r="AR12" s="151">
        <v>1420.7650000000001</v>
      </c>
    </row>
    <row r="13" spans="2:44" s="96" customFormat="1" ht="18" customHeight="1">
      <c r="B13" s="333" t="s">
        <v>907</v>
      </c>
      <c r="C13" s="151"/>
      <c r="D13" s="173">
        <v>2.8</v>
      </c>
      <c r="E13" s="173">
        <v>3.5</v>
      </c>
      <c r="F13" s="173">
        <v>5.0999999999999996</v>
      </c>
      <c r="G13" s="173">
        <v>6</v>
      </c>
      <c r="H13" s="173">
        <v>3.2</v>
      </c>
      <c r="I13" s="173">
        <v>5.8</v>
      </c>
      <c r="J13" s="173">
        <v>7</v>
      </c>
      <c r="K13" s="173">
        <v>8.1999999999999993</v>
      </c>
      <c r="L13" s="173">
        <v>10.9</v>
      </c>
      <c r="M13" s="173">
        <v>13.7</v>
      </c>
      <c r="N13" s="173">
        <v>17.100000000000001</v>
      </c>
      <c r="O13" s="173">
        <v>18.3</v>
      </c>
      <c r="P13" s="173">
        <v>37.700000000000003</v>
      </c>
      <c r="Q13" s="173">
        <v>80.400000000000006</v>
      </c>
      <c r="R13" s="173">
        <v>133</v>
      </c>
      <c r="S13" s="173">
        <v>139.9</v>
      </c>
      <c r="T13" s="173">
        <v>186.4</v>
      </c>
      <c r="U13" s="173">
        <v>243.3</v>
      </c>
      <c r="V13" s="173">
        <v>307.89999999999998</v>
      </c>
      <c r="W13" s="173">
        <v>0</v>
      </c>
      <c r="X13" s="151">
        <v>490</v>
      </c>
      <c r="Y13" s="151">
        <v>847</v>
      </c>
      <c r="Z13" s="151">
        <v>1384</v>
      </c>
      <c r="AA13" s="151">
        <v>1031</v>
      </c>
      <c r="AB13" s="151">
        <v>1200</v>
      </c>
      <c r="AC13" s="151">
        <v>3083</v>
      </c>
      <c r="AD13" s="151">
        <v>5540</v>
      </c>
      <c r="AE13" s="151">
        <v>8733</v>
      </c>
      <c r="AF13" s="151">
        <v>245</v>
      </c>
      <c r="AG13" s="151">
        <v>703</v>
      </c>
      <c r="AH13" s="151">
        <v>39934.300000000003</v>
      </c>
      <c r="AI13" s="151">
        <v>84.8</v>
      </c>
      <c r="AJ13" s="151">
        <v>263.79700000000003</v>
      </c>
      <c r="AK13" s="151">
        <v>425.5</v>
      </c>
      <c r="AL13" s="151">
        <v>642.9</v>
      </c>
      <c r="AM13" s="151">
        <v>570.79999999999995</v>
      </c>
      <c r="AN13" s="151">
        <v>496.09039999999999</v>
      </c>
      <c r="AO13" s="151">
        <v>898.69190000000015</v>
      </c>
      <c r="AP13" s="151">
        <v>1045.3407999999999</v>
      </c>
      <c r="AQ13" s="151">
        <v>742.66060000000004</v>
      </c>
      <c r="AR13" s="151">
        <v>1034.2257</v>
      </c>
    </row>
    <row r="14" spans="2:44" s="96" customFormat="1" ht="18" customHeight="1">
      <c r="B14" s="153" t="s">
        <v>906</v>
      </c>
      <c r="C14" s="151"/>
      <c r="D14" s="173">
        <v>1.4</v>
      </c>
      <c r="E14" s="173">
        <v>2.1</v>
      </c>
      <c r="F14" s="173">
        <v>3.6999999999999997</v>
      </c>
      <c r="G14" s="173">
        <v>3.2</v>
      </c>
      <c r="H14" s="173">
        <v>1.1000000000000001</v>
      </c>
      <c r="I14" s="173">
        <v>3.6999999999999997</v>
      </c>
      <c r="J14" s="173">
        <v>4.2</v>
      </c>
      <c r="K14" s="173">
        <v>4.6999999999999993</v>
      </c>
      <c r="L14" s="173">
        <v>4.6000000000000005</v>
      </c>
      <c r="M14" s="173">
        <v>7.3999999999999995</v>
      </c>
      <c r="N14" s="173">
        <v>8</v>
      </c>
      <c r="O14" s="173">
        <v>5.7</v>
      </c>
      <c r="P14" s="173">
        <v>9.6999999999999993</v>
      </c>
      <c r="Q14" s="173">
        <v>32.799999999999997</v>
      </c>
      <c r="R14" s="173">
        <v>60.2</v>
      </c>
      <c r="S14" s="173">
        <v>33.5</v>
      </c>
      <c r="T14" s="173">
        <v>15.6</v>
      </c>
      <c r="U14" s="173">
        <v>71.8</v>
      </c>
      <c r="V14" s="173">
        <v>123.8</v>
      </c>
      <c r="W14" s="173">
        <v>0</v>
      </c>
      <c r="X14" s="151">
        <v>152</v>
      </c>
      <c r="Y14" s="151">
        <v>197</v>
      </c>
      <c r="Z14" s="151">
        <v>525</v>
      </c>
      <c r="AA14" s="151">
        <v>769</v>
      </c>
      <c r="AB14" s="151">
        <v>902</v>
      </c>
      <c r="AC14" s="151">
        <v>2595</v>
      </c>
      <c r="AD14" s="151">
        <v>5094</v>
      </c>
      <c r="AE14" s="151">
        <v>8035</v>
      </c>
      <c r="AF14" s="151">
        <v>245</v>
      </c>
      <c r="AG14" s="151">
        <v>577</v>
      </c>
      <c r="AH14" s="151">
        <v>38706.300000000003</v>
      </c>
      <c r="AI14" s="151">
        <v>0.6</v>
      </c>
      <c r="AJ14" s="151">
        <v>0.497</v>
      </c>
      <c r="AK14" s="151">
        <v>0</v>
      </c>
      <c r="AL14" s="151">
        <v>42</v>
      </c>
      <c r="AM14" s="151">
        <v>26.8</v>
      </c>
      <c r="AN14" s="151">
        <v>48.8</v>
      </c>
      <c r="AO14" s="151">
        <v>94.724000000000004</v>
      </c>
      <c r="AP14" s="151">
        <v>386.16379999999998</v>
      </c>
      <c r="AQ14" s="151">
        <v>261.99200000000002</v>
      </c>
      <c r="AR14" s="151">
        <v>318.36099999999999</v>
      </c>
    </row>
    <row r="15" spans="2:44" s="96" customFormat="1" ht="18" customHeight="1">
      <c r="B15" s="153" t="s">
        <v>905</v>
      </c>
      <c r="C15" s="151"/>
      <c r="D15" s="173">
        <v>1.4</v>
      </c>
      <c r="E15" s="173">
        <v>1.4</v>
      </c>
      <c r="F15" s="173">
        <v>1.4</v>
      </c>
      <c r="G15" s="173">
        <v>2.8</v>
      </c>
      <c r="H15" s="173">
        <v>2.1</v>
      </c>
      <c r="I15" s="173">
        <v>2.1</v>
      </c>
      <c r="J15" s="173">
        <v>2.8</v>
      </c>
      <c r="K15" s="173">
        <v>3.5</v>
      </c>
      <c r="L15" s="173">
        <v>6.3</v>
      </c>
      <c r="M15" s="173">
        <v>6.3</v>
      </c>
      <c r="N15" s="173">
        <v>9.1</v>
      </c>
      <c r="O15" s="173">
        <v>12.6</v>
      </c>
      <c r="P15" s="173">
        <v>28</v>
      </c>
      <c r="Q15" s="173">
        <v>47.6</v>
      </c>
      <c r="R15" s="173">
        <v>72.8</v>
      </c>
      <c r="S15" s="173">
        <v>106.4</v>
      </c>
      <c r="T15" s="173">
        <v>170.8</v>
      </c>
      <c r="U15" s="173">
        <v>171.5</v>
      </c>
      <c r="V15" s="173">
        <v>184.1</v>
      </c>
      <c r="W15" s="173">
        <v>0</v>
      </c>
      <c r="X15" s="151">
        <v>338</v>
      </c>
      <c r="Y15" s="151">
        <v>650</v>
      </c>
      <c r="Z15" s="151">
        <v>859</v>
      </c>
      <c r="AA15" s="151">
        <v>262</v>
      </c>
      <c r="AB15" s="151">
        <v>298</v>
      </c>
      <c r="AC15" s="151">
        <v>488</v>
      </c>
      <c r="AD15" s="151">
        <v>446</v>
      </c>
      <c r="AE15" s="151">
        <v>698</v>
      </c>
      <c r="AF15" s="151">
        <v>0</v>
      </c>
      <c r="AG15" s="151">
        <v>126</v>
      </c>
      <c r="AH15" s="151">
        <v>1228</v>
      </c>
      <c r="AI15" s="151">
        <v>84.2</v>
      </c>
      <c r="AJ15" s="151">
        <v>263.3</v>
      </c>
      <c r="AK15" s="151">
        <v>425.5</v>
      </c>
      <c r="AL15" s="151">
        <v>600.9</v>
      </c>
      <c r="AM15" s="151">
        <v>544</v>
      </c>
      <c r="AN15" s="151">
        <v>447.29039999999998</v>
      </c>
      <c r="AO15" s="151">
        <v>803.9679000000001</v>
      </c>
      <c r="AP15" s="151">
        <v>659.17700000000002</v>
      </c>
      <c r="AQ15" s="151">
        <v>480.66860000000003</v>
      </c>
      <c r="AR15" s="151">
        <v>715.86469999999997</v>
      </c>
    </row>
    <row r="16" spans="2:44" s="96" customFormat="1" ht="18" customHeight="1">
      <c r="B16" s="174" t="s">
        <v>897</v>
      </c>
      <c r="C16" s="151"/>
      <c r="D16" s="173">
        <v>46.9</v>
      </c>
      <c r="E16" s="173">
        <v>31.9</v>
      </c>
      <c r="F16" s="173">
        <v>41.4</v>
      </c>
      <c r="G16" s="173">
        <v>29.3</v>
      </c>
      <c r="H16" s="173">
        <v>26.9</v>
      </c>
      <c r="I16" s="173">
        <v>55.7</v>
      </c>
      <c r="J16" s="173">
        <v>61.5</v>
      </c>
      <c r="K16" s="173">
        <v>71.599999999999994</v>
      </c>
      <c r="L16" s="173">
        <v>84.8</v>
      </c>
      <c r="M16" s="173">
        <v>101.2</v>
      </c>
      <c r="N16" s="173">
        <v>114.7</v>
      </c>
      <c r="O16" s="173">
        <v>112.6</v>
      </c>
      <c r="P16" s="173">
        <v>110</v>
      </c>
      <c r="Q16" s="173">
        <v>116.3</v>
      </c>
      <c r="R16" s="173">
        <v>265.89999999999998</v>
      </c>
      <c r="S16" s="173">
        <v>254.1</v>
      </c>
      <c r="T16" s="173">
        <v>186.4</v>
      </c>
      <c r="U16" s="173">
        <v>324.39999999999998</v>
      </c>
      <c r="V16" s="173">
        <v>362.2</v>
      </c>
      <c r="W16" s="173">
        <v>0</v>
      </c>
      <c r="X16" s="151">
        <v>951</v>
      </c>
      <c r="Y16" s="151">
        <v>1219</v>
      </c>
      <c r="Z16" s="151">
        <v>1618</v>
      </c>
      <c r="AA16" s="151">
        <v>2186</v>
      </c>
      <c r="AB16" s="151">
        <v>3762</v>
      </c>
      <c r="AC16" s="151">
        <v>5559</v>
      </c>
      <c r="AD16" s="151">
        <v>21756</v>
      </c>
      <c r="AE16" s="151">
        <v>116419</v>
      </c>
      <c r="AF16" s="151">
        <v>30094.799999999999</v>
      </c>
      <c r="AG16" s="151">
        <v>565912.80000000005</v>
      </c>
      <c r="AH16" s="151">
        <v>66885880.899999999</v>
      </c>
      <c r="AI16" s="151">
        <v>489.7</v>
      </c>
      <c r="AJ16" s="151">
        <v>469.34000000000003</v>
      </c>
      <c r="AK16" s="151">
        <v>433.2</v>
      </c>
      <c r="AL16" s="151">
        <v>586.30000000000007</v>
      </c>
      <c r="AM16" s="151">
        <v>821.5</v>
      </c>
      <c r="AN16" s="151">
        <v>985.5</v>
      </c>
      <c r="AO16" s="151">
        <v>1155.299</v>
      </c>
      <c r="AP16" s="151">
        <v>1326.5530000000001</v>
      </c>
      <c r="AQ16" s="151">
        <v>1592.3409999999999</v>
      </c>
      <c r="AR16" s="151">
        <v>2325.9108000000001</v>
      </c>
    </row>
    <row r="17" spans="2:44" s="96" customFormat="1" ht="18" customHeight="1">
      <c r="B17" s="66" t="s">
        <v>904</v>
      </c>
      <c r="C17" s="151"/>
      <c r="D17" s="173">
        <v>0</v>
      </c>
      <c r="E17" s="173">
        <v>0</v>
      </c>
      <c r="F17" s="173">
        <v>0</v>
      </c>
      <c r="G17" s="173">
        <v>0</v>
      </c>
      <c r="H17" s="173">
        <v>0</v>
      </c>
      <c r="I17" s="173">
        <v>0</v>
      </c>
      <c r="J17" s="173">
        <v>0</v>
      </c>
      <c r="K17" s="173">
        <v>0</v>
      </c>
      <c r="L17" s="173">
        <v>0</v>
      </c>
      <c r="M17" s="173">
        <v>0</v>
      </c>
      <c r="N17" s="173">
        <v>0</v>
      </c>
      <c r="O17" s="173">
        <v>0</v>
      </c>
      <c r="P17" s="173">
        <v>0</v>
      </c>
      <c r="Q17" s="173">
        <v>0</v>
      </c>
      <c r="R17" s="173">
        <v>0</v>
      </c>
      <c r="S17" s="173">
        <v>0</v>
      </c>
      <c r="T17" s="173">
        <v>0</v>
      </c>
      <c r="U17" s="173">
        <v>0</v>
      </c>
      <c r="V17" s="173">
        <v>0</v>
      </c>
      <c r="W17" s="173">
        <v>0</v>
      </c>
      <c r="X17" s="151">
        <v>76.7</v>
      </c>
      <c r="Y17" s="151">
        <v>131</v>
      </c>
      <c r="Z17" s="151">
        <v>175.9</v>
      </c>
      <c r="AA17" s="151">
        <v>230.4</v>
      </c>
      <c r="AB17" s="151">
        <v>349</v>
      </c>
      <c r="AC17" s="151">
        <v>982</v>
      </c>
      <c r="AD17" s="151">
        <v>5534</v>
      </c>
      <c r="AE17" s="151">
        <v>27162.799999999999</v>
      </c>
      <c r="AF17" s="151">
        <v>2240.1</v>
      </c>
      <c r="AG17" s="151">
        <v>96818.5</v>
      </c>
      <c r="AH17" s="151">
        <v>20315120.800000001</v>
      </c>
      <c r="AI17" s="151">
        <v>66</v>
      </c>
      <c r="AJ17" s="151">
        <v>91.5</v>
      </c>
      <c r="AK17" s="151">
        <v>68.099999999999994</v>
      </c>
      <c r="AL17" s="151">
        <v>79.599999999999994</v>
      </c>
      <c r="AM17" s="151">
        <v>71.8</v>
      </c>
      <c r="AN17" s="151">
        <v>69.400000000000006</v>
      </c>
      <c r="AO17" s="151">
        <v>78.968999999999994</v>
      </c>
      <c r="AP17" s="151">
        <v>112.81399999999999</v>
      </c>
      <c r="AQ17" s="151">
        <v>138.32399999999998</v>
      </c>
      <c r="AR17" s="151">
        <v>173.346</v>
      </c>
    </row>
    <row r="18" spans="2:44" s="96" customFormat="1" ht="18" customHeight="1">
      <c r="B18" s="106" t="s">
        <v>903</v>
      </c>
      <c r="C18" s="151"/>
      <c r="D18" s="173">
        <v>0</v>
      </c>
      <c r="E18" s="173">
        <v>0</v>
      </c>
      <c r="F18" s="173">
        <v>0</v>
      </c>
      <c r="G18" s="173">
        <v>0</v>
      </c>
      <c r="H18" s="173">
        <v>0</v>
      </c>
      <c r="I18" s="173">
        <v>0</v>
      </c>
      <c r="J18" s="173">
        <v>0</v>
      </c>
      <c r="K18" s="173">
        <v>0</v>
      </c>
      <c r="L18" s="173">
        <v>0</v>
      </c>
      <c r="M18" s="173">
        <v>0</v>
      </c>
      <c r="N18" s="173">
        <v>0</v>
      </c>
      <c r="O18" s="173">
        <v>0</v>
      </c>
      <c r="P18" s="173">
        <v>0</v>
      </c>
      <c r="Q18" s="173">
        <v>0</v>
      </c>
      <c r="R18" s="173">
        <v>0</v>
      </c>
      <c r="S18" s="173">
        <v>0</v>
      </c>
      <c r="T18" s="173">
        <v>0</v>
      </c>
      <c r="U18" s="173">
        <v>0</v>
      </c>
      <c r="V18" s="173">
        <v>0</v>
      </c>
      <c r="W18" s="173">
        <v>0</v>
      </c>
      <c r="X18" s="151">
        <v>76.7</v>
      </c>
      <c r="Y18" s="151">
        <v>131</v>
      </c>
      <c r="Z18" s="151">
        <v>175.9</v>
      </c>
      <c r="AA18" s="151">
        <v>230.4</v>
      </c>
      <c r="AB18" s="151">
        <v>349</v>
      </c>
      <c r="AC18" s="151">
        <v>982</v>
      </c>
      <c r="AD18" s="151">
        <v>3429.1</v>
      </c>
      <c r="AE18" s="151">
        <v>15739.3</v>
      </c>
      <c r="AF18" s="151">
        <v>779.1</v>
      </c>
      <c r="AG18" s="151">
        <v>41549.300000000003</v>
      </c>
      <c r="AH18" s="151">
        <v>6656695.2999999998</v>
      </c>
      <c r="AI18" s="151">
        <v>38.299999999999997</v>
      </c>
      <c r="AJ18" s="151">
        <v>59.9</v>
      </c>
      <c r="AK18" s="151">
        <v>52.4</v>
      </c>
      <c r="AL18" s="151">
        <v>65.3</v>
      </c>
      <c r="AM18" s="151">
        <v>68.099999999999994</v>
      </c>
      <c r="AN18" s="151">
        <v>65.7</v>
      </c>
      <c r="AO18" s="151">
        <v>75.971999999999994</v>
      </c>
      <c r="AP18" s="151">
        <v>109.81699999999999</v>
      </c>
      <c r="AQ18" s="151">
        <v>135.624</v>
      </c>
      <c r="AR18" s="151">
        <v>173.346</v>
      </c>
    </row>
    <row r="19" spans="2:44" s="96" customFormat="1" ht="18" customHeight="1">
      <c r="B19" s="106" t="s">
        <v>902</v>
      </c>
      <c r="C19" s="151"/>
      <c r="D19" s="173">
        <v>0</v>
      </c>
      <c r="E19" s="173">
        <v>0</v>
      </c>
      <c r="F19" s="173">
        <v>0</v>
      </c>
      <c r="G19" s="173">
        <v>0</v>
      </c>
      <c r="H19" s="173">
        <v>0</v>
      </c>
      <c r="I19" s="173">
        <v>0</v>
      </c>
      <c r="J19" s="173">
        <v>0</v>
      </c>
      <c r="K19" s="173">
        <v>0</v>
      </c>
      <c r="L19" s="173">
        <v>0</v>
      </c>
      <c r="M19" s="173">
        <v>0</v>
      </c>
      <c r="N19" s="173">
        <v>0</v>
      </c>
      <c r="O19" s="173">
        <v>0</v>
      </c>
      <c r="P19" s="173">
        <v>0</v>
      </c>
      <c r="Q19" s="173">
        <v>0</v>
      </c>
      <c r="R19" s="173">
        <v>0</v>
      </c>
      <c r="S19" s="173">
        <v>0</v>
      </c>
      <c r="T19" s="173">
        <v>0</v>
      </c>
      <c r="U19" s="173">
        <v>0</v>
      </c>
      <c r="V19" s="173">
        <v>0</v>
      </c>
      <c r="W19" s="173">
        <v>0</v>
      </c>
      <c r="X19" s="151">
        <v>0</v>
      </c>
      <c r="Y19" s="151">
        <v>0</v>
      </c>
      <c r="Z19" s="151">
        <v>0</v>
      </c>
      <c r="AA19" s="151">
        <v>0</v>
      </c>
      <c r="AB19" s="151">
        <v>0</v>
      </c>
      <c r="AC19" s="151">
        <v>0</v>
      </c>
      <c r="AD19" s="151">
        <v>0</v>
      </c>
      <c r="AE19" s="151">
        <v>0</v>
      </c>
      <c r="AF19" s="151">
        <v>0</v>
      </c>
      <c r="AG19" s="151">
        <v>0</v>
      </c>
      <c r="AH19" s="151">
        <v>0</v>
      </c>
      <c r="AI19" s="151">
        <v>1.9</v>
      </c>
      <c r="AJ19" s="151">
        <v>8.1999999999999993</v>
      </c>
      <c r="AK19" s="151">
        <v>9.5</v>
      </c>
      <c r="AL19" s="151">
        <v>8.1</v>
      </c>
      <c r="AM19" s="151">
        <v>3.7</v>
      </c>
      <c r="AN19" s="151">
        <v>3.6999999999999993</v>
      </c>
      <c r="AO19" s="151">
        <v>2.9969999999999999</v>
      </c>
      <c r="AP19" s="151">
        <v>2.9969999999999999</v>
      </c>
      <c r="AQ19" s="151">
        <v>2.7</v>
      </c>
      <c r="AR19" s="151">
        <v>0</v>
      </c>
    </row>
    <row r="20" spans="2:44" s="96" customFormat="1" ht="18" customHeight="1">
      <c r="B20" s="59" t="s">
        <v>84</v>
      </c>
      <c r="C20" s="151"/>
      <c r="D20" s="173">
        <v>0</v>
      </c>
      <c r="E20" s="173">
        <v>0</v>
      </c>
      <c r="F20" s="173">
        <v>0</v>
      </c>
      <c r="G20" s="173">
        <v>0</v>
      </c>
      <c r="H20" s="173">
        <v>0</v>
      </c>
      <c r="I20" s="173">
        <v>0</v>
      </c>
      <c r="J20" s="173">
        <v>0</v>
      </c>
      <c r="K20" s="173">
        <v>0</v>
      </c>
      <c r="L20" s="173">
        <v>0</v>
      </c>
      <c r="M20" s="173">
        <v>0</v>
      </c>
      <c r="N20" s="173">
        <v>0</v>
      </c>
      <c r="O20" s="173">
        <v>0</v>
      </c>
      <c r="P20" s="173">
        <v>0</v>
      </c>
      <c r="Q20" s="173">
        <v>0</v>
      </c>
      <c r="R20" s="173">
        <v>0</v>
      </c>
      <c r="S20" s="173">
        <v>0</v>
      </c>
      <c r="T20" s="173">
        <v>0</v>
      </c>
      <c r="U20" s="173">
        <v>0</v>
      </c>
      <c r="V20" s="173">
        <v>0</v>
      </c>
      <c r="W20" s="173">
        <v>0</v>
      </c>
      <c r="X20" s="151">
        <v>0</v>
      </c>
      <c r="Y20" s="151">
        <v>0</v>
      </c>
      <c r="Z20" s="151">
        <v>0</v>
      </c>
      <c r="AA20" s="151">
        <v>0</v>
      </c>
      <c r="AB20" s="151">
        <v>0</v>
      </c>
      <c r="AC20" s="151">
        <v>0</v>
      </c>
      <c r="AD20" s="151">
        <v>2104.9</v>
      </c>
      <c r="AE20" s="151">
        <v>11423.5</v>
      </c>
      <c r="AF20" s="151">
        <v>1461</v>
      </c>
      <c r="AG20" s="151">
        <v>55269.2</v>
      </c>
      <c r="AH20" s="151">
        <v>13658425.5</v>
      </c>
      <c r="AI20" s="151">
        <v>25.8</v>
      </c>
      <c r="AJ20" s="151">
        <v>23.4</v>
      </c>
      <c r="AK20" s="151">
        <v>6.2</v>
      </c>
      <c r="AL20" s="151">
        <v>6.2</v>
      </c>
      <c r="AM20" s="151">
        <v>0</v>
      </c>
      <c r="AN20" s="151">
        <v>0</v>
      </c>
      <c r="AO20" s="151">
        <v>0</v>
      </c>
      <c r="AP20" s="151">
        <v>0</v>
      </c>
      <c r="AQ20" s="151">
        <v>0</v>
      </c>
      <c r="AR20" s="151">
        <v>0</v>
      </c>
    </row>
    <row r="21" spans="2:44" s="96" customFormat="1" ht="18" customHeight="1">
      <c r="B21" s="334" t="s">
        <v>791</v>
      </c>
      <c r="C21" s="151"/>
      <c r="D21" s="173">
        <v>0</v>
      </c>
      <c r="E21" s="173">
        <v>0</v>
      </c>
      <c r="F21" s="173">
        <v>0</v>
      </c>
      <c r="G21" s="173">
        <v>0</v>
      </c>
      <c r="H21" s="173">
        <v>0</v>
      </c>
      <c r="I21" s="173">
        <v>0</v>
      </c>
      <c r="J21" s="173">
        <v>0</v>
      </c>
      <c r="K21" s="173">
        <v>0</v>
      </c>
      <c r="L21" s="173">
        <v>0</v>
      </c>
      <c r="M21" s="173">
        <v>0</v>
      </c>
      <c r="N21" s="173">
        <v>0</v>
      </c>
      <c r="O21" s="173">
        <v>0</v>
      </c>
      <c r="P21" s="173">
        <v>0</v>
      </c>
      <c r="Q21" s="173">
        <v>0</v>
      </c>
      <c r="R21" s="173">
        <v>0</v>
      </c>
      <c r="S21" s="173">
        <v>0</v>
      </c>
      <c r="T21" s="173">
        <v>0</v>
      </c>
      <c r="U21" s="173">
        <v>0</v>
      </c>
      <c r="V21" s="173">
        <v>0</v>
      </c>
      <c r="W21" s="173">
        <v>0</v>
      </c>
      <c r="X21" s="151">
        <v>17.2</v>
      </c>
      <c r="Y21" s="151">
        <v>19</v>
      </c>
      <c r="Z21" s="151">
        <v>32</v>
      </c>
      <c r="AA21" s="151">
        <v>42</v>
      </c>
      <c r="AB21" s="151">
        <v>32</v>
      </c>
      <c r="AC21" s="151">
        <v>615</v>
      </c>
      <c r="AD21" s="151">
        <v>1669</v>
      </c>
      <c r="AE21" s="151">
        <v>2709</v>
      </c>
      <c r="AF21" s="151">
        <v>127.7</v>
      </c>
      <c r="AG21" s="151">
        <v>92259.1</v>
      </c>
      <c r="AH21" s="151">
        <v>5317039.0999999996</v>
      </c>
      <c r="AI21" s="151">
        <v>1.8</v>
      </c>
      <c r="AJ21" s="151">
        <v>2.5230000000000001</v>
      </c>
      <c r="AK21" s="151">
        <v>2.4</v>
      </c>
      <c r="AL21" s="151">
        <v>2.5</v>
      </c>
      <c r="AM21" s="151">
        <v>2.5</v>
      </c>
      <c r="AN21" s="151">
        <v>2.5</v>
      </c>
      <c r="AO21" s="151">
        <v>2.48</v>
      </c>
      <c r="AP21" s="151">
        <v>10.343999999999999</v>
      </c>
      <c r="AQ21" s="151">
        <v>29.134</v>
      </c>
      <c r="AR21" s="151">
        <v>43.738999999999997</v>
      </c>
    </row>
    <row r="22" spans="2:44" s="96" customFormat="1" ht="18" customHeight="1">
      <c r="B22" s="176" t="s">
        <v>889</v>
      </c>
      <c r="C22" s="151"/>
      <c r="D22" s="173">
        <v>0</v>
      </c>
      <c r="E22" s="173">
        <v>0</v>
      </c>
      <c r="F22" s="173">
        <v>0</v>
      </c>
      <c r="G22" s="173">
        <v>0</v>
      </c>
      <c r="H22" s="173">
        <v>0</v>
      </c>
      <c r="I22" s="173">
        <v>0</v>
      </c>
      <c r="J22" s="173">
        <v>0</v>
      </c>
      <c r="K22" s="173">
        <v>0</v>
      </c>
      <c r="L22" s="173">
        <v>0</v>
      </c>
      <c r="M22" s="173">
        <v>0</v>
      </c>
      <c r="N22" s="173">
        <v>0</v>
      </c>
      <c r="O22" s="173">
        <v>0</v>
      </c>
      <c r="P22" s="173">
        <v>0</v>
      </c>
      <c r="Q22" s="173">
        <v>0</v>
      </c>
      <c r="R22" s="173">
        <v>0</v>
      </c>
      <c r="S22" s="173">
        <v>0</v>
      </c>
      <c r="T22" s="173">
        <v>0</v>
      </c>
      <c r="U22" s="173">
        <v>0</v>
      </c>
      <c r="V22" s="173">
        <v>0</v>
      </c>
      <c r="W22" s="173">
        <v>0</v>
      </c>
      <c r="X22" s="151">
        <v>0</v>
      </c>
      <c r="Y22" s="151">
        <v>0</v>
      </c>
      <c r="Z22" s="151">
        <v>0</v>
      </c>
      <c r="AA22" s="151">
        <v>0</v>
      </c>
      <c r="AB22" s="151">
        <v>0</v>
      </c>
      <c r="AC22" s="151">
        <v>0</v>
      </c>
      <c r="AD22" s="151">
        <v>0</v>
      </c>
      <c r="AE22" s="151">
        <v>0</v>
      </c>
      <c r="AF22" s="151">
        <v>0</v>
      </c>
      <c r="AG22" s="151">
        <v>88185.5</v>
      </c>
      <c r="AH22" s="151">
        <v>5317039.0999999996</v>
      </c>
      <c r="AI22" s="151">
        <v>0</v>
      </c>
      <c r="AJ22" s="151">
        <v>0</v>
      </c>
      <c r="AK22" s="151">
        <v>0</v>
      </c>
      <c r="AL22" s="151">
        <v>0</v>
      </c>
      <c r="AM22" s="151">
        <v>0</v>
      </c>
      <c r="AN22" s="151">
        <v>0</v>
      </c>
      <c r="AO22" s="151">
        <v>0</v>
      </c>
      <c r="AP22" s="151">
        <v>0</v>
      </c>
      <c r="AQ22" s="151">
        <v>0</v>
      </c>
      <c r="AR22" s="151">
        <v>0</v>
      </c>
    </row>
    <row r="23" spans="2:44" s="96" customFormat="1" ht="18" customHeight="1">
      <c r="B23" s="176" t="s">
        <v>901</v>
      </c>
      <c r="C23" s="151"/>
      <c r="D23" s="173">
        <v>0</v>
      </c>
      <c r="E23" s="173">
        <v>0</v>
      </c>
      <c r="F23" s="173">
        <v>0</v>
      </c>
      <c r="G23" s="173">
        <v>0</v>
      </c>
      <c r="H23" s="173">
        <v>0</v>
      </c>
      <c r="I23" s="173">
        <v>0</v>
      </c>
      <c r="J23" s="173">
        <v>0</v>
      </c>
      <c r="K23" s="173">
        <v>0</v>
      </c>
      <c r="L23" s="173">
        <v>0</v>
      </c>
      <c r="M23" s="173">
        <v>0</v>
      </c>
      <c r="N23" s="173">
        <v>0</v>
      </c>
      <c r="O23" s="173">
        <v>0</v>
      </c>
      <c r="P23" s="173">
        <v>0</v>
      </c>
      <c r="Q23" s="173">
        <v>0</v>
      </c>
      <c r="R23" s="173">
        <v>0</v>
      </c>
      <c r="S23" s="173">
        <v>0</v>
      </c>
      <c r="T23" s="173">
        <v>0</v>
      </c>
      <c r="U23" s="173">
        <v>0</v>
      </c>
      <c r="V23" s="173">
        <v>0</v>
      </c>
      <c r="W23" s="173">
        <v>0</v>
      </c>
      <c r="X23" s="151">
        <v>17.2</v>
      </c>
      <c r="Y23" s="151">
        <v>19</v>
      </c>
      <c r="Z23" s="151">
        <v>32</v>
      </c>
      <c r="AA23" s="151">
        <v>42</v>
      </c>
      <c r="AB23" s="151">
        <v>32</v>
      </c>
      <c r="AC23" s="151">
        <v>615</v>
      </c>
      <c r="AD23" s="151">
        <v>1669</v>
      </c>
      <c r="AE23" s="151">
        <v>2709</v>
      </c>
      <c r="AF23" s="151">
        <v>127.7</v>
      </c>
      <c r="AG23" s="151">
        <v>4073.6</v>
      </c>
      <c r="AH23" s="151">
        <v>0</v>
      </c>
      <c r="AI23" s="151">
        <v>1.8</v>
      </c>
      <c r="AJ23" s="151">
        <v>2.5230000000000001</v>
      </c>
      <c r="AK23" s="151">
        <v>2.4</v>
      </c>
      <c r="AL23" s="151">
        <v>2.5</v>
      </c>
      <c r="AM23" s="151">
        <v>2.5</v>
      </c>
      <c r="AN23" s="151">
        <v>2.5</v>
      </c>
      <c r="AO23" s="151">
        <v>2.48</v>
      </c>
      <c r="AP23" s="151">
        <v>10.343999999999999</v>
      </c>
      <c r="AQ23" s="151">
        <v>29.134</v>
      </c>
      <c r="AR23" s="151">
        <v>43.738999999999997</v>
      </c>
    </row>
    <row r="24" spans="2:44" s="96" customFormat="1" ht="18" customHeight="1">
      <c r="B24" s="174" t="s">
        <v>900</v>
      </c>
      <c r="C24" s="151"/>
      <c r="D24" s="173">
        <v>0</v>
      </c>
      <c r="E24" s="173">
        <v>0</v>
      </c>
      <c r="F24" s="173">
        <v>0</v>
      </c>
      <c r="G24" s="173">
        <v>0</v>
      </c>
      <c r="H24" s="173">
        <v>0</v>
      </c>
      <c r="I24" s="173">
        <v>0</v>
      </c>
      <c r="J24" s="173">
        <v>0</v>
      </c>
      <c r="K24" s="173">
        <v>0</v>
      </c>
      <c r="L24" s="173">
        <v>0</v>
      </c>
      <c r="M24" s="173">
        <v>0</v>
      </c>
      <c r="N24" s="173">
        <v>0</v>
      </c>
      <c r="O24" s="173">
        <v>0</v>
      </c>
      <c r="P24" s="173">
        <v>0</v>
      </c>
      <c r="Q24" s="173">
        <v>0</v>
      </c>
      <c r="R24" s="173">
        <v>0</v>
      </c>
      <c r="S24" s="173">
        <v>0</v>
      </c>
      <c r="T24" s="173">
        <v>0</v>
      </c>
      <c r="U24" s="173">
        <v>0</v>
      </c>
      <c r="V24" s="173">
        <v>0</v>
      </c>
      <c r="W24" s="173">
        <v>0</v>
      </c>
      <c r="X24" s="151">
        <v>0</v>
      </c>
      <c r="Y24" s="151">
        <v>127.9</v>
      </c>
      <c r="Z24" s="151">
        <v>174</v>
      </c>
      <c r="AA24" s="151">
        <v>257.2</v>
      </c>
      <c r="AB24" s="151">
        <v>369.7</v>
      </c>
      <c r="AC24" s="151">
        <v>655.1</v>
      </c>
      <c r="AD24" s="151">
        <v>3244.9</v>
      </c>
      <c r="AE24" s="151">
        <v>22215</v>
      </c>
      <c r="AF24" s="151">
        <v>1874.3</v>
      </c>
      <c r="AG24" s="151">
        <v>64366.8</v>
      </c>
      <c r="AH24" s="151">
        <v>26154107.399999999</v>
      </c>
      <c r="AI24" s="151">
        <v>89.5</v>
      </c>
      <c r="AJ24" s="151">
        <v>108.2</v>
      </c>
      <c r="AK24" s="151">
        <v>152.1</v>
      </c>
      <c r="AL24" s="151">
        <v>167.6</v>
      </c>
      <c r="AM24" s="151">
        <v>169.2</v>
      </c>
      <c r="AN24" s="151">
        <v>191.1</v>
      </c>
      <c r="AO24" s="151">
        <v>282.07600000000002</v>
      </c>
      <c r="AP24" s="151">
        <v>349.45499999999998</v>
      </c>
      <c r="AQ24" s="151">
        <v>420.73899999999998</v>
      </c>
      <c r="AR24" s="151">
        <v>470.4</v>
      </c>
    </row>
    <row r="25" spans="2:44" s="96" customFormat="1" ht="18" customHeight="1">
      <c r="B25" s="56" t="s">
        <v>264</v>
      </c>
      <c r="C25" s="151"/>
      <c r="D25" s="173">
        <v>0</v>
      </c>
      <c r="E25" s="173">
        <v>0</v>
      </c>
      <c r="F25" s="173">
        <v>0</v>
      </c>
      <c r="G25" s="173">
        <v>0</v>
      </c>
      <c r="H25" s="173">
        <v>0</v>
      </c>
      <c r="I25" s="173">
        <v>0</v>
      </c>
      <c r="J25" s="173">
        <v>0</v>
      </c>
      <c r="K25" s="173">
        <v>0</v>
      </c>
      <c r="L25" s="173">
        <v>0</v>
      </c>
      <c r="M25" s="173">
        <v>0</v>
      </c>
      <c r="N25" s="173">
        <v>0</v>
      </c>
      <c r="O25" s="173">
        <v>0</v>
      </c>
      <c r="P25" s="173">
        <v>0</v>
      </c>
      <c r="Q25" s="173">
        <v>0</v>
      </c>
      <c r="R25" s="173">
        <v>0</v>
      </c>
      <c r="S25" s="173">
        <v>0</v>
      </c>
      <c r="T25" s="173">
        <v>0</v>
      </c>
      <c r="U25" s="173">
        <v>0</v>
      </c>
      <c r="V25" s="173">
        <v>0</v>
      </c>
      <c r="W25" s="173">
        <v>0</v>
      </c>
      <c r="X25" s="151">
        <v>0</v>
      </c>
      <c r="Y25" s="151">
        <v>33</v>
      </c>
      <c r="Z25" s="151">
        <v>84.2</v>
      </c>
      <c r="AA25" s="151">
        <v>112.2</v>
      </c>
      <c r="AB25" s="151">
        <v>162.4</v>
      </c>
      <c r="AC25" s="151">
        <v>342.1</v>
      </c>
      <c r="AD25" s="151">
        <v>1579.5</v>
      </c>
      <c r="AE25" s="151">
        <v>9345.4</v>
      </c>
      <c r="AF25" s="151">
        <v>2232.6</v>
      </c>
      <c r="AG25" s="151">
        <v>2100</v>
      </c>
      <c r="AH25" s="151">
        <v>336924.9</v>
      </c>
      <c r="AI25" s="151">
        <v>2.5</v>
      </c>
      <c r="AJ25" s="151">
        <v>4.1319999999999997</v>
      </c>
      <c r="AK25" s="151">
        <v>0</v>
      </c>
      <c r="AL25" s="151">
        <v>0</v>
      </c>
      <c r="AM25" s="151">
        <v>0</v>
      </c>
      <c r="AN25" s="151">
        <v>0</v>
      </c>
      <c r="AO25" s="151">
        <v>0</v>
      </c>
      <c r="AP25" s="151">
        <v>0</v>
      </c>
      <c r="AQ25" s="151">
        <v>0</v>
      </c>
      <c r="AR25" s="151">
        <v>0</v>
      </c>
    </row>
    <row r="26" spans="2:44" s="96" customFormat="1" ht="18" customHeight="1">
      <c r="B26" s="59" t="s">
        <v>265</v>
      </c>
      <c r="C26" s="151"/>
      <c r="D26" s="173">
        <v>0</v>
      </c>
      <c r="E26" s="173">
        <v>0</v>
      </c>
      <c r="F26" s="173">
        <v>0</v>
      </c>
      <c r="G26" s="173">
        <v>0</v>
      </c>
      <c r="H26" s="173">
        <v>0</v>
      </c>
      <c r="I26" s="173">
        <v>0</v>
      </c>
      <c r="J26" s="173">
        <v>0</v>
      </c>
      <c r="K26" s="173">
        <v>0</v>
      </c>
      <c r="L26" s="173">
        <v>0</v>
      </c>
      <c r="M26" s="173">
        <v>0</v>
      </c>
      <c r="N26" s="173">
        <v>0</v>
      </c>
      <c r="O26" s="173">
        <v>0</v>
      </c>
      <c r="P26" s="173">
        <v>0</v>
      </c>
      <c r="Q26" s="173">
        <v>0</v>
      </c>
      <c r="R26" s="173">
        <v>0</v>
      </c>
      <c r="S26" s="173">
        <v>0</v>
      </c>
      <c r="T26" s="173">
        <v>0</v>
      </c>
      <c r="U26" s="173">
        <v>0</v>
      </c>
      <c r="V26" s="173">
        <v>0</v>
      </c>
      <c r="W26" s="173">
        <v>0</v>
      </c>
      <c r="X26" s="151">
        <v>0</v>
      </c>
      <c r="Y26" s="151">
        <v>0</v>
      </c>
      <c r="Z26" s="151">
        <v>0</v>
      </c>
      <c r="AA26" s="151">
        <v>0</v>
      </c>
      <c r="AB26" s="151">
        <v>0</v>
      </c>
      <c r="AC26" s="151">
        <v>0</v>
      </c>
      <c r="AD26" s="151">
        <v>0</v>
      </c>
      <c r="AE26" s="151">
        <v>0</v>
      </c>
      <c r="AF26" s="151">
        <v>6.4</v>
      </c>
      <c r="AG26" s="151">
        <v>0</v>
      </c>
      <c r="AH26" s="151">
        <v>253136.2</v>
      </c>
      <c r="AI26" s="151">
        <v>0</v>
      </c>
      <c r="AJ26" s="151">
        <v>0</v>
      </c>
      <c r="AK26" s="151">
        <v>0</v>
      </c>
      <c r="AL26" s="151">
        <v>0</v>
      </c>
      <c r="AM26" s="151">
        <v>0</v>
      </c>
      <c r="AN26" s="151">
        <v>0</v>
      </c>
      <c r="AO26" s="151">
        <v>0</v>
      </c>
      <c r="AP26" s="151">
        <v>0</v>
      </c>
      <c r="AQ26" s="151">
        <v>0</v>
      </c>
      <c r="AR26" s="151">
        <v>0</v>
      </c>
    </row>
    <row r="27" spans="2:44" s="96" customFormat="1" ht="18" customHeight="1">
      <c r="B27" s="59" t="s">
        <v>266</v>
      </c>
      <c r="C27" s="151"/>
      <c r="D27" s="173">
        <v>0</v>
      </c>
      <c r="E27" s="173">
        <v>0</v>
      </c>
      <c r="F27" s="173">
        <v>0</v>
      </c>
      <c r="G27" s="173">
        <v>0</v>
      </c>
      <c r="H27" s="173">
        <v>0</v>
      </c>
      <c r="I27" s="173">
        <v>0</v>
      </c>
      <c r="J27" s="173">
        <v>0</v>
      </c>
      <c r="K27" s="173">
        <v>0</v>
      </c>
      <c r="L27" s="173">
        <v>0</v>
      </c>
      <c r="M27" s="173">
        <v>0</v>
      </c>
      <c r="N27" s="173">
        <v>0</v>
      </c>
      <c r="O27" s="173">
        <v>0</v>
      </c>
      <c r="P27" s="173">
        <v>0</v>
      </c>
      <c r="Q27" s="173">
        <v>0</v>
      </c>
      <c r="R27" s="173">
        <v>0</v>
      </c>
      <c r="S27" s="173">
        <v>0</v>
      </c>
      <c r="T27" s="173">
        <v>0</v>
      </c>
      <c r="U27" s="173">
        <v>0</v>
      </c>
      <c r="V27" s="173">
        <v>0</v>
      </c>
      <c r="W27" s="173">
        <v>0</v>
      </c>
      <c r="X27" s="151">
        <v>0</v>
      </c>
      <c r="Y27" s="151">
        <v>33</v>
      </c>
      <c r="Z27" s="151">
        <v>6</v>
      </c>
      <c r="AA27" s="151">
        <v>0</v>
      </c>
      <c r="AB27" s="151">
        <v>0</v>
      </c>
      <c r="AC27" s="151">
        <v>0</v>
      </c>
      <c r="AD27" s="151">
        <v>83.7</v>
      </c>
      <c r="AE27" s="151">
        <v>0</v>
      </c>
      <c r="AF27" s="151">
        <v>0</v>
      </c>
      <c r="AG27" s="151">
        <v>0</v>
      </c>
      <c r="AH27" s="151">
        <v>83788.7</v>
      </c>
      <c r="AI27" s="151">
        <v>0</v>
      </c>
      <c r="AJ27" s="151">
        <v>0</v>
      </c>
      <c r="AK27" s="151">
        <v>0</v>
      </c>
      <c r="AL27" s="151">
        <v>0</v>
      </c>
      <c r="AM27" s="151">
        <v>0</v>
      </c>
      <c r="AN27" s="151">
        <v>0</v>
      </c>
      <c r="AO27" s="151">
        <v>0</v>
      </c>
      <c r="AP27" s="151">
        <v>0</v>
      </c>
      <c r="AQ27" s="151">
        <v>0</v>
      </c>
      <c r="AR27" s="151">
        <v>0</v>
      </c>
    </row>
    <row r="28" spans="2:44" s="96" customFormat="1" ht="18" customHeight="1">
      <c r="B28" s="59" t="s">
        <v>267</v>
      </c>
      <c r="C28" s="151"/>
      <c r="D28" s="173">
        <v>0</v>
      </c>
      <c r="E28" s="173">
        <v>0</v>
      </c>
      <c r="F28" s="173">
        <v>0</v>
      </c>
      <c r="G28" s="173">
        <v>0</v>
      </c>
      <c r="H28" s="173">
        <v>0</v>
      </c>
      <c r="I28" s="173">
        <v>0</v>
      </c>
      <c r="J28" s="173">
        <v>0</v>
      </c>
      <c r="K28" s="173">
        <v>0</v>
      </c>
      <c r="L28" s="173">
        <v>0</v>
      </c>
      <c r="M28" s="173">
        <v>0</v>
      </c>
      <c r="N28" s="173">
        <v>0</v>
      </c>
      <c r="O28" s="173">
        <v>0</v>
      </c>
      <c r="P28" s="173">
        <v>0</v>
      </c>
      <c r="Q28" s="173">
        <v>0</v>
      </c>
      <c r="R28" s="173">
        <v>0</v>
      </c>
      <c r="S28" s="173">
        <v>0</v>
      </c>
      <c r="T28" s="173">
        <v>0</v>
      </c>
      <c r="U28" s="173">
        <v>0</v>
      </c>
      <c r="V28" s="173">
        <v>0</v>
      </c>
      <c r="W28" s="173">
        <v>0</v>
      </c>
      <c r="X28" s="151">
        <v>0</v>
      </c>
      <c r="Y28" s="151">
        <v>0</v>
      </c>
      <c r="Z28" s="151">
        <v>78.2</v>
      </c>
      <c r="AA28" s="151">
        <v>112.2</v>
      </c>
      <c r="AB28" s="151">
        <v>162.4</v>
      </c>
      <c r="AC28" s="151">
        <v>342.1</v>
      </c>
      <c r="AD28" s="151">
        <v>1495.8</v>
      </c>
      <c r="AE28" s="151">
        <v>9345.4</v>
      </c>
      <c r="AF28" s="151">
        <v>2226.1999999999998</v>
      </c>
      <c r="AG28" s="151">
        <v>2100</v>
      </c>
      <c r="AH28" s="151">
        <v>0</v>
      </c>
      <c r="AI28" s="151">
        <v>2.5</v>
      </c>
      <c r="AJ28" s="151">
        <v>4.1319999999999997</v>
      </c>
      <c r="AK28" s="151">
        <v>0</v>
      </c>
      <c r="AL28" s="151">
        <v>0</v>
      </c>
      <c r="AM28" s="151">
        <v>0</v>
      </c>
      <c r="AN28" s="151">
        <v>0</v>
      </c>
      <c r="AO28" s="151">
        <v>0</v>
      </c>
      <c r="AP28" s="151">
        <v>0</v>
      </c>
      <c r="AQ28" s="151">
        <v>0</v>
      </c>
      <c r="AR28" s="151">
        <v>0</v>
      </c>
    </row>
    <row r="29" spans="2:44" s="96" customFormat="1" ht="18" customHeight="1">
      <c r="B29" s="176" t="s">
        <v>669</v>
      </c>
      <c r="C29" s="151"/>
      <c r="D29" s="173">
        <v>0</v>
      </c>
      <c r="E29" s="173">
        <v>0</v>
      </c>
      <c r="F29" s="173">
        <v>0</v>
      </c>
      <c r="G29" s="173">
        <v>0</v>
      </c>
      <c r="H29" s="173">
        <v>0</v>
      </c>
      <c r="I29" s="173">
        <v>0</v>
      </c>
      <c r="J29" s="173">
        <v>0</v>
      </c>
      <c r="K29" s="173">
        <v>0</v>
      </c>
      <c r="L29" s="173">
        <v>0</v>
      </c>
      <c r="M29" s="173">
        <v>0</v>
      </c>
      <c r="N29" s="173">
        <v>0</v>
      </c>
      <c r="O29" s="173">
        <v>0</v>
      </c>
      <c r="P29" s="173">
        <v>0</v>
      </c>
      <c r="Q29" s="173">
        <v>0</v>
      </c>
      <c r="R29" s="173">
        <v>0</v>
      </c>
      <c r="S29" s="173">
        <v>0</v>
      </c>
      <c r="T29" s="173">
        <v>0</v>
      </c>
      <c r="U29" s="173">
        <v>0</v>
      </c>
      <c r="V29" s="173">
        <v>0</v>
      </c>
      <c r="W29" s="173">
        <v>0</v>
      </c>
      <c r="X29" s="151">
        <v>0</v>
      </c>
      <c r="Y29" s="151">
        <v>0</v>
      </c>
      <c r="Z29" s="151">
        <v>0</v>
      </c>
      <c r="AA29" s="151">
        <v>0</v>
      </c>
      <c r="AB29" s="151">
        <v>0</v>
      </c>
      <c r="AC29" s="151">
        <v>0</v>
      </c>
      <c r="AD29" s="151">
        <v>0</v>
      </c>
      <c r="AE29" s="151">
        <v>0</v>
      </c>
      <c r="AF29" s="151">
        <v>0</v>
      </c>
      <c r="AG29" s="151">
        <v>0</v>
      </c>
      <c r="AH29" s="151">
        <v>0</v>
      </c>
      <c r="AI29" s="151">
        <v>0</v>
      </c>
      <c r="AJ29" s="151">
        <v>0</v>
      </c>
      <c r="AK29" s="151">
        <v>0</v>
      </c>
      <c r="AL29" s="151">
        <v>0</v>
      </c>
      <c r="AM29" s="151">
        <v>3.5</v>
      </c>
      <c r="AN29" s="151">
        <v>9</v>
      </c>
      <c r="AO29" s="151">
        <v>11.936</v>
      </c>
      <c r="AP29" s="151">
        <v>14.521000000000001</v>
      </c>
      <c r="AQ29" s="151">
        <v>0</v>
      </c>
      <c r="AR29" s="151">
        <v>0</v>
      </c>
    </row>
    <row r="30" spans="2:44" s="96" customFormat="1" ht="18" customHeight="1">
      <c r="B30" s="177" t="s">
        <v>898</v>
      </c>
      <c r="C30" s="151"/>
      <c r="D30" s="173">
        <v>0</v>
      </c>
      <c r="E30" s="173">
        <v>0</v>
      </c>
      <c r="F30" s="173">
        <v>0</v>
      </c>
      <c r="G30" s="173">
        <v>0</v>
      </c>
      <c r="H30" s="173">
        <v>0</v>
      </c>
      <c r="I30" s="173">
        <v>0</v>
      </c>
      <c r="J30" s="173">
        <v>0</v>
      </c>
      <c r="K30" s="173">
        <v>0</v>
      </c>
      <c r="L30" s="173">
        <v>0</v>
      </c>
      <c r="M30" s="173">
        <v>0</v>
      </c>
      <c r="N30" s="173">
        <v>0</v>
      </c>
      <c r="O30" s="173">
        <v>0</v>
      </c>
      <c r="P30" s="173">
        <v>0</v>
      </c>
      <c r="Q30" s="173">
        <v>0</v>
      </c>
      <c r="R30" s="173">
        <v>0</v>
      </c>
      <c r="S30" s="173">
        <v>0</v>
      </c>
      <c r="T30" s="173">
        <v>0</v>
      </c>
      <c r="U30" s="173">
        <v>0</v>
      </c>
      <c r="V30" s="173">
        <v>0</v>
      </c>
      <c r="W30" s="173">
        <v>0</v>
      </c>
      <c r="X30" s="151">
        <v>782.09999999999991</v>
      </c>
      <c r="Y30" s="151">
        <v>781.2</v>
      </c>
      <c r="Z30" s="151">
        <v>823.29999999999984</v>
      </c>
      <c r="AA30" s="151">
        <v>911.29999999999973</v>
      </c>
      <c r="AB30" s="151">
        <v>1901.1000000000001</v>
      </c>
      <c r="AC30" s="151">
        <v>1498.4000000000003</v>
      </c>
      <c r="AD30" s="151">
        <v>4266.6000000000004</v>
      </c>
      <c r="AE30" s="151">
        <v>14004.799999999996</v>
      </c>
      <c r="AF30" s="151">
        <v>6788.1000000000022</v>
      </c>
      <c r="AG30" s="151">
        <v>8716.3000000001048</v>
      </c>
      <c r="AH30" s="151">
        <v>1737459.2999999938</v>
      </c>
      <c r="AI30" s="151">
        <v>9.9</v>
      </c>
      <c r="AJ30" s="151">
        <v>22.793000000000013</v>
      </c>
      <c r="AK30" s="151">
        <v>31.700000000000038</v>
      </c>
      <c r="AL30" s="151">
        <v>96.500000000000028</v>
      </c>
      <c r="AM30" s="151">
        <v>162.39999999999998</v>
      </c>
      <c r="AN30" s="151">
        <v>177.1</v>
      </c>
      <c r="AO30" s="151">
        <v>163.38599999999985</v>
      </c>
      <c r="AP30" s="151">
        <v>109.56500000000004</v>
      </c>
      <c r="AQ30" s="151">
        <v>210.07999999999981</v>
      </c>
      <c r="AR30" s="151">
        <v>693.39009999999996</v>
      </c>
    </row>
    <row r="31" spans="2:44" s="96" customFormat="1" ht="18" customHeight="1">
      <c r="B31" s="177" t="s">
        <v>899</v>
      </c>
      <c r="C31" s="151"/>
      <c r="D31" s="173">
        <v>0</v>
      </c>
      <c r="E31" s="173">
        <v>0</v>
      </c>
      <c r="F31" s="173">
        <v>0</v>
      </c>
      <c r="G31" s="173">
        <v>0</v>
      </c>
      <c r="H31" s="173">
        <v>0</v>
      </c>
      <c r="I31" s="173">
        <v>0</v>
      </c>
      <c r="J31" s="173">
        <v>0</v>
      </c>
      <c r="K31" s="173">
        <v>0</v>
      </c>
      <c r="L31" s="173">
        <v>0</v>
      </c>
      <c r="M31" s="173">
        <v>0</v>
      </c>
      <c r="N31" s="173">
        <v>0</v>
      </c>
      <c r="O31" s="173">
        <v>0</v>
      </c>
      <c r="P31" s="173">
        <v>0</v>
      </c>
      <c r="Q31" s="173">
        <v>0</v>
      </c>
      <c r="R31" s="173">
        <v>0</v>
      </c>
      <c r="S31" s="173">
        <v>0</v>
      </c>
      <c r="T31" s="173">
        <v>0</v>
      </c>
      <c r="U31" s="173">
        <v>0</v>
      </c>
      <c r="V31" s="173">
        <v>0</v>
      </c>
      <c r="W31" s="173">
        <v>0</v>
      </c>
      <c r="X31" s="151">
        <v>70</v>
      </c>
      <c r="Y31" s="151">
        <v>121</v>
      </c>
      <c r="Z31" s="151">
        <v>311.89999999999998</v>
      </c>
      <c r="AA31" s="151">
        <v>613.70000000000005</v>
      </c>
      <c r="AB31" s="151">
        <v>924</v>
      </c>
      <c r="AC31" s="151">
        <v>1390.8</v>
      </c>
      <c r="AD31" s="151">
        <v>5324.8</v>
      </c>
      <c r="AE31" s="151">
        <v>39920</v>
      </c>
      <c r="AF31" s="151">
        <v>16549</v>
      </c>
      <c r="AG31" s="151">
        <v>286064.59999999998</v>
      </c>
      <c r="AH31" s="151">
        <v>12210646.5</v>
      </c>
      <c r="AI31" s="151">
        <v>313.39999999999998</v>
      </c>
      <c r="AJ31" s="151">
        <v>232.952</v>
      </c>
      <c r="AK31" s="151">
        <v>167.8</v>
      </c>
      <c r="AL31" s="151">
        <v>230.5</v>
      </c>
      <c r="AM31" s="151">
        <v>406.3</v>
      </c>
      <c r="AN31" s="151">
        <v>521</v>
      </c>
      <c r="AO31" s="151">
        <v>580.46500000000003</v>
      </c>
      <c r="AP31" s="151">
        <v>690.33600000000001</v>
      </c>
      <c r="AQ31" s="151">
        <v>744.55</v>
      </c>
      <c r="AR31" s="151">
        <v>886.14070000000004</v>
      </c>
    </row>
    <row r="32" spans="2:44" s="96" customFormat="1" ht="18" customHeight="1">
      <c r="B32" s="71" t="s">
        <v>268</v>
      </c>
      <c r="C32" s="151"/>
      <c r="D32" s="173">
        <v>0</v>
      </c>
      <c r="E32" s="173">
        <v>0</v>
      </c>
      <c r="F32" s="173">
        <v>0</v>
      </c>
      <c r="G32" s="173">
        <v>0</v>
      </c>
      <c r="H32" s="173">
        <v>0</v>
      </c>
      <c r="I32" s="173">
        <v>0</v>
      </c>
      <c r="J32" s="173">
        <v>0</v>
      </c>
      <c r="K32" s="173">
        <v>0</v>
      </c>
      <c r="L32" s="173">
        <v>0</v>
      </c>
      <c r="M32" s="173">
        <v>0</v>
      </c>
      <c r="N32" s="173">
        <v>0</v>
      </c>
      <c r="O32" s="173">
        <v>0</v>
      </c>
      <c r="P32" s="173">
        <v>0</v>
      </c>
      <c r="Q32" s="173">
        <v>0</v>
      </c>
      <c r="R32" s="173">
        <v>0</v>
      </c>
      <c r="S32" s="173">
        <v>0</v>
      </c>
      <c r="T32" s="173">
        <v>0</v>
      </c>
      <c r="U32" s="173">
        <v>0</v>
      </c>
      <c r="V32" s="173">
        <v>0</v>
      </c>
      <c r="W32" s="173">
        <v>0</v>
      </c>
      <c r="X32" s="151">
        <v>0</v>
      </c>
      <c r="Y32" s="151">
        <v>0</v>
      </c>
      <c r="Z32" s="151">
        <v>0</v>
      </c>
      <c r="AA32" s="151">
        <v>0</v>
      </c>
      <c r="AB32" s="151">
        <v>0</v>
      </c>
      <c r="AC32" s="151">
        <v>0</v>
      </c>
      <c r="AD32" s="151">
        <v>0</v>
      </c>
      <c r="AE32" s="151">
        <v>0</v>
      </c>
      <c r="AF32" s="151">
        <v>0</v>
      </c>
      <c r="AG32" s="151">
        <v>0</v>
      </c>
      <c r="AH32" s="151">
        <v>0</v>
      </c>
      <c r="AI32" s="151">
        <v>221.2</v>
      </c>
      <c r="AJ32" s="151">
        <v>80.5</v>
      </c>
      <c r="AK32" s="151">
        <v>3.8</v>
      </c>
      <c r="AL32" s="151">
        <v>23.1</v>
      </c>
      <c r="AM32" s="151">
        <v>100.1</v>
      </c>
      <c r="AN32" s="151">
        <v>91.5</v>
      </c>
      <c r="AO32" s="151">
        <v>12.384</v>
      </c>
      <c r="AP32" s="151">
        <v>20.600999999999999</v>
      </c>
      <c r="AQ32" s="151">
        <v>15.151</v>
      </c>
      <c r="AR32" s="151">
        <v>0</v>
      </c>
    </row>
    <row r="33" spans="2:44" s="181" customFormat="1" ht="18" customHeight="1">
      <c r="B33" s="178" t="s">
        <v>269</v>
      </c>
      <c r="C33" s="179"/>
      <c r="D33" s="173">
        <v>0</v>
      </c>
      <c r="E33" s="173">
        <v>0</v>
      </c>
      <c r="F33" s="173">
        <v>0</v>
      </c>
      <c r="G33" s="173">
        <v>0</v>
      </c>
      <c r="H33" s="173">
        <v>0</v>
      </c>
      <c r="I33" s="173">
        <v>0</v>
      </c>
      <c r="J33" s="173">
        <v>0</v>
      </c>
      <c r="K33" s="173">
        <v>0</v>
      </c>
      <c r="L33" s="173">
        <v>0</v>
      </c>
      <c r="M33" s="173">
        <v>0</v>
      </c>
      <c r="N33" s="173">
        <v>0</v>
      </c>
      <c r="O33" s="173">
        <v>0</v>
      </c>
      <c r="P33" s="173">
        <v>0</v>
      </c>
      <c r="Q33" s="173">
        <v>0</v>
      </c>
      <c r="R33" s="173">
        <v>0</v>
      </c>
      <c r="S33" s="173">
        <v>0</v>
      </c>
      <c r="T33" s="173">
        <v>0</v>
      </c>
      <c r="U33" s="173">
        <v>0</v>
      </c>
      <c r="V33" s="173">
        <v>0</v>
      </c>
      <c r="W33" s="173">
        <v>0</v>
      </c>
      <c r="X33" s="180">
        <v>0</v>
      </c>
      <c r="Y33" s="180">
        <v>0</v>
      </c>
      <c r="Z33" s="180">
        <v>0</v>
      </c>
      <c r="AA33" s="180">
        <v>0</v>
      </c>
      <c r="AB33" s="180">
        <v>0</v>
      </c>
      <c r="AC33" s="180">
        <v>0</v>
      </c>
      <c r="AD33" s="180">
        <v>0</v>
      </c>
      <c r="AE33" s="180">
        <v>0</v>
      </c>
      <c r="AF33" s="180">
        <v>0</v>
      </c>
      <c r="AG33" s="180">
        <v>0</v>
      </c>
      <c r="AH33" s="180">
        <v>0</v>
      </c>
      <c r="AI33" s="180">
        <v>0</v>
      </c>
      <c r="AJ33" s="180">
        <v>45.3</v>
      </c>
      <c r="AK33" s="180">
        <v>0</v>
      </c>
      <c r="AL33" s="180">
        <v>0</v>
      </c>
      <c r="AM33" s="180">
        <v>0</v>
      </c>
      <c r="AN33" s="180">
        <v>0</v>
      </c>
      <c r="AO33" s="180">
        <v>0</v>
      </c>
      <c r="AP33" s="180">
        <v>0</v>
      </c>
      <c r="AQ33" s="180">
        <v>0</v>
      </c>
      <c r="AR33" s="180">
        <v>0</v>
      </c>
    </row>
    <row r="34" spans="2:44" s="96" customFormat="1" ht="18" customHeight="1">
      <c r="B34" s="71" t="s">
        <v>270</v>
      </c>
      <c r="C34" s="151"/>
      <c r="D34" s="173">
        <v>0</v>
      </c>
      <c r="E34" s="173">
        <v>0</v>
      </c>
      <c r="F34" s="173">
        <v>0</v>
      </c>
      <c r="G34" s="173">
        <v>0</v>
      </c>
      <c r="H34" s="173">
        <v>0</v>
      </c>
      <c r="I34" s="173">
        <v>0</v>
      </c>
      <c r="J34" s="173">
        <v>0</v>
      </c>
      <c r="K34" s="173">
        <v>0</v>
      </c>
      <c r="L34" s="173">
        <v>0</v>
      </c>
      <c r="M34" s="173">
        <v>0</v>
      </c>
      <c r="N34" s="173">
        <v>0</v>
      </c>
      <c r="O34" s="173">
        <v>0</v>
      </c>
      <c r="P34" s="173">
        <v>0</v>
      </c>
      <c r="Q34" s="173">
        <v>0</v>
      </c>
      <c r="R34" s="173">
        <v>0</v>
      </c>
      <c r="S34" s="173">
        <v>0</v>
      </c>
      <c r="T34" s="173">
        <v>0</v>
      </c>
      <c r="U34" s="173">
        <v>0</v>
      </c>
      <c r="V34" s="173">
        <v>0</v>
      </c>
      <c r="W34" s="173">
        <v>0</v>
      </c>
      <c r="X34" s="151">
        <v>0</v>
      </c>
      <c r="Y34" s="151">
        <v>0</v>
      </c>
      <c r="Z34" s="151">
        <v>0</v>
      </c>
      <c r="AA34" s="151">
        <v>0</v>
      </c>
      <c r="AB34" s="151">
        <v>0</v>
      </c>
      <c r="AC34" s="151">
        <v>0</v>
      </c>
      <c r="AD34" s="151">
        <v>0</v>
      </c>
      <c r="AE34" s="151">
        <v>0</v>
      </c>
      <c r="AF34" s="151">
        <v>0</v>
      </c>
      <c r="AG34" s="151">
        <v>0</v>
      </c>
      <c r="AH34" s="151">
        <v>0</v>
      </c>
      <c r="AI34" s="151">
        <v>0</v>
      </c>
      <c r="AJ34" s="151">
        <v>0</v>
      </c>
      <c r="AK34" s="151">
        <v>13.5</v>
      </c>
      <c r="AL34" s="151">
        <v>39.200000000000003</v>
      </c>
      <c r="AM34" s="151">
        <v>75.8</v>
      </c>
      <c r="AN34" s="151">
        <v>137.9</v>
      </c>
      <c r="AO34" s="151">
        <v>276.36</v>
      </c>
      <c r="AP34" s="151">
        <v>234.441</v>
      </c>
      <c r="AQ34" s="151">
        <v>48.79</v>
      </c>
      <c r="AR34" s="151">
        <v>46.000999999999998</v>
      </c>
    </row>
    <row r="35" spans="2:44" s="96" customFormat="1" ht="18" customHeight="1">
      <c r="B35" s="71" t="s">
        <v>271</v>
      </c>
      <c r="C35" s="151"/>
      <c r="D35" s="173">
        <v>0</v>
      </c>
      <c r="E35" s="173">
        <v>0</v>
      </c>
      <c r="F35" s="173">
        <v>0</v>
      </c>
      <c r="G35" s="173">
        <v>0</v>
      </c>
      <c r="H35" s="173">
        <v>0</v>
      </c>
      <c r="I35" s="173">
        <v>0</v>
      </c>
      <c r="J35" s="173">
        <v>0</v>
      </c>
      <c r="K35" s="173">
        <v>0</v>
      </c>
      <c r="L35" s="173">
        <v>0</v>
      </c>
      <c r="M35" s="173">
        <v>0</v>
      </c>
      <c r="N35" s="173">
        <v>0</v>
      </c>
      <c r="O35" s="173">
        <v>0</v>
      </c>
      <c r="P35" s="173">
        <v>0</v>
      </c>
      <c r="Q35" s="173">
        <v>0</v>
      </c>
      <c r="R35" s="173">
        <v>0</v>
      </c>
      <c r="S35" s="173">
        <v>0</v>
      </c>
      <c r="T35" s="173">
        <v>0</v>
      </c>
      <c r="U35" s="173">
        <v>0</v>
      </c>
      <c r="V35" s="173">
        <v>0</v>
      </c>
      <c r="W35" s="173">
        <v>0</v>
      </c>
      <c r="X35" s="151">
        <v>0</v>
      </c>
      <c r="Y35" s="151">
        <v>0</v>
      </c>
      <c r="Z35" s="151">
        <v>0</v>
      </c>
      <c r="AA35" s="151">
        <v>0</v>
      </c>
      <c r="AB35" s="151">
        <v>0</v>
      </c>
      <c r="AC35" s="151">
        <v>0</v>
      </c>
      <c r="AD35" s="151">
        <v>0</v>
      </c>
      <c r="AE35" s="151">
        <v>0</v>
      </c>
      <c r="AF35" s="151">
        <v>0</v>
      </c>
      <c r="AG35" s="151">
        <v>0</v>
      </c>
      <c r="AH35" s="151">
        <v>0</v>
      </c>
      <c r="AI35" s="151">
        <v>0</v>
      </c>
      <c r="AJ35" s="151">
        <v>36</v>
      </c>
      <c r="AK35" s="151">
        <v>7.6</v>
      </c>
      <c r="AL35" s="151">
        <v>0</v>
      </c>
      <c r="AM35" s="151">
        <v>0</v>
      </c>
      <c r="AN35" s="151">
        <v>0</v>
      </c>
      <c r="AO35" s="151">
        <v>0</v>
      </c>
      <c r="AP35" s="151">
        <v>0</v>
      </c>
      <c r="AQ35" s="151">
        <v>0</v>
      </c>
      <c r="AR35" s="151">
        <v>0</v>
      </c>
    </row>
    <row r="36" spans="2:44" s="96" customFormat="1" ht="18" customHeight="1">
      <c r="B36" s="71" t="s">
        <v>272</v>
      </c>
      <c r="C36" s="151"/>
      <c r="D36" s="173">
        <v>0</v>
      </c>
      <c r="E36" s="173">
        <v>0</v>
      </c>
      <c r="F36" s="173">
        <v>0</v>
      </c>
      <c r="G36" s="173">
        <v>0</v>
      </c>
      <c r="H36" s="173">
        <v>0</v>
      </c>
      <c r="I36" s="173">
        <v>0</v>
      </c>
      <c r="J36" s="173">
        <v>0</v>
      </c>
      <c r="K36" s="173">
        <v>0</v>
      </c>
      <c r="L36" s="173">
        <v>0</v>
      </c>
      <c r="M36" s="173">
        <v>0</v>
      </c>
      <c r="N36" s="173">
        <v>0</v>
      </c>
      <c r="O36" s="173">
        <v>0</v>
      </c>
      <c r="P36" s="173">
        <v>0</v>
      </c>
      <c r="Q36" s="173">
        <v>0</v>
      </c>
      <c r="R36" s="173">
        <v>0</v>
      </c>
      <c r="S36" s="173">
        <v>0</v>
      </c>
      <c r="T36" s="173">
        <v>0</v>
      </c>
      <c r="U36" s="173">
        <v>0</v>
      </c>
      <c r="V36" s="173">
        <v>0</v>
      </c>
      <c r="W36" s="173">
        <v>0</v>
      </c>
      <c r="X36" s="151">
        <v>70</v>
      </c>
      <c r="Y36" s="151">
        <v>121</v>
      </c>
      <c r="Z36" s="151">
        <v>311.89999999999998</v>
      </c>
      <c r="AA36" s="151">
        <v>613.70000000000005</v>
      </c>
      <c r="AB36" s="151">
        <v>924</v>
      </c>
      <c r="AC36" s="151">
        <v>1390.8</v>
      </c>
      <c r="AD36" s="151">
        <v>5324.8</v>
      </c>
      <c r="AE36" s="151">
        <v>39920</v>
      </c>
      <c r="AF36" s="151">
        <v>16549</v>
      </c>
      <c r="AG36" s="151">
        <v>286064.59999999998</v>
      </c>
      <c r="AH36" s="151">
        <v>12210646.5</v>
      </c>
      <c r="AI36" s="151">
        <v>92.2</v>
      </c>
      <c r="AJ36" s="151">
        <v>71.152000000000001</v>
      </c>
      <c r="AK36" s="151">
        <v>142.9</v>
      </c>
      <c r="AL36" s="151">
        <v>168.2</v>
      </c>
      <c r="AM36" s="151">
        <v>230.40000000000003</v>
      </c>
      <c r="AN36" s="151">
        <v>291.60000000000002</v>
      </c>
      <c r="AO36" s="151">
        <v>291.721</v>
      </c>
      <c r="AP36" s="151">
        <v>435.29399999999998</v>
      </c>
      <c r="AQ36" s="151">
        <v>680.60900000000004</v>
      </c>
      <c r="AR36" s="151">
        <v>840.13970000000006</v>
      </c>
    </row>
    <row r="37" spans="2:44" s="96" customFormat="1" ht="18" customHeight="1">
      <c r="B37" s="70" t="s">
        <v>273</v>
      </c>
      <c r="C37" s="151"/>
      <c r="D37" s="173">
        <v>0</v>
      </c>
      <c r="E37" s="173">
        <v>0</v>
      </c>
      <c r="F37" s="173">
        <v>0</v>
      </c>
      <c r="G37" s="173">
        <v>0</v>
      </c>
      <c r="H37" s="173">
        <v>0</v>
      </c>
      <c r="I37" s="173">
        <v>0</v>
      </c>
      <c r="J37" s="173">
        <v>0</v>
      </c>
      <c r="K37" s="173">
        <v>0</v>
      </c>
      <c r="L37" s="173">
        <v>0</v>
      </c>
      <c r="M37" s="173">
        <v>0</v>
      </c>
      <c r="N37" s="173">
        <v>0</v>
      </c>
      <c r="O37" s="173">
        <v>0</v>
      </c>
      <c r="P37" s="173">
        <v>0</v>
      </c>
      <c r="Q37" s="173">
        <v>0</v>
      </c>
      <c r="R37" s="173">
        <v>0</v>
      </c>
      <c r="S37" s="173">
        <v>0</v>
      </c>
      <c r="T37" s="173">
        <v>0</v>
      </c>
      <c r="U37" s="173">
        <v>0</v>
      </c>
      <c r="V37" s="173">
        <v>0</v>
      </c>
      <c r="W37" s="173">
        <v>0</v>
      </c>
      <c r="X37" s="151">
        <v>5</v>
      </c>
      <c r="Y37" s="151">
        <v>5.9</v>
      </c>
      <c r="Z37" s="151">
        <v>16.7</v>
      </c>
      <c r="AA37" s="151">
        <v>19.2</v>
      </c>
      <c r="AB37" s="151">
        <v>23.8</v>
      </c>
      <c r="AC37" s="151">
        <v>75.599999999999994</v>
      </c>
      <c r="AD37" s="151">
        <v>137.19999999999999</v>
      </c>
      <c r="AE37" s="151">
        <v>1062</v>
      </c>
      <c r="AF37" s="151">
        <v>283</v>
      </c>
      <c r="AG37" s="151">
        <v>15587.5</v>
      </c>
      <c r="AH37" s="151">
        <v>814582.9</v>
      </c>
      <c r="AI37" s="151">
        <v>6.6</v>
      </c>
      <c r="AJ37" s="151">
        <v>7.24</v>
      </c>
      <c r="AK37" s="151">
        <v>11.1</v>
      </c>
      <c r="AL37" s="151">
        <v>9.6</v>
      </c>
      <c r="AM37" s="151">
        <v>5.8</v>
      </c>
      <c r="AN37" s="151">
        <v>15.4</v>
      </c>
      <c r="AO37" s="151">
        <v>35.987000000000002</v>
      </c>
      <c r="AP37" s="151">
        <v>39.518000000000001</v>
      </c>
      <c r="AQ37" s="151">
        <v>49.514000000000003</v>
      </c>
      <c r="AR37" s="151">
        <v>58.895000000000003</v>
      </c>
    </row>
    <row r="38" spans="2:44" s="96" customFormat="1" ht="6.75" customHeight="1">
      <c r="B38" s="174"/>
      <c r="C38" s="151"/>
      <c r="D38" s="173"/>
      <c r="E38" s="173"/>
      <c r="F38" s="173"/>
      <c r="G38" s="173"/>
      <c r="H38" s="173"/>
      <c r="I38" s="173"/>
      <c r="J38" s="173"/>
      <c r="K38" s="173"/>
      <c r="L38" s="173"/>
      <c r="M38" s="173"/>
      <c r="N38" s="173"/>
      <c r="O38" s="173"/>
      <c r="P38" s="173"/>
      <c r="Q38" s="173"/>
      <c r="R38" s="173"/>
      <c r="S38" s="173"/>
      <c r="T38" s="173"/>
      <c r="U38" s="173"/>
      <c r="V38" s="173"/>
      <c r="W38" s="173">
        <v>0</v>
      </c>
      <c r="X38" s="151"/>
      <c r="Y38" s="151"/>
      <c r="Z38" s="151"/>
      <c r="AA38" s="151"/>
      <c r="AB38" s="151"/>
      <c r="AC38" s="151"/>
      <c r="AD38" s="151"/>
      <c r="AE38" s="151"/>
      <c r="AF38" s="151"/>
      <c r="AG38" s="151"/>
      <c r="AH38" s="151"/>
      <c r="AI38" s="151"/>
      <c r="AJ38" s="151"/>
      <c r="AK38" s="151"/>
      <c r="AL38" s="151"/>
      <c r="AM38" s="151"/>
      <c r="AN38" s="151"/>
      <c r="AO38" s="151"/>
      <c r="AP38" s="151"/>
      <c r="AQ38" s="151"/>
      <c r="AR38" s="151"/>
    </row>
    <row r="39" spans="2:44" s="97" customFormat="1" ht="18" customHeight="1">
      <c r="B39" s="182" t="s">
        <v>885</v>
      </c>
      <c r="C39" s="170"/>
      <c r="D39" s="171">
        <v>56</v>
      </c>
      <c r="E39" s="171">
        <v>75.599999999999994</v>
      </c>
      <c r="F39" s="171">
        <v>83</v>
      </c>
      <c r="G39" s="171">
        <v>104.6</v>
      </c>
      <c r="H39" s="171">
        <v>57.5</v>
      </c>
      <c r="I39" s="171">
        <v>123.5</v>
      </c>
      <c r="J39" s="171">
        <v>164.2</v>
      </c>
      <c r="K39" s="171">
        <v>169.7</v>
      </c>
      <c r="L39" s="171">
        <v>101.2</v>
      </c>
      <c r="M39" s="171">
        <v>123.9</v>
      </c>
      <c r="N39" s="171">
        <v>164.5</v>
      </c>
      <c r="O39" s="171">
        <v>278.7</v>
      </c>
      <c r="P39" s="171">
        <v>340.6</v>
      </c>
      <c r="Q39" s="171">
        <v>552</v>
      </c>
      <c r="R39" s="171">
        <v>874.1</v>
      </c>
      <c r="S39" s="171">
        <v>866.5</v>
      </c>
      <c r="T39" s="171">
        <v>813.1</v>
      </c>
      <c r="U39" s="171">
        <v>1301</v>
      </c>
      <c r="V39" s="171">
        <v>822</v>
      </c>
      <c r="W39" s="171">
        <v>0</v>
      </c>
      <c r="X39" s="170">
        <v>1694</v>
      </c>
      <c r="Y39" s="170">
        <v>1152</v>
      </c>
      <c r="Z39" s="170">
        <v>1694</v>
      </c>
      <c r="AA39" s="170">
        <v>4744</v>
      </c>
      <c r="AB39" s="170">
        <v>7183</v>
      </c>
      <c r="AC39" s="170">
        <v>11204</v>
      </c>
      <c r="AD39" s="170">
        <v>28640</v>
      </c>
      <c r="AE39" s="170">
        <v>127496</v>
      </c>
      <c r="AF39" s="170">
        <v>19782.3</v>
      </c>
      <c r="AG39" s="170">
        <v>506782.8</v>
      </c>
      <c r="AH39" s="170">
        <v>16331165.900000002</v>
      </c>
      <c r="AI39" s="170">
        <v>193.3</v>
      </c>
      <c r="AJ39" s="170">
        <v>535.87</v>
      </c>
      <c r="AK39" s="170">
        <v>726.9</v>
      </c>
      <c r="AL39" s="170">
        <v>1039.4000000000001</v>
      </c>
      <c r="AM39" s="170">
        <v>1502.6</v>
      </c>
      <c r="AN39" s="170">
        <v>1774.3</v>
      </c>
      <c r="AO39" s="170">
        <v>1919.1010000000001</v>
      </c>
      <c r="AP39" s="170">
        <v>2224.2049999999999</v>
      </c>
      <c r="AQ39" s="170">
        <v>4491.3540000000003</v>
      </c>
      <c r="AR39" s="170">
        <v>5087.875</v>
      </c>
    </row>
    <row r="40" spans="2:44" s="96" customFormat="1" ht="18" customHeight="1">
      <c r="B40" s="56" t="s">
        <v>98</v>
      </c>
      <c r="C40" s="151"/>
      <c r="D40" s="173">
        <v>47.5</v>
      </c>
      <c r="E40" s="173">
        <v>65.099999999999994</v>
      </c>
      <c r="F40" s="173">
        <v>65.900000000000006</v>
      </c>
      <c r="G40" s="173">
        <v>71.900000000000006</v>
      </c>
      <c r="H40" s="173">
        <v>42.8</v>
      </c>
      <c r="I40" s="173">
        <v>98.6</v>
      </c>
      <c r="J40" s="173">
        <v>137.9</v>
      </c>
      <c r="K40" s="173">
        <v>149</v>
      </c>
      <c r="L40" s="173">
        <v>90.4</v>
      </c>
      <c r="M40" s="173">
        <v>88.8</v>
      </c>
      <c r="N40" s="173">
        <v>110.6</v>
      </c>
      <c r="O40" s="173">
        <v>136.80000000000001</v>
      </c>
      <c r="P40" s="173">
        <v>115.2</v>
      </c>
      <c r="Q40" s="173">
        <v>186.8</v>
      </c>
      <c r="R40" s="173">
        <v>279.89999999999998</v>
      </c>
      <c r="S40" s="173">
        <v>280.89999999999998</v>
      </c>
      <c r="T40" s="173">
        <v>370.2</v>
      </c>
      <c r="U40" s="173">
        <v>921.1</v>
      </c>
      <c r="V40" s="173">
        <v>403</v>
      </c>
      <c r="W40" s="173">
        <v>0</v>
      </c>
      <c r="X40" s="151">
        <v>972</v>
      </c>
      <c r="Y40" s="151">
        <v>883</v>
      </c>
      <c r="Z40" s="151">
        <v>1136</v>
      </c>
      <c r="AA40" s="151">
        <v>2216</v>
      </c>
      <c r="AB40" s="151">
        <v>3622</v>
      </c>
      <c r="AC40" s="151">
        <v>8658</v>
      </c>
      <c r="AD40" s="151">
        <v>18307</v>
      </c>
      <c r="AE40" s="151">
        <v>94651</v>
      </c>
      <c r="AF40" s="151">
        <v>11803</v>
      </c>
      <c r="AG40" s="151">
        <v>202283</v>
      </c>
      <c r="AH40" s="151">
        <v>11241267.100000001</v>
      </c>
      <c r="AI40" s="151">
        <v>155.9</v>
      </c>
      <c r="AJ40" s="151">
        <v>310.52</v>
      </c>
      <c r="AK40" s="151">
        <v>275.2</v>
      </c>
      <c r="AL40" s="151">
        <v>577.5</v>
      </c>
      <c r="AM40" s="151">
        <v>765.9</v>
      </c>
      <c r="AN40" s="151">
        <v>1059.3</v>
      </c>
      <c r="AO40" s="151">
        <v>955.41700000000003</v>
      </c>
      <c r="AP40" s="151">
        <v>1267.162</v>
      </c>
      <c r="AQ40" s="151">
        <v>2362.2330000000002</v>
      </c>
      <c r="AR40" s="151">
        <v>3002.2469999999998</v>
      </c>
    </row>
    <row r="41" spans="2:44" s="96" customFormat="1" ht="18" customHeight="1">
      <c r="B41" s="183" t="s">
        <v>886</v>
      </c>
      <c r="C41" s="151"/>
      <c r="D41" s="173">
        <v>42.6</v>
      </c>
      <c r="E41" s="173">
        <v>47.8</v>
      </c>
      <c r="F41" s="173">
        <v>57.3</v>
      </c>
      <c r="G41" s="173">
        <v>65.3</v>
      </c>
      <c r="H41" s="173">
        <v>38.1</v>
      </c>
      <c r="I41" s="173">
        <v>90.9</v>
      </c>
      <c r="J41" s="173">
        <v>128.5</v>
      </c>
      <c r="K41" s="173">
        <v>121.5</v>
      </c>
      <c r="L41" s="173">
        <v>82.7</v>
      </c>
      <c r="M41" s="173">
        <v>86.3</v>
      </c>
      <c r="N41" s="173">
        <v>103.8</v>
      </c>
      <c r="O41" s="173">
        <v>131.30000000000001</v>
      </c>
      <c r="P41" s="173">
        <v>105.1</v>
      </c>
      <c r="Q41" s="173">
        <v>149.1</v>
      </c>
      <c r="R41" s="173">
        <v>230.1</v>
      </c>
      <c r="S41" s="173">
        <v>248.9</v>
      </c>
      <c r="T41" s="173">
        <v>332.4</v>
      </c>
      <c r="U41" s="173">
        <v>312.60000000000002</v>
      </c>
      <c r="V41" s="173">
        <v>242</v>
      </c>
      <c r="W41" s="173">
        <v>0</v>
      </c>
      <c r="X41" s="151">
        <v>572</v>
      </c>
      <c r="Y41" s="151">
        <v>816</v>
      </c>
      <c r="Z41" s="151">
        <v>889</v>
      </c>
      <c r="AA41" s="151">
        <v>1592</v>
      </c>
      <c r="AB41" s="151">
        <v>2735</v>
      </c>
      <c r="AC41" s="151">
        <v>7805</v>
      </c>
      <c r="AD41" s="151">
        <v>17535</v>
      </c>
      <c r="AE41" s="151">
        <v>89016</v>
      </c>
      <c r="AF41" s="151">
        <v>7920</v>
      </c>
      <c r="AG41" s="151">
        <v>167050</v>
      </c>
      <c r="AH41" s="151">
        <v>8623389.3000000007</v>
      </c>
      <c r="AI41" s="151">
        <v>130.779</v>
      </c>
      <c r="AJ41" s="151">
        <v>261.779</v>
      </c>
      <c r="AK41" s="151">
        <v>249.071</v>
      </c>
      <c r="AL41" s="151">
        <v>553.45699999999999</v>
      </c>
      <c r="AM41" s="151">
        <v>627.70000000000005</v>
      </c>
      <c r="AN41" s="151">
        <v>880.84799999999996</v>
      </c>
      <c r="AO41" s="151">
        <v>864.79399999999998</v>
      </c>
      <c r="AP41" s="151">
        <v>1221.9480000000001</v>
      </c>
      <c r="AQ41" s="151">
        <v>2206.5189999999998</v>
      </c>
      <c r="AR41" s="151">
        <v>2859.502</v>
      </c>
    </row>
    <row r="42" spans="2:44" s="96" customFormat="1" ht="18" customHeight="1">
      <c r="B42" s="183" t="s">
        <v>887</v>
      </c>
      <c r="C42" s="151"/>
      <c r="D42" s="173">
        <v>4.9000000000000004</v>
      </c>
      <c r="E42" s="173">
        <v>17.3</v>
      </c>
      <c r="F42" s="173">
        <v>8.6</v>
      </c>
      <c r="G42" s="173">
        <v>6.6</v>
      </c>
      <c r="H42" s="173">
        <v>4.7</v>
      </c>
      <c r="I42" s="173">
        <v>7.7</v>
      </c>
      <c r="J42" s="173">
        <v>9.4</v>
      </c>
      <c r="K42" s="173">
        <v>27.5</v>
      </c>
      <c r="L42" s="173">
        <v>7.7</v>
      </c>
      <c r="M42" s="173">
        <v>2.5</v>
      </c>
      <c r="N42" s="173">
        <v>6.8</v>
      </c>
      <c r="O42" s="173">
        <v>5.5</v>
      </c>
      <c r="P42" s="173">
        <v>10.1</v>
      </c>
      <c r="Q42" s="173">
        <v>37.700000000000003</v>
      </c>
      <c r="R42" s="173">
        <v>49.8</v>
      </c>
      <c r="S42" s="173">
        <v>32</v>
      </c>
      <c r="T42" s="173">
        <v>37.799999999999997</v>
      </c>
      <c r="U42" s="173">
        <v>608.5</v>
      </c>
      <c r="V42" s="173">
        <v>161</v>
      </c>
      <c r="W42" s="173">
        <v>0</v>
      </c>
      <c r="X42" s="151">
        <v>400</v>
      </c>
      <c r="Y42" s="151">
        <v>67</v>
      </c>
      <c r="Z42" s="151">
        <v>247</v>
      </c>
      <c r="AA42" s="151">
        <v>624</v>
      </c>
      <c r="AB42" s="151">
        <v>887</v>
      </c>
      <c r="AC42" s="151">
        <v>853</v>
      </c>
      <c r="AD42" s="151">
        <v>772</v>
      </c>
      <c r="AE42" s="151">
        <v>5635</v>
      </c>
      <c r="AF42" s="151">
        <v>3883</v>
      </c>
      <c r="AG42" s="151">
        <v>35233</v>
      </c>
      <c r="AH42" s="151">
        <v>2617877.7999999998</v>
      </c>
      <c r="AI42" s="151">
        <v>25.108000000000001</v>
      </c>
      <c r="AJ42" s="151">
        <v>48.741</v>
      </c>
      <c r="AK42" s="151">
        <v>26.126000000000001</v>
      </c>
      <c r="AL42" s="151">
        <v>24.061</v>
      </c>
      <c r="AM42" s="151">
        <v>138.21799999999999</v>
      </c>
      <c r="AN42" s="151">
        <v>178.476</v>
      </c>
      <c r="AO42" s="151">
        <v>90.623000000000005</v>
      </c>
      <c r="AP42" s="151">
        <v>45.213999999999999</v>
      </c>
      <c r="AQ42" s="151">
        <v>155.714</v>
      </c>
      <c r="AR42" s="151">
        <v>142.745</v>
      </c>
    </row>
    <row r="43" spans="2:44" s="96" customFormat="1" ht="18" customHeight="1">
      <c r="B43" s="56" t="s">
        <v>99</v>
      </c>
      <c r="C43" s="151"/>
      <c r="D43" s="173">
        <v>2.5</v>
      </c>
      <c r="E43" s="173">
        <v>2.8</v>
      </c>
      <c r="F43" s="173">
        <v>4.5</v>
      </c>
      <c r="G43" s="173">
        <v>5.6</v>
      </c>
      <c r="H43" s="173">
        <v>0.6</v>
      </c>
      <c r="I43" s="173">
        <v>0.3</v>
      </c>
      <c r="J43" s="173">
        <v>0.4</v>
      </c>
      <c r="K43" s="173">
        <v>1.7</v>
      </c>
      <c r="L43" s="173">
        <v>0.8</v>
      </c>
      <c r="M43" s="173">
        <v>0.9</v>
      </c>
      <c r="N43" s="173">
        <v>0.5</v>
      </c>
      <c r="O43" s="173">
        <v>1</v>
      </c>
      <c r="P43" s="173">
        <v>74.7</v>
      </c>
      <c r="Q43" s="173">
        <v>245.6</v>
      </c>
      <c r="R43" s="173">
        <v>468.9</v>
      </c>
      <c r="S43" s="173">
        <v>333.7</v>
      </c>
      <c r="T43" s="173">
        <v>153.6</v>
      </c>
      <c r="U43" s="173">
        <v>138</v>
      </c>
      <c r="V43" s="173">
        <v>234.3</v>
      </c>
      <c r="W43" s="173">
        <v>0</v>
      </c>
      <c r="X43" s="151">
        <v>243</v>
      </c>
      <c r="Y43" s="151">
        <v>37</v>
      </c>
      <c r="Z43" s="151">
        <v>15</v>
      </c>
      <c r="AA43" s="151">
        <v>78</v>
      </c>
      <c r="AB43" s="151">
        <v>215</v>
      </c>
      <c r="AC43" s="151">
        <v>606</v>
      </c>
      <c r="AD43" s="151">
        <v>254</v>
      </c>
      <c r="AE43" s="151">
        <v>2210</v>
      </c>
      <c r="AF43" s="151">
        <v>0</v>
      </c>
      <c r="AG43" s="151">
        <v>0</v>
      </c>
      <c r="AH43" s="151">
        <v>0</v>
      </c>
      <c r="AI43" s="151">
        <v>0.5</v>
      </c>
      <c r="AJ43" s="151">
        <v>2.25</v>
      </c>
      <c r="AK43" s="151">
        <v>1.3</v>
      </c>
      <c r="AL43" s="151">
        <v>0.7</v>
      </c>
      <c r="AM43" s="151">
        <v>3</v>
      </c>
      <c r="AN43" s="151">
        <v>0</v>
      </c>
      <c r="AO43" s="151">
        <v>0</v>
      </c>
      <c r="AP43" s="151">
        <v>0</v>
      </c>
      <c r="AQ43" s="151">
        <v>0</v>
      </c>
      <c r="AR43" s="151">
        <v>0</v>
      </c>
    </row>
    <row r="44" spans="2:44" s="96" customFormat="1" ht="18" customHeight="1">
      <c r="B44" s="174" t="s">
        <v>897</v>
      </c>
      <c r="C44" s="151"/>
      <c r="D44" s="173">
        <v>6</v>
      </c>
      <c r="E44" s="173">
        <v>7.7</v>
      </c>
      <c r="F44" s="173">
        <v>12.6</v>
      </c>
      <c r="G44" s="173">
        <v>27.1</v>
      </c>
      <c r="H44" s="173">
        <v>14.1</v>
      </c>
      <c r="I44" s="173">
        <v>24.6</v>
      </c>
      <c r="J44" s="173">
        <v>25.9</v>
      </c>
      <c r="K44" s="173">
        <v>19</v>
      </c>
      <c r="L44" s="173">
        <v>10</v>
      </c>
      <c r="M44" s="173">
        <v>34.200000000000003</v>
      </c>
      <c r="N44" s="173">
        <v>53.4</v>
      </c>
      <c r="O44" s="173">
        <v>140.9</v>
      </c>
      <c r="P44" s="173">
        <v>150.69999999999999</v>
      </c>
      <c r="Q44" s="173">
        <v>119.6</v>
      </c>
      <c r="R44" s="173">
        <v>125.3</v>
      </c>
      <c r="S44" s="173">
        <v>251.9</v>
      </c>
      <c r="T44" s="173">
        <v>289.3</v>
      </c>
      <c r="U44" s="173">
        <v>241.9</v>
      </c>
      <c r="V44" s="173">
        <v>184.7</v>
      </c>
      <c r="W44" s="173">
        <v>0</v>
      </c>
      <c r="X44" s="151">
        <v>479</v>
      </c>
      <c r="Y44" s="151">
        <v>232</v>
      </c>
      <c r="Z44" s="151">
        <v>543</v>
      </c>
      <c r="AA44" s="151">
        <v>2450</v>
      </c>
      <c r="AB44" s="151">
        <v>3346</v>
      </c>
      <c r="AC44" s="151">
        <v>1940</v>
      </c>
      <c r="AD44" s="151">
        <v>10079</v>
      </c>
      <c r="AE44" s="151">
        <v>30635</v>
      </c>
      <c r="AF44" s="151">
        <v>7979.3</v>
      </c>
      <c r="AG44" s="151">
        <v>304499.8</v>
      </c>
      <c r="AH44" s="151">
        <v>5089898.8</v>
      </c>
      <c r="AI44" s="151">
        <v>36.9</v>
      </c>
      <c r="AJ44" s="151">
        <v>223.1</v>
      </c>
      <c r="AK44" s="151">
        <v>450.4</v>
      </c>
      <c r="AL44" s="151">
        <v>461.2</v>
      </c>
      <c r="AM44" s="151">
        <v>733.7</v>
      </c>
      <c r="AN44" s="151">
        <v>715</v>
      </c>
      <c r="AO44" s="151">
        <v>963.68399999999997</v>
      </c>
      <c r="AP44" s="151">
        <v>957.04300000000001</v>
      </c>
      <c r="AQ44" s="151">
        <v>2129.1210000000001</v>
      </c>
      <c r="AR44" s="151">
        <v>2085.6280000000002</v>
      </c>
    </row>
    <row r="45" spans="2:44" s="96" customFormat="1" ht="18" customHeight="1">
      <c r="B45" s="153" t="s">
        <v>888</v>
      </c>
      <c r="C45" s="151"/>
      <c r="D45" s="173">
        <v>0</v>
      </c>
      <c r="E45" s="173">
        <v>0</v>
      </c>
      <c r="F45" s="173">
        <v>0</v>
      </c>
      <c r="G45" s="173">
        <v>0</v>
      </c>
      <c r="H45" s="173">
        <v>0</v>
      </c>
      <c r="I45" s="173">
        <v>0</v>
      </c>
      <c r="J45" s="173">
        <v>0</v>
      </c>
      <c r="K45" s="173">
        <v>0</v>
      </c>
      <c r="L45" s="173">
        <v>0</v>
      </c>
      <c r="M45" s="173">
        <v>0</v>
      </c>
      <c r="N45" s="173">
        <v>0</v>
      </c>
      <c r="O45" s="173">
        <v>0</v>
      </c>
      <c r="P45" s="173">
        <v>0</v>
      </c>
      <c r="Q45" s="173">
        <v>0</v>
      </c>
      <c r="R45" s="173">
        <v>0</v>
      </c>
      <c r="S45" s="173">
        <v>0</v>
      </c>
      <c r="T45" s="173">
        <v>0</v>
      </c>
      <c r="U45" s="173">
        <v>0</v>
      </c>
      <c r="V45" s="173">
        <v>0</v>
      </c>
      <c r="W45" s="173">
        <v>0</v>
      </c>
      <c r="X45" s="151">
        <v>0</v>
      </c>
      <c r="Y45" s="151">
        <v>1</v>
      </c>
      <c r="Z45" s="151">
        <v>10</v>
      </c>
      <c r="AA45" s="151">
        <v>0</v>
      </c>
      <c r="AB45" s="151">
        <v>81</v>
      </c>
      <c r="AC45" s="151">
        <v>0</v>
      </c>
      <c r="AD45" s="151">
        <v>0</v>
      </c>
      <c r="AE45" s="151">
        <v>0</v>
      </c>
      <c r="AF45" s="151">
        <v>0</v>
      </c>
      <c r="AG45" s="151">
        <v>83653.2</v>
      </c>
      <c r="AH45" s="151">
        <v>1525296.7</v>
      </c>
      <c r="AI45" s="151">
        <v>0</v>
      </c>
      <c r="AJ45" s="151">
        <v>8.1890000000000001</v>
      </c>
      <c r="AK45" s="151">
        <v>11.4</v>
      </c>
      <c r="AL45" s="151">
        <v>48.9</v>
      </c>
      <c r="AM45" s="151">
        <v>66.099999999999994</v>
      </c>
      <c r="AN45" s="151">
        <v>77.7</v>
      </c>
      <c r="AO45" s="151">
        <v>41.881</v>
      </c>
      <c r="AP45" s="151">
        <v>61.835999999999999</v>
      </c>
      <c r="AQ45" s="151">
        <v>297.71699999999998</v>
      </c>
      <c r="AR45" s="151">
        <v>202.40100000000001</v>
      </c>
    </row>
    <row r="46" spans="2:44" s="96" customFormat="1" ht="18" customHeight="1">
      <c r="B46" s="176" t="s">
        <v>889</v>
      </c>
      <c r="C46" s="151"/>
      <c r="D46" s="173">
        <v>0</v>
      </c>
      <c r="E46" s="173">
        <v>0</v>
      </c>
      <c r="F46" s="173">
        <v>0</v>
      </c>
      <c r="G46" s="173">
        <v>0</v>
      </c>
      <c r="H46" s="173">
        <v>0</v>
      </c>
      <c r="I46" s="173">
        <v>0</v>
      </c>
      <c r="J46" s="173">
        <v>0</v>
      </c>
      <c r="K46" s="173">
        <v>0</v>
      </c>
      <c r="L46" s="173">
        <v>0</v>
      </c>
      <c r="M46" s="173">
        <v>0</v>
      </c>
      <c r="N46" s="173">
        <v>0</v>
      </c>
      <c r="O46" s="173">
        <v>0</v>
      </c>
      <c r="P46" s="173">
        <v>0</v>
      </c>
      <c r="Q46" s="173">
        <v>0</v>
      </c>
      <c r="R46" s="173">
        <v>0</v>
      </c>
      <c r="S46" s="173">
        <v>0</v>
      </c>
      <c r="T46" s="173">
        <v>0</v>
      </c>
      <c r="U46" s="173">
        <v>0</v>
      </c>
      <c r="V46" s="173">
        <v>0</v>
      </c>
      <c r="W46" s="173">
        <v>0</v>
      </c>
      <c r="X46" s="151">
        <v>0</v>
      </c>
      <c r="Y46" s="151">
        <v>0</v>
      </c>
      <c r="Z46" s="151">
        <v>0</v>
      </c>
      <c r="AA46" s="151">
        <v>0</v>
      </c>
      <c r="AB46" s="151">
        <v>0</v>
      </c>
      <c r="AC46" s="151">
        <v>0</v>
      </c>
      <c r="AD46" s="151">
        <v>0</v>
      </c>
      <c r="AE46" s="151">
        <v>0</v>
      </c>
      <c r="AF46" s="151">
        <v>0</v>
      </c>
      <c r="AG46" s="151">
        <v>83653.2</v>
      </c>
      <c r="AH46" s="151">
        <v>1525296.7</v>
      </c>
      <c r="AI46" s="151">
        <v>0</v>
      </c>
      <c r="AJ46" s="151">
        <v>0</v>
      </c>
      <c r="AK46" s="151">
        <v>0</v>
      </c>
      <c r="AL46" s="151">
        <v>0</v>
      </c>
      <c r="AM46" s="151">
        <v>0</v>
      </c>
      <c r="AN46" s="151">
        <v>0</v>
      </c>
      <c r="AO46" s="151">
        <v>0</v>
      </c>
      <c r="AP46" s="151">
        <v>0</v>
      </c>
      <c r="AQ46" s="151">
        <v>0</v>
      </c>
      <c r="AR46" s="151">
        <v>0</v>
      </c>
    </row>
    <row r="47" spans="2:44" s="96" customFormat="1" ht="18" customHeight="1">
      <c r="B47" s="176" t="s">
        <v>890</v>
      </c>
      <c r="C47" s="151"/>
      <c r="D47" s="173">
        <v>0</v>
      </c>
      <c r="E47" s="173">
        <v>0</v>
      </c>
      <c r="F47" s="173">
        <v>0</v>
      </c>
      <c r="G47" s="173">
        <v>0</v>
      </c>
      <c r="H47" s="173">
        <v>0</v>
      </c>
      <c r="I47" s="173">
        <v>0</v>
      </c>
      <c r="J47" s="173">
        <v>0</v>
      </c>
      <c r="K47" s="173">
        <v>0</v>
      </c>
      <c r="L47" s="173">
        <v>0</v>
      </c>
      <c r="M47" s="173">
        <v>0</v>
      </c>
      <c r="N47" s="173">
        <v>0</v>
      </c>
      <c r="O47" s="173">
        <v>0</v>
      </c>
      <c r="P47" s="173">
        <v>0</v>
      </c>
      <c r="Q47" s="173">
        <v>0</v>
      </c>
      <c r="R47" s="173">
        <v>0</v>
      </c>
      <c r="S47" s="173">
        <v>0</v>
      </c>
      <c r="T47" s="173">
        <v>0</v>
      </c>
      <c r="U47" s="173">
        <v>0</v>
      </c>
      <c r="V47" s="173">
        <v>0</v>
      </c>
      <c r="W47" s="173">
        <v>0</v>
      </c>
      <c r="X47" s="151">
        <v>0</v>
      </c>
      <c r="Y47" s="151">
        <v>1</v>
      </c>
      <c r="Z47" s="151">
        <v>10</v>
      </c>
      <c r="AA47" s="151">
        <v>0</v>
      </c>
      <c r="AB47" s="151">
        <v>81</v>
      </c>
      <c r="AC47" s="151">
        <v>0</v>
      </c>
      <c r="AD47" s="151">
        <v>0</v>
      </c>
      <c r="AE47" s="151">
        <v>0</v>
      </c>
      <c r="AF47" s="151">
        <v>0</v>
      </c>
      <c r="AG47" s="151">
        <v>0</v>
      </c>
      <c r="AH47" s="151">
        <v>0</v>
      </c>
      <c r="AI47" s="151">
        <v>0</v>
      </c>
      <c r="AJ47" s="151">
        <v>8.1890000000000001</v>
      </c>
      <c r="AK47" s="151">
        <v>11.4</v>
      </c>
      <c r="AL47" s="151">
        <v>48.9</v>
      </c>
      <c r="AM47" s="151">
        <v>66.099999999999994</v>
      </c>
      <c r="AN47" s="151">
        <v>77.7</v>
      </c>
      <c r="AO47" s="151">
        <v>41.881</v>
      </c>
      <c r="AP47" s="151">
        <v>61.835999999999999</v>
      </c>
      <c r="AQ47" s="151">
        <v>297.71699999999998</v>
      </c>
      <c r="AR47" s="151">
        <v>202.40100000000001</v>
      </c>
    </row>
    <row r="48" spans="2:44" s="96" customFormat="1" ht="18" customHeight="1">
      <c r="B48" s="66" t="s">
        <v>891</v>
      </c>
      <c r="C48" s="151"/>
      <c r="D48" s="173">
        <v>0</v>
      </c>
      <c r="E48" s="173">
        <v>0</v>
      </c>
      <c r="F48" s="173">
        <v>0</v>
      </c>
      <c r="G48" s="173">
        <v>0</v>
      </c>
      <c r="H48" s="173">
        <v>0</v>
      </c>
      <c r="I48" s="173">
        <v>0</v>
      </c>
      <c r="J48" s="173">
        <v>0</v>
      </c>
      <c r="K48" s="173">
        <v>0</v>
      </c>
      <c r="L48" s="173">
        <v>0</v>
      </c>
      <c r="M48" s="173">
        <v>0</v>
      </c>
      <c r="N48" s="173">
        <v>0</v>
      </c>
      <c r="O48" s="173">
        <v>0</v>
      </c>
      <c r="P48" s="173">
        <v>0</v>
      </c>
      <c r="Q48" s="173">
        <v>0</v>
      </c>
      <c r="R48" s="173">
        <v>0</v>
      </c>
      <c r="S48" s="173">
        <v>0</v>
      </c>
      <c r="T48" s="173">
        <v>0</v>
      </c>
      <c r="U48" s="173">
        <v>0</v>
      </c>
      <c r="V48" s="173">
        <v>0</v>
      </c>
      <c r="W48" s="173">
        <v>0</v>
      </c>
      <c r="X48" s="151">
        <v>0</v>
      </c>
      <c r="Y48" s="151">
        <v>0</v>
      </c>
      <c r="Z48" s="151">
        <v>0</v>
      </c>
      <c r="AA48" s="151">
        <v>0</v>
      </c>
      <c r="AB48" s="151">
        <v>0</v>
      </c>
      <c r="AC48" s="151">
        <v>0</v>
      </c>
      <c r="AD48" s="151">
        <v>108.8</v>
      </c>
      <c r="AE48" s="151">
        <v>0</v>
      </c>
      <c r="AF48" s="151">
        <v>0</v>
      </c>
      <c r="AG48" s="151">
        <v>0</v>
      </c>
      <c r="AH48" s="151">
        <v>0</v>
      </c>
      <c r="AI48" s="151">
        <v>0</v>
      </c>
      <c r="AJ48" s="151">
        <v>0</v>
      </c>
      <c r="AK48" s="151">
        <v>0</v>
      </c>
      <c r="AL48" s="151">
        <v>6.1</v>
      </c>
      <c r="AM48" s="151">
        <v>0</v>
      </c>
      <c r="AN48" s="151">
        <v>0</v>
      </c>
      <c r="AO48" s="151">
        <v>0</v>
      </c>
      <c r="AP48" s="151">
        <v>0</v>
      </c>
      <c r="AQ48" s="151">
        <v>0</v>
      </c>
      <c r="AR48" s="151">
        <v>0</v>
      </c>
    </row>
    <row r="49" spans="2:44" s="96" customFormat="1" ht="18" customHeight="1">
      <c r="B49" s="153" t="s">
        <v>892</v>
      </c>
      <c r="C49" s="151"/>
      <c r="D49" s="173">
        <v>0</v>
      </c>
      <c r="E49" s="173">
        <v>0</v>
      </c>
      <c r="F49" s="173">
        <v>0</v>
      </c>
      <c r="G49" s="173">
        <v>0</v>
      </c>
      <c r="H49" s="173">
        <v>0</v>
      </c>
      <c r="I49" s="173">
        <v>0</v>
      </c>
      <c r="J49" s="173">
        <v>0</v>
      </c>
      <c r="K49" s="173">
        <v>0</v>
      </c>
      <c r="L49" s="173">
        <v>0</v>
      </c>
      <c r="M49" s="173">
        <v>0</v>
      </c>
      <c r="N49" s="173">
        <v>0</v>
      </c>
      <c r="O49" s="173">
        <v>0</v>
      </c>
      <c r="P49" s="173">
        <v>0</v>
      </c>
      <c r="Q49" s="173">
        <v>0</v>
      </c>
      <c r="R49" s="173">
        <v>0</v>
      </c>
      <c r="S49" s="173">
        <v>0</v>
      </c>
      <c r="T49" s="173">
        <v>0</v>
      </c>
      <c r="U49" s="173">
        <v>0</v>
      </c>
      <c r="V49" s="173">
        <v>0</v>
      </c>
      <c r="W49" s="173">
        <v>0</v>
      </c>
      <c r="X49" s="151">
        <v>0</v>
      </c>
      <c r="Y49" s="151">
        <v>31.4</v>
      </c>
      <c r="Z49" s="151">
        <v>35.799999999999997</v>
      </c>
      <c r="AA49" s="151">
        <v>117.7</v>
      </c>
      <c r="AB49" s="151">
        <v>127.6</v>
      </c>
      <c r="AC49" s="151">
        <v>54.2</v>
      </c>
      <c r="AD49" s="151">
        <v>144.5</v>
      </c>
      <c r="AE49" s="151">
        <v>0</v>
      </c>
      <c r="AF49" s="151">
        <v>0</v>
      </c>
      <c r="AG49" s="151">
        <v>0</v>
      </c>
      <c r="AH49" s="151">
        <v>0</v>
      </c>
      <c r="AI49" s="151">
        <v>0</v>
      </c>
      <c r="AJ49" s="151">
        <v>0</v>
      </c>
      <c r="AK49" s="151">
        <v>0</v>
      </c>
      <c r="AL49" s="151">
        <v>0</v>
      </c>
      <c r="AM49" s="151">
        <v>7.2</v>
      </c>
      <c r="AN49" s="151">
        <v>7.2</v>
      </c>
      <c r="AO49" s="151">
        <v>0</v>
      </c>
      <c r="AP49" s="151">
        <v>0</v>
      </c>
      <c r="AQ49" s="151">
        <v>0</v>
      </c>
      <c r="AR49" s="151">
        <v>0</v>
      </c>
    </row>
    <row r="50" spans="2:44" s="96" customFormat="1" ht="18" customHeight="1">
      <c r="B50" s="58" t="s">
        <v>264</v>
      </c>
      <c r="C50" s="151"/>
      <c r="D50" s="173">
        <v>0</v>
      </c>
      <c r="E50" s="173">
        <v>0</v>
      </c>
      <c r="F50" s="173">
        <v>0</v>
      </c>
      <c r="G50" s="173">
        <v>0</v>
      </c>
      <c r="H50" s="173">
        <v>0</v>
      </c>
      <c r="I50" s="173">
        <v>0</v>
      </c>
      <c r="J50" s="173">
        <v>0</v>
      </c>
      <c r="K50" s="173">
        <v>0</v>
      </c>
      <c r="L50" s="173">
        <v>0</v>
      </c>
      <c r="M50" s="173">
        <v>0</v>
      </c>
      <c r="N50" s="173">
        <v>0</v>
      </c>
      <c r="O50" s="173">
        <v>0</v>
      </c>
      <c r="P50" s="173">
        <v>0</v>
      </c>
      <c r="Q50" s="173">
        <v>0</v>
      </c>
      <c r="R50" s="173">
        <v>0</v>
      </c>
      <c r="S50" s="173">
        <v>0</v>
      </c>
      <c r="T50" s="173">
        <v>0</v>
      </c>
      <c r="U50" s="173">
        <v>0</v>
      </c>
      <c r="V50" s="173">
        <v>0</v>
      </c>
      <c r="W50" s="173">
        <v>0</v>
      </c>
      <c r="X50" s="151">
        <v>0</v>
      </c>
      <c r="Y50" s="151">
        <v>0.6</v>
      </c>
      <c r="Z50" s="151">
        <v>13.9</v>
      </c>
      <c r="AA50" s="151">
        <v>130.10000000000002</v>
      </c>
      <c r="AB50" s="151">
        <v>111.7</v>
      </c>
      <c r="AC50" s="151">
        <v>115</v>
      </c>
      <c r="AD50" s="151">
        <v>463</v>
      </c>
      <c r="AE50" s="151">
        <v>10042.799999999999</v>
      </c>
      <c r="AF50" s="151">
        <v>191.70000000000002</v>
      </c>
      <c r="AG50" s="151">
        <v>15139.3</v>
      </c>
      <c r="AH50" s="151">
        <v>1846770.2</v>
      </c>
      <c r="AI50" s="151">
        <v>17.5</v>
      </c>
      <c r="AJ50" s="151">
        <v>92.359000000000009</v>
      </c>
      <c r="AK50" s="151">
        <v>11.5</v>
      </c>
      <c r="AL50" s="151">
        <v>38.6</v>
      </c>
      <c r="AM50" s="151">
        <v>25.3</v>
      </c>
      <c r="AN50" s="151">
        <v>30.1</v>
      </c>
      <c r="AO50" s="151">
        <v>42.639000000000003</v>
      </c>
      <c r="AP50" s="151">
        <v>53.412999999999997</v>
      </c>
      <c r="AQ50" s="151">
        <v>78.099000000000004</v>
      </c>
      <c r="AR50" s="151">
        <v>77.043999999999997</v>
      </c>
    </row>
    <row r="51" spans="2:44" s="96" customFormat="1" ht="18" customHeight="1">
      <c r="B51" s="59" t="s">
        <v>265</v>
      </c>
      <c r="C51" s="151"/>
      <c r="D51" s="173">
        <v>0</v>
      </c>
      <c r="E51" s="173">
        <v>0</v>
      </c>
      <c r="F51" s="173">
        <v>0</v>
      </c>
      <c r="G51" s="173">
        <v>0</v>
      </c>
      <c r="H51" s="173">
        <v>0</v>
      </c>
      <c r="I51" s="173">
        <v>0</v>
      </c>
      <c r="J51" s="173">
        <v>0</v>
      </c>
      <c r="K51" s="173">
        <v>0</v>
      </c>
      <c r="L51" s="173">
        <v>0</v>
      </c>
      <c r="M51" s="173">
        <v>0</v>
      </c>
      <c r="N51" s="173">
        <v>0</v>
      </c>
      <c r="O51" s="173">
        <v>0</v>
      </c>
      <c r="P51" s="173">
        <v>0</v>
      </c>
      <c r="Q51" s="173">
        <v>0</v>
      </c>
      <c r="R51" s="173">
        <v>0</v>
      </c>
      <c r="S51" s="173">
        <v>0</v>
      </c>
      <c r="T51" s="173">
        <v>0</v>
      </c>
      <c r="U51" s="173">
        <v>0</v>
      </c>
      <c r="V51" s="173">
        <v>0</v>
      </c>
      <c r="W51" s="173">
        <v>0</v>
      </c>
      <c r="X51" s="151">
        <v>0</v>
      </c>
      <c r="Y51" s="151">
        <v>0</v>
      </c>
      <c r="Z51" s="151">
        <v>0</v>
      </c>
      <c r="AA51" s="151">
        <v>0</v>
      </c>
      <c r="AB51" s="151">
        <v>0</v>
      </c>
      <c r="AC51" s="151">
        <v>0</v>
      </c>
      <c r="AD51" s="151">
        <v>0</v>
      </c>
      <c r="AE51" s="151">
        <v>4901</v>
      </c>
      <c r="AF51" s="151">
        <v>56.9</v>
      </c>
      <c r="AG51" s="151">
        <v>285.89999999999998</v>
      </c>
      <c r="AH51" s="151">
        <v>349839.2</v>
      </c>
      <c r="AI51" s="151">
        <v>2.1</v>
      </c>
      <c r="AJ51" s="151">
        <v>72.625</v>
      </c>
      <c r="AK51" s="151">
        <v>0</v>
      </c>
      <c r="AL51" s="151">
        <v>10.5</v>
      </c>
      <c r="AM51" s="151">
        <v>0.3</v>
      </c>
      <c r="AN51" s="151">
        <v>0</v>
      </c>
      <c r="AO51" s="151">
        <v>0</v>
      </c>
      <c r="AP51" s="151">
        <v>0</v>
      </c>
      <c r="AQ51" s="151">
        <v>0</v>
      </c>
      <c r="AR51" s="151">
        <v>0</v>
      </c>
    </row>
    <row r="52" spans="2:44" s="96" customFormat="1" ht="18" customHeight="1">
      <c r="B52" s="59" t="s">
        <v>266</v>
      </c>
      <c r="C52" s="151"/>
      <c r="D52" s="173">
        <v>0</v>
      </c>
      <c r="E52" s="173">
        <v>0</v>
      </c>
      <c r="F52" s="173">
        <v>0</v>
      </c>
      <c r="G52" s="173">
        <v>0</v>
      </c>
      <c r="H52" s="173">
        <v>0</v>
      </c>
      <c r="I52" s="173">
        <v>0</v>
      </c>
      <c r="J52" s="173">
        <v>0</v>
      </c>
      <c r="K52" s="173">
        <v>0</v>
      </c>
      <c r="L52" s="173">
        <v>0</v>
      </c>
      <c r="M52" s="173">
        <v>0</v>
      </c>
      <c r="N52" s="173">
        <v>0</v>
      </c>
      <c r="O52" s="173">
        <v>0</v>
      </c>
      <c r="P52" s="173">
        <v>0</v>
      </c>
      <c r="Q52" s="173">
        <v>0</v>
      </c>
      <c r="R52" s="173">
        <v>0</v>
      </c>
      <c r="S52" s="173">
        <v>0</v>
      </c>
      <c r="T52" s="173">
        <v>0</v>
      </c>
      <c r="U52" s="173">
        <v>0</v>
      </c>
      <c r="V52" s="173">
        <v>0</v>
      </c>
      <c r="W52" s="173">
        <v>0</v>
      </c>
      <c r="X52" s="151">
        <v>0</v>
      </c>
      <c r="Y52" s="151">
        <v>0.6</v>
      </c>
      <c r="Z52" s="151">
        <v>12.4</v>
      </c>
      <c r="AA52" s="151">
        <v>13.4</v>
      </c>
      <c r="AB52" s="151">
        <v>104.2</v>
      </c>
      <c r="AC52" s="151">
        <v>98.6</v>
      </c>
      <c r="AD52" s="151">
        <v>323</v>
      </c>
      <c r="AE52" s="151">
        <v>5141.8</v>
      </c>
      <c r="AF52" s="151">
        <v>134.80000000000001</v>
      </c>
      <c r="AG52" s="151">
        <v>14853.4</v>
      </c>
      <c r="AH52" s="151">
        <v>1496931</v>
      </c>
      <c r="AI52" s="151">
        <v>15.4</v>
      </c>
      <c r="AJ52" s="151">
        <v>19.734000000000002</v>
      </c>
      <c r="AK52" s="151">
        <v>11.5</v>
      </c>
      <c r="AL52" s="151">
        <v>28.1</v>
      </c>
      <c r="AM52" s="151">
        <v>25</v>
      </c>
      <c r="AN52" s="151">
        <v>30.1</v>
      </c>
      <c r="AO52" s="151">
        <v>42.639000000000003</v>
      </c>
      <c r="AP52" s="151">
        <v>53.412999999999997</v>
      </c>
      <c r="AQ52" s="151">
        <v>78.099000000000004</v>
      </c>
      <c r="AR52" s="151">
        <v>77.043999999999997</v>
      </c>
    </row>
    <row r="53" spans="2:44" s="96" customFormat="1" ht="18" customHeight="1">
      <c r="B53" s="59" t="s">
        <v>282</v>
      </c>
      <c r="C53" s="151"/>
      <c r="D53" s="173">
        <v>0</v>
      </c>
      <c r="E53" s="173">
        <v>0</v>
      </c>
      <c r="F53" s="173">
        <v>0</v>
      </c>
      <c r="G53" s="173">
        <v>0</v>
      </c>
      <c r="H53" s="173">
        <v>0</v>
      </c>
      <c r="I53" s="173">
        <v>0</v>
      </c>
      <c r="J53" s="173">
        <v>0</v>
      </c>
      <c r="K53" s="173">
        <v>0</v>
      </c>
      <c r="L53" s="173">
        <v>0</v>
      </c>
      <c r="M53" s="173">
        <v>0</v>
      </c>
      <c r="N53" s="173">
        <v>0</v>
      </c>
      <c r="O53" s="173">
        <v>0</v>
      </c>
      <c r="P53" s="173">
        <v>0</v>
      </c>
      <c r="Q53" s="173">
        <v>0</v>
      </c>
      <c r="R53" s="173">
        <v>0</v>
      </c>
      <c r="S53" s="173">
        <v>0</v>
      </c>
      <c r="T53" s="173">
        <v>0</v>
      </c>
      <c r="U53" s="173">
        <v>0</v>
      </c>
      <c r="V53" s="173">
        <v>0</v>
      </c>
      <c r="W53" s="173">
        <v>0</v>
      </c>
      <c r="X53" s="151">
        <v>0</v>
      </c>
      <c r="Y53" s="151">
        <v>0</v>
      </c>
      <c r="Z53" s="151">
        <v>0</v>
      </c>
      <c r="AA53" s="151">
        <v>16</v>
      </c>
      <c r="AB53" s="151">
        <v>0</v>
      </c>
      <c r="AC53" s="151">
        <v>0</v>
      </c>
      <c r="AD53" s="151">
        <v>0</v>
      </c>
      <c r="AE53" s="151">
        <v>0</v>
      </c>
      <c r="AF53" s="151">
        <v>0</v>
      </c>
      <c r="AG53" s="151">
        <v>0</v>
      </c>
      <c r="AH53" s="180">
        <v>0</v>
      </c>
      <c r="AI53" s="151">
        <v>0</v>
      </c>
      <c r="AJ53" s="151">
        <v>0</v>
      </c>
      <c r="AK53" s="151">
        <v>0</v>
      </c>
      <c r="AL53" s="151">
        <v>0</v>
      </c>
      <c r="AM53" s="151">
        <v>0</v>
      </c>
      <c r="AN53" s="151">
        <v>0</v>
      </c>
      <c r="AO53" s="151">
        <v>0</v>
      </c>
      <c r="AP53" s="151">
        <v>0</v>
      </c>
      <c r="AQ53" s="151">
        <v>0</v>
      </c>
      <c r="AR53" s="151">
        <v>0</v>
      </c>
    </row>
    <row r="54" spans="2:44" s="96" customFormat="1" ht="18" customHeight="1">
      <c r="B54" s="59" t="s">
        <v>267</v>
      </c>
      <c r="C54" s="151"/>
      <c r="D54" s="173">
        <v>0</v>
      </c>
      <c r="E54" s="173">
        <v>0</v>
      </c>
      <c r="F54" s="173">
        <v>0</v>
      </c>
      <c r="G54" s="173">
        <v>0</v>
      </c>
      <c r="H54" s="173">
        <v>0</v>
      </c>
      <c r="I54" s="173">
        <v>0</v>
      </c>
      <c r="J54" s="173">
        <v>0</v>
      </c>
      <c r="K54" s="173">
        <v>0</v>
      </c>
      <c r="L54" s="173">
        <v>0</v>
      </c>
      <c r="M54" s="173">
        <v>0</v>
      </c>
      <c r="N54" s="173">
        <v>0</v>
      </c>
      <c r="O54" s="173">
        <v>0</v>
      </c>
      <c r="P54" s="173">
        <v>0</v>
      </c>
      <c r="Q54" s="173">
        <v>0</v>
      </c>
      <c r="R54" s="173">
        <v>0</v>
      </c>
      <c r="S54" s="173">
        <v>0</v>
      </c>
      <c r="T54" s="173">
        <v>0</v>
      </c>
      <c r="U54" s="173">
        <v>0</v>
      </c>
      <c r="V54" s="173">
        <v>0</v>
      </c>
      <c r="W54" s="173">
        <v>0</v>
      </c>
      <c r="X54" s="151">
        <v>0</v>
      </c>
      <c r="Y54" s="151">
        <v>0</v>
      </c>
      <c r="Z54" s="151">
        <v>1.5</v>
      </c>
      <c r="AA54" s="151">
        <v>100.7</v>
      </c>
      <c r="AB54" s="151">
        <v>7.5</v>
      </c>
      <c r="AC54" s="151">
        <v>16.399999999999999</v>
      </c>
      <c r="AD54" s="151">
        <v>140</v>
      </c>
      <c r="AE54" s="151">
        <v>0</v>
      </c>
      <c r="AF54" s="151">
        <v>0</v>
      </c>
      <c r="AG54" s="151">
        <v>0</v>
      </c>
      <c r="AH54" s="180">
        <v>0</v>
      </c>
      <c r="AI54" s="151">
        <v>0</v>
      </c>
      <c r="AJ54" s="151">
        <v>0</v>
      </c>
      <c r="AK54" s="151">
        <v>0</v>
      </c>
      <c r="AL54" s="151">
        <v>0</v>
      </c>
      <c r="AM54" s="151">
        <v>0</v>
      </c>
      <c r="AN54" s="151">
        <v>0</v>
      </c>
      <c r="AO54" s="151">
        <v>0</v>
      </c>
      <c r="AP54" s="151">
        <v>0</v>
      </c>
      <c r="AQ54" s="151">
        <v>0</v>
      </c>
      <c r="AR54" s="151">
        <v>0</v>
      </c>
    </row>
    <row r="55" spans="2:44" s="96" customFormat="1" ht="18" customHeight="1">
      <c r="B55" s="176" t="s">
        <v>670</v>
      </c>
      <c r="C55" s="151"/>
      <c r="D55" s="173">
        <v>0</v>
      </c>
      <c r="E55" s="173">
        <v>0</v>
      </c>
      <c r="F55" s="173">
        <v>0</v>
      </c>
      <c r="G55" s="173">
        <v>0</v>
      </c>
      <c r="H55" s="173">
        <v>0</v>
      </c>
      <c r="I55" s="173">
        <v>0</v>
      </c>
      <c r="J55" s="173">
        <v>0</v>
      </c>
      <c r="K55" s="173">
        <v>0</v>
      </c>
      <c r="L55" s="173">
        <v>0</v>
      </c>
      <c r="M55" s="173">
        <v>0</v>
      </c>
      <c r="N55" s="173">
        <v>0</v>
      </c>
      <c r="O55" s="173">
        <v>0</v>
      </c>
      <c r="P55" s="173">
        <v>0</v>
      </c>
      <c r="Q55" s="173">
        <v>0</v>
      </c>
      <c r="R55" s="173">
        <v>0</v>
      </c>
      <c r="S55" s="173">
        <v>0</v>
      </c>
      <c r="T55" s="173">
        <v>0</v>
      </c>
      <c r="U55" s="173">
        <v>0</v>
      </c>
      <c r="V55" s="173">
        <v>0</v>
      </c>
      <c r="W55" s="173">
        <v>0</v>
      </c>
      <c r="X55" s="151">
        <v>0</v>
      </c>
      <c r="Y55" s="151">
        <v>0</v>
      </c>
      <c r="Z55" s="151">
        <v>0</v>
      </c>
      <c r="AA55" s="151">
        <v>0</v>
      </c>
      <c r="AB55" s="151">
        <v>0</v>
      </c>
      <c r="AC55" s="151">
        <v>0</v>
      </c>
      <c r="AD55" s="151">
        <v>0</v>
      </c>
      <c r="AE55" s="151">
        <v>0</v>
      </c>
      <c r="AF55" s="151">
        <v>0</v>
      </c>
      <c r="AG55" s="151">
        <v>0</v>
      </c>
      <c r="AH55" s="180">
        <v>0</v>
      </c>
      <c r="AI55" s="151">
        <v>0</v>
      </c>
      <c r="AJ55" s="151">
        <v>0</v>
      </c>
      <c r="AK55" s="151">
        <v>0</v>
      </c>
      <c r="AL55" s="151">
        <v>0</v>
      </c>
      <c r="AM55" s="151">
        <v>0.2</v>
      </c>
      <c r="AN55" s="151">
        <v>5.6</v>
      </c>
      <c r="AO55" s="151">
        <v>4.5739999999999998</v>
      </c>
      <c r="AP55" s="151">
        <v>0</v>
      </c>
      <c r="AQ55" s="151">
        <v>0</v>
      </c>
      <c r="AR55" s="151">
        <v>0</v>
      </c>
    </row>
    <row r="56" spans="2:44" s="96" customFormat="1" ht="18" customHeight="1">
      <c r="B56" s="177" t="s">
        <v>893</v>
      </c>
      <c r="C56" s="151"/>
      <c r="D56" s="173">
        <v>0</v>
      </c>
      <c r="E56" s="173">
        <v>0</v>
      </c>
      <c r="F56" s="173">
        <v>0</v>
      </c>
      <c r="G56" s="173">
        <v>0</v>
      </c>
      <c r="H56" s="173">
        <v>0</v>
      </c>
      <c r="I56" s="173">
        <v>0</v>
      </c>
      <c r="J56" s="173">
        <v>0</v>
      </c>
      <c r="K56" s="173">
        <v>0</v>
      </c>
      <c r="L56" s="173">
        <v>0</v>
      </c>
      <c r="M56" s="173">
        <v>0</v>
      </c>
      <c r="N56" s="173">
        <v>0</v>
      </c>
      <c r="O56" s="173">
        <v>0</v>
      </c>
      <c r="P56" s="173">
        <v>0</v>
      </c>
      <c r="Q56" s="173">
        <v>0</v>
      </c>
      <c r="R56" s="173">
        <v>0</v>
      </c>
      <c r="S56" s="173">
        <v>0</v>
      </c>
      <c r="T56" s="173">
        <v>0</v>
      </c>
      <c r="U56" s="173">
        <v>0</v>
      </c>
      <c r="V56" s="173">
        <v>0</v>
      </c>
      <c r="W56" s="173">
        <v>0</v>
      </c>
      <c r="X56" s="151">
        <v>477</v>
      </c>
      <c r="Y56" s="151">
        <v>196</v>
      </c>
      <c r="Z56" s="151">
        <v>480.1</v>
      </c>
      <c r="AA56" s="151">
        <v>2183.7000000000003</v>
      </c>
      <c r="AB56" s="151">
        <v>2966.0000000000005</v>
      </c>
      <c r="AC56" s="151">
        <v>1694.3</v>
      </c>
      <c r="AD56" s="151">
        <v>9360.4000000000015</v>
      </c>
      <c r="AE56" s="151">
        <v>20592.2</v>
      </c>
      <c r="AF56" s="151">
        <v>7025.6</v>
      </c>
      <c r="AG56" s="151">
        <v>181855.3</v>
      </c>
      <c r="AH56" s="151">
        <v>604723.59999999963</v>
      </c>
      <c r="AI56" s="151">
        <v>19.399999999999999</v>
      </c>
      <c r="AJ56" s="151">
        <v>53.307999999999993</v>
      </c>
      <c r="AK56" s="151">
        <v>128.39999999999998</v>
      </c>
      <c r="AL56" s="151">
        <v>88.599999999999966</v>
      </c>
      <c r="AM56" s="151">
        <v>169.20000000000005</v>
      </c>
      <c r="AN56" s="151">
        <v>180.49999999999991</v>
      </c>
      <c r="AO56" s="151">
        <v>123.78600000000002</v>
      </c>
      <c r="AP56" s="151">
        <v>448.786</v>
      </c>
      <c r="AQ56" s="151">
        <v>349.94200000000001</v>
      </c>
      <c r="AR56" s="151">
        <v>887.62300000000005</v>
      </c>
    </row>
    <row r="57" spans="2:44" s="96" customFormat="1" ht="18" customHeight="1">
      <c r="B57" s="177" t="s">
        <v>894</v>
      </c>
      <c r="C57" s="151"/>
      <c r="D57" s="173">
        <v>0</v>
      </c>
      <c r="E57" s="173">
        <v>0</v>
      </c>
      <c r="F57" s="173">
        <v>0</v>
      </c>
      <c r="G57" s="173">
        <v>0</v>
      </c>
      <c r="H57" s="173">
        <v>0</v>
      </c>
      <c r="I57" s="173">
        <v>0</v>
      </c>
      <c r="J57" s="173">
        <v>0</v>
      </c>
      <c r="K57" s="173">
        <v>0</v>
      </c>
      <c r="L57" s="173">
        <v>0</v>
      </c>
      <c r="M57" s="173">
        <v>0</v>
      </c>
      <c r="N57" s="173">
        <v>0</v>
      </c>
      <c r="O57" s="173">
        <v>0</v>
      </c>
      <c r="P57" s="173">
        <v>0</v>
      </c>
      <c r="Q57" s="173">
        <v>0</v>
      </c>
      <c r="R57" s="173">
        <v>0</v>
      </c>
      <c r="S57" s="173">
        <v>0</v>
      </c>
      <c r="T57" s="173">
        <v>0</v>
      </c>
      <c r="U57" s="173">
        <v>0</v>
      </c>
      <c r="V57" s="173">
        <v>0</v>
      </c>
      <c r="W57" s="173">
        <v>0</v>
      </c>
      <c r="X57" s="151">
        <v>2</v>
      </c>
      <c r="Y57" s="151">
        <v>3</v>
      </c>
      <c r="Z57" s="151">
        <v>3.2</v>
      </c>
      <c r="AA57" s="151">
        <v>18.5</v>
      </c>
      <c r="AB57" s="151">
        <v>59.7</v>
      </c>
      <c r="AC57" s="151">
        <v>76.5</v>
      </c>
      <c r="AD57" s="151">
        <v>2.2999999999999998</v>
      </c>
      <c r="AE57" s="151">
        <v>0</v>
      </c>
      <c r="AF57" s="151">
        <v>762</v>
      </c>
      <c r="AG57" s="151">
        <v>23852</v>
      </c>
      <c r="AH57" s="151">
        <v>1113108.3</v>
      </c>
      <c r="AI57" s="151">
        <v>0</v>
      </c>
      <c r="AJ57" s="151">
        <v>69.244</v>
      </c>
      <c r="AK57" s="151">
        <v>299.10000000000002</v>
      </c>
      <c r="AL57" s="151">
        <v>279</v>
      </c>
      <c r="AM57" s="151">
        <v>465.7</v>
      </c>
      <c r="AN57" s="151">
        <v>413.9</v>
      </c>
      <c r="AO57" s="151">
        <v>750.80399999999997</v>
      </c>
      <c r="AP57" s="151">
        <v>393.00799999999998</v>
      </c>
      <c r="AQ57" s="151">
        <v>1403.3630000000001</v>
      </c>
      <c r="AR57" s="151">
        <v>918.56</v>
      </c>
    </row>
    <row r="58" spans="2:44" s="96" customFormat="1" ht="18" customHeight="1">
      <c r="B58" s="72" t="s">
        <v>274</v>
      </c>
      <c r="C58" s="151"/>
      <c r="D58" s="173">
        <v>0</v>
      </c>
      <c r="E58" s="173">
        <v>0</v>
      </c>
      <c r="F58" s="173">
        <v>0</v>
      </c>
      <c r="G58" s="173">
        <v>0</v>
      </c>
      <c r="H58" s="173">
        <v>0</v>
      </c>
      <c r="I58" s="173">
        <v>0</v>
      </c>
      <c r="J58" s="173">
        <v>0</v>
      </c>
      <c r="K58" s="173">
        <v>0</v>
      </c>
      <c r="L58" s="173">
        <v>0</v>
      </c>
      <c r="M58" s="173">
        <v>0</v>
      </c>
      <c r="N58" s="173">
        <v>0</v>
      </c>
      <c r="O58" s="173">
        <v>0</v>
      </c>
      <c r="P58" s="173">
        <v>0</v>
      </c>
      <c r="Q58" s="173">
        <v>0</v>
      </c>
      <c r="R58" s="173">
        <v>0</v>
      </c>
      <c r="S58" s="173">
        <v>0</v>
      </c>
      <c r="T58" s="173">
        <v>0</v>
      </c>
      <c r="U58" s="173">
        <v>0</v>
      </c>
      <c r="V58" s="173">
        <v>0</v>
      </c>
      <c r="W58" s="173">
        <v>0</v>
      </c>
      <c r="X58" s="151">
        <v>0</v>
      </c>
      <c r="Y58" s="151">
        <v>0</v>
      </c>
      <c r="Z58" s="151">
        <v>0</v>
      </c>
      <c r="AA58" s="151">
        <v>0</v>
      </c>
      <c r="AB58" s="151">
        <v>0</v>
      </c>
      <c r="AC58" s="151">
        <v>0</v>
      </c>
      <c r="AD58" s="151">
        <v>0</v>
      </c>
      <c r="AE58" s="151">
        <v>0</v>
      </c>
      <c r="AF58" s="151">
        <v>0</v>
      </c>
      <c r="AG58" s="151">
        <v>0</v>
      </c>
      <c r="AH58" s="151">
        <v>0</v>
      </c>
      <c r="AI58" s="151">
        <v>0</v>
      </c>
      <c r="AJ58" s="151">
        <v>0</v>
      </c>
      <c r="AK58" s="151">
        <v>1.1000000000000001</v>
      </c>
      <c r="AL58" s="151">
        <v>5.0999999999999996</v>
      </c>
      <c r="AM58" s="151">
        <v>0</v>
      </c>
      <c r="AN58" s="151">
        <v>0</v>
      </c>
      <c r="AO58" s="151">
        <v>0</v>
      </c>
      <c r="AP58" s="151">
        <v>0</v>
      </c>
      <c r="AQ58" s="151">
        <v>0</v>
      </c>
      <c r="AR58" s="151">
        <v>0</v>
      </c>
    </row>
    <row r="59" spans="2:44" s="96" customFormat="1" ht="18" customHeight="1">
      <c r="B59" s="72" t="s">
        <v>275</v>
      </c>
      <c r="C59" s="151"/>
      <c r="D59" s="173">
        <v>0</v>
      </c>
      <c r="E59" s="173">
        <v>0</v>
      </c>
      <c r="F59" s="173">
        <v>0</v>
      </c>
      <c r="G59" s="173">
        <v>0</v>
      </c>
      <c r="H59" s="173">
        <v>0</v>
      </c>
      <c r="I59" s="173">
        <v>0</v>
      </c>
      <c r="J59" s="173">
        <v>0</v>
      </c>
      <c r="K59" s="173">
        <v>0</v>
      </c>
      <c r="L59" s="173">
        <v>0</v>
      </c>
      <c r="M59" s="173">
        <v>0</v>
      </c>
      <c r="N59" s="173">
        <v>0</v>
      </c>
      <c r="O59" s="173">
        <v>0</v>
      </c>
      <c r="P59" s="173">
        <v>0</v>
      </c>
      <c r="Q59" s="173">
        <v>0</v>
      </c>
      <c r="R59" s="173">
        <v>0</v>
      </c>
      <c r="S59" s="173">
        <v>0</v>
      </c>
      <c r="T59" s="173">
        <v>0</v>
      </c>
      <c r="U59" s="173">
        <v>0</v>
      </c>
      <c r="V59" s="173">
        <v>0</v>
      </c>
      <c r="W59" s="173">
        <v>0</v>
      </c>
      <c r="X59" s="151">
        <v>0</v>
      </c>
      <c r="Y59" s="151">
        <v>0</v>
      </c>
      <c r="Z59" s="151">
        <v>0</v>
      </c>
      <c r="AA59" s="151">
        <v>0</v>
      </c>
      <c r="AB59" s="151">
        <v>0</v>
      </c>
      <c r="AC59" s="151">
        <v>0</v>
      </c>
      <c r="AD59" s="151">
        <v>0</v>
      </c>
      <c r="AE59" s="151">
        <v>0</v>
      </c>
      <c r="AF59" s="151">
        <v>0</v>
      </c>
      <c r="AG59" s="151">
        <v>0</v>
      </c>
      <c r="AH59" s="151">
        <v>0</v>
      </c>
      <c r="AI59" s="151">
        <v>0</v>
      </c>
      <c r="AJ59" s="151">
        <v>61.59</v>
      </c>
      <c r="AK59" s="151">
        <v>29.3</v>
      </c>
      <c r="AL59" s="151">
        <v>31.6</v>
      </c>
      <c r="AM59" s="151">
        <v>6</v>
      </c>
      <c r="AN59" s="151">
        <v>16.2</v>
      </c>
      <c r="AO59" s="151">
        <v>7.8</v>
      </c>
      <c r="AP59" s="151">
        <v>0</v>
      </c>
      <c r="AQ59" s="151">
        <v>0</v>
      </c>
      <c r="AR59" s="151">
        <v>0</v>
      </c>
    </row>
    <row r="60" spans="2:44" s="96" customFormat="1" ht="18" customHeight="1">
      <c r="B60" s="72" t="s">
        <v>276</v>
      </c>
      <c r="C60" s="151"/>
      <c r="D60" s="173">
        <v>0</v>
      </c>
      <c r="E60" s="173">
        <v>0</v>
      </c>
      <c r="F60" s="173">
        <v>0</v>
      </c>
      <c r="G60" s="173">
        <v>0</v>
      </c>
      <c r="H60" s="173">
        <v>0</v>
      </c>
      <c r="I60" s="173">
        <v>0</v>
      </c>
      <c r="J60" s="173">
        <v>0</v>
      </c>
      <c r="K60" s="173">
        <v>0</v>
      </c>
      <c r="L60" s="173">
        <v>0</v>
      </c>
      <c r="M60" s="173">
        <v>0</v>
      </c>
      <c r="N60" s="173">
        <v>0</v>
      </c>
      <c r="O60" s="173">
        <v>0</v>
      </c>
      <c r="P60" s="173">
        <v>0</v>
      </c>
      <c r="Q60" s="173">
        <v>0</v>
      </c>
      <c r="R60" s="173">
        <v>0</v>
      </c>
      <c r="S60" s="173">
        <v>0</v>
      </c>
      <c r="T60" s="173">
        <v>0</v>
      </c>
      <c r="U60" s="173">
        <v>0</v>
      </c>
      <c r="V60" s="173">
        <v>0</v>
      </c>
      <c r="W60" s="173">
        <v>0</v>
      </c>
      <c r="X60" s="151">
        <v>0</v>
      </c>
      <c r="Y60" s="151">
        <v>0</v>
      </c>
      <c r="Z60" s="151">
        <v>0</v>
      </c>
      <c r="AA60" s="151">
        <v>0</v>
      </c>
      <c r="AB60" s="151">
        <v>0</v>
      </c>
      <c r="AC60" s="151">
        <v>0</v>
      </c>
      <c r="AD60" s="151">
        <v>0</v>
      </c>
      <c r="AE60" s="151">
        <v>0</v>
      </c>
      <c r="AF60" s="151">
        <v>0</v>
      </c>
      <c r="AG60" s="151">
        <v>0</v>
      </c>
      <c r="AH60" s="151">
        <v>0</v>
      </c>
      <c r="AI60" s="151">
        <v>0</v>
      </c>
      <c r="AJ60" s="151">
        <v>6.3680000000000003</v>
      </c>
      <c r="AK60" s="151">
        <v>16.399999999999999</v>
      </c>
      <c r="AL60" s="151">
        <v>0</v>
      </c>
      <c r="AM60" s="151">
        <v>0</v>
      </c>
      <c r="AN60" s="151">
        <v>0</v>
      </c>
      <c r="AO60" s="151">
        <v>0</v>
      </c>
      <c r="AP60" s="151">
        <v>0</v>
      </c>
      <c r="AQ60" s="151">
        <v>0</v>
      </c>
      <c r="AR60" s="151">
        <v>0</v>
      </c>
    </row>
    <row r="61" spans="2:44" s="96" customFormat="1" ht="18" customHeight="1">
      <c r="B61" s="72" t="s">
        <v>277</v>
      </c>
      <c r="C61" s="151"/>
      <c r="D61" s="173">
        <v>0</v>
      </c>
      <c r="E61" s="173">
        <v>0</v>
      </c>
      <c r="F61" s="173">
        <v>0</v>
      </c>
      <c r="G61" s="173">
        <v>0</v>
      </c>
      <c r="H61" s="173">
        <v>0</v>
      </c>
      <c r="I61" s="173">
        <v>0</v>
      </c>
      <c r="J61" s="173">
        <v>0</v>
      </c>
      <c r="K61" s="173">
        <v>0</v>
      </c>
      <c r="L61" s="173">
        <v>0</v>
      </c>
      <c r="M61" s="173">
        <v>0</v>
      </c>
      <c r="N61" s="173">
        <v>0</v>
      </c>
      <c r="O61" s="173">
        <v>0</v>
      </c>
      <c r="P61" s="173">
        <v>0</v>
      </c>
      <c r="Q61" s="173">
        <v>0</v>
      </c>
      <c r="R61" s="173">
        <v>0</v>
      </c>
      <c r="S61" s="173">
        <v>0</v>
      </c>
      <c r="T61" s="173">
        <v>0</v>
      </c>
      <c r="U61" s="173">
        <v>0</v>
      </c>
      <c r="V61" s="173">
        <v>0</v>
      </c>
      <c r="W61" s="173">
        <v>0</v>
      </c>
      <c r="X61" s="151">
        <v>0</v>
      </c>
      <c r="Y61" s="151">
        <v>0</v>
      </c>
      <c r="Z61" s="151">
        <v>0</v>
      </c>
      <c r="AA61" s="151">
        <v>0</v>
      </c>
      <c r="AB61" s="151">
        <v>0</v>
      </c>
      <c r="AC61" s="151">
        <v>0</v>
      </c>
      <c r="AD61" s="151">
        <v>0</v>
      </c>
      <c r="AE61" s="151">
        <v>0</v>
      </c>
      <c r="AF61" s="151">
        <v>0</v>
      </c>
      <c r="AG61" s="151">
        <v>0</v>
      </c>
      <c r="AH61" s="151">
        <v>0</v>
      </c>
      <c r="AI61" s="151">
        <v>0</v>
      </c>
      <c r="AJ61" s="151">
        <v>0</v>
      </c>
      <c r="AK61" s="151">
        <v>30</v>
      </c>
      <c r="AL61" s="151">
        <v>29.6</v>
      </c>
      <c r="AM61" s="151">
        <v>28.5</v>
      </c>
      <c r="AN61" s="151">
        <v>9.9</v>
      </c>
      <c r="AO61" s="151">
        <v>5.867</v>
      </c>
      <c r="AP61" s="151">
        <v>3.8130000000000002</v>
      </c>
      <c r="AQ61" s="151">
        <v>0</v>
      </c>
      <c r="AR61" s="151">
        <v>0</v>
      </c>
    </row>
    <row r="62" spans="2:44" s="96" customFormat="1" ht="18" customHeight="1">
      <c r="B62" s="72" t="s">
        <v>278</v>
      </c>
      <c r="C62" s="151"/>
      <c r="D62" s="173">
        <v>0</v>
      </c>
      <c r="E62" s="173">
        <v>0</v>
      </c>
      <c r="F62" s="173">
        <v>0</v>
      </c>
      <c r="G62" s="173">
        <v>0</v>
      </c>
      <c r="H62" s="173">
        <v>0</v>
      </c>
      <c r="I62" s="173">
        <v>0</v>
      </c>
      <c r="J62" s="173">
        <v>0</v>
      </c>
      <c r="K62" s="173">
        <v>0</v>
      </c>
      <c r="L62" s="173">
        <v>0</v>
      </c>
      <c r="M62" s="173">
        <v>0</v>
      </c>
      <c r="N62" s="173">
        <v>0</v>
      </c>
      <c r="O62" s="173">
        <v>0</v>
      </c>
      <c r="P62" s="173">
        <v>0</v>
      </c>
      <c r="Q62" s="173">
        <v>0</v>
      </c>
      <c r="R62" s="173">
        <v>0</v>
      </c>
      <c r="S62" s="173">
        <v>0</v>
      </c>
      <c r="T62" s="173">
        <v>0</v>
      </c>
      <c r="U62" s="173">
        <v>0</v>
      </c>
      <c r="V62" s="173">
        <v>0</v>
      </c>
      <c r="W62" s="173">
        <v>0</v>
      </c>
      <c r="X62" s="151">
        <v>2</v>
      </c>
      <c r="Y62" s="151">
        <v>3</v>
      </c>
      <c r="Z62" s="151">
        <v>3.2</v>
      </c>
      <c r="AA62" s="151">
        <v>18.5</v>
      </c>
      <c r="AB62" s="151">
        <v>59.7</v>
      </c>
      <c r="AC62" s="151">
        <v>76.5</v>
      </c>
      <c r="AD62" s="151">
        <v>2.2999999999999998</v>
      </c>
      <c r="AE62" s="151">
        <v>0</v>
      </c>
      <c r="AF62" s="151">
        <v>762</v>
      </c>
      <c r="AG62" s="151">
        <v>23852</v>
      </c>
      <c r="AH62" s="151">
        <v>1113108.3</v>
      </c>
      <c r="AI62" s="151">
        <v>0</v>
      </c>
      <c r="AJ62" s="151">
        <v>1.286</v>
      </c>
      <c r="AK62" s="151">
        <v>222.3</v>
      </c>
      <c r="AL62" s="151">
        <v>212.7</v>
      </c>
      <c r="AM62" s="151">
        <v>431.2</v>
      </c>
      <c r="AN62" s="151">
        <v>387.8</v>
      </c>
      <c r="AO62" s="151">
        <v>737.13700000000006</v>
      </c>
      <c r="AP62" s="151">
        <v>389.19499999999999</v>
      </c>
      <c r="AQ62" s="151">
        <v>1403.3630000000001</v>
      </c>
      <c r="AR62" s="151">
        <v>918.56</v>
      </c>
    </row>
    <row r="63" spans="2:44" s="96" customFormat="1" ht="6" customHeight="1">
      <c r="B63" s="174"/>
      <c r="C63" s="151"/>
      <c r="D63" s="173"/>
      <c r="E63" s="173"/>
      <c r="F63" s="173"/>
      <c r="G63" s="173"/>
      <c r="H63" s="173"/>
      <c r="I63" s="173"/>
      <c r="J63" s="173"/>
      <c r="K63" s="173"/>
      <c r="L63" s="173"/>
      <c r="M63" s="173"/>
      <c r="N63" s="173"/>
      <c r="O63" s="173"/>
      <c r="P63" s="173"/>
      <c r="Q63" s="173"/>
      <c r="R63" s="173"/>
      <c r="S63" s="173"/>
      <c r="T63" s="173"/>
      <c r="U63" s="173"/>
      <c r="V63" s="173"/>
      <c r="W63" s="173">
        <v>0</v>
      </c>
      <c r="X63" s="151"/>
      <c r="Y63" s="151"/>
      <c r="Z63" s="151"/>
      <c r="AA63" s="151"/>
      <c r="AB63" s="151"/>
      <c r="AC63" s="151"/>
      <c r="AD63" s="151"/>
      <c r="AE63" s="151"/>
      <c r="AF63" s="151"/>
      <c r="AG63" s="151"/>
      <c r="AH63" s="151"/>
      <c r="AI63" s="151"/>
      <c r="AJ63" s="151"/>
      <c r="AK63" s="151"/>
      <c r="AL63" s="151"/>
      <c r="AM63" s="151"/>
      <c r="AN63" s="151"/>
      <c r="AO63" s="151"/>
      <c r="AP63" s="151"/>
      <c r="AQ63" s="151"/>
      <c r="AR63" s="151"/>
    </row>
    <row r="64" spans="2:44" s="97" customFormat="1" ht="18" customHeight="1">
      <c r="B64" s="184" t="s">
        <v>279</v>
      </c>
      <c r="C64" s="170"/>
      <c r="D64" s="171">
        <v>0</v>
      </c>
      <c r="E64" s="171">
        <v>0</v>
      </c>
      <c r="F64" s="171">
        <v>0</v>
      </c>
      <c r="G64" s="171">
        <v>0</v>
      </c>
      <c r="H64" s="171">
        <v>0</v>
      </c>
      <c r="I64" s="171">
        <v>0</v>
      </c>
      <c r="J64" s="171">
        <v>0</v>
      </c>
      <c r="K64" s="171">
        <v>0</v>
      </c>
      <c r="L64" s="171">
        <v>0</v>
      </c>
      <c r="M64" s="171">
        <v>0</v>
      </c>
      <c r="N64" s="171">
        <v>0</v>
      </c>
      <c r="O64" s="171">
        <v>0</v>
      </c>
      <c r="P64" s="171">
        <v>0</v>
      </c>
      <c r="Q64" s="171">
        <v>0</v>
      </c>
      <c r="R64" s="171">
        <v>0</v>
      </c>
      <c r="S64" s="171">
        <v>0</v>
      </c>
      <c r="T64" s="171">
        <v>0</v>
      </c>
      <c r="U64" s="171">
        <v>0</v>
      </c>
      <c r="V64" s="171">
        <v>0</v>
      </c>
      <c r="W64" s="171">
        <v>0</v>
      </c>
      <c r="X64" s="170">
        <v>0</v>
      </c>
      <c r="Y64" s="170">
        <v>0</v>
      </c>
      <c r="Z64" s="170">
        <v>15</v>
      </c>
      <c r="AA64" s="170">
        <v>0</v>
      </c>
      <c r="AB64" s="170">
        <v>0</v>
      </c>
      <c r="AC64" s="170">
        <v>0</v>
      </c>
      <c r="AD64" s="170">
        <v>0</v>
      </c>
      <c r="AE64" s="170">
        <v>0</v>
      </c>
      <c r="AF64" s="170">
        <v>0</v>
      </c>
      <c r="AG64" s="170">
        <v>0</v>
      </c>
      <c r="AH64" s="170">
        <v>0</v>
      </c>
      <c r="AI64" s="170">
        <v>67.099999999999994</v>
      </c>
      <c r="AJ64" s="170">
        <v>18.100000000000001</v>
      </c>
      <c r="AK64" s="170">
        <v>25</v>
      </c>
      <c r="AL64" s="170">
        <v>79.199999999999989</v>
      </c>
      <c r="AM64" s="170">
        <v>150</v>
      </c>
      <c r="AN64" s="170">
        <v>2.5</v>
      </c>
      <c r="AO64" s="170">
        <v>5.6150000000000002</v>
      </c>
      <c r="AP64" s="170">
        <v>0</v>
      </c>
      <c r="AQ64" s="170">
        <v>181.7533</v>
      </c>
      <c r="AR64" s="170">
        <v>17.019000000000002</v>
      </c>
    </row>
    <row r="65" spans="2:44" s="181" customFormat="1" ht="18" customHeight="1">
      <c r="B65" s="56" t="s">
        <v>280</v>
      </c>
      <c r="C65" s="179"/>
      <c r="D65" s="173">
        <v>0</v>
      </c>
      <c r="E65" s="173">
        <v>0</v>
      </c>
      <c r="F65" s="173">
        <v>0</v>
      </c>
      <c r="G65" s="173">
        <v>0</v>
      </c>
      <c r="H65" s="173">
        <v>0</v>
      </c>
      <c r="I65" s="173">
        <v>0</v>
      </c>
      <c r="J65" s="173">
        <v>0</v>
      </c>
      <c r="K65" s="173">
        <v>0</v>
      </c>
      <c r="L65" s="173">
        <v>0</v>
      </c>
      <c r="M65" s="173">
        <v>0</v>
      </c>
      <c r="N65" s="173">
        <v>0</v>
      </c>
      <c r="O65" s="173">
        <v>0</v>
      </c>
      <c r="P65" s="173">
        <v>0</v>
      </c>
      <c r="Q65" s="173">
        <v>0</v>
      </c>
      <c r="R65" s="173">
        <v>0</v>
      </c>
      <c r="S65" s="173">
        <v>0</v>
      </c>
      <c r="T65" s="173">
        <v>0</v>
      </c>
      <c r="U65" s="173">
        <v>0</v>
      </c>
      <c r="V65" s="173">
        <v>0</v>
      </c>
      <c r="W65" s="173">
        <v>0</v>
      </c>
      <c r="X65" s="180">
        <v>0</v>
      </c>
      <c r="Y65" s="180">
        <v>0</v>
      </c>
      <c r="Z65" s="180">
        <v>0</v>
      </c>
      <c r="AA65" s="180">
        <v>0</v>
      </c>
      <c r="AB65" s="180">
        <v>0</v>
      </c>
      <c r="AC65" s="180">
        <v>0</v>
      </c>
      <c r="AD65" s="180">
        <v>0</v>
      </c>
      <c r="AE65" s="180">
        <v>0</v>
      </c>
      <c r="AF65" s="180">
        <v>0</v>
      </c>
      <c r="AG65" s="180">
        <v>0</v>
      </c>
      <c r="AH65" s="180">
        <v>0</v>
      </c>
      <c r="AI65" s="180">
        <v>0</v>
      </c>
      <c r="AJ65" s="180">
        <v>22.900000000000002</v>
      </c>
      <c r="AK65" s="180">
        <v>-4.8999999999999995</v>
      </c>
      <c r="AL65" s="180">
        <v>50.8</v>
      </c>
      <c r="AM65" s="180">
        <v>32.1</v>
      </c>
      <c r="AN65" s="180">
        <v>-1</v>
      </c>
      <c r="AO65" s="180">
        <v>0</v>
      </c>
      <c r="AP65" s="180">
        <v>0</v>
      </c>
      <c r="AQ65" s="180">
        <v>-19.983699999999999</v>
      </c>
      <c r="AR65" s="180">
        <v>-20.867999999999999</v>
      </c>
    </row>
    <row r="66" spans="2:44" s="181" customFormat="1" ht="18" customHeight="1">
      <c r="B66" s="56" t="s">
        <v>281</v>
      </c>
      <c r="C66" s="179"/>
      <c r="D66" s="173">
        <v>0</v>
      </c>
      <c r="E66" s="173">
        <v>0</v>
      </c>
      <c r="F66" s="173">
        <v>0</v>
      </c>
      <c r="G66" s="173">
        <v>0</v>
      </c>
      <c r="H66" s="173">
        <v>0</v>
      </c>
      <c r="I66" s="173">
        <v>0</v>
      </c>
      <c r="J66" s="173">
        <v>0</v>
      </c>
      <c r="K66" s="173">
        <v>0</v>
      </c>
      <c r="L66" s="173">
        <v>0</v>
      </c>
      <c r="M66" s="173">
        <v>0</v>
      </c>
      <c r="N66" s="173">
        <v>0</v>
      </c>
      <c r="O66" s="173">
        <v>0</v>
      </c>
      <c r="P66" s="173">
        <v>0</v>
      </c>
      <c r="Q66" s="173">
        <v>0</v>
      </c>
      <c r="R66" s="173">
        <v>0</v>
      </c>
      <c r="S66" s="173">
        <v>0</v>
      </c>
      <c r="T66" s="173">
        <v>0</v>
      </c>
      <c r="U66" s="173">
        <v>0</v>
      </c>
      <c r="V66" s="173">
        <v>0</v>
      </c>
      <c r="W66" s="173">
        <v>0</v>
      </c>
      <c r="X66" s="180">
        <v>0</v>
      </c>
      <c r="Y66" s="180">
        <v>0</v>
      </c>
      <c r="Z66" s="180">
        <v>15</v>
      </c>
      <c r="AA66" s="180">
        <v>0</v>
      </c>
      <c r="AB66" s="180">
        <v>0</v>
      </c>
      <c r="AC66" s="180">
        <v>0</v>
      </c>
      <c r="AD66" s="180">
        <v>0</v>
      </c>
      <c r="AE66" s="180">
        <v>0</v>
      </c>
      <c r="AF66" s="180">
        <v>0</v>
      </c>
      <c r="AG66" s="180">
        <v>0</v>
      </c>
      <c r="AH66" s="180">
        <v>0</v>
      </c>
      <c r="AI66" s="180">
        <v>67.099999999999994</v>
      </c>
      <c r="AJ66" s="180">
        <v>-4.8</v>
      </c>
      <c r="AK66" s="180">
        <v>29.9</v>
      </c>
      <c r="AL66" s="180">
        <v>28.4</v>
      </c>
      <c r="AM66" s="180">
        <v>117.9</v>
      </c>
      <c r="AN66" s="180">
        <v>3.5</v>
      </c>
      <c r="AO66" s="180">
        <v>5.6150000000000002</v>
      </c>
      <c r="AP66" s="180">
        <v>0</v>
      </c>
      <c r="AQ66" s="180">
        <v>201.73699999999999</v>
      </c>
      <c r="AR66" s="180">
        <v>37.887</v>
      </c>
    </row>
    <row r="67" spans="2:44" s="96" customFormat="1" ht="8.25" customHeight="1" thickBot="1">
      <c r="B67" s="185"/>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c r="AF67" s="185"/>
      <c r="AG67" s="185"/>
      <c r="AH67" s="143"/>
      <c r="AI67" s="143"/>
      <c r="AJ67" s="143"/>
      <c r="AK67" s="143"/>
      <c r="AL67" s="143"/>
      <c r="AM67" s="143"/>
      <c r="AN67" s="186"/>
      <c r="AO67" s="186"/>
      <c r="AP67" s="186"/>
      <c r="AQ67" s="186"/>
      <c r="AR67" s="186"/>
    </row>
    <row r="68" spans="2:44" s="96" customFormat="1" ht="18" customHeight="1">
      <c r="B68" s="65" t="s">
        <v>68</v>
      </c>
      <c r="C68" s="65" t="s">
        <v>993</v>
      </c>
      <c r="D68" s="103"/>
      <c r="E68" s="103"/>
      <c r="F68" s="103"/>
      <c r="G68" s="103"/>
      <c r="H68" s="103"/>
      <c r="I68" s="151"/>
      <c r="J68" s="151"/>
      <c r="K68" s="151"/>
      <c r="L68" s="151"/>
      <c r="M68" s="151"/>
      <c r="N68" s="151"/>
      <c r="O68" s="151"/>
      <c r="P68" s="151"/>
      <c r="Q68" s="151"/>
      <c r="R68" s="151"/>
      <c r="S68" s="151"/>
      <c r="T68" s="151"/>
      <c r="U68" s="151"/>
      <c r="V68" s="151"/>
      <c r="W68" s="151"/>
      <c r="X68" s="151"/>
      <c r="Y68" s="151"/>
      <c r="Z68" s="151"/>
      <c r="AA68" s="151"/>
      <c r="AB68" s="151"/>
      <c r="AC68" s="151"/>
      <c r="AD68" s="151"/>
      <c r="AE68" s="151"/>
      <c r="AF68" s="151"/>
      <c r="AG68" s="151"/>
      <c r="AH68" s="103"/>
      <c r="AI68" s="103"/>
      <c r="AJ68" s="103"/>
      <c r="AK68" s="103"/>
      <c r="AL68" s="103"/>
      <c r="AM68" s="103"/>
    </row>
    <row r="69" spans="2:44" s="96" customFormat="1" ht="18" customHeight="1">
      <c r="B69" s="187" t="s">
        <v>69</v>
      </c>
      <c r="C69" s="187" t="s">
        <v>841</v>
      </c>
      <c r="D69" s="111"/>
      <c r="E69" s="111"/>
      <c r="F69" s="111"/>
      <c r="G69" s="111"/>
      <c r="H69" s="111"/>
      <c r="I69" s="111"/>
      <c r="J69" s="111"/>
      <c r="K69" s="111"/>
      <c r="L69" s="151"/>
      <c r="M69" s="151"/>
      <c r="N69" s="151"/>
      <c r="O69" s="151"/>
      <c r="P69" s="151"/>
      <c r="Q69" s="151"/>
      <c r="R69" s="151"/>
      <c r="S69" s="151"/>
      <c r="T69" s="151"/>
      <c r="U69" s="151"/>
      <c r="V69" s="151"/>
      <c r="W69" s="151"/>
      <c r="X69" s="151"/>
      <c r="Y69" s="151"/>
      <c r="Z69" s="151"/>
      <c r="AA69" s="151"/>
      <c r="AB69" s="151"/>
      <c r="AC69" s="151"/>
      <c r="AD69" s="151"/>
      <c r="AE69" s="151"/>
      <c r="AF69" s="151"/>
      <c r="AG69" s="151"/>
      <c r="AH69" s="103"/>
      <c r="AI69" s="103"/>
      <c r="AJ69" s="103"/>
      <c r="AK69" s="103"/>
      <c r="AL69" s="103"/>
      <c r="AM69" s="103"/>
    </row>
    <row r="70" spans="2:44" s="96" customFormat="1" ht="18" customHeight="1">
      <c r="B70" s="187" t="s">
        <v>70</v>
      </c>
      <c r="C70" s="187" t="s">
        <v>895</v>
      </c>
      <c r="D70" s="111"/>
      <c r="E70" s="111"/>
      <c r="F70" s="111"/>
      <c r="G70" s="111"/>
      <c r="H70" s="111"/>
      <c r="I70" s="111"/>
      <c r="J70" s="111"/>
      <c r="K70" s="111"/>
      <c r="L70" s="151"/>
      <c r="M70" s="151"/>
      <c r="N70" s="151"/>
      <c r="O70" s="151"/>
      <c r="P70" s="151"/>
      <c r="Q70" s="151"/>
      <c r="R70" s="151"/>
      <c r="S70" s="151"/>
      <c r="T70" s="151"/>
      <c r="U70" s="151"/>
      <c r="V70" s="151"/>
      <c r="W70" s="151"/>
      <c r="X70" s="151"/>
      <c r="Y70" s="151"/>
      <c r="Z70" s="151"/>
      <c r="AA70" s="151"/>
      <c r="AB70" s="151"/>
      <c r="AC70" s="151"/>
      <c r="AD70" s="151"/>
      <c r="AE70" s="151"/>
      <c r="AF70" s="151"/>
      <c r="AG70" s="151"/>
      <c r="AH70" s="103"/>
      <c r="AJ70" s="103"/>
      <c r="AK70" s="103"/>
      <c r="AL70" s="103"/>
      <c r="AM70" s="103"/>
    </row>
    <row r="71" spans="2:44" ht="18" customHeight="1">
      <c r="B71" s="187" t="s">
        <v>71</v>
      </c>
      <c r="C71" s="187" t="s">
        <v>896</v>
      </c>
      <c r="D71" s="111"/>
      <c r="E71" s="111"/>
      <c r="F71" s="111"/>
      <c r="G71" s="111"/>
      <c r="H71" s="111"/>
      <c r="I71" s="111"/>
      <c r="J71" s="111"/>
      <c r="K71" s="111"/>
    </row>
    <row r="72" spans="2:44" ht="18" customHeight="1">
      <c r="B72" s="65" t="s">
        <v>748</v>
      </c>
      <c r="C72" s="187" t="s">
        <v>868</v>
      </c>
      <c r="D72" s="111"/>
      <c r="E72" s="111"/>
      <c r="F72" s="111"/>
      <c r="G72" s="111"/>
      <c r="H72" s="111"/>
      <c r="I72" s="111"/>
      <c r="J72" s="111"/>
      <c r="K72" s="111"/>
    </row>
    <row r="73" spans="2:44" ht="18" customHeight="1">
      <c r="AI73" s="103"/>
      <c r="AJ73" s="103"/>
      <c r="AK73" s="103"/>
      <c r="AL73" s="103"/>
      <c r="AM73" s="103"/>
      <c r="AN73" s="103"/>
      <c r="AO73" s="103"/>
      <c r="AP73" s="103"/>
      <c r="AQ73" s="103"/>
      <c r="AR73" s="103"/>
    </row>
    <row r="74" spans="2:44" ht="18" customHeight="1">
      <c r="AJ74" s="103"/>
    </row>
    <row r="75" spans="2:44" ht="18" customHeight="1"/>
    <row r="76" spans="2:44" ht="18" customHeight="1">
      <c r="D76" s="188"/>
      <c r="E76" s="188"/>
      <c r="F76" s="188"/>
      <c r="G76" s="188"/>
      <c r="H76" s="188"/>
      <c r="I76" s="188"/>
      <c r="J76" s="188"/>
      <c r="K76" s="188"/>
      <c r="L76" s="188"/>
      <c r="M76" s="188"/>
      <c r="N76" s="188"/>
      <c r="O76" s="188"/>
      <c r="P76" s="188"/>
      <c r="Q76" s="188"/>
      <c r="R76" s="188"/>
      <c r="S76" s="188"/>
      <c r="T76" s="188"/>
      <c r="U76" s="188"/>
      <c r="V76" s="188"/>
      <c r="W76" s="188"/>
      <c r="X76" s="188"/>
      <c r="Y76" s="188"/>
      <c r="Z76" s="188"/>
      <c r="AA76" s="188"/>
      <c r="AB76" s="188"/>
      <c r="AC76" s="188"/>
      <c r="AD76" s="188"/>
      <c r="AE76" s="188"/>
      <c r="AF76" s="188"/>
      <c r="AG76" s="188"/>
      <c r="AH76" s="188"/>
      <c r="AI76" s="103"/>
      <c r="AJ76" s="103"/>
      <c r="AK76" s="103"/>
      <c r="AL76" s="103"/>
      <c r="AM76" s="103"/>
      <c r="AN76" s="103"/>
      <c r="AO76" s="103"/>
      <c r="AP76" s="103"/>
      <c r="AQ76" s="103"/>
      <c r="AR76" s="103"/>
    </row>
    <row r="77" spans="2:44">
      <c r="D77" s="188"/>
      <c r="E77" s="188"/>
      <c r="F77" s="188"/>
      <c r="G77" s="188"/>
      <c r="H77" s="188"/>
      <c r="I77" s="188"/>
      <c r="J77" s="188"/>
      <c r="K77" s="188"/>
      <c r="L77" s="188"/>
      <c r="M77" s="188"/>
      <c r="N77" s="188"/>
      <c r="O77" s="188"/>
      <c r="P77" s="188"/>
      <c r="Q77" s="188"/>
      <c r="R77" s="188"/>
      <c r="S77" s="188"/>
      <c r="T77" s="188"/>
      <c r="U77" s="188"/>
      <c r="V77" s="188"/>
      <c r="W77" s="188"/>
      <c r="X77" s="188"/>
      <c r="Y77" s="188"/>
      <c r="Z77" s="188"/>
      <c r="AA77" s="188"/>
      <c r="AB77" s="188"/>
      <c r="AC77" s="188"/>
      <c r="AD77" s="188"/>
      <c r="AE77" s="188"/>
      <c r="AF77" s="188"/>
      <c r="AG77" s="188"/>
      <c r="AH77" s="188"/>
      <c r="AI77" s="103"/>
      <c r="AJ77" s="103"/>
      <c r="AK77" s="103"/>
      <c r="AL77" s="103"/>
      <c r="AM77" s="103"/>
      <c r="AN77" s="103"/>
      <c r="AO77" s="103"/>
      <c r="AP77" s="103"/>
      <c r="AQ77" s="103"/>
      <c r="AR77" s="103"/>
    </row>
    <row r="78" spans="2:44">
      <c r="D78" s="188"/>
      <c r="E78" s="188"/>
      <c r="F78" s="188"/>
      <c r="G78" s="188"/>
      <c r="H78" s="188"/>
      <c r="I78" s="188"/>
      <c r="J78" s="188"/>
      <c r="K78" s="188"/>
      <c r="L78" s="188"/>
      <c r="M78" s="188"/>
      <c r="N78" s="188"/>
      <c r="O78" s="188"/>
      <c r="P78" s="188"/>
      <c r="Q78" s="188"/>
      <c r="R78" s="188"/>
      <c r="S78" s="188"/>
      <c r="T78" s="188"/>
      <c r="U78" s="188"/>
      <c r="V78" s="188"/>
      <c r="W78" s="188"/>
      <c r="X78" s="188"/>
      <c r="Y78" s="188"/>
      <c r="Z78" s="188"/>
      <c r="AA78" s="188"/>
      <c r="AB78" s="188"/>
      <c r="AC78" s="188"/>
      <c r="AD78" s="188"/>
      <c r="AE78" s="188"/>
      <c r="AF78" s="188"/>
      <c r="AG78" s="188"/>
      <c r="AH78" s="188"/>
      <c r="AI78" s="103"/>
      <c r="AJ78" s="103"/>
      <c r="AK78" s="103"/>
      <c r="AL78" s="103"/>
      <c r="AM78" s="103"/>
      <c r="AN78" s="103"/>
      <c r="AO78" s="103"/>
      <c r="AP78" s="103"/>
      <c r="AQ78" s="103"/>
      <c r="AR78" s="103"/>
    </row>
    <row r="81" spans="2:44" ht="15.75" customHeight="1">
      <c r="D81" s="179"/>
      <c r="E81" s="179"/>
      <c r="F81" s="179"/>
      <c r="G81" s="179"/>
      <c r="H81" s="179"/>
      <c r="I81" s="179"/>
      <c r="J81" s="179"/>
      <c r="K81" s="179"/>
      <c r="L81" s="179"/>
      <c r="M81" s="179"/>
      <c r="N81" s="179"/>
      <c r="O81" s="179"/>
      <c r="P81" s="179"/>
      <c r="Q81" s="179"/>
      <c r="R81" s="179"/>
      <c r="S81" s="179"/>
      <c r="T81" s="179"/>
      <c r="U81" s="179"/>
      <c r="V81" s="179"/>
      <c r="W81" s="179"/>
      <c r="X81" s="179"/>
      <c r="Y81" s="179"/>
      <c r="Z81" s="179"/>
      <c r="AA81" s="179"/>
      <c r="AB81" s="179"/>
      <c r="AC81" s="179"/>
      <c r="AD81" s="179"/>
      <c r="AE81" s="179"/>
      <c r="AF81" s="179"/>
      <c r="AG81" s="179"/>
      <c r="AH81" s="179"/>
      <c r="AI81" s="179"/>
      <c r="AJ81" s="179"/>
      <c r="AK81" s="179"/>
      <c r="AL81" s="179"/>
      <c r="AM81" s="179"/>
      <c r="AN81" s="179"/>
      <c r="AO81" s="179"/>
      <c r="AP81" s="179"/>
      <c r="AQ81" s="179"/>
      <c r="AR81" s="179"/>
    </row>
    <row r="82" spans="2:44">
      <c r="D82" s="179"/>
      <c r="E82" s="179"/>
      <c r="F82" s="179"/>
      <c r="G82" s="179"/>
      <c r="H82" s="179"/>
      <c r="I82" s="179"/>
      <c r="J82" s="179"/>
      <c r="K82" s="179"/>
      <c r="L82" s="179"/>
      <c r="M82" s="179"/>
      <c r="N82" s="179"/>
      <c r="O82" s="179"/>
      <c r="P82" s="179"/>
      <c r="Q82" s="179"/>
      <c r="R82" s="179"/>
      <c r="S82" s="179"/>
      <c r="T82" s="179"/>
      <c r="U82" s="179"/>
      <c r="V82" s="179"/>
      <c r="W82" s="179"/>
      <c r="X82" s="179"/>
      <c r="Y82" s="179"/>
      <c r="Z82" s="179"/>
      <c r="AA82" s="179"/>
      <c r="AB82" s="179"/>
      <c r="AC82" s="179"/>
      <c r="AD82" s="179"/>
      <c r="AE82" s="179"/>
      <c r="AF82" s="179"/>
      <c r="AG82" s="179"/>
      <c r="AH82" s="179"/>
      <c r="AI82" s="179"/>
      <c r="AJ82" s="179"/>
      <c r="AK82" s="179"/>
      <c r="AL82" s="179"/>
      <c r="AM82" s="179"/>
      <c r="AN82" s="179"/>
      <c r="AO82" s="179"/>
      <c r="AP82" s="179"/>
      <c r="AQ82" s="179"/>
      <c r="AR82" s="179"/>
    </row>
    <row r="83" spans="2:44">
      <c r="D83" s="179"/>
      <c r="E83" s="179"/>
      <c r="F83" s="179"/>
      <c r="G83" s="179"/>
      <c r="H83" s="179"/>
      <c r="I83" s="179"/>
      <c r="J83" s="179"/>
      <c r="K83" s="179"/>
      <c r="L83" s="179"/>
      <c r="M83" s="179"/>
      <c r="N83" s="179"/>
      <c r="O83" s="179"/>
      <c r="P83" s="179"/>
      <c r="Q83" s="179"/>
      <c r="R83" s="179"/>
      <c r="S83" s="179"/>
      <c r="T83" s="179"/>
      <c r="U83" s="179"/>
      <c r="V83" s="179"/>
      <c r="W83" s="179"/>
      <c r="X83" s="179"/>
      <c r="Y83" s="179"/>
      <c r="Z83" s="179"/>
      <c r="AA83" s="179"/>
      <c r="AB83" s="179"/>
      <c r="AC83" s="179"/>
      <c r="AD83" s="179"/>
      <c r="AE83" s="179"/>
      <c r="AF83" s="179"/>
      <c r="AG83" s="179"/>
      <c r="AH83" s="179"/>
      <c r="AI83" s="179"/>
      <c r="AJ83" s="179"/>
      <c r="AK83" s="179"/>
      <c r="AL83" s="179"/>
      <c r="AM83" s="179"/>
      <c r="AN83" s="179"/>
      <c r="AO83" s="179"/>
      <c r="AP83" s="179"/>
      <c r="AQ83" s="179"/>
      <c r="AR83" s="179"/>
    </row>
    <row r="85" spans="2:44">
      <c r="B85" s="187"/>
      <c r="C85" s="187"/>
      <c r="D85" s="111"/>
      <c r="E85" s="111"/>
      <c r="F85" s="111"/>
      <c r="G85" s="111"/>
      <c r="H85" s="111"/>
      <c r="I85" s="111"/>
      <c r="J85" s="111"/>
      <c r="K85" s="111"/>
    </row>
    <row r="86" spans="2:44">
      <c r="B86" s="187"/>
      <c r="C86" s="187"/>
      <c r="D86" s="111"/>
      <c r="E86" s="111"/>
      <c r="F86" s="111"/>
      <c r="G86" s="111"/>
      <c r="H86" s="111"/>
      <c r="I86" s="111"/>
      <c r="J86" s="111"/>
      <c r="K86" s="111"/>
    </row>
    <row r="87" spans="2:44">
      <c r="B87" s="187"/>
      <c r="C87" s="187"/>
      <c r="D87" s="111"/>
      <c r="E87" s="111"/>
      <c r="F87" s="111"/>
      <c r="G87" s="111"/>
      <c r="H87" s="111"/>
      <c r="I87" s="111"/>
      <c r="J87" s="111"/>
      <c r="K87" s="111"/>
    </row>
    <row r="88" spans="2:44">
      <c r="B88" s="187"/>
      <c r="C88" s="187"/>
      <c r="D88" s="111"/>
      <c r="E88" s="111"/>
      <c r="F88" s="111"/>
      <c r="G88" s="111"/>
      <c r="H88" s="111"/>
      <c r="I88" s="111"/>
      <c r="J88" s="111"/>
      <c r="K88" s="111"/>
    </row>
    <row r="92" spans="2:44">
      <c r="B92" s="151"/>
      <c r="C92" s="151"/>
      <c r="D92" s="151"/>
      <c r="E92" s="151"/>
      <c r="F92" s="151"/>
      <c r="G92" s="151"/>
    </row>
    <row r="93" spans="2:44">
      <c r="B93" s="151"/>
      <c r="C93" s="151"/>
      <c r="D93" s="151"/>
      <c r="E93" s="151"/>
      <c r="F93" s="151"/>
      <c r="G93" s="151"/>
    </row>
  </sheetData>
  <mergeCells count="1">
    <mergeCell ref="F4:G4"/>
  </mergeCells>
  <phoneticPr fontId="6" type="noConversion"/>
  <printOptions verticalCentered="1"/>
  <pageMargins left="0.39370078740157483" right="0.39370078740157483" top="0.39370078740157483" bottom="0.39370078740157483" header="0" footer="0"/>
  <pageSetup paperSize="176" scale="73" orientation="portrait" r:id="rId1"/>
  <ignoredErrors>
    <ignoredError sqref="Q6:AR7 I6:P6" numberStoredAsText="1"/>
  </ignoredErrors>
</worksheet>
</file>

<file path=xl/worksheets/sheet24.xml><?xml version="1.0" encoding="utf-8"?>
<worksheet xmlns="http://schemas.openxmlformats.org/spreadsheetml/2006/main" xmlns:r="http://schemas.openxmlformats.org/officeDocument/2006/relationships">
  <sheetPr>
    <pageSetUpPr fitToPage="1"/>
  </sheetPr>
  <dimension ref="B1:R38"/>
  <sheetViews>
    <sheetView zoomScale="80" zoomScaleNormal="80" zoomScaleSheetLayoutView="100" workbookViewId="0">
      <selection activeCell="C35" sqref="C35"/>
    </sheetView>
  </sheetViews>
  <sheetFormatPr defaultColWidth="11.42578125" defaultRowHeight="12.75"/>
  <cols>
    <col min="1" max="1" width="10.7109375" style="76" customWidth="1"/>
    <col min="2" max="2" width="16.42578125" style="76" customWidth="1"/>
    <col min="3" max="3" width="92.5703125" style="76" customWidth="1"/>
    <col min="4" max="4" width="12.5703125" style="76" customWidth="1"/>
    <col min="5" max="5" width="11.7109375" style="76" customWidth="1"/>
    <col min="6" max="6" width="12.85546875" style="76" customWidth="1"/>
    <col min="7" max="12" width="14.28515625" style="76" customWidth="1"/>
    <col min="13" max="13" width="12.85546875" style="76" customWidth="1"/>
    <col min="14" max="16384" width="11.42578125" style="76"/>
  </cols>
  <sheetData>
    <row r="1" spans="2:18" ht="18" customHeight="1"/>
    <row r="2" spans="2:18" ht="18" customHeight="1">
      <c r="B2" s="77" t="s">
        <v>908</v>
      </c>
      <c r="C2" s="78"/>
      <c r="D2" s="78"/>
      <c r="E2" s="78"/>
      <c r="F2" s="78"/>
    </row>
    <row r="3" spans="2:18" ht="18" customHeight="1">
      <c r="B3" s="34" t="s">
        <v>261</v>
      </c>
      <c r="C3" s="4"/>
      <c r="D3" s="4"/>
      <c r="E3" s="4"/>
      <c r="F3" s="79"/>
      <c r="G3" s="78"/>
      <c r="H3" s="78"/>
      <c r="I3" s="78"/>
      <c r="J3" s="78"/>
      <c r="K3" s="83"/>
      <c r="L3" s="83"/>
    </row>
    <row r="4" spans="2:18" ht="18" customHeight="1">
      <c r="B4" s="80" t="s">
        <v>739</v>
      </c>
      <c r="C4" s="80"/>
      <c r="D4" s="80"/>
      <c r="E4" s="81"/>
      <c r="F4" s="81"/>
      <c r="G4" s="4"/>
      <c r="H4" s="4"/>
      <c r="I4" s="4"/>
      <c r="J4" s="4"/>
      <c r="K4" s="83"/>
      <c r="L4" s="83"/>
    </row>
    <row r="5" spans="2:18" ht="13.5" thickBot="1">
      <c r="C5" s="81"/>
      <c r="D5" s="81"/>
      <c r="E5" s="81"/>
      <c r="F5" s="81"/>
      <c r="G5" s="81"/>
      <c r="H5" s="81"/>
      <c r="I5" s="81"/>
      <c r="J5" s="81"/>
      <c r="K5" s="131"/>
      <c r="N5" s="131"/>
      <c r="Q5" s="131" t="s">
        <v>813</v>
      </c>
    </row>
    <row r="6" spans="2:18" ht="30" customHeight="1" thickBot="1">
      <c r="B6" s="364" t="s">
        <v>909</v>
      </c>
      <c r="C6" s="364"/>
      <c r="D6" s="341">
        <v>2001</v>
      </c>
      <c r="E6" s="341">
        <v>2002</v>
      </c>
      <c r="F6" s="341">
        <v>2003</v>
      </c>
      <c r="G6" s="341">
        <v>2004</v>
      </c>
      <c r="H6" s="341">
        <v>2005</v>
      </c>
      <c r="I6" s="341">
        <v>2006</v>
      </c>
      <c r="J6" s="341">
        <v>2007</v>
      </c>
      <c r="K6" s="341">
        <v>2008</v>
      </c>
      <c r="L6" s="341">
        <v>2009</v>
      </c>
      <c r="M6" s="341">
        <v>2010</v>
      </c>
      <c r="N6" s="341">
        <v>2011</v>
      </c>
      <c r="O6" s="341">
        <v>2012</v>
      </c>
      <c r="P6" s="344" t="s">
        <v>927</v>
      </c>
      <c r="Q6" s="344" t="s">
        <v>928</v>
      </c>
      <c r="R6" s="344" t="s">
        <v>929</v>
      </c>
    </row>
    <row r="7" spans="2:18" ht="3" customHeight="1">
      <c r="B7" s="162"/>
      <c r="C7" s="162"/>
      <c r="D7" s="162"/>
      <c r="E7" s="162"/>
      <c r="F7" s="83"/>
      <c r="G7" s="83"/>
      <c r="H7" s="83"/>
      <c r="I7" s="83"/>
      <c r="J7" s="83"/>
      <c r="K7" s="83"/>
      <c r="L7" s="83"/>
      <c r="M7" s="83"/>
    </row>
    <row r="8" spans="2:18" ht="18" customHeight="1">
      <c r="B8" s="163" t="s">
        <v>910</v>
      </c>
      <c r="C8" s="82"/>
      <c r="D8" s="82">
        <v>10481.9341</v>
      </c>
      <c r="E8" s="82">
        <v>9084.9902000000002</v>
      </c>
      <c r="F8" s="82">
        <v>10573.49683</v>
      </c>
      <c r="G8" s="82">
        <v>11931.569790000001</v>
      </c>
      <c r="H8" s="82">
        <v>14510.306844279999</v>
      </c>
      <c r="I8" s="82">
        <v>17918.399400000002</v>
      </c>
      <c r="J8" s="82">
        <v>20123.972120000002</v>
      </c>
      <c r="K8" s="82">
        <v>25031.817259999996</v>
      </c>
      <c r="L8" s="82">
        <v>26158.250006040002</v>
      </c>
      <c r="M8" s="82">
        <v>28045.278257808004</v>
      </c>
      <c r="N8" s="314">
        <v>32822.727237481595</v>
      </c>
      <c r="O8" s="314">
        <v>37766.697234635911</v>
      </c>
      <c r="P8" s="314">
        <v>40975.749773835021</v>
      </c>
      <c r="Q8" s="314">
        <v>47579.838777977537</v>
      </c>
      <c r="R8" s="314">
        <v>55370.905552231881</v>
      </c>
    </row>
    <row r="9" spans="2:18" ht="6" customHeight="1">
      <c r="B9" s="82"/>
      <c r="C9" s="82"/>
      <c r="D9" s="82"/>
      <c r="E9" s="82"/>
      <c r="F9" s="82"/>
      <c r="G9" s="82"/>
      <c r="H9" s="82"/>
      <c r="I9" s="82"/>
      <c r="J9" s="82"/>
      <c r="K9" s="82"/>
      <c r="L9" s="82"/>
      <c r="M9" s="82"/>
      <c r="N9" s="314"/>
      <c r="O9" s="314"/>
      <c r="P9" s="314"/>
      <c r="Q9" s="314"/>
      <c r="R9" s="314"/>
    </row>
    <row r="10" spans="2:18" ht="18" customHeight="1">
      <c r="B10" s="107" t="s">
        <v>262</v>
      </c>
      <c r="C10" s="162"/>
      <c r="D10" s="162">
        <v>3060.5605999999998</v>
      </c>
      <c r="E10" s="162">
        <v>3443.5006000000003</v>
      </c>
      <c r="F10" s="162">
        <v>3834.4186</v>
      </c>
      <c r="G10" s="162">
        <v>4177.9656000000004</v>
      </c>
      <c r="H10" s="162">
        <v>4998.8967999999986</v>
      </c>
      <c r="I10" s="162">
        <v>6117.4046000000008</v>
      </c>
      <c r="J10" s="162">
        <v>7247.29</v>
      </c>
      <c r="K10" s="162">
        <v>9050.623599999999</v>
      </c>
      <c r="L10" s="162">
        <v>10177.9164</v>
      </c>
      <c r="M10" s="162">
        <v>10661.215400000001</v>
      </c>
      <c r="N10" s="315">
        <v>11957.115199999998</v>
      </c>
      <c r="O10" s="315">
        <v>13629.771200000001</v>
      </c>
      <c r="P10" s="315">
        <v>15203.82</v>
      </c>
      <c r="Q10" s="315">
        <v>18305.16</v>
      </c>
      <c r="R10" s="315">
        <v>20546.84</v>
      </c>
    </row>
    <row r="11" spans="2:18" ht="18" customHeight="1">
      <c r="B11" s="61" t="s">
        <v>204</v>
      </c>
      <c r="C11" s="162"/>
      <c r="D11" s="162">
        <v>2029.4313999999999</v>
      </c>
      <c r="E11" s="162">
        <v>1332.5850094900002</v>
      </c>
      <c r="F11" s="162">
        <v>1246.2954399800003</v>
      </c>
      <c r="G11" s="162">
        <v>1468.29892301</v>
      </c>
      <c r="H11" s="162">
        <v>1796.33476107</v>
      </c>
      <c r="I11" s="162">
        <v>2600.7966360399996</v>
      </c>
      <c r="J11" s="162">
        <v>2526.5204369200001</v>
      </c>
      <c r="K11" s="162">
        <v>3947.5549365799998</v>
      </c>
      <c r="L11" s="162">
        <v>3313.1412420460001</v>
      </c>
      <c r="M11" s="162">
        <v>3590.2908956600004</v>
      </c>
      <c r="N11" s="315">
        <v>5537.6433828300005</v>
      </c>
      <c r="O11" s="315">
        <v>6099.4113239999997</v>
      </c>
      <c r="P11" s="315">
        <v>6349.5</v>
      </c>
      <c r="Q11" s="315">
        <v>7432.6953729800007</v>
      </c>
      <c r="R11" s="315">
        <v>8588.6723917399995</v>
      </c>
    </row>
    <row r="12" spans="2:18" ht="18" customHeight="1">
      <c r="B12" s="61" t="s">
        <v>671</v>
      </c>
      <c r="C12" s="162"/>
      <c r="D12" s="162">
        <v>1211.4553999999998</v>
      </c>
      <c r="E12" s="162">
        <v>1286.8242</v>
      </c>
      <c r="F12" s="162">
        <v>1918.9367299999999</v>
      </c>
      <c r="G12" s="162">
        <v>1478.08879</v>
      </c>
      <c r="H12" s="162">
        <v>1561.4182700000001</v>
      </c>
      <c r="I12" s="162">
        <v>1684.3605</v>
      </c>
      <c r="J12" s="162">
        <v>1579.79612</v>
      </c>
      <c r="K12" s="162">
        <v>1447.4192600000001</v>
      </c>
      <c r="L12" s="162">
        <v>1711.2570060400001</v>
      </c>
      <c r="M12" s="162">
        <v>1990.6412578079999</v>
      </c>
      <c r="N12" s="315">
        <v>2261.9062374816003</v>
      </c>
      <c r="O12" s="315">
        <v>2466.2622346359071</v>
      </c>
      <c r="P12" s="315">
        <v>2519.5786758350237</v>
      </c>
      <c r="Q12" s="315">
        <v>2639.1119556075391</v>
      </c>
      <c r="R12" s="315">
        <v>3049.823984771891</v>
      </c>
    </row>
    <row r="13" spans="2:18" ht="18" customHeight="1">
      <c r="B13" s="153" t="s">
        <v>906</v>
      </c>
      <c r="C13" s="162"/>
      <c r="D13" s="162">
        <v>548.95899999999995</v>
      </c>
      <c r="E13" s="162">
        <v>934.01599999999996</v>
      </c>
      <c r="F13" s="162">
        <v>1518.752</v>
      </c>
      <c r="G13" s="162">
        <v>1192.318</v>
      </c>
      <c r="H13" s="162">
        <v>1130.2460000000001</v>
      </c>
      <c r="I13" s="162">
        <v>1107.7139999999999</v>
      </c>
      <c r="J13" s="162">
        <v>1117.095</v>
      </c>
      <c r="K13" s="162">
        <v>932.58399999999995</v>
      </c>
      <c r="L13" s="162">
        <v>1157.9690000000001</v>
      </c>
      <c r="M13" s="162">
        <v>1396.181</v>
      </c>
      <c r="N13" s="315">
        <v>1552.8420000000001</v>
      </c>
      <c r="O13" s="315">
        <v>1686.729</v>
      </c>
      <c r="P13" s="315">
        <v>1564.7</v>
      </c>
      <c r="Q13" s="315">
        <v>1439.3</v>
      </c>
      <c r="R13" s="315">
        <v>1575.1</v>
      </c>
    </row>
    <row r="14" spans="2:18" ht="18" customHeight="1">
      <c r="B14" s="153" t="s">
        <v>971</v>
      </c>
      <c r="C14" s="162"/>
      <c r="D14" s="162">
        <v>662.49639999999999</v>
      </c>
      <c r="E14" s="162">
        <v>352.8082</v>
      </c>
      <c r="F14" s="162">
        <v>400.18473</v>
      </c>
      <c r="G14" s="162">
        <v>285.77078999999998</v>
      </c>
      <c r="H14" s="162">
        <v>431.17226999999997</v>
      </c>
      <c r="I14" s="162">
        <v>576.64650000000006</v>
      </c>
      <c r="J14" s="162">
        <v>462.70112000000006</v>
      </c>
      <c r="K14" s="162">
        <v>514.83526000000006</v>
      </c>
      <c r="L14" s="162">
        <v>553.28800604000003</v>
      </c>
      <c r="M14" s="162">
        <v>594.46025780799994</v>
      </c>
      <c r="N14" s="315">
        <v>709.0642374816</v>
      </c>
      <c r="O14" s="315">
        <v>779.53323463590721</v>
      </c>
      <c r="P14" s="315">
        <v>954.8786758350235</v>
      </c>
      <c r="Q14" s="315">
        <v>1199.8119556075394</v>
      </c>
      <c r="R14" s="315">
        <v>1474.7239847718911</v>
      </c>
    </row>
    <row r="15" spans="2:18" ht="18" customHeight="1">
      <c r="B15" s="151" t="s">
        <v>972</v>
      </c>
      <c r="C15" s="162"/>
      <c r="D15" s="162">
        <v>3395.9047</v>
      </c>
      <c r="E15" s="162">
        <v>2504.2359999999999</v>
      </c>
      <c r="F15" s="162">
        <v>3050.13</v>
      </c>
      <c r="G15" s="162">
        <v>4202.0546999999997</v>
      </c>
      <c r="H15" s="162">
        <v>5109.33</v>
      </c>
      <c r="I15" s="162">
        <v>5904.1229999999996</v>
      </c>
      <c r="J15" s="162">
        <v>7075.1569</v>
      </c>
      <c r="K15" s="162">
        <v>8027.4849999999997</v>
      </c>
      <c r="L15" s="162">
        <v>8097.8890000000001</v>
      </c>
      <c r="M15" s="162">
        <v>8980.91</v>
      </c>
      <c r="N15" s="315">
        <v>10339.648999999999</v>
      </c>
      <c r="O15" s="315">
        <v>11620.076994999999</v>
      </c>
      <c r="P15" s="315">
        <v>12847.76861938</v>
      </c>
      <c r="Q15" s="315">
        <v>14287.618001999999</v>
      </c>
      <c r="R15" s="315">
        <v>17811.084729599999</v>
      </c>
    </row>
    <row r="16" spans="2:18" ht="18" customHeight="1">
      <c r="B16" s="56" t="s">
        <v>973</v>
      </c>
      <c r="C16" s="162"/>
      <c r="D16" s="162">
        <v>1835.5987000000002</v>
      </c>
      <c r="E16" s="162">
        <v>1219.617</v>
      </c>
      <c r="F16" s="162">
        <v>1319.0650000000001</v>
      </c>
      <c r="G16" s="162">
        <v>1670.2286999999999</v>
      </c>
      <c r="H16" s="162">
        <v>1997.3620000000001</v>
      </c>
      <c r="I16" s="162">
        <v>2743.6769999999997</v>
      </c>
      <c r="J16" s="162">
        <v>3863.8269</v>
      </c>
      <c r="K16" s="162">
        <v>4498.7579999999998</v>
      </c>
      <c r="L16" s="162">
        <v>5084.2170000000006</v>
      </c>
      <c r="M16" s="162">
        <v>5477.9310000000005</v>
      </c>
      <c r="N16" s="315">
        <v>6538.4419999999991</v>
      </c>
      <c r="O16" s="315">
        <v>7135.1930000000002</v>
      </c>
      <c r="P16" s="315">
        <v>8080.26861938</v>
      </c>
      <c r="Q16" s="315">
        <v>9034.9780019999998</v>
      </c>
      <c r="R16" s="315">
        <v>10471.0547296</v>
      </c>
    </row>
    <row r="17" spans="2:18" ht="18" customHeight="1">
      <c r="B17" s="57" t="s">
        <v>970</v>
      </c>
      <c r="C17" s="162"/>
      <c r="D17" s="162">
        <v>0</v>
      </c>
      <c r="E17" s="162">
        <v>1.86</v>
      </c>
      <c r="F17" s="162">
        <v>0</v>
      </c>
      <c r="G17" s="162">
        <v>0</v>
      </c>
      <c r="H17" s="162">
        <v>0</v>
      </c>
      <c r="I17" s="162">
        <v>0</v>
      </c>
      <c r="J17" s="162">
        <v>0</v>
      </c>
      <c r="K17" s="162">
        <v>0</v>
      </c>
      <c r="L17" s="162">
        <v>0</v>
      </c>
      <c r="M17" s="162">
        <v>0</v>
      </c>
      <c r="N17" s="315">
        <v>0</v>
      </c>
      <c r="O17" s="315">
        <v>0</v>
      </c>
      <c r="P17" s="315">
        <v>0</v>
      </c>
      <c r="Q17" s="315">
        <v>0</v>
      </c>
      <c r="R17" s="315">
        <v>0</v>
      </c>
    </row>
    <row r="18" spans="2:18" ht="18" customHeight="1">
      <c r="B18" s="152" t="s">
        <v>793</v>
      </c>
      <c r="C18" s="162"/>
      <c r="D18" s="162">
        <v>37.348999999999997</v>
      </c>
      <c r="E18" s="162">
        <v>40.813000000000002</v>
      </c>
      <c r="F18" s="162">
        <v>29.698</v>
      </c>
      <c r="G18" s="162">
        <v>133.91800000000001</v>
      </c>
      <c r="H18" s="162">
        <v>253.19900000000001</v>
      </c>
      <c r="I18" s="162">
        <v>247.792</v>
      </c>
      <c r="J18" s="162">
        <v>324.38600000000002</v>
      </c>
      <c r="K18" s="162">
        <v>379.38400000000001</v>
      </c>
      <c r="L18" s="162">
        <v>460.23500000000001</v>
      </c>
      <c r="M18" s="162">
        <v>583.06700000000001</v>
      </c>
      <c r="N18" s="315">
        <v>655.92499999999995</v>
      </c>
      <c r="O18" s="315">
        <v>761.65599999999995</v>
      </c>
      <c r="P18" s="315">
        <v>932.6</v>
      </c>
      <c r="Q18" s="315">
        <v>1026.3</v>
      </c>
      <c r="R18" s="315">
        <v>1070.21</v>
      </c>
    </row>
    <row r="19" spans="2:18" ht="18" customHeight="1">
      <c r="B19" s="151" t="s">
        <v>969</v>
      </c>
      <c r="C19" s="162"/>
      <c r="D19" s="162">
        <v>563.48500000000001</v>
      </c>
      <c r="E19" s="162">
        <v>627.02599999999995</v>
      </c>
      <c r="F19" s="162">
        <v>695.06500000000005</v>
      </c>
      <c r="G19" s="162">
        <v>865.69799999999998</v>
      </c>
      <c r="H19" s="162">
        <v>877.28099999999995</v>
      </c>
      <c r="I19" s="162">
        <v>1376.7919999999999</v>
      </c>
      <c r="J19" s="162">
        <v>1494.6780000000001</v>
      </c>
      <c r="K19" s="162">
        <v>1671.4380000000001</v>
      </c>
      <c r="L19" s="162">
        <v>1848.7919999999999</v>
      </c>
      <c r="M19" s="162">
        <v>1933.39</v>
      </c>
      <c r="N19" s="315">
        <v>2312.1129999999998</v>
      </c>
      <c r="O19" s="315">
        <v>2633.1350000000002</v>
      </c>
      <c r="P19" s="315">
        <v>2871.3</v>
      </c>
      <c r="Q19" s="315">
        <v>3273.7</v>
      </c>
      <c r="R19" s="315">
        <v>3733.8</v>
      </c>
    </row>
    <row r="20" spans="2:18" ht="18" customHeight="1">
      <c r="B20" s="96" t="s">
        <v>898</v>
      </c>
      <c r="C20" s="162"/>
      <c r="D20" s="162">
        <v>1234.7647000000002</v>
      </c>
      <c r="E20" s="162">
        <v>549.91800000000001</v>
      </c>
      <c r="F20" s="162">
        <v>594.30200000000002</v>
      </c>
      <c r="G20" s="162">
        <v>670.6126999999999</v>
      </c>
      <c r="H20" s="162">
        <v>866.88199999999995</v>
      </c>
      <c r="I20" s="162">
        <v>1119.0929999999998</v>
      </c>
      <c r="J20" s="162">
        <v>2044.7628999999999</v>
      </c>
      <c r="K20" s="162">
        <v>2447.9359999999997</v>
      </c>
      <c r="L20" s="162">
        <v>2775.19</v>
      </c>
      <c r="M20" s="162">
        <v>2961.4740000000002</v>
      </c>
      <c r="N20" s="315">
        <v>3570.404</v>
      </c>
      <c r="O20" s="315">
        <v>3740.402</v>
      </c>
      <c r="P20" s="315">
        <v>4276.3686193800004</v>
      </c>
      <c r="Q20" s="315">
        <v>4734.9780020000007</v>
      </c>
      <c r="R20" s="315">
        <v>5667.0447295999993</v>
      </c>
    </row>
    <row r="21" spans="2:18" ht="18" customHeight="1">
      <c r="B21" s="151" t="s">
        <v>968</v>
      </c>
      <c r="C21" s="162"/>
      <c r="D21" s="162">
        <v>1560.3059999999998</v>
      </c>
      <c r="E21" s="162">
        <v>1284.6189999999999</v>
      </c>
      <c r="F21" s="162">
        <v>1731.0650000000001</v>
      </c>
      <c r="G21" s="162">
        <v>2531.826</v>
      </c>
      <c r="H21" s="162">
        <v>3111.9680000000003</v>
      </c>
      <c r="I21" s="162">
        <v>3160.4459999999999</v>
      </c>
      <c r="J21" s="162">
        <v>3211.33</v>
      </c>
      <c r="K21" s="162">
        <v>3528.7269999999999</v>
      </c>
      <c r="L21" s="162">
        <v>3013.6719999999996</v>
      </c>
      <c r="M21" s="162">
        <v>3502.9790000000003</v>
      </c>
      <c r="N21" s="315">
        <v>3801.2070000000003</v>
      </c>
      <c r="O21" s="315">
        <v>4484.8839950000001</v>
      </c>
      <c r="P21" s="315">
        <v>4767.5</v>
      </c>
      <c r="Q21" s="315">
        <v>5252.64</v>
      </c>
      <c r="R21" s="315">
        <v>7340.0300000000007</v>
      </c>
    </row>
    <row r="22" spans="2:18" ht="18" customHeight="1">
      <c r="B22" s="152" t="s">
        <v>967</v>
      </c>
      <c r="C22" s="162"/>
      <c r="D22" s="162">
        <v>125.03100000000001</v>
      </c>
      <c r="E22" s="162">
        <v>125.63</v>
      </c>
      <c r="F22" s="162">
        <v>124.828</v>
      </c>
      <c r="G22" s="162">
        <v>290.48099999999999</v>
      </c>
      <c r="H22" s="162">
        <v>643.47199999999998</v>
      </c>
      <c r="I22" s="162">
        <v>793.62099999999998</v>
      </c>
      <c r="J22" s="162">
        <v>998.57</v>
      </c>
      <c r="K22" s="162">
        <v>1326.4159999999999</v>
      </c>
      <c r="L22" s="162">
        <v>1500.779</v>
      </c>
      <c r="M22" s="162">
        <v>1885.3530000000001</v>
      </c>
      <c r="N22" s="315">
        <v>2260.8290000000002</v>
      </c>
      <c r="O22" s="315">
        <v>2980.5770000000002</v>
      </c>
      <c r="P22" s="315">
        <v>3505.8</v>
      </c>
      <c r="Q22" s="315">
        <v>3649</v>
      </c>
      <c r="R22" s="315">
        <v>5429.85</v>
      </c>
    </row>
    <row r="23" spans="2:18" ht="18" customHeight="1">
      <c r="B23" s="153" t="s">
        <v>966</v>
      </c>
      <c r="C23" s="162"/>
      <c r="D23" s="162">
        <v>0</v>
      </c>
      <c r="E23" s="162">
        <v>70.724999999999994</v>
      </c>
      <c r="F23" s="162">
        <v>150.066</v>
      </c>
      <c r="G23" s="162">
        <v>76</v>
      </c>
      <c r="H23" s="162">
        <v>162.83199999999999</v>
      </c>
      <c r="I23" s="162">
        <v>0</v>
      </c>
      <c r="J23" s="162">
        <v>148.54300000000001</v>
      </c>
      <c r="K23" s="162">
        <v>199.143</v>
      </c>
      <c r="L23" s="162">
        <v>289.50400000000002</v>
      </c>
      <c r="M23" s="162">
        <v>393.29</v>
      </c>
      <c r="N23" s="315">
        <v>184.97200000000001</v>
      </c>
      <c r="O23" s="315">
        <v>258.53899999999999</v>
      </c>
      <c r="P23" s="315">
        <v>285.10000000000002</v>
      </c>
      <c r="Q23" s="315">
        <v>310.89999999999998</v>
      </c>
      <c r="R23" s="315">
        <v>376.8</v>
      </c>
    </row>
    <row r="24" spans="2:18" ht="18" customHeight="1">
      <c r="B24" s="153" t="s">
        <v>965</v>
      </c>
      <c r="C24" s="162"/>
      <c r="D24" s="162">
        <v>1435.2749999999999</v>
      </c>
      <c r="E24" s="162">
        <v>1088.2639999999999</v>
      </c>
      <c r="F24" s="162">
        <v>1456.171</v>
      </c>
      <c r="G24" s="162">
        <v>2165.3449999999998</v>
      </c>
      <c r="H24" s="162">
        <v>2305.6640000000002</v>
      </c>
      <c r="I24" s="162">
        <v>2366.8249999999998</v>
      </c>
      <c r="J24" s="162">
        <v>2064.2170000000001</v>
      </c>
      <c r="K24" s="162">
        <v>2003.1679999999999</v>
      </c>
      <c r="L24" s="162">
        <v>1223.3889999999999</v>
      </c>
      <c r="M24" s="162">
        <v>1224.336</v>
      </c>
      <c r="N24" s="315">
        <v>1355.4059999999999</v>
      </c>
      <c r="O24" s="315">
        <v>1245.7679950000002</v>
      </c>
      <c r="P24" s="315">
        <v>976.6</v>
      </c>
      <c r="Q24" s="315">
        <v>1292.74</v>
      </c>
      <c r="R24" s="315">
        <v>1533.38</v>
      </c>
    </row>
    <row r="25" spans="2:18" ht="18" customHeight="1">
      <c r="B25" s="107" t="s">
        <v>209</v>
      </c>
      <c r="C25" s="162"/>
      <c r="D25" s="162">
        <v>5.0220000000000002</v>
      </c>
      <c r="E25" s="162">
        <v>157.12039051000002</v>
      </c>
      <c r="F25" s="162">
        <v>223.24796001999997</v>
      </c>
      <c r="G25" s="162">
        <v>227.35647699</v>
      </c>
      <c r="H25" s="162">
        <v>278.94143893</v>
      </c>
      <c r="I25" s="162">
        <v>422.03076395999994</v>
      </c>
      <c r="J25" s="162">
        <v>528.74856307999994</v>
      </c>
      <c r="K25" s="162">
        <v>903.84546341999999</v>
      </c>
      <c r="L25" s="162">
        <v>1324.029357954</v>
      </c>
      <c r="M25" s="162">
        <v>1291.31970434</v>
      </c>
      <c r="N25" s="315">
        <v>821.99541716999988</v>
      </c>
      <c r="O25" s="315">
        <v>1079.4744760000001</v>
      </c>
      <c r="P25" s="315">
        <v>963.88</v>
      </c>
      <c r="Q25" s="315">
        <v>1103.84462702</v>
      </c>
      <c r="R25" s="315">
        <v>1224.1876082599997</v>
      </c>
    </row>
    <row r="26" spans="2:18" ht="18" customHeight="1">
      <c r="B26" s="164" t="s">
        <v>964</v>
      </c>
      <c r="C26" s="162"/>
      <c r="D26" s="162">
        <v>779.56</v>
      </c>
      <c r="E26" s="162">
        <v>360.72399999999999</v>
      </c>
      <c r="F26" s="162">
        <v>300.46809999999999</v>
      </c>
      <c r="G26" s="162">
        <v>377.80529999999999</v>
      </c>
      <c r="H26" s="162">
        <v>765.38557428000001</v>
      </c>
      <c r="I26" s="162">
        <v>1189.6839</v>
      </c>
      <c r="J26" s="162">
        <v>1166.4601</v>
      </c>
      <c r="K26" s="162">
        <v>1654.8889999999999</v>
      </c>
      <c r="L26" s="162">
        <v>1534.0170000000001</v>
      </c>
      <c r="M26" s="162">
        <v>1530.9010000000001</v>
      </c>
      <c r="N26" s="315">
        <v>1904.4180000000001</v>
      </c>
      <c r="O26" s="315">
        <v>2871.7010049999999</v>
      </c>
      <c r="P26" s="315">
        <v>3091.2024786200004</v>
      </c>
      <c r="Q26" s="315">
        <v>3811.4088203699994</v>
      </c>
      <c r="R26" s="315">
        <v>4150.296837859999</v>
      </c>
    </row>
    <row r="27" spans="2:18" ht="18" customHeight="1">
      <c r="B27" s="111" t="s">
        <v>963</v>
      </c>
      <c r="C27" s="162"/>
      <c r="D27" s="162">
        <v>100.64800000000001</v>
      </c>
      <c r="E27" s="162">
        <v>101.31099999999999</v>
      </c>
      <c r="F27" s="162">
        <v>18.860099999999999</v>
      </c>
      <c r="G27" s="162">
        <v>122.59729999999999</v>
      </c>
      <c r="H27" s="162">
        <v>135.85557427999998</v>
      </c>
      <c r="I27" s="162">
        <v>196.5309</v>
      </c>
      <c r="J27" s="162">
        <v>322.08710000000002</v>
      </c>
      <c r="K27" s="162">
        <v>532.68799999999999</v>
      </c>
      <c r="L27" s="162">
        <v>310.18799999999999</v>
      </c>
      <c r="M27" s="162">
        <v>203.76999999999998</v>
      </c>
      <c r="N27" s="315">
        <v>358.30200000000002</v>
      </c>
      <c r="O27" s="315">
        <v>538.69200499999999</v>
      </c>
      <c r="P27" s="315">
        <v>967.70247861999997</v>
      </c>
      <c r="Q27" s="315">
        <v>1351.6088203699996</v>
      </c>
      <c r="R27" s="315">
        <v>1619.68683786</v>
      </c>
    </row>
    <row r="28" spans="2:18" ht="18" customHeight="1">
      <c r="B28" s="153" t="s">
        <v>962</v>
      </c>
      <c r="C28" s="162"/>
      <c r="D28" s="162">
        <v>32.343000000000004</v>
      </c>
      <c r="E28" s="162">
        <v>22.88</v>
      </c>
      <c r="F28" s="162">
        <v>3.7371000000000003</v>
      </c>
      <c r="G28" s="162">
        <v>25.952999999999999</v>
      </c>
      <c r="H28" s="162">
        <v>28.121599999999997</v>
      </c>
      <c r="I28" s="162">
        <v>35.085600000000007</v>
      </c>
      <c r="J28" s="162">
        <v>34.182000000000002</v>
      </c>
      <c r="K28" s="162">
        <v>48.494</v>
      </c>
      <c r="L28" s="162">
        <v>82.938999999999993</v>
      </c>
      <c r="M28" s="162">
        <v>53.426000000000002</v>
      </c>
      <c r="N28" s="315">
        <v>65.921000000000006</v>
      </c>
      <c r="O28" s="315">
        <v>204.946</v>
      </c>
      <c r="P28" s="315">
        <v>605.83080999999993</v>
      </c>
      <c r="Q28" s="315">
        <v>826.58884151999985</v>
      </c>
      <c r="R28" s="315">
        <v>1141.6942704000001</v>
      </c>
    </row>
    <row r="29" spans="2:18" ht="18" customHeight="1">
      <c r="B29" s="153" t="s">
        <v>961</v>
      </c>
      <c r="C29" s="162"/>
      <c r="D29" s="162">
        <v>68.305000000000007</v>
      </c>
      <c r="E29" s="162">
        <v>78.430999999999997</v>
      </c>
      <c r="F29" s="162">
        <v>15.122999999999999</v>
      </c>
      <c r="G29" s="162">
        <v>58.720999999999997</v>
      </c>
      <c r="H29" s="162">
        <v>37.558</v>
      </c>
      <c r="I29" s="162">
        <v>86.409300000000002</v>
      </c>
      <c r="J29" s="162">
        <v>287.9051</v>
      </c>
      <c r="K29" s="162">
        <v>96.194000000000003</v>
      </c>
      <c r="L29" s="162">
        <v>227.249</v>
      </c>
      <c r="M29" s="162">
        <v>150.34399999999999</v>
      </c>
      <c r="N29" s="315">
        <v>292.38100000000003</v>
      </c>
      <c r="O29" s="315">
        <v>236.54599999999999</v>
      </c>
      <c r="P29" s="315">
        <v>265.66660000000002</v>
      </c>
      <c r="Q29" s="315">
        <v>402.39830333999998</v>
      </c>
      <c r="R29" s="315">
        <v>350.44939608999999</v>
      </c>
    </row>
    <row r="30" spans="2:18" ht="18" customHeight="1">
      <c r="B30" s="153" t="s">
        <v>960</v>
      </c>
      <c r="C30" s="162"/>
      <c r="D30" s="162">
        <v>0</v>
      </c>
      <c r="E30" s="162">
        <v>0</v>
      </c>
      <c r="F30" s="162">
        <v>0</v>
      </c>
      <c r="G30" s="162">
        <v>37.923300000000005</v>
      </c>
      <c r="H30" s="162">
        <v>70.175974280000005</v>
      </c>
      <c r="I30" s="162">
        <v>75.036000000000001</v>
      </c>
      <c r="J30" s="162">
        <v>0</v>
      </c>
      <c r="K30" s="162">
        <v>388</v>
      </c>
      <c r="L30" s="162">
        <v>0</v>
      </c>
      <c r="M30" s="162">
        <v>0</v>
      </c>
      <c r="N30" s="315">
        <v>0</v>
      </c>
      <c r="O30" s="315">
        <v>57.199999999999996</v>
      </c>
      <c r="P30" s="315">
        <v>56.205068619999999</v>
      </c>
      <c r="Q30" s="315">
        <v>9.6516755100000005</v>
      </c>
      <c r="R30" s="315">
        <v>16.583171369999999</v>
      </c>
    </row>
    <row r="31" spans="2:18" ht="18" customHeight="1">
      <c r="B31" s="153" t="s">
        <v>959</v>
      </c>
      <c r="C31" s="162"/>
      <c r="D31" s="162">
        <v>0</v>
      </c>
      <c r="E31" s="162">
        <v>0</v>
      </c>
      <c r="F31" s="162">
        <v>0</v>
      </c>
      <c r="G31" s="162">
        <v>0</v>
      </c>
      <c r="H31" s="162">
        <v>0</v>
      </c>
      <c r="I31" s="162">
        <v>0</v>
      </c>
      <c r="J31" s="162">
        <v>0</v>
      </c>
      <c r="K31" s="162">
        <v>0</v>
      </c>
      <c r="L31" s="162">
        <v>0</v>
      </c>
      <c r="M31" s="162">
        <v>0</v>
      </c>
      <c r="N31" s="315">
        <v>0</v>
      </c>
      <c r="O31" s="315">
        <v>40.000004999999994</v>
      </c>
      <c r="P31" s="315">
        <v>39.999999999999993</v>
      </c>
      <c r="Q31" s="315">
        <v>112.97</v>
      </c>
      <c r="R31" s="315">
        <v>110.96</v>
      </c>
    </row>
    <row r="32" spans="2:18" ht="18" customHeight="1">
      <c r="B32" s="153" t="s">
        <v>672</v>
      </c>
      <c r="C32" s="165"/>
      <c r="D32" s="162">
        <v>678.91199999999992</v>
      </c>
      <c r="E32" s="162">
        <v>259.41300000000001</v>
      </c>
      <c r="F32" s="162">
        <v>281.608</v>
      </c>
      <c r="G32" s="162">
        <v>255.208</v>
      </c>
      <c r="H32" s="162">
        <v>629.53</v>
      </c>
      <c r="I32" s="162">
        <v>993.15300000000002</v>
      </c>
      <c r="J32" s="162">
        <v>844.37300000000005</v>
      </c>
      <c r="K32" s="162">
        <v>1122.201</v>
      </c>
      <c r="L32" s="162">
        <v>1223.8290000000002</v>
      </c>
      <c r="M32" s="162">
        <v>1327.1310000000001</v>
      </c>
      <c r="N32" s="315">
        <v>1546.116</v>
      </c>
      <c r="O32" s="315">
        <v>2333.009</v>
      </c>
      <c r="P32" s="315">
        <v>2123.5000000000005</v>
      </c>
      <c r="Q32" s="315">
        <v>2459.7999999999997</v>
      </c>
      <c r="R32" s="315">
        <v>2530.6099999999988</v>
      </c>
    </row>
    <row r="33" spans="2:18" ht="6.75" customHeight="1" thickBot="1">
      <c r="B33" s="166"/>
      <c r="C33" s="166"/>
      <c r="D33" s="167"/>
      <c r="E33" s="167"/>
      <c r="F33" s="167"/>
      <c r="G33" s="167"/>
      <c r="H33" s="167"/>
      <c r="I33" s="167"/>
      <c r="J33" s="167"/>
      <c r="K33" s="167"/>
      <c r="L33" s="167"/>
      <c r="M33" s="167"/>
      <c r="N33" s="167"/>
      <c r="O33" s="167"/>
      <c r="P33" s="167"/>
      <c r="Q33" s="167"/>
      <c r="R33" s="167"/>
    </row>
    <row r="34" spans="2:18" ht="18" customHeight="1">
      <c r="B34" s="65" t="s">
        <v>68</v>
      </c>
      <c r="C34" s="76" t="s">
        <v>994</v>
      </c>
      <c r="D34" s="94"/>
      <c r="E34" s="94"/>
      <c r="F34" s="94"/>
      <c r="G34" s="94"/>
      <c r="H34" s="94"/>
      <c r="I34" s="94"/>
      <c r="J34" s="83"/>
      <c r="K34" s="83"/>
      <c r="L34" s="83"/>
    </row>
    <row r="35" spans="2:18" ht="18" customHeight="1">
      <c r="B35" s="351" t="s">
        <v>531</v>
      </c>
      <c r="C35" s="351" t="s">
        <v>753</v>
      </c>
      <c r="D35" s="83"/>
      <c r="E35" s="83"/>
      <c r="F35" s="83"/>
      <c r="G35" s="83"/>
      <c r="H35" s="83"/>
      <c r="I35" s="83"/>
      <c r="J35" s="83"/>
      <c r="K35" s="83"/>
      <c r="L35" s="83"/>
    </row>
    <row r="36" spans="2:18" ht="18" customHeight="1">
      <c r="B36" s="241" t="s">
        <v>836</v>
      </c>
      <c r="C36" s="162" t="s">
        <v>850</v>
      </c>
      <c r="D36" s="83"/>
      <c r="E36" s="83"/>
      <c r="F36" s="83"/>
      <c r="G36" s="83"/>
      <c r="H36" s="83"/>
      <c r="I36" s="83"/>
      <c r="J36" s="83"/>
      <c r="K36" s="83"/>
      <c r="L36" s="83"/>
    </row>
    <row r="37" spans="2:18" ht="18" customHeight="1">
      <c r="G37" s="168"/>
      <c r="H37" s="168"/>
      <c r="I37" s="168"/>
      <c r="J37" s="168"/>
      <c r="K37" s="168"/>
      <c r="L37" s="168"/>
    </row>
    <row r="38" spans="2:18">
      <c r="G38" s="168"/>
      <c r="H38" s="168"/>
      <c r="I38" s="168"/>
      <c r="J38" s="168"/>
      <c r="K38" s="168"/>
      <c r="L38" s="168"/>
    </row>
  </sheetData>
  <mergeCells count="1">
    <mergeCell ref="B6:C6"/>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25.xml><?xml version="1.0" encoding="utf-8"?>
<worksheet xmlns="http://schemas.openxmlformats.org/spreadsheetml/2006/main" xmlns:r="http://schemas.openxmlformats.org/officeDocument/2006/relationships">
  <sheetPr>
    <pageSetUpPr fitToPage="1"/>
  </sheetPr>
  <dimension ref="B1:GM67"/>
  <sheetViews>
    <sheetView zoomScale="80" zoomScaleNormal="80" zoomScaleSheetLayoutView="100" workbookViewId="0">
      <selection activeCell="C61" sqref="C61"/>
    </sheetView>
  </sheetViews>
  <sheetFormatPr defaultColWidth="11.42578125" defaultRowHeight="12.75"/>
  <cols>
    <col min="1" max="1" width="8.85546875" style="98" customWidth="1"/>
    <col min="2" max="2" width="18.28515625" style="98" customWidth="1"/>
    <col min="3" max="3" width="74.42578125" style="98" customWidth="1"/>
    <col min="4" max="4" width="10.42578125" style="98" customWidth="1"/>
    <col min="5" max="8" width="12.140625" style="98" customWidth="1"/>
    <col min="9" max="11" width="13.5703125" style="98" customWidth="1"/>
    <col min="12" max="12" width="14.7109375" style="98" customWidth="1"/>
    <col min="13" max="13" width="16.5703125" style="98" customWidth="1"/>
    <col min="14" max="14" width="17" style="98" customWidth="1"/>
    <col min="15" max="24" width="11.85546875" style="98" customWidth="1"/>
    <col min="25" max="25" width="18.7109375" style="98" customWidth="1"/>
    <col min="26" max="16384" width="11.42578125" style="98"/>
  </cols>
  <sheetData>
    <row r="1" spans="2:193" ht="18" customHeight="1"/>
    <row r="2" spans="2:193" ht="18" customHeight="1">
      <c r="B2" s="77" t="s">
        <v>911</v>
      </c>
      <c r="C2" s="78"/>
      <c r="D2" s="78"/>
      <c r="E2" s="78"/>
      <c r="F2" s="78"/>
      <c r="G2" s="78"/>
      <c r="H2" s="78"/>
    </row>
    <row r="3" spans="2:193" s="93" customFormat="1" ht="18" customHeight="1">
      <c r="B3" s="34" t="s">
        <v>673</v>
      </c>
      <c r="C3" s="4"/>
      <c r="D3" s="4"/>
      <c r="E3" s="4"/>
      <c r="F3" s="4"/>
      <c r="G3" s="79"/>
      <c r="H3" s="146"/>
      <c r="I3" s="147"/>
      <c r="J3" s="147"/>
      <c r="K3" s="64"/>
      <c r="L3" s="64"/>
      <c r="M3" s="64"/>
      <c r="N3" s="64"/>
      <c r="O3" s="64"/>
      <c r="P3" s="64"/>
      <c r="Q3" s="64"/>
      <c r="R3" s="64"/>
      <c r="S3" s="64"/>
      <c r="T3" s="64"/>
      <c r="U3" s="64"/>
      <c r="V3" s="64"/>
      <c r="W3" s="64"/>
      <c r="X3" s="64"/>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c r="CG3" s="103"/>
      <c r="CH3" s="103"/>
      <c r="CI3" s="103"/>
      <c r="CJ3" s="103"/>
      <c r="CK3" s="103"/>
      <c r="CL3" s="103"/>
      <c r="CM3" s="103"/>
      <c r="CN3" s="103"/>
      <c r="CO3" s="103"/>
      <c r="CP3" s="103"/>
      <c r="CQ3" s="103"/>
      <c r="CR3" s="103"/>
      <c r="CS3" s="103"/>
      <c r="CT3" s="103"/>
      <c r="CU3" s="103"/>
      <c r="CV3" s="103"/>
      <c r="CW3" s="103"/>
      <c r="CX3" s="103"/>
      <c r="CY3" s="103"/>
      <c r="CZ3" s="103"/>
      <c r="DA3" s="103"/>
      <c r="DB3" s="103"/>
      <c r="DC3" s="103"/>
      <c r="DD3" s="103"/>
      <c r="DE3" s="103"/>
      <c r="DF3" s="103"/>
      <c r="DG3" s="103"/>
      <c r="DH3" s="103"/>
      <c r="DI3" s="103"/>
      <c r="DJ3" s="103"/>
      <c r="DK3" s="103"/>
      <c r="DL3" s="103"/>
      <c r="DM3" s="103"/>
      <c r="DN3" s="103"/>
      <c r="DO3" s="103"/>
      <c r="DP3" s="103"/>
      <c r="DQ3" s="103"/>
      <c r="DR3" s="103"/>
      <c r="DS3" s="103"/>
      <c r="DT3" s="103"/>
      <c r="DU3" s="103"/>
      <c r="DV3" s="103"/>
      <c r="DW3" s="103"/>
      <c r="DX3" s="103"/>
      <c r="DY3" s="103"/>
      <c r="DZ3" s="103"/>
      <c r="EA3" s="103"/>
      <c r="EB3" s="103"/>
      <c r="EC3" s="103"/>
      <c r="ED3" s="103"/>
      <c r="EE3" s="103"/>
      <c r="EF3" s="103"/>
      <c r="EG3" s="103"/>
      <c r="EH3" s="103"/>
      <c r="EI3" s="103"/>
      <c r="EJ3" s="103"/>
      <c r="EK3" s="103"/>
      <c r="EL3" s="103"/>
      <c r="EM3" s="103"/>
      <c r="EN3" s="103"/>
      <c r="EO3" s="103"/>
      <c r="EP3" s="103"/>
      <c r="EQ3" s="103"/>
      <c r="ER3" s="103"/>
      <c r="ES3" s="103"/>
      <c r="ET3" s="103"/>
      <c r="EU3" s="103"/>
      <c r="EV3" s="103"/>
      <c r="EW3" s="103"/>
      <c r="EX3" s="103"/>
      <c r="EY3" s="103"/>
      <c r="EZ3" s="103"/>
      <c r="FA3" s="103"/>
      <c r="FB3" s="103"/>
      <c r="FC3" s="103"/>
      <c r="FD3" s="103"/>
      <c r="FE3" s="103"/>
      <c r="FF3" s="103"/>
      <c r="FG3" s="103"/>
      <c r="FH3" s="103"/>
      <c r="FI3" s="103"/>
      <c r="FJ3" s="103"/>
      <c r="FK3" s="103"/>
      <c r="FL3" s="103"/>
      <c r="FM3" s="103"/>
      <c r="FN3" s="103"/>
      <c r="FO3" s="103"/>
      <c r="FP3" s="103"/>
      <c r="FQ3" s="103"/>
      <c r="FR3" s="103"/>
      <c r="FS3" s="103"/>
      <c r="FT3" s="103"/>
      <c r="FU3" s="103"/>
      <c r="FV3" s="103"/>
      <c r="FW3" s="103"/>
      <c r="FX3" s="103"/>
      <c r="FY3" s="103"/>
      <c r="FZ3" s="103"/>
      <c r="GA3" s="103"/>
      <c r="GB3" s="103"/>
      <c r="GC3" s="103"/>
      <c r="GD3" s="103"/>
      <c r="GE3" s="103"/>
      <c r="GF3" s="103"/>
      <c r="GG3" s="103"/>
      <c r="GH3" s="103"/>
      <c r="GI3" s="103"/>
      <c r="GJ3" s="103"/>
      <c r="GK3" s="103"/>
    </row>
    <row r="4" spans="2:193" s="93" customFormat="1" ht="18" customHeight="1">
      <c r="B4" s="80" t="s">
        <v>739</v>
      </c>
      <c r="C4" s="80"/>
      <c r="D4" s="81"/>
      <c r="E4" s="81"/>
      <c r="F4" s="81"/>
      <c r="G4" s="81"/>
      <c r="H4" s="81"/>
      <c r="I4" s="113"/>
      <c r="J4" s="113"/>
      <c r="K4" s="113"/>
      <c r="L4" s="113"/>
      <c r="M4" s="113"/>
      <c r="N4" s="113"/>
      <c r="O4" s="113"/>
      <c r="P4" s="113"/>
      <c r="Q4" s="113"/>
      <c r="R4" s="113"/>
      <c r="S4" s="113"/>
      <c r="T4" s="113"/>
      <c r="U4" s="113"/>
      <c r="V4" s="113"/>
      <c r="W4" s="113"/>
      <c r="X4" s="11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c r="CG4" s="103"/>
      <c r="CH4" s="103"/>
      <c r="CI4" s="103"/>
      <c r="CJ4" s="103"/>
      <c r="CK4" s="103"/>
      <c r="CL4" s="103"/>
      <c r="CM4" s="103"/>
      <c r="CN4" s="103"/>
      <c r="CO4" s="103"/>
      <c r="CP4" s="103"/>
      <c r="CQ4" s="103"/>
      <c r="CR4" s="103"/>
      <c r="CS4" s="103"/>
      <c r="CT4" s="103"/>
      <c r="CU4" s="103"/>
      <c r="CV4" s="103"/>
      <c r="CW4" s="103"/>
      <c r="CX4" s="103"/>
      <c r="CY4" s="103"/>
      <c r="CZ4" s="103"/>
      <c r="DA4" s="103"/>
      <c r="DB4" s="103"/>
      <c r="DC4" s="103"/>
      <c r="DD4" s="103"/>
      <c r="DE4" s="103"/>
      <c r="DF4" s="103"/>
      <c r="DG4" s="103"/>
      <c r="DH4" s="103"/>
      <c r="DI4" s="103"/>
      <c r="DJ4" s="103"/>
      <c r="DK4" s="103"/>
      <c r="DL4" s="103"/>
      <c r="DM4" s="103"/>
      <c r="DN4" s="103"/>
      <c r="DO4" s="103"/>
      <c r="DP4" s="103"/>
      <c r="DQ4" s="103"/>
      <c r="DR4" s="103"/>
      <c r="DS4" s="103"/>
      <c r="DT4" s="103"/>
      <c r="DU4" s="103"/>
      <c r="DV4" s="103"/>
      <c r="DW4" s="103"/>
      <c r="DX4" s="103"/>
      <c r="DY4" s="103"/>
      <c r="DZ4" s="103"/>
      <c r="EA4" s="103"/>
      <c r="EB4" s="103"/>
      <c r="EC4" s="103"/>
      <c r="ED4" s="103"/>
      <c r="EE4" s="103"/>
      <c r="EF4" s="103"/>
      <c r="EG4" s="103"/>
      <c r="EH4" s="103"/>
      <c r="EI4" s="103"/>
      <c r="EJ4" s="103"/>
      <c r="EK4" s="103"/>
      <c r="EL4" s="103"/>
      <c r="EM4" s="103"/>
      <c r="EN4" s="103"/>
      <c r="EO4" s="103"/>
      <c r="EP4" s="103"/>
      <c r="EQ4" s="103"/>
      <c r="ER4" s="103"/>
      <c r="ES4" s="103"/>
      <c r="ET4" s="103"/>
      <c r="EU4" s="103"/>
      <c r="EV4" s="103"/>
      <c r="EW4" s="103"/>
      <c r="EX4" s="103"/>
      <c r="EY4" s="103"/>
      <c r="EZ4" s="103"/>
      <c r="FA4" s="103"/>
      <c r="FB4" s="103"/>
      <c r="FC4" s="103"/>
      <c r="FD4" s="103"/>
      <c r="FE4" s="103"/>
      <c r="FF4" s="103"/>
      <c r="FG4" s="103"/>
      <c r="FH4" s="103"/>
      <c r="FI4" s="103"/>
      <c r="FJ4" s="103"/>
      <c r="FK4" s="103"/>
      <c r="FL4" s="103"/>
      <c r="FM4" s="103"/>
      <c r="FN4" s="103"/>
      <c r="FO4" s="103"/>
      <c r="FP4" s="103"/>
      <c r="FQ4" s="103"/>
      <c r="FR4" s="103"/>
      <c r="FS4" s="103"/>
      <c r="FT4" s="103"/>
      <c r="FU4" s="103"/>
      <c r="FV4" s="103"/>
      <c r="FW4" s="103"/>
      <c r="FX4" s="103"/>
      <c r="FY4" s="103"/>
      <c r="FZ4" s="103"/>
      <c r="GA4" s="103"/>
      <c r="GB4" s="103"/>
      <c r="GC4" s="103"/>
      <c r="GD4" s="103"/>
      <c r="GE4" s="103"/>
      <c r="GF4" s="103"/>
      <c r="GG4" s="103"/>
      <c r="GH4" s="103"/>
      <c r="GI4" s="103"/>
      <c r="GJ4" s="103"/>
      <c r="GK4" s="103"/>
    </row>
    <row r="5" spans="2:193" s="93" customFormat="1" ht="6" customHeight="1" thickBot="1">
      <c r="B5" s="62"/>
      <c r="C5" s="62"/>
      <c r="D5" s="62"/>
      <c r="E5" s="62"/>
      <c r="F5" s="62"/>
      <c r="G5" s="62"/>
      <c r="H5" s="62"/>
      <c r="I5" s="62"/>
      <c r="J5" s="62"/>
      <c r="K5" s="62"/>
      <c r="L5" s="62"/>
      <c r="M5" s="62"/>
      <c r="N5" s="62"/>
      <c r="O5" s="62"/>
      <c r="P5" s="62"/>
      <c r="Q5" s="62"/>
      <c r="R5" s="62"/>
      <c r="S5" s="62"/>
      <c r="T5" s="62"/>
      <c r="U5" s="62"/>
      <c r="V5" s="62"/>
      <c r="W5" s="62"/>
      <c r="X5" s="62"/>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row>
    <row r="6" spans="2:193" s="116" customFormat="1" ht="30" customHeight="1" thickBot="1">
      <c r="B6" s="99" t="s">
        <v>726</v>
      </c>
      <c r="C6" s="99"/>
      <c r="D6" s="339" t="s">
        <v>0</v>
      </c>
      <c r="E6" s="339" t="s">
        <v>1</v>
      </c>
      <c r="F6" s="339" t="s">
        <v>2</v>
      </c>
      <c r="G6" s="339" t="s">
        <v>3</v>
      </c>
      <c r="H6" s="339" t="s">
        <v>4</v>
      </c>
      <c r="I6" s="339" t="s">
        <v>5</v>
      </c>
      <c r="J6" s="339" t="s">
        <v>6</v>
      </c>
      <c r="K6" s="339" t="s">
        <v>7</v>
      </c>
      <c r="L6" s="339" t="s">
        <v>8</v>
      </c>
      <c r="M6" s="339" t="s">
        <v>9</v>
      </c>
      <c r="N6" s="339" t="s">
        <v>19</v>
      </c>
      <c r="O6" s="339" t="s">
        <v>20</v>
      </c>
      <c r="P6" s="339" t="s">
        <v>21</v>
      </c>
      <c r="Q6" s="339" t="s">
        <v>22</v>
      </c>
      <c r="R6" s="339" t="s">
        <v>23</v>
      </c>
      <c r="S6" s="339" t="s">
        <v>24</v>
      </c>
      <c r="T6" s="339" t="s">
        <v>25</v>
      </c>
      <c r="U6" s="339" t="s">
        <v>26</v>
      </c>
      <c r="V6" s="339" t="s">
        <v>27</v>
      </c>
      <c r="W6" s="339" t="s">
        <v>28</v>
      </c>
      <c r="X6" s="339" t="s">
        <v>29</v>
      </c>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c r="BU6" s="115"/>
      <c r="BV6" s="115"/>
      <c r="BW6" s="115"/>
      <c r="BX6" s="115"/>
      <c r="BY6" s="115"/>
      <c r="BZ6" s="115"/>
      <c r="CA6" s="115"/>
      <c r="CB6" s="115"/>
      <c r="CC6" s="115"/>
      <c r="CD6" s="115"/>
      <c r="CE6" s="115"/>
      <c r="CF6" s="115"/>
      <c r="CG6" s="115"/>
      <c r="CH6" s="115"/>
      <c r="CI6" s="115"/>
      <c r="CJ6" s="115"/>
      <c r="CK6" s="115"/>
      <c r="CL6" s="115"/>
      <c r="CM6" s="115"/>
      <c r="CN6" s="115"/>
      <c r="CO6" s="115"/>
      <c r="CP6" s="115"/>
      <c r="CQ6" s="115"/>
      <c r="CR6" s="115"/>
      <c r="CS6" s="115"/>
      <c r="CT6" s="115"/>
      <c r="CU6" s="115"/>
      <c r="CV6" s="115"/>
      <c r="CW6" s="115"/>
      <c r="CX6" s="115"/>
      <c r="CY6" s="115"/>
      <c r="CZ6" s="115"/>
      <c r="DA6" s="115"/>
      <c r="DB6" s="115"/>
      <c r="DC6" s="115"/>
      <c r="DD6" s="115"/>
      <c r="DE6" s="115"/>
      <c r="DF6" s="115"/>
      <c r="DG6" s="115"/>
      <c r="DH6" s="115"/>
      <c r="DI6" s="115"/>
      <c r="DJ6" s="115"/>
      <c r="DK6" s="115"/>
      <c r="DL6" s="115"/>
      <c r="DM6" s="115"/>
      <c r="DN6" s="115"/>
      <c r="DO6" s="115"/>
      <c r="DP6" s="115"/>
      <c r="DQ6" s="115"/>
      <c r="DR6" s="115"/>
      <c r="DS6" s="115"/>
      <c r="DT6" s="115"/>
      <c r="DU6" s="115"/>
      <c r="DV6" s="115"/>
      <c r="DW6" s="115"/>
      <c r="DX6" s="115"/>
      <c r="DY6" s="115"/>
      <c r="DZ6" s="115"/>
      <c r="EA6" s="115"/>
      <c r="EB6" s="115"/>
      <c r="EC6" s="115"/>
      <c r="ED6" s="115"/>
      <c r="EE6" s="115"/>
      <c r="EF6" s="115"/>
      <c r="EG6" s="115"/>
      <c r="EH6" s="115"/>
      <c r="EI6" s="115"/>
      <c r="EJ6" s="115"/>
      <c r="EK6" s="115"/>
      <c r="EL6" s="115"/>
      <c r="EM6" s="115"/>
      <c r="EN6" s="115"/>
      <c r="EO6" s="115"/>
      <c r="EP6" s="115"/>
      <c r="EQ6" s="115"/>
      <c r="ER6" s="115"/>
      <c r="ES6" s="115"/>
      <c r="ET6" s="115"/>
      <c r="EU6" s="115"/>
      <c r="EV6" s="115"/>
      <c r="EW6" s="115"/>
      <c r="EX6" s="115"/>
      <c r="EY6" s="115"/>
      <c r="EZ6" s="115"/>
      <c r="FA6" s="115"/>
      <c r="FB6" s="115"/>
      <c r="FC6" s="115"/>
      <c r="FD6" s="115"/>
      <c r="FE6" s="115"/>
      <c r="FF6" s="115"/>
      <c r="FG6" s="115"/>
      <c r="FH6" s="115"/>
      <c r="FI6" s="115"/>
      <c r="FJ6" s="115"/>
      <c r="FK6" s="115"/>
      <c r="FL6" s="115"/>
      <c r="FM6" s="115"/>
      <c r="FN6" s="115"/>
      <c r="FO6" s="115"/>
      <c r="FP6" s="115"/>
      <c r="FQ6" s="115"/>
      <c r="FR6" s="115"/>
      <c r="FS6" s="115"/>
      <c r="FT6" s="115"/>
      <c r="FU6" s="115"/>
      <c r="FV6" s="115"/>
      <c r="FW6" s="115"/>
      <c r="FX6" s="115"/>
      <c r="FY6" s="115"/>
      <c r="FZ6" s="115"/>
      <c r="GA6" s="115"/>
      <c r="GB6" s="115"/>
      <c r="GC6" s="115"/>
      <c r="GD6" s="115"/>
      <c r="GE6" s="115"/>
      <c r="GF6" s="115"/>
      <c r="GG6" s="115"/>
      <c r="GH6" s="115"/>
      <c r="GI6" s="115"/>
      <c r="GJ6" s="115"/>
      <c r="GK6" s="115"/>
    </row>
    <row r="7" spans="2:193" s="93" customFormat="1">
      <c r="B7" s="62"/>
      <c r="C7" s="62"/>
      <c r="D7" s="62"/>
      <c r="E7" s="62"/>
      <c r="F7" s="62"/>
      <c r="G7" s="62"/>
      <c r="H7" s="62"/>
      <c r="I7" s="62"/>
      <c r="J7" s="62"/>
      <c r="K7" s="62"/>
      <c r="L7" s="62"/>
      <c r="M7" s="62"/>
      <c r="N7" s="62"/>
      <c r="O7" s="62"/>
      <c r="P7" s="62"/>
      <c r="Q7" s="62"/>
      <c r="R7" s="62"/>
      <c r="S7" s="62"/>
      <c r="T7" s="62"/>
      <c r="U7" s="62"/>
      <c r="V7" s="62"/>
      <c r="W7" s="62"/>
      <c r="X7" s="62"/>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c r="CL7" s="103"/>
      <c r="CM7" s="103"/>
      <c r="CN7" s="103"/>
      <c r="CO7" s="103"/>
      <c r="CP7" s="103"/>
      <c r="CQ7" s="103"/>
      <c r="CR7" s="103"/>
      <c r="CS7" s="103"/>
      <c r="CT7" s="103"/>
      <c r="CU7" s="103"/>
      <c r="CV7" s="103"/>
      <c r="CW7" s="103"/>
      <c r="CX7" s="103"/>
      <c r="CY7" s="103"/>
      <c r="CZ7" s="103"/>
      <c r="DA7" s="103"/>
      <c r="DB7" s="103"/>
      <c r="DC7" s="103"/>
      <c r="DD7" s="103"/>
      <c r="DE7" s="103"/>
      <c r="DF7" s="103"/>
      <c r="DG7" s="103"/>
      <c r="DH7" s="103"/>
      <c r="DI7" s="103"/>
      <c r="DJ7" s="103"/>
      <c r="DK7" s="103"/>
      <c r="DL7" s="103"/>
      <c r="DM7" s="103"/>
      <c r="DN7" s="103"/>
      <c r="DO7" s="103"/>
      <c r="DP7" s="103"/>
      <c r="DQ7" s="103"/>
      <c r="DR7" s="103"/>
      <c r="DS7" s="103"/>
      <c r="DT7" s="103"/>
      <c r="DU7" s="103"/>
      <c r="DV7" s="103"/>
      <c r="DW7" s="103"/>
      <c r="DX7" s="103"/>
      <c r="DY7" s="103"/>
      <c r="DZ7" s="103"/>
      <c r="EA7" s="103"/>
      <c r="EB7" s="103"/>
      <c r="EC7" s="103"/>
      <c r="ED7" s="103"/>
      <c r="EE7" s="103"/>
      <c r="EF7" s="103"/>
      <c r="EG7" s="103"/>
      <c r="EH7" s="103"/>
      <c r="EI7" s="103"/>
      <c r="EJ7" s="103"/>
      <c r="EK7" s="103"/>
      <c r="EL7" s="103"/>
      <c r="EM7" s="103"/>
      <c r="EN7" s="103"/>
      <c r="EO7" s="103"/>
      <c r="EP7" s="103"/>
      <c r="EQ7" s="103"/>
      <c r="ER7" s="103"/>
      <c r="ES7" s="103"/>
      <c r="ET7" s="103"/>
      <c r="EU7" s="103"/>
      <c r="EV7" s="103"/>
      <c r="EW7" s="103"/>
      <c r="EX7" s="103"/>
      <c r="EY7" s="103"/>
      <c r="EZ7" s="103"/>
      <c r="FA7" s="103"/>
      <c r="FB7" s="103"/>
      <c r="FC7" s="103"/>
      <c r="FD7" s="103"/>
      <c r="FE7" s="103"/>
      <c r="FF7" s="103"/>
      <c r="FG7" s="103"/>
      <c r="FH7" s="103"/>
      <c r="FI7" s="103"/>
      <c r="FJ7" s="103"/>
      <c r="FK7" s="103"/>
      <c r="FL7" s="103"/>
      <c r="FM7" s="103"/>
      <c r="FN7" s="103"/>
      <c r="FO7" s="103"/>
      <c r="FP7" s="103"/>
      <c r="FQ7" s="103"/>
      <c r="FR7" s="103"/>
      <c r="FS7" s="103"/>
      <c r="FT7" s="103"/>
      <c r="FU7" s="103"/>
      <c r="FV7" s="103"/>
      <c r="FW7" s="103"/>
      <c r="FX7" s="103"/>
      <c r="FY7" s="103"/>
      <c r="FZ7" s="103"/>
      <c r="GA7" s="103"/>
      <c r="GB7" s="103"/>
      <c r="GC7" s="103"/>
      <c r="GD7" s="103"/>
      <c r="GE7" s="103"/>
      <c r="GF7" s="103"/>
      <c r="GG7" s="103"/>
      <c r="GH7" s="103"/>
      <c r="GI7" s="103"/>
      <c r="GJ7" s="103"/>
      <c r="GK7" s="103"/>
    </row>
    <row r="8" spans="2:193" s="116" customFormat="1" ht="18" customHeight="1">
      <c r="B8" s="114" t="s">
        <v>79</v>
      </c>
      <c r="C8" s="64"/>
      <c r="D8" s="100">
        <v>609.29999999999995</v>
      </c>
      <c r="E8" s="100">
        <v>1045.9000000000001</v>
      </c>
      <c r="F8" s="100">
        <v>1419.2</v>
      </c>
      <c r="G8" s="100">
        <v>1365.3</v>
      </c>
      <c r="H8" s="100">
        <v>1341.2</v>
      </c>
      <c r="I8" s="100">
        <v>2372.6</v>
      </c>
      <c r="J8" s="100">
        <v>6968.9</v>
      </c>
      <c r="K8" s="100">
        <v>18398.599999999999</v>
      </c>
      <c r="L8" s="100">
        <v>5280.2999999999993</v>
      </c>
      <c r="M8" s="100">
        <v>369594.70000000007</v>
      </c>
      <c r="N8" s="148">
        <v>45363064.20000001</v>
      </c>
      <c r="O8" s="100">
        <v>295.5</v>
      </c>
      <c r="P8" s="100">
        <v>514.32500000000005</v>
      </c>
      <c r="Q8" s="100">
        <v>542.80000000000007</v>
      </c>
      <c r="R8" s="100">
        <v>586.20000000000005</v>
      </c>
      <c r="S8" s="100">
        <v>706.8</v>
      </c>
      <c r="T8" s="100">
        <v>900.9</v>
      </c>
      <c r="U8" s="100">
        <v>1185.0925</v>
      </c>
      <c r="V8" s="100">
        <v>1605.9373000000001</v>
      </c>
      <c r="W8" s="100">
        <v>1953.8854999999999</v>
      </c>
      <c r="X8" s="100">
        <v>1616.9788999999998</v>
      </c>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c r="BU8" s="115"/>
      <c r="BV8" s="115"/>
      <c r="BW8" s="115"/>
      <c r="BX8" s="115"/>
      <c r="BY8" s="115"/>
      <c r="BZ8" s="115"/>
      <c r="CA8" s="115"/>
      <c r="CB8" s="115"/>
      <c r="CC8" s="115"/>
      <c r="CD8" s="115"/>
      <c r="CE8" s="115"/>
      <c r="CF8" s="115"/>
      <c r="CG8" s="115"/>
      <c r="CH8" s="115"/>
      <c r="CI8" s="115"/>
      <c r="CJ8" s="115"/>
      <c r="CK8" s="115"/>
      <c r="CL8" s="115"/>
      <c r="CM8" s="115"/>
      <c r="CN8" s="115"/>
      <c r="CO8" s="115"/>
      <c r="CP8" s="115"/>
      <c r="CQ8" s="115"/>
      <c r="CR8" s="115"/>
      <c r="CS8" s="115"/>
      <c r="CT8" s="115"/>
      <c r="CU8" s="115"/>
      <c r="CV8" s="115"/>
      <c r="CW8" s="115"/>
      <c r="CX8" s="115"/>
      <c r="CY8" s="115"/>
      <c r="CZ8" s="115"/>
      <c r="DA8" s="115"/>
      <c r="DB8" s="115"/>
      <c r="DC8" s="115"/>
      <c r="DD8" s="115"/>
      <c r="DE8" s="115"/>
      <c r="DF8" s="115"/>
      <c r="DG8" s="115"/>
      <c r="DH8" s="115"/>
      <c r="DI8" s="115"/>
      <c r="DJ8" s="115"/>
      <c r="DK8" s="115"/>
      <c r="DL8" s="115"/>
      <c r="DM8" s="115"/>
      <c r="DN8" s="115"/>
      <c r="DO8" s="115"/>
      <c r="DP8" s="115"/>
      <c r="DQ8" s="115"/>
      <c r="DR8" s="115"/>
      <c r="DS8" s="115"/>
      <c r="DT8" s="115"/>
      <c r="DU8" s="115"/>
      <c r="DV8" s="115"/>
      <c r="DW8" s="115"/>
      <c r="DX8" s="115"/>
      <c r="DY8" s="115"/>
      <c r="DZ8" s="115"/>
      <c r="EA8" s="115"/>
      <c r="EB8" s="115"/>
      <c r="EC8" s="115"/>
      <c r="ED8" s="115"/>
      <c r="EE8" s="115"/>
      <c r="EF8" s="115"/>
      <c r="EG8" s="115"/>
      <c r="EH8" s="115"/>
      <c r="EI8" s="115"/>
      <c r="EJ8" s="115"/>
      <c r="EK8" s="115"/>
      <c r="EL8" s="115"/>
      <c r="EM8" s="115"/>
      <c r="EN8" s="115"/>
      <c r="EO8" s="115"/>
      <c r="EP8" s="115"/>
      <c r="EQ8" s="115"/>
      <c r="ER8" s="115"/>
      <c r="ES8" s="115"/>
      <c r="ET8" s="115"/>
      <c r="EU8" s="115"/>
      <c r="EV8" s="115"/>
      <c r="EW8" s="115"/>
      <c r="EX8" s="115"/>
      <c r="EY8" s="115"/>
      <c r="EZ8" s="115"/>
      <c r="FA8" s="115"/>
      <c r="FB8" s="115"/>
      <c r="FC8" s="115"/>
      <c r="FD8" s="115"/>
      <c r="FE8" s="115"/>
      <c r="FF8" s="115"/>
      <c r="FG8" s="115"/>
      <c r="FH8" s="115"/>
      <c r="FI8" s="115"/>
      <c r="FJ8" s="115"/>
      <c r="FK8" s="115"/>
      <c r="FL8" s="115"/>
      <c r="FM8" s="115"/>
      <c r="FN8" s="115"/>
      <c r="FO8" s="115"/>
      <c r="FP8" s="115"/>
      <c r="FQ8" s="115"/>
      <c r="FR8" s="115"/>
      <c r="FS8" s="115"/>
      <c r="FT8" s="115"/>
      <c r="FU8" s="115"/>
      <c r="FV8" s="115"/>
      <c r="FW8" s="115"/>
      <c r="FX8" s="115"/>
      <c r="FY8" s="115"/>
      <c r="FZ8" s="115"/>
      <c r="GA8" s="115"/>
      <c r="GB8" s="115"/>
      <c r="GC8" s="115"/>
      <c r="GD8" s="115"/>
      <c r="GE8" s="115"/>
      <c r="GF8" s="115"/>
      <c r="GG8" s="115"/>
      <c r="GH8" s="115"/>
      <c r="GI8" s="115"/>
      <c r="GJ8" s="115"/>
      <c r="GK8" s="115"/>
    </row>
    <row r="9" spans="2:193" s="93" customFormat="1" ht="18" customHeight="1">
      <c r="B9" s="56" t="s">
        <v>202</v>
      </c>
      <c r="C9" s="62"/>
      <c r="D9" s="102">
        <v>589.29999999999995</v>
      </c>
      <c r="E9" s="102">
        <v>885.1</v>
      </c>
      <c r="F9" s="102">
        <v>1082.2</v>
      </c>
      <c r="G9" s="102">
        <v>1173</v>
      </c>
      <c r="H9" s="102">
        <v>999.4</v>
      </c>
      <c r="I9" s="102">
        <v>2066.5</v>
      </c>
      <c r="J9" s="102">
        <v>6390.5</v>
      </c>
      <c r="K9" s="102">
        <v>9580.7000000000007</v>
      </c>
      <c r="L9" s="102">
        <v>4642.2999999999993</v>
      </c>
      <c r="M9" s="102">
        <v>288993.90000000002</v>
      </c>
      <c r="N9" s="149">
        <v>42366105.400000006</v>
      </c>
      <c r="O9" s="102">
        <v>268.10000000000002</v>
      </c>
      <c r="P9" s="102">
        <v>410.1</v>
      </c>
      <c r="Q9" s="102">
        <v>527.20000000000005</v>
      </c>
      <c r="R9" s="102">
        <v>561.29999999999995</v>
      </c>
      <c r="S9" s="102">
        <v>693.5</v>
      </c>
      <c r="T9" s="102">
        <v>876.7</v>
      </c>
      <c r="U9" s="102">
        <v>1141.4221</v>
      </c>
      <c r="V9" s="102">
        <v>1531.8974000000001</v>
      </c>
      <c r="W9" s="102">
        <v>1787.9550999999999</v>
      </c>
      <c r="X9" s="102">
        <v>1552.6117999999999</v>
      </c>
      <c r="Y9" s="115"/>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c r="DA9" s="103"/>
      <c r="DB9" s="103"/>
      <c r="DC9" s="103"/>
      <c r="DD9" s="103"/>
      <c r="DE9" s="103"/>
      <c r="DF9" s="103"/>
      <c r="DG9" s="103"/>
      <c r="DH9" s="103"/>
      <c r="DI9" s="103"/>
      <c r="DJ9" s="103"/>
      <c r="DK9" s="103"/>
      <c r="DL9" s="103"/>
      <c r="DM9" s="103"/>
      <c r="DN9" s="103"/>
      <c r="DO9" s="103"/>
      <c r="DP9" s="103"/>
      <c r="DQ9" s="103"/>
      <c r="DR9" s="103"/>
      <c r="DS9" s="103"/>
      <c r="DT9" s="103"/>
      <c r="DU9" s="103"/>
      <c r="DV9" s="103"/>
      <c r="DW9" s="103"/>
      <c r="DX9" s="103"/>
      <c r="DY9" s="103"/>
      <c r="DZ9" s="103"/>
      <c r="EA9" s="103"/>
      <c r="EB9" s="103"/>
      <c r="EC9" s="103"/>
      <c r="ED9" s="103"/>
      <c r="EE9" s="103"/>
      <c r="EF9" s="103"/>
      <c r="EG9" s="103"/>
      <c r="EH9" s="103"/>
      <c r="EI9" s="103"/>
      <c r="EJ9" s="103"/>
      <c r="EK9" s="103"/>
      <c r="EL9" s="103"/>
      <c r="EM9" s="103"/>
      <c r="EN9" s="103"/>
      <c r="EO9" s="103"/>
      <c r="EP9" s="103"/>
      <c r="EQ9" s="103"/>
      <c r="ER9" s="103"/>
      <c r="ES9" s="103"/>
      <c r="ET9" s="103"/>
      <c r="EU9" s="103"/>
      <c r="EV9" s="103"/>
      <c r="EW9" s="103"/>
      <c r="EX9" s="103"/>
      <c r="EY9" s="103"/>
      <c r="EZ9" s="103"/>
      <c r="FA9" s="103"/>
      <c r="FB9" s="103"/>
      <c r="FC9" s="103"/>
      <c r="FD9" s="103"/>
      <c r="FE9" s="103"/>
      <c r="FF9" s="103"/>
      <c r="FG9" s="103"/>
      <c r="FH9" s="103"/>
      <c r="FI9" s="103"/>
      <c r="FJ9" s="103"/>
      <c r="FK9" s="103"/>
      <c r="FL9" s="103"/>
      <c r="FM9" s="103"/>
      <c r="FN9" s="103"/>
      <c r="FO9" s="103"/>
      <c r="FP9" s="103"/>
      <c r="FQ9" s="103"/>
      <c r="FR9" s="103"/>
      <c r="FS9" s="103"/>
      <c r="FT9" s="103"/>
      <c r="FU9" s="103"/>
      <c r="FV9" s="103"/>
      <c r="FW9" s="103"/>
      <c r="FX9" s="103"/>
      <c r="FY9" s="103"/>
      <c r="FZ9" s="103"/>
      <c r="GA9" s="103"/>
      <c r="GB9" s="103"/>
      <c r="GC9" s="103"/>
      <c r="GD9" s="103"/>
      <c r="GE9" s="103"/>
      <c r="GF9" s="103"/>
      <c r="GG9" s="103"/>
      <c r="GH9" s="103"/>
      <c r="GI9" s="103"/>
      <c r="GJ9" s="103"/>
      <c r="GK9" s="103"/>
    </row>
    <row r="10" spans="2:193" s="93" customFormat="1" ht="18" customHeight="1">
      <c r="B10" s="58" t="s">
        <v>230</v>
      </c>
      <c r="C10" s="62"/>
      <c r="D10" s="102">
        <v>589.29999999999995</v>
      </c>
      <c r="E10" s="102">
        <v>885.1</v>
      </c>
      <c r="F10" s="102">
        <v>1082.2</v>
      </c>
      <c r="G10" s="102">
        <v>1173</v>
      </c>
      <c r="H10" s="102">
        <v>999.4</v>
      </c>
      <c r="I10" s="102">
        <v>2066.5</v>
      </c>
      <c r="J10" s="102">
        <v>6390.5</v>
      </c>
      <c r="K10" s="102">
        <v>9580.7000000000007</v>
      </c>
      <c r="L10" s="102">
        <v>4635.8999999999996</v>
      </c>
      <c r="M10" s="102">
        <v>288993.90000000002</v>
      </c>
      <c r="N10" s="149">
        <v>42112969.200000003</v>
      </c>
      <c r="O10" s="102">
        <v>268.10000000000002</v>
      </c>
      <c r="P10" s="102">
        <v>410.1</v>
      </c>
      <c r="Q10" s="102">
        <v>527.20000000000005</v>
      </c>
      <c r="R10" s="102">
        <v>561.29999999999995</v>
      </c>
      <c r="S10" s="102">
        <v>693.5</v>
      </c>
      <c r="T10" s="102">
        <v>876.7</v>
      </c>
      <c r="U10" s="102">
        <v>1141.4221</v>
      </c>
      <c r="V10" s="102">
        <v>1531.8974000000001</v>
      </c>
      <c r="W10" s="102">
        <v>1787.9550999999999</v>
      </c>
      <c r="X10" s="102">
        <v>1552.6117999999999</v>
      </c>
      <c r="Y10" s="115"/>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c r="CG10" s="103"/>
      <c r="CH10" s="103"/>
      <c r="CI10" s="103"/>
      <c r="CJ10" s="103"/>
      <c r="CK10" s="103"/>
      <c r="CL10" s="103"/>
      <c r="CM10" s="103"/>
      <c r="CN10" s="103"/>
      <c r="CO10" s="103"/>
      <c r="CP10" s="103"/>
      <c r="CQ10" s="103"/>
      <c r="CR10" s="103"/>
      <c r="CS10" s="103"/>
      <c r="CT10" s="103"/>
      <c r="CU10" s="103"/>
      <c r="CV10" s="103"/>
      <c r="CW10" s="103"/>
      <c r="CX10" s="103"/>
      <c r="CY10" s="103"/>
      <c r="CZ10" s="103"/>
      <c r="DA10" s="103"/>
      <c r="DB10" s="103"/>
      <c r="DC10" s="103"/>
      <c r="DD10" s="103"/>
      <c r="DE10" s="103"/>
      <c r="DF10" s="103"/>
      <c r="DG10" s="103"/>
      <c r="DH10" s="103"/>
      <c r="DI10" s="103"/>
      <c r="DJ10" s="103"/>
      <c r="DK10" s="103"/>
      <c r="DL10" s="103"/>
      <c r="DM10" s="103"/>
      <c r="DN10" s="103"/>
      <c r="DO10" s="103"/>
      <c r="DP10" s="103"/>
      <c r="DQ10" s="103"/>
      <c r="DR10" s="103"/>
      <c r="DS10" s="103"/>
      <c r="DT10" s="103"/>
      <c r="DU10" s="103"/>
      <c r="DV10" s="103"/>
      <c r="DW10" s="103"/>
      <c r="DX10" s="103"/>
      <c r="DY10" s="103"/>
      <c r="DZ10" s="103"/>
      <c r="EA10" s="103"/>
      <c r="EB10" s="103"/>
      <c r="EC10" s="103"/>
      <c r="ED10" s="103"/>
      <c r="EE10" s="103"/>
      <c r="EF10" s="103"/>
      <c r="EG10" s="103"/>
      <c r="EH10" s="103"/>
      <c r="EI10" s="103"/>
      <c r="EJ10" s="103"/>
      <c r="EK10" s="103"/>
      <c r="EL10" s="103"/>
      <c r="EM10" s="103"/>
      <c r="EN10" s="103"/>
      <c r="EO10" s="103"/>
      <c r="EP10" s="103"/>
      <c r="EQ10" s="103"/>
      <c r="ER10" s="103"/>
      <c r="ES10" s="103"/>
      <c r="ET10" s="103"/>
      <c r="EU10" s="103"/>
      <c r="EV10" s="103"/>
      <c r="EW10" s="103"/>
      <c r="EX10" s="103"/>
      <c r="EY10" s="103"/>
      <c r="EZ10" s="103"/>
      <c r="FA10" s="103"/>
      <c r="FB10" s="103"/>
      <c r="FC10" s="103"/>
      <c r="FD10" s="103"/>
      <c r="FE10" s="103"/>
      <c r="FF10" s="103"/>
      <c r="FG10" s="103"/>
      <c r="FH10" s="103"/>
      <c r="FI10" s="103"/>
      <c r="FJ10" s="103"/>
      <c r="FK10" s="103"/>
      <c r="FL10" s="103"/>
      <c r="FM10" s="103"/>
      <c r="FN10" s="103"/>
      <c r="FO10" s="103"/>
      <c r="FP10" s="103"/>
      <c r="FQ10" s="103"/>
      <c r="FR10" s="103"/>
      <c r="FS10" s="103"/>
      <c r="FT10" s="103"/>
      <c r="FU10" s="103"/>
      <c r="FV10" s="103"/>
      <c r="FW10" s="103"/>
      <c r="FX10" s="103"/>
      <c r="FY10" s="103"/>
      <c r="FZ10" s="103"/>
      <c r="GA10" s="103"/>
      <c r="GB10" s="103"/>
      <c r="GC10" s="103"/>
      <c r="GD10" s="103"/>
      <c r="GE10" s="103"/>
      <c r="GF10" s="103"/>
      <c r="GG10" s="103"/>
      <c r="GH10" s="103"/>
      <c r="GI10" s="103"/>
      <c r="GJ10" s="103"/>
      <c r="GK10" s="103"/>
    </row>
    <row r="11" spans="2:193" s="93" customFormat="1" ht="18" customHeight="1">
      <c r="B11" s="58" t="s">
        <v>259</v>
      </c>
      <c r="C11" s="62"/>
      <c r="D11" s="102">
        <v>0</v>
      </c>
      <c r="E11" s="102">
        <v>0</v>
      </c>
      <c r="F11" s="102">
        <v>0</v>
      </c>
      <c r="G11" s="102">
        <v>0</v>
      </c>
      <c r="H11" s="102">
        <v>0</v>
      </c>
      <c r="I11" s="102">
        <v>0</v>
      </c>
      <c r="J11" s="102">
        <v>0</v>
      </c>
      <c r="K11" s="102">
        <v>0</v>
      </c>
      <c r="L11" s="102">
        <v>6.4</v>
      </c>
      <c r="M11" s="102">
        <v>0</v>
      </c>
      <c r="N11" s="149">
        <v>253136.2</v>
      </c>
      <c r="O11" s="102">
        <v>0</v>
      </c>
      <c r="P11" s="102">
        <v>0</v>
      </c>
      <c r="Q11" s="102">
        <v>0</v>
      </c>
      <c r="R11" s="102">
        <v>0</v>
      </c>
      <c r="S11" s="102">
        <v>0</v>
      </c>
      <c r="T11" s="102">
        <v>0</v>
      </c>
      <c r="U11" s="102">
        <v>0</v>
      </c>
      <c r="V11" s="102">
        <v>0</v>
      </c>
      <c r="W11" s="102">
        <v>0</v>
      </c>
      <c r="X11" s="102">
        <v>0</v>
      </c>
      <c r="Y11" s="115"/>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c r="DA11" s="103"/>
      <c r="DB11" s="103"/>
      <c r="DC11" s="103"/>
      <c r="DD11" s="103"/>
      <c r="DE11" s="103"/>
      <c r="DF11" s="103"/>
      <c r="DG11" s="103"/>
      <c r="DH11" s="103"/>
      <c r="DI11" s="103"/>
      <c r="DJ11" s="103"/>
      <c r="DK11" s="103"/>
      <c r="DL11" s="103"/>
      <c r="DM11" s="103"/>
      <c r="DN11" s="103"/>
      <c r="DO11" s="103"/>
      <c r="DP11" s="103"/>
      <c r="DQ11" s="103"/>
      <c r="DR11" s="103"/>
      <c r="DS11" s="103"/>
      <c r="DT11" s="103"/>
      <c r="DU11" s="103"/>
      <c r="DV11" s="103"/>
      <c r="DW11" s="103"/>
      <c r="DX11" s="103"/>
      <c r="DY11" s="103"/>
      <c r="DZ11" s="103"/>
      <c r="EA11" s="103"/>
      <c r="EB11" s="103"/>
      <c r="EC11" s="103"/>
      <c r="ED11" s="103"/>
      <c r="EE11" s="103"/>
      <c r="EF11" s="103"/>
      <c r="EG11" s="103"/>
      <c r="EH11" s="103"/>
      <c r="EI11" s="103"/>
      <c r="EJ11" s="103"/>
      <c r="EK11" s="103"/>
      <c r="EL11" s="103"/>
      <c r="EM11" s="103"/>
      <c r="EN11" s="103"/>
      <c r="EO11" s="103"/>
      <c r="EP11" s="103"/>
      <c r="EQ11" s="103"/>
      <c r="ER11" s="103"/>
      <c r="ES11" s="103"/>
      <c r="ET11" s="103"/>
      <c r="EU11" s="103"/>
      <c r="EV11" s="103"/>
      <c r="EW11" s="103"/>
      <c r="EX11" s="103"/>
      <c r="EY11" s="103"/>
      <c r="EZ11" s="103"/>
      <c r="FA11" s="103"/>
      <c r="FB11" s="103"/>
      <c r="FC11" s="103"/>
      <c r="FD11" s="103"/>
      <c r="FE11" s="103"/>
      <c r="FF11" s="103"/>
      <c r="FG11" s="103"/>
      <c r="FH11" s="103"/>
      <c r="FI11" s="103"/>
      <c r="FJ11" s="103"/>
      <c r="FK11" s="103"/>
      <c r="FL11" s="103"/>
      <c r="FM11" s="103"/>
      <c r="FN11" s="103"/>
      <c r="FO11" s="103"/>
      <c r="FP11" s="103"/>
      <c r="FQ11" s="103"/>
      <c r="FR11" s="103"/>
      <c r="FS11" s="103"/>
      <c r="FT11" s="103"/>
      <c r="FU11" s="103"/>
      <c r="FV11" s="103"/>
      <c r="FW11" s="103"/>
      <c r="FX11" s="103"/>
      <c r="FY11" s="103"/>
      <c r="FZ11" s="103"/>
      <c r="GA11" s="103"/>
      <c r="GB11" s="103"/>
      <c r="GC11" s="103"/>
      <c r="GD11" s="103"/>
      <c r="GE11" s="103"/>
      <c r="GF11" s="103"/>
      <c r="GG11" s="103"/>
      <c r="GH11" s="103"/>
      <c r="GI11" s="103"/>
      <c r="GJ11" s="103"/>
      <c r="GK11" s="103"/>
    </row>
    <row r="12" spans="2:193" s="93" customFormat="1" ht="18" customHeight="1">
      <c r="B12" s="56" t="s">
        <v>85</v>
      </c>
      <c r="C12" s="62"/>
      <c r="D12" s="102">
        <v>20</v>
      </c>
      <c r="E12" s="102">
        <v>160.80000000000001</v>
      </c>
      <c r="F12" s="102">
        <v>337</v>
      </c>
      <c r="G12" s="102">
        <v>192.3</v>
      </c>
      <c r="H12" s="102">
        <v>341.8</v>
      </c>
      <c r="I12" s="102">
        <v>306.10000000000002</v>
      </c>
      <c r="J12" s="102">
        <v>578.4</v>
      </c>
      <c r="K12" s="102">
        <v>3916.9</v>
      </c>
      <c r="L12" s="102">
        <v>548.1</v>
      </c>
      <c r="M12" s="102">
        <v>34763.4</v>
      </c>
      <c r="N12" s="149">
        <v>2248411.5</v>
      </c>
      <c r="O12" s="102">
        <v>23.4</v>
      </c>
      <c r="P12" s="102">
        <v>29.5</v>
      </c>
      <c r="Q12" s="102">
        <v>13.9</v>
      </c>
      <c r="R12" s="102">
        <v>13.2</v>
      </c>
      <c r="S12" s="102">
        <v>11.8</v>
      </c>
      <c r="T12" s="102">
        <v>23.8</v>
      </c>
      <c r="U12" s="102">
        <v>43.467399999999998</v>
      </c>
      <c r="V12" s="102">
        <v>73.960099999999997</v>
      </c>
      <c r="W12" s="102">
        <v>98.426299999999998</v>
      </c>
      <c r="X12" s="102">
        <v>42.324399999999997</v>
      </c>
      <c r="Y12" s="115"/>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row>
    <row r="13" spans="2:193" s="93" customFormat="1" ht="18" customHeight="1">
      <c r="B13" s="56" t="s">
        <v>253</v>
      </c>
      <c r="C13" s="62"/>
      <c r="D13" s="102">
        <v>0</v>
      </c>
      <c r="E13" s="102">
        <v>0</v>
      </c>
      <c r="F13" s="102">
        <v>0</v>
      </c>
      <c r="G13" s="102">
        <v>0</v>
      </c>
      <c r="H13" s="102">
        <v>0</v>
      </c>
      <c r="I13" s="102">
        <v>0</v>
      </c>
      <c r="J13" s="102">
        <v>0</v>
      </c>
      <c r="K13" s="102">
        <v>0</v>
      </c>
      <c r="L13" s="102">
        <v>0</v>
      </c>
      <c r="M13" s="102">
        <v>29714.3</v>
      </c>
      <c r="N13" s="149">
        <v>0</v>
      </c>
      <c r="O13" s="102">
        <v>0</v>
      </c>
      <c r="P13" s="102">
        <v>0</v>
      </c>
      <c r="Q13" s="102">
        <v>0</v>
      </c>
      <c r="R13" s="102">
        <v>0</v>
      </c>
      <c r="S13" s="102">
        <v>0</v>
      </c>
      <c r="T13" s="102">
        <v>0</v>
      </c>
      <c r="U13" s="102">
        <v>0</v>
      </c>
      <c r="V13" s="102">
        <v>0</v>
      </c>
      <c r="W13" s="102">
        <v>0</v>
      </c>
      <c r="X13" s="102">
        <v>0</v>
      </c>
      <c r="Y13" s="115"/>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c r="CH13" s="103"/>
      <c r="CI13" s="103"/>
      <c r="CJ13" s="103"/>
      <c r="CK13" s="103"/>
      <c r="CL13" s="103"/>
      <c r="CM13" s="103"/>
      <c r="CN13" s="103"/>
      <c r="CO13" s="103"/>
      <c r="CP13" s="103"/>
      <c r="CQ13" s="103"/>
      <c r="CR13" s="103"/>
      <c r="CS13" s="103"/>
      <c r="CT13" s="103"/>
      <c r="CU13" s="103"/>
      <c r="CV13" s="103"/>
      <c r="CW13" s="103"/>
      <c r="CX13" s="103"/>
      <c r="CY13" s="103"/>
      <c r="CZ13" s="103"/>
      <c r="DA13" s="103"/>
      <c r="DB13" s="103"/>
      <c r="DC13" s="103"/>
      <c r="DD13" s="103"/>
      <c r="DE13" s="103"/>
      <c r="DF13" s="103"/>
      <c r="DG13" s="103"/>
      <c r="DH13" s="103"/>
      <c r="DI13" s="103"/>
      <c r="DJ13" s="103"/>
      <c r="DK13" s="103"/>
      <c r="DL13" s="103"/>
      <c r="DM13" s="103"/>
      <c r="DN13" s="103"/>
      <c r="DO13" s="103"/>
      <c r="DP13" s="103"/>
      <c r="DQ13" s="103"/>
      <c r="DR13" s="103"/>
      <c r="DS13" s="103"/>
      <c r="DT13" s="103"/>
      <c r="DU13" s="103"/>
      <c r="DV13" s="103"/>
      <c r="DW13" s="103"/>
      <c r="DX13" s="103"/>
      <c r="DY13" s="103"/>
      <c r="DZ13" s="103"/>
      <c r="EA13" s="103"/>
      <c r="EB13" s="103"/>
      <c r="EC13" s="103"/>
      <c r="ED13" s="103"/>
      <c r="EE13" s="103"/>
      <c r="EF13" s="103"/>
      <c r="EG13" s="103"/>
      <c r="EH13" s="103"/>
      <c r="EI13" s="103"/>
      <c r="EJ13" s="103"/>
      <c r="EK13" s="103"/>
      <c r="EL13" s="103"/>
      <c r="EM13" s="103"/>
      <c r="EN13" s="103"/>
      <c r="EO13" s="103"/>
      <c r="EP13" s="103"/>
      <c r="EQ13" s="103"/>
      <c r="ER13" s="103"/>
      <c r="ES13" s="103"/>
      <c r="ET13" s="103"/>
      <c r="EU13" s="103"/>
      <c r="EV13" s="103"/>
      <c r="EW13" s="103"/>
      <c r="EX13" s="103"/>
      <c r="EY13" s="103"/>
      <c r="EZ13" s="103"/>
      <c r="FA13" s="103"/>
      <c r="FB13" s="103"/>
      <c r="FC13" s="103"/>
      <c r="FD13" s="103"/>
      <c r="FE13" s="103"/>
      <c r="FF13" s="103"/>
      <c r="FG13" s="103"/>
      <c r="FH13" s="103"/>
      <c r="FI13" s="103"/>
      <c r="FJ13" s="103"/>
      <c r="FK13" s="103"/>
      <c r="FL13" s="103"/>
      <c r="FM13" s="103"/>
      <c r="FN13" s="103"/>
      <c r="FO13" s="103"/>
      <c r="FP13" s="103"/>
      <c r="FQ13" s="103"/>
      <c r="FR13" s="103"/>
      <c r="FS13" s="103"/>
      <c r="FT13" s="103"/>
      <c r="FU13" s="103"/>
      <c r="FV13" s="103"/>
      <c r="FW13" s="103"/>
      <c r="FX13" s="103"/>
      <c r="FY13" s="103"/>
      <c r="FZ13" s="103"/>
      <c r="GA13" s="103"/>
      <c r="GB13" s="103"/>
      <c r="GC13" s="103"/>
      <c r="GD13" s="103"/>
      <c r="GE13" s="103"/>
      <c r="GF13" s="103"/>
      <c r="GG13" s="103"/>
      <c r="GH13" s="103"/>
      <c r="GI13" s="103"/>
      <c r="GJ13" s="103"/>
      <c r="GK13" s="103"/>
    </row>
    <row r="14" spans="2:193" s="93" customFormat="1" ht="18" customHeight="1">
      <c r="B14" s="70" t="s">
        <v>87</v>
      </c>
      <c r="C14" s="62"/>
      <c r="D14" s="102">
        <v>0</v>
      </c>
      <c r="E14" s="102">
        <v>0</v>
      </c>
      <c r="F14" s="102">
        <v>0</v>
      </c>
      <c r="G14" s="102">
        <v>0</v>
      </c>
      <c r="H14" s="102">
        <v>0</v>
      </c>
      <c r="I14" s="102">
        <v>0</v>
      </c>
      <c r="J14" s="102">
        <v>0</v>
      </c>
      <c r="K14" s="102">
        <v>0</v>
      </c>
      <c r="L14" s="102">
        <v>33</v>
      </c>
      <c r="M14" s="102">
        <v>15837.2</v>
      </c>
      <c r="N14" s="149">
        <v>398708.1</v>
      </c>
      <c r="O14" s="102">
        <v>1.9</v>
      </c>
      <c r="P14" s="102">
        <v>2.1</v>
      </c>
      <c r="Q14" s="102">
        <v>1.7</v>
      </c>
      <c r="R14" s="102">
        <v>1.2</v>
      </c>
      <c r="S14" s="102">
        <v>1.2</v>
      </c>
      <c r="T14" s="102">
        <v>0.4</v>
      </c>
      <c r="U14" s="102">
        <v>0.20300000000000001</v>
      </c>
      <c r="V14" s="102">
        <v>7.9799999999999996E-2</v>
      </c>
      <c r="W14" s="102">
        <v>67.504099999999994</v>
      </c>
      <c r="X14" s="102">
        <v>22.0427</v>
      </c>
      <c r="Y14" s="115"/>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03"/>
      <c r="BX14" s="103"/>
      <c r="BY14" s="103"/>
      <c r="BZ14" s="103"/>
      <c r="CA14" s="103"/>
      <c r="CB14" s="103"/>
      <c r="CC14" s="103"/>
      <c r="CD14" s="103"/>
      <c r="CE14" s="103"/>
      <c r="CF14" s="103"/>
      <c r="CG14" s="103"/>
      <c r="CH14" s="103"/>
      <c r="CI14" s="103"/>
      <c r="CJ14" s="103"/>
      <c r="CK14" s="103"/>
      <c r="CL14" s="103"/>
      <c r="CM14" s="103"/>
      <c r="CN14" s="103"/>
      <c r="CO14" s="103"/>
      <c r="CP14" s="103"/>
      <c r="CQ14" s="103"/>
      <c r="CR14" s="103"/>
      <c r="CS14" s="103"/>
      <c r="CT14" s="103"/>
      <c r="CU14" s="103"/>
      <c r="CV14" s="103"/>
      <c r="CW14" s="103"/>
      <c r="CX14" s="103"/>
      <c r="CY14" s="103"/>
      <c r="CZ14" s="103"/>
      <c r="DA14" s="103"/>
      <c r="DB14" s="103"/>
      <c r="DC14" s="103"/>
      <c r="DD14" s="103"/>
      <c r="DE14" s="103"/>
      <c r="DF14" s="103"/>
      <c r="DG14" s="103"/>
      <c r="DH14" s="103"/>
      <c r="DI14" s="103"/>
      <c r="DJ14" s="103"/>
      <c r="DK14" s="103"/>
      <c r="DL14" s="103"/>
      <c r="DM14" s="103"/>
      <c r="DN14" s="103"/>
      <c r="DO14" s="103"/>
      <c r="DP14" s="103"/>
      <c r="DQ14" s="103"/>
      <c r="DR14" s="103"/>
      <c r="DS14" s="103"/>
      <c r="DT14" s="103"/>
      <c r="DU14" s="103"/>
      <c r="DV14" s="103"/>
      <c r="DW14" s="103"/>
      <c r="DX14" s="103"/>
      <c r="DY14" s="103"/>
      <c r="DZ14" s="103"/>
      <c r="EA14" s="103"/>
      <c r="EB14" s="103"/>
      <c r="EC14" s="103"/>
      <c r="ED14" s="103"/>
      <c r="EE14" s="103"/>
      <c r="EF14" s="103"/>
      <c r="EG14" s="103"/>
      <c r="EH14" s="103"/>
      <c r="EI14" s="103"/>
      <c r="EJ14" s="103"/>
      <c r="EK14" s="103"/>
      <c r="EL14" s="103"/>
      <c r="EM14" s="103"/>
      <c r="EN14" s="103"/>
      <c r="EO14" s="103"/>
      <c r="EP14" s="103"/>
      <c r="EQ14" s="103"/>
      <c r="ER14" s="103"/>
      <c r="ES14" s="103"/>
      <c r="ET14" s="103"/>
      <c r="EU14" s="103"/>
      <c r="EV14" s="103"/>
      <c r="EW14" s="103"/>
      <c r="EX14" s="103"/>
      <c r="EY14" s="103"/>
      <c r="EZ14" s="103"/>
      <c r="FA14" s="103"/>
      <c r="FB14" s="103"/>
      <c r="FC14" s="103"/>
      <c r="FD14" s="103"/>
      <c r="FE14" s="103"/>
      <c r="FF14" s="103"/>
      <c r="FG14" s="103"/>
      <c r="FH14" s="103"/>
      <c r="FI14" s="103"/>
      <c r="FJ14" s="103"/>
      <c r="FK14" s="103"/>
      <c r="FL14" s="103"/>
      <c r="FM14" s="103"/>
      <c r="FN14" s="103"/>
      <c r="FO14" s="103"/>
      <c r="FP14" s="103"/>
      <c r="FQ14" s="103"/>
      <c r="FR14" s="103"/>
      <c r="FS14" s="103"/>
      <c r="FT14" s="103"/>
      <c r="FU14" s="103"/>
      <c r="FV14" s="103"/>
      <c r="FW14" s="103"/>
      <c r="FX14" s="103"/>
      <c r="FY14" s="103"/>
      <c r="FZ14" s="103"/>
      <c r="GA14" s="103"/>
      <c r="GB14" s="103"/>
      <c r="GC14" s="103"/>
      <c r="GD14" s="103"/>
      <c r="GE14" s="103"/>
      <c r="GF14" s="103"/>
      <c r="GG14" s="103"/>
      <c r="GH14" s="103"/>
      <c r="GI14" s="103"/>
      <c r="GJ14" s="103"/>
      <c r="GK14" s="103"/>
    </row>
    <row r="15" spans="2:193" s="93" customFormat="1" ht="18" customHeight="1">
      <c r="B15" s="56" t="s">
        <v>219</v>
      </c>
      <c r="C15" s="62"/>
      <c r="D15" s="102">
        <v>0</v>
      </c>
      <c r="E15" s="102">
        <v>0</v>
      </c>
      <c r="F15" s="102">
        <v>0</v>
      </c>
      <c r="G15" s="102">
        <v>0</v>
      </c>
      <c r="H15" s="102">
        <v>0</v>
      </c>
      <c r="I15" s="102">
        <v>0</v>
      </c>
      <c r="J15" s="102">
        <v>0</v>
      </c>
      <c r="K15" s="102">
        <v>4901</v>
      </c>
      <c r="L15" s="102">
        <v>56.9</v>
      </c>
      <c r="M15" s="102">
        <v>285.89999999999998</v>
      </c>
      <c r="N15" s="149">
        <v>349839.2</v>
      </c>
      <c r="O15" s="102">
        <v>2.1</v>
      </c>
      <c r="P15" s="102">
        <v>72.625</v>
      </c>
      <c r="Q15" s="102">
        <v>0</v>
      </c>
      <c r="R15" s="102">
        <v>10.5</v>
      </c>
      <c r="S15" s="102">
        <v>0.3</v>
      </c>
      <c r="T15" s="102">
        <v>0</v>
      </c>
      <c r="U15" s="102">
        <v>0</v>
      </c>
      <c r="V15" s="102">
        <v>0</v>
      </c>
      <c r="W15" s="102">
        <v>0</v>
      </c>
      <c r="X15" s="102">
        <v>0</v>
      </c>
      <c r="Y15" s="115"/>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c r="BO15" s="103"/>
      <c r="BP15" s="103"/>
      <c r="BQ15" s="103"/>
      <c r="BR15" s="103"/>
      <c r="BS15" s="103"/>
      <c r="BT15" s="103"/>
      <c r="BU15" s="103"/>
      <c r="BV15" s="103"/>
      <c r="BW15" s="103"/>
      <c r="BX15" s="103"/>
      <c r="BY15" s="103"/>
      <c r="BZ15" s="103"/>
      <c r="CA15" s="103"/>
      <c r="CB15" s="103"/>
      <c r="CC15" s="103"/>
      <c r="CD15" s="103"/>
      <c r="CE15" s="103"/>
      <c r="CF15" s="103"/>
      <c r="CG15" s="103"/>
      <c r="CH15" s="103"/>
      <c r="CI15" s="103"/>
      <c r="CJ15" s="103"/>
      <c r="CK15" s="103"/>
      <c r="CL15" s="103"/>
      <c r="CM15" s="103"/>
      <c r="CN15" s="103"/>
      <c r="CO15" s="103"/>
      <c r="CP15" s="103"/>
      <c r="CQ15" s="103"/>
      <c r="CR15" s="103"/>
      <c r="CS15" s="103"/>
      <c r="CT15" s="103"/>
      <c r="CU15" s="103"/>
      <c r="CV15" s="103"/>
      <c r="CW15" s="103"/>
      <c r="CX15" s="103"/>
      <c r="CY15" s="103"/>
      <c r="CZ15" s="103"/>
      <c r="DA15" s="103"/>
      <c r="DB15" s="103"/>
      <c r="DC15" s="103"/>
      <c r="DD15" s="103"/>
      <c r="DE15" s="103"/>
      <c r="DF15" s="103"/>
      <c r="DG15" s="103"/>
      <c r="DH15" s="103"/>
      <c r="DI15" s="103"/>
      <c r="DJ15" s="103"/>
      <c r="DK15" s="103"/>
      <c r="DL15" s="103"/>
      <c r="DM15" s="103"/>
      <c r="DN15" s="103"/>
      <c r="DO15" s="103"/>
      <c r="DP15" s="103"/>
      <c r="DQ15" s="103"/>
      <c r="DR15" s="103"/>
      <c r="DS15" s="103"/>
      <c r="DT15" s="103"/>
      <c r="DU15" s="103"/>
      <c r="DV15" s="103"/>
      <c r="DW15" s="103"/>
      <c r="DX15" s="103"/>
      <c r="DY15" s="103"/>
      <c r="DZ15" s="103"/>
      <c r="EA15" s="103"/>
      <c r="EB15" s="103"/>
      <c r="EC15" s="103"/>
      <c r="ED15" s="103"/>
      <c r="EE15" s="103"/>
      <c r="EF15" s="103"/>
      <c r="EG15" s="103"/>
      <c r="EH15" s="103"/>
      <c r="EI15" s="103"/>
      <c r="EJ15" s="103"/>
      <c r="EK15" s="103"/>
      <c r="EL15" s="103"/>
      <c r="EM15" s="103"/>
      <c r="EN15" s="103"/>
      <c r="EO15" s="103"/>
      <c r="EP15" s="103"/>
      <c r="EQ15" s="103"/>
      <c r="ER15" s="103"/>
      <c r="ES15" s="103"/>
      <c r="ET15" s="103"/>
      <c r="EU15" s="103"/>
      <c r="EV15" s="103"/>
      <c r="EW15" s="103"/>
      <c r="EX15" s="103"/>
      <c r="EY15" s="103"/>
      <c r="EZ15" s="103"/>
      <c r="FA15" s="103"/>
      <c r="FB15" s="103"/>
      <c r="FC15" s="103"/>
      <c r="FD15" s="103"/>
      <c r="FE15" s="103"/>
      <c r="FF15" s="103"/>
      <c r="FG15" s="103"/>
      <c r="FH15" s="103"/>
      <c r="FI15" s="103"/>
      <c r="FJ15" s="103"/>
      <c r="FK15" s="103"/>
      <c r="FL15" s="103"/>
      <c r="FM15" s="103"/>
      <c r="FN15" s="103"/>
      <c r="FO15" s="103"/>
      <c r="FP15" s="103"/>
      <c r="FQ15" s="103"/>
      <c r="FR15" s="103"/>
      <c r="FS15" s="103"/>
      <c r="FT15" s="103"/>
      <c r="FU15" s="103"/>
      <c r="FV15" s="103"/>
      <c r="FW15" s="103"/>
      <c r="FX15" s="103"/>
      <c r="FY15" s="103"/>
      <c r="FZ15" s="103"/>
      <c r="GA15" s="103"/>
      <c r="GB15" s="103"/>
      <c r="GC15" s="103"/>
      <c r="GD15" s="103"/>
      <c r="GE15" s="103"/>
      <c r="GF15" s="103"/>
      <c r="GG15" s="103"/>
      <c r="GH15" s="103"/>
      <c r="GI15" s="103"/>
      <c r="GJ15" s="103"/>
      <c r="GK15" s="103"/>
    </row>
    <row r="16" spans="2:193" s="93" customFormat="1" ht="3.75" customHeight="1">
      <c r="B16" s="150"/>
      <c r="C16" s="62"/>
      <c r="D16" s="151"/>
      <c r="E16" s="151"/>
      <c r="F16" s="151"/>
      <c r="G16" s="151"/>
      <c r="H16" s="151"/>
      <c r="I16" s="151"/>
      <c r="J16" s="151"/>
      <c r="K16" s="151"/>
      <c r="L16" s="151"/>
      <c r="M16" s="151"/>
      <c r="N16" s="149"/>
      <c r="O16" s="102"/>
      <c r="P16" s="102"/>
      <c r="Q16" s="102"/>
      <c r="R16" s="102"/>
      <c r="S16" s="102"/>
      <c r="T16" s="102"/>
      <c r="U16" s="102"/>
      <c r="V16" s="102"/>
      <c r="W16" s="102"/>
      <c r="X16" s="102"/>
      <c r="Y16" s="115"/>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c r="BN16" s="103"/>
      <c r="BO16" s="103"/>
      <c r="BP16" s="103"/>
      <c r="BQ16" s="103"/>
      <c r="BR16" s="103"/>
      <c r="BS16" s="103"/>
      <c r="BT16" s="103"/>
      <c r="BU16" s="103"/>
      <c r="BV16" s="103"/>
      <c r="BW16" s="103"/>
      <c r="BX16" s="103"/>
      <c r="BY16" s="103"/>
      <c r="BZ16" s="103"/>
      <c r="CA16" s="103"/>
      <c r="CB16" s="103"/>
      <c r="CC16" s="103"/>
      <c r="CD16" s="103"/>
      <c r="CE16" s="103"/>
      <c r="CF16" s="103"/>
      <c r="CG16" s="103"/>
      <c r="CH16" s="103"/>
      <c r="CI16" s="103"/>
      <c r="CJ16" s="103"/>
      <c r="CK16" s="103"/>
      <c r="CL16" s="103"/>
      <c r="CM16" s="103"/>
      <c r="CN16" s="103"/>
      <c r="CO16" s="103"/>
      <c r="CP16" s="103"/>
      <c r="CQ16" s="103"/>
      <c r="CR16" s="103"/>
      <c r="CS16" s="103"/>
      <c r="CT16" s="103"/>
      <c r="CU16" s="103"/>
      <c r="CV16" s="103"/>
      <c r="CW16" s="103"/>
      <c r="CX16" s="103"/>
      <c r="CY16" s="103"/>
      <c r="CZ16" s="103"/>
      <c r="DA16" s="103"/>
      <c r="DB16" s="103"/>
      <c r="DC16" s="103"/>
      <c r="DD16" s="103"/>
      <c r="DE16" s="103"/>
      <c r="DF16" s="103"/>
      <c r="DG16" s="103"/>
      <c r="DH16" s="103"/>
      <c r="DI16" s="103"/>
      <c r="DJ16" s="103"/>
      <c r="DK16" s="103"/>
      <c r="DL16" s="103"/>
      <c r="DM16" s="103"/>
      <c r="DN16" s="103"/>
      <c r="DO16" s="103"/>
      <c r="DP16" s="103"/>
      <c r="DQ16" s="103"/>
      <c r="DR16" s="103"/>
      <c r="DS16" s="103"/>
      <c r="DT16" s="103"/>
      <c r="DU16" s="103"/>
      <c r="DV16" s="103"/>
      <c r="DW16" s="103"/>
      <c r="DX16" s="103"/>
      <c r="DY16" s="103"/>
      <c r="DZ16" s="103"/>
      <c r="EA16" s="103"/>
      <c r="EB16" s="103"/>
      <c r="EC16" s="103"/>
      <c r="ED16" s="103"/>
      <c r="EE16" s="103"/>
      <c r="EF16" s="103"/>
      <c r="EG16" s="103"/>
      <c r="EH16" s="103"/>
      <c r="EI16" s="103"/>
      <c r="EJ16" s="103"/>
      <c r="EK16" s="103"/>
      <c r="EL16" s="103"/>
      <c r="EM16" s="103"/>
      <c r="EN16" s="103"/>
      <c r="EO16" s="103"/>
      <c r="EP16" s="103"/>
      <c r="EQ16" s="103"/>
      <c r="ER16" s="103"/>
      <c r="ES16" s="103"/>
      <c r="ET16" s="103"/>
      <c r="EU16" s="103"/>
      <c r="EV16" s="103"/>
      <c r="EW16" s="103"/>
      <c r="EX16" s="103"/>
      <c r="EY16" s="103"/>
      <c r="EZ16" s="103"/>
      <c r="FA16" s="103"/>
      <c r="FB16" s="103"/>
      <c r="FC16" s="103"/>
      <c r="FD16" s="103"/>
      <c r="FE16" s="103"/>
      <c r="FF16" s="103"/>
      <c r="FG16" s="103"/>
      <c r="FH16" s="103"/>
      <c r="FI16" s="103"/>
      <c r="FJ16" s="103"/>
      <c r="FK16" s="103"/>
      <c r="FL16" s="103"/>
      <c r="FM16" s="103"/>
      <c r="FN16" s="103"/>
      <c r="FO16" s="103"/>
      <c r="FP16" s="103"/>
      <c r="FQ16" s="103"/>
      <c r="FR16" s="103"/>
      <c r="FS16" s="103"/>
      <c r="FT16" s="103"/>
      <c r="FU16" s="103"/>
      <c r="FV16" s="103"/>
      <c r="FW16" s="103"/>
      <c r="FX16" s="103"/>
      <c r="FY16" s="103"/>
      <c r="FZ16" s="103"/>
      <c r="GA16" s="103"/>
      <c r="GB16" s="103"/>
      <c r="GC16" s="103"/>
      <c r="GD16" s="103"/>
      <c r="GE16" s="103"/>
      <c r="GF16" s="103"/>
      <c r="GG16" s="103"/>
      <c r="GH16" s="103"/>
      <c r="GI16" s="103"/>
      <c r="GJ16" s="103"/>
      <c r="GK16" s="103"/>
    </row>
    <row r="17" spans="2:193" s="116" customFormat="1" ht="18" customHeight="1">
      <c r="B17" s="118" t="s">
        <v>912</v>
      </c>
      <c r="C17" s="64"/>
      <c r="D17" s="100">
        <v>479.4</v>
      </c>
      <c r="E17" s="100">
        <v>957.19999999999993</v>
      </c>
      <c r="F17" s="100">
        <v>1397.4999999999998</v>
      </c>
      <c r="G17" s="100">
        <v>1535.1000000000001</v>
      </c>
      <c r="H17" s="100">
        <v>1357.5</v>
      </c>
      <c r="I17" s="100">
        <v>4337.2</v>
      </c>
      <c r="J17" s="100">
        <v>8426.6999999999989</v>
      </c>
      <c r="K17" s="100">
        <v>42254.3</v>
      </c>
      <c r="L17" s="100">
        <v>14937.5</v>
      </c>
      <c r="M17" s="100">
        <v>674347.89999999991</v>
      </c>
      <c r="N17" s="148">
        <v>53985572.399999999</v>
      </c>
      <c r="O17" s="100">
        <v>390.8</v>
      </c>
      <c r="P17" s="100">
        <v>549.70000000000005</v>
      </c>
      <c r="Q17" s="100">
        <v>600.79999999999995</v>
      </c>
      <c r="R17" s="100">
        <v>793.40000000000009</v>
      </c>
      <c r="S17" s="100">
        <v>843.3</v>
      </c>
      <c r="T17" s="100">
        <v>1268.8762999999999</v>
      </c>
      <c r="U17" s="100">
        <v>1315.5610999999999</v>
      </c>
      <c r="V17" s="100">
        <v>1568.6965</v>
      </c>
      <c r="W17" s="100">
        <v>1895.2535</v>
      </c>
      <c r="X17" s="100">
        <v>2022.8803999999998</v>
      </c>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c r="BU17" s="115"/>
      <c r="BV17" s="115"/>
      <c r="BW17" s="115"/>
      <c r="BX17" s="115"/>
      <c r="BY17" s="115"/>
      <c r="BZ17" s="115"/>
      <c r="CA17" s="115"/>
      <c r="CB17" s="115"/>
      <c r="CC17" s="115"/>
      <c r="CD17" s="115"/>
      <c r="CE17" s="115"/>
      <c r="CF17" s="115"/>
      <c r="CG17" s="115"/>
      <c r="CH17" s="115"/>
      <c r="CI17" s="115"/>
      <c r="CJ17" s="115"/>
      <c r="CK17" s="115"/>
      <c r="CL17" s="115"/>
      <c r="CM17" s="115"/>
      <c r="CN17" s="115"/>
      <c r="CO17" s="115"/>
      <c r="CP17" s="115"/>
      <c r="CQ17" s="115"/>
      <c r="CR17" s="115"/>
      <c r="CS17" s="115"/>
      <c r="CT17" s="115"/>
      <c r="CU17" s="115"/>
      <c r="CV17" s="115"/>
      <c r="CW17" s="115"/>
      <c r="CX17" s="115"/>
      <c r="CY17" s="115"/>
      <c r="CZ17" s="115"/>
      <c r="DA17" s="115"/>
      <c r="DB17" s="115"/>
      <c r="DC17" s="115"/>
      <c r="DD17" s="115"/>
      <c r="DE17" s="115"/>
      <c r="DF17" s="115"/>
      <c r="DG17" s="115"/>
      <c r="DH17" s="115"/>
      <c r="DI17" s="115"/>
      <c r="DJ17" s="115"/>
      <c r="DK17" s="115"/>
      <c r="DL17" s="115"/>
      <c r="DM17" s="115"/>
      <c r="DN17" s="115"/>
      <c r="DO17" s="115"/>
      <c r="DP17" s="115"/>
      <c r="DQ17" s="115"/>
      <c r="DR17" s="115"/>
      <c r="DS17" s="115"/>
      <c r="DT17" s="115"/>
      <c r="DU17" s="115"/>
      <c r="DV17" s="115"/>
      <c r="DW17" s="115"/>
      <c r="DX17" s="115"/>
      <c r="DY17" s="115"/>
      <c r="DZ17" s="115"/>
      <c r="EA17" s="115"/>
      <c r="EB17" s="115"/>
      <c r="EC17" s="115"/>
      <c r="ED17" s="115"/>
      <c r="EE17" s="115"/>
      <c r="EF17" s="115"/>
      <c r="EG17" s="115"/>
      <c r="EH17" s="115"/>
      <c r="EI17" s="115"/>
      <c r="EJ17" s="115"/>
      <c r="EK17" s="115"/>
      <c r="EL17" s="115"/>
      <c r="EM17" s="115"/>
      <c r="EN17" s="115"/>
      <c r="EO17" s="115"/>
      <c r="EP17" s="115"/>
      <c r="EQ17" s="115"/>
      <c r="ER17" s="115"/>
      <c r="ES17" s="115"/>
      <c r="ET17" s="115"/>
      <c r="EU17" s="115"/>
      <c r="EV17" s="115"/>
      <c r="EW17" s="115"/>
      <c r="EX17" s="115"/>
      <c r="EY17" s="115"/>
      <c r="EZ17" s="115"/>
      <c r="FA17" s="115"/>
      <c r="FB17" s="115"/>
      <c r="FC17" s="115"/>
      <c r="FD17" s="115"/>
      <c r="FE17" s="115"/>
      <c r="FF17" s="115"/>
      <c r="FG17" s="115"/>
      <c r="FH17" s="115"/>
      <c r="FI17" s="115"/>
      <c r="FJ17" s="115"/>
      <c r="FK17" s="115"/>
      <c r="FL17" s="115"/>
      <c r="FM17" s="115"/>
      <c r="FN17" s="115"/>
      <c r="FO17" s="115"/>
      <c r="FP17" s="115"/>
      <c r="FQ17" s="115"/>
      <c r="FR17" s="115"/>
      <c r="FS17" s="115"/>
      <c r="FT17" s="115"/>
      <c r="FU17" s="115"/>
      <c r="FV17" s="115"/>
      <c r="FW17" s="115"/>
      <c r="FX17" s="115"/>
      <c r="FY17" s="115"/>
      <c r="FZ17" s="115"/>
      <c r="GA17" s="115"/>
      <c r="GB17" s="115"/>
      <c r="GC17" s="115"/>
      <c r="GD17" s="115"/>
      <c r="GE17" s="115"/>
      <c r="GF17" s="115"/>
      <c r="GG17" s="115"/>
      <c r="GH17" s="115"/>
      <c r="GI17" s="115"/>
      <c r="GJ17" s="115"/>
      <c r="GK17" s="115"/>
    </row>
    <row r="18" spans="2:193" s="93" customFormat="1" ht="18" customHeight="1">
      <c r="B18" s="56" t="s">
        <v>232</v>
      </c>
      <c r="C18" s="62"/>
      <c r="D18" s="102">
        <v>260.7</v>
      </c>
      <c r="E18" s="102">
        <v>596.29999999999995</v>
      </c>
      <c r="F18" s="102">
        <v>952.69999999999993</v>
      </c>
      <c r="G18" s="102">
        <v>986.9</v>
      </c>
      <c r="H18" s="102">
        <v>888</v>
      </c>
      <c r="I18" s="102">
        <v>2316.1</v>
      </c>
      <c r="J18" s="102">
        <v>7697.9</v>
      </c>
      <c r="K18" s="102">
        <v>35417.599999999999</v>
      </c>
      <c r="L18" s="102">
        <v>4801.0000000000009</v>
      </c>
      <c r="M18" s="102">
        <v>271540.2</v>
      </c>
      <c r="N18" s="149">
        <v>35455521.199999996</v>
      </c>
      <c r="O18" s="102">
        <v>305.5</v>
      </c>
      <c r="P18" s="102">
        <v>351.00000000000006</v>
      </c>
      <c r="Q18" s="102">
        <v>318</v>
      </c>
      <c r="R18" s="102">
        <v>443.40000000000003</v>
      </c>
      <c r="S18" s="102">
        <v>491.79999999999995</v>
      </c>
      <c r="T18" s="102">
        <v>592.0619999999999</v>
      </c>
      <c r="U18" s="102">
        <v>830.08629999999994</v>
      </c>
      <c r="V18" s="102">
        <v>1007.5883</v>
      </c>
      <c r="W18" s="102">
        <v>1228.9361999999999</v>
      </c>
      <c r="X18" s="102">
        <v>1630.5905</v>
      </c>
      <c r="Y18" s="115"/>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c r="BN18" s="103"/>
      <c r="BO18" s="103"/>
      <c r="BP18" s="103"/>
      <c r="BQ18" s="103"/>
      <c r="BR18" s="103"/>
      <c r="BS18" s="103"/>
      <c r="BT18" s="103"/>
      <c r="BU18" s="103"/>
      <c r="BV18" s="103"/>
      <c r="BW18" s="103"/>
      <c r="BX18" s="103"/>
      <c r="BY18" s="103"/>
      <c r="BZ18" s="103"/>
      <c r="CA18" s="103"/>
      <c r="CB18" s="103"/>
      <c r="CC18" s="103"/>
      <c r="CD18" s="103"/>
      <c r="CE18" s="103"/>
      <c r="CF18" s="103"/>
      <c r="CG18" s="103"/>
      <c r="CH18" s="103"/>
      <c r="CI18" s="103"/>
      <c r="CJ18" s="103"/>
      <c r="CK18" s="103"/>
      <c r="CL18" s="103"/>
      <c r="CM18" s="103"/>
      <c r="CN18" s="103"/>
      <c r="CO18" s="103"/>
      <c r="CP18" s="103"/>
      <c r="CQ18" s="103"/>
      <c r="CR18" s="103"/>
      <c r="CS18" s="103"/>
      <c r="CT18" s="103"/>
      <c r="CU18" s="103"/>
      <c r="CV18" s="103"/>
      <c r="CW18" s="103"/>
      <c r="CX18" s="103"/>
      <c r="CY18" s="103"/>
      <c r="CZ18" s="103"/>
      <c r="DA18" s="103"/>
      <c r="DB18" s="103"/>
      <c r="DC18" s="103"/>
      <c r="DD18" s="103"/>
      <c r="DE18" s="103"/>
      <c r="DF18" s="103"/>
      <c r="DG18" s="103"/>
      <c r="DH18" s="103"/>
      <c r="DI18" s="103"/>
      <c r="DJ18" s="103"/>
      <c r="DK18" s="103"/>
      <c r="DL18" s="103"/>
      <c r="DM18" s="103"/>
      <c r="DN18" s="103"/>
      <c r="DO18" s="103"/>
      <c r="DP18" s="103"/>
      <c r="DQ18" s="103"/>
      <c r="DR18" s="103"/>
      <c r="DS18" s="103"/>
      <c r="DT18" s="103"/>
      <c r="DU18" s="103"/>
      <c r="DV18" s="103"/>
      <c r="DW18" s="103"/>
      <c r="DX18" s="103"/>
      <c r="DY18" s="103"/>
      <c r="DZ18" s="103"/>
      <c r="EA18" s="103"/>
      <c r="EB18" s="103"/>
      <c r="EC18" s="103"/>
      <c r="ED18" s="103"/>
      <c r="EE18" s="103"/>
      <c r="EF18" s="103"/>
      <c r="EG18" s="103"/>
      <c r="EH18" s="103"/>
      <c r="EI18" s="103"/>
      <c r="EJ18" s="103"/>
      <c r="EK18" s="103"/>
      <c r="EL18" s="103"/>
      <c r="EM18" s="103"/>
      <c r="EN18" s="103"/>
      <c r="EO18" s="103"/>
      <c r="EP18" s="103"/>
      <c r="EQ18" s="103"/>
      <c r="ER18" s="103"/>
      <c r="ES18" s="103"/>
      <c r="ET18" s="103"/>
      <c r="EU18" s="103"/>
      <c r="EV18" s="103"/>
      <c r="EW18" s="103"/>
      <c r="EX18" s="103"/>
      <c r="EY18" s="103"/>
      <c r="EZ18" s="103"/>
      <c r="FA18" s="103"/>
      <c r="FB18" s="103"/>
      <c r="FC18" s="103"/>
      <c r="FD18" s="103"/>
      <c r="FE18" s="103"/>
      <c r="FF18" s="103"/>
      <c r="FG18" s="103"/>
      <c r="FH18" s="103"/>
      <c r="FI18" s="103"/>
      <c r="FJ18" s="103"/>
      <c r="FK18" s="103"/>
      <c r="FL18" s="103"/>
      <c r="FM18" s="103"/>
      <c r="FN18" s="103"/>
      <c r="FO18" s="103"/>
      <c r="FP18" s="103"/>
      <c r="FQ18" s="103"/>
      <c r="FR18" s="103"/>
      <c r="FS18" s="103"/>
      <c r="FT18" s="103"/>
      <c r="FU18" s="103"/>
      <c r="FV18" s="103"/>
      <c r="FW18" s="103"/>
      <c r="FX18" s="103"/>
      <c r="FY18" s="103"/>
      <c r="FZ18" s="103"/>
      <c r="GA18" s="103"/>
      <c r="GB18" s="103"/>
      <c r="GC18" s="103"/>
      <c r="GD18" s="103"/>
      <c r="GE18" s="103"/>
      <c r="GF18" s="103"/>
      <c r="GG18" s="103"/>
      <c r="GH18" s="103"/>
      <c r="GI18" s="103"/>
      <c r="GJ18" s="103"/>
      <c r="GK18" s="103"/>
    </row>
    <row r="19" spans="2:193" s="93" customFormat="1" ht="18" customHeight="1">
      <c r="B19" s="58" t="s">
        <v>233</v>
      </c>
      <c r="C19" s="62"/>
      <c r="D19" s="102">
        <v>133.1</v>
      </c>
      <c r="E19" s="102">
        <v>149.6</v>
      </c>
      <c r="F19" s="102">
        <v>179.6</v>
      </c>
      <c r="G19" s="102">
        <v>199.3</v>
      </c>
      <c r="H19" s="102">
        <v>257.7</v>
      </c>
      <c r="I19" s="102">
        <v>785.5</v>
      </c>
      <c r="J19" s="102">
        <v>3208.9</v>
      </c>
      <c r="K19" s="102">
        <v>17651.2</v>
      </c>
      <c r="L19" s="102">
        <v>1461.4</v>
      </c>
      <c r="M19" s="102">
        <v>108275.7</v>
      </c>
      <c r="N19" s="149">
        <v>18999164.800000001</v>
      </c>
      <c r="O19" s="102">
        <v>97.4</v>
      </c>
      <c r="P19" s="102">
        <v>121.4</v>
      </c>
      <c r="Q19" s="102">
        <v>103.3</v>
      </c>
      <c r="R19" s="102">
        <v>107.7</v>
      </c>
      <c r="S19" s="102">
        <v>96.6</v>
      </c>
      <c r="T19" s="102">
        <v>99.1</v>
      </c>
      <c r="U19" s="102">
        <v>109.7311</v>
      </c>
      <c r="V19" s="102">
        <v>120.27719999999999</v>
      </c>
      <c r="W19" s="102">
        <v>139.0565</v>
      </c>
      <c r="X19" s="102">
        <v>154.5198</v>
      </c>
      <c r="Y19" s="115"/>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c r="CH19" s="103"/>
      <c r="CI19" s="103"/>
      <c r="CJ19" s="103"/>
      <c r="CK19" s="103"/>
      <c r="CL19" s="103"/>
      <c r="CM19" s="103"/>
      <c r="CN19" s="103"/>
      <c r="CO19" s="103"/>
      <c r="CP19" s="103"/>
      <c r="CQ19" s="103"/>
      <c r="CR19" s="103"/>
      <c r="CS19" s="103"/>
      <c r="CT19" s="103"/>
      <c r="CU19" s="103"/>
      <c r="CV19" s="103"/>
      <c r="CW19" s="103"/>
      <c r="CX19" s="103"/>
      <c r="CY19" s="103"/>
      <c r="CZ19" s="103"/>
      <c r="DA19" s="103"/>
      <c r="DB19" s="103"/>
      <c r="DC19" s="103"/>
      <c r="DD19" s="103"/>
      <c r="DE19" s="103"/>
      <c r="DF19" s="103"/>
      <c r="DG19" s="103"/>
      <c r="DH19" s="103"/>
      <c r="DI19" s="103"/>
      <c r="DJ19" s="103"/>
      <c r="DK19" s="103"/>
      <c r="DL19" s="103"/>
      <c r="DM19" s="103"/>
      <c r="DN19" s="103"/>
      <c r="DO19" s="103"/>
      <c r="DP19" s="103"/>
      <c r="DQ19" s="103"/>
      <c r="DR19" s="103"/>
      <c r="DS19" s="103"/>
      <c r="DT19" s="103"/>
      <c r="DU19" s="103"/>
      <c r="DV19" s="103"/>
      <c r="DW19" s="103"/>
      <c r="DX19" s="103"/>
      <c r="DY19" s="103"/>
      <c r="DZ19" s="103"/>
      <c r="EA19" s="103"/>
      <c r="EB19" s="103"/>
      <c r="EC19" s="103"/>
      <c r="ED19" s="103"/>
      <c r="EE19" s="103"/>
      <c r="EF19" s="103"/>
      <c r="EG19" s="103"/>
      <c r="EH19" s="103"/>
      <c r="EI19" s="103"/>
      <c r="EJ19" s="103"/>
      <c r="EK19" s="103"/>
      <c r="EL19" s="103"/>
      <c r="EM19" s="103"/>
      <c r="EN19" s="103"/>
      <c r="EO19" s="103"/>
      <c r="EP19" s="103"/>
      <c r="EQ19" s="103"/>
      <c r="ER19" s="103"/>
      <c r="ES19" s="103"/>
      <c r="ET19" s="103"/>
      <c r="EU19" s="103"/>
      <c r="EV19" s="103"/>
      <c r="EW19" s="103"/>
      <c r="EX19" s="103"/>
      <c r="EY19" s="103"/>
      <c r="EZ19" s="103"/>
      <c r="FA19" s="103"/>
      <c r="FB19" s="103"/>
      <c r="FC19" s="103"/>
      <c r="FD19" s="103"/>
      <c r="FE19" s="103"/>
      <c r="FF19" s="103"/>
      <c r="FG19" s="103"/>
      <c r="FH19" s="103"/>
      <c r="FI19" s="103"/>
      <c r="FJ19" s="103"/>
      <c r="FK19" s="103"/>
      <c r="FL19" s="103"/>
      <c r="FM19" s="103"/>
      <c r="FN19" s="103"/>
      <c r="FO19" s="103"/>
      <c r="FP19" s="103"/>
      <c r="FQ19" s="103"/>
      <c r="FR19" s="103"/>
      <c r="FS19" s="103"/>
      <c r="FT19" s="103"/>
      <c r="FU19" s="103"/>
      <c r="FV19" s="103"/>
      <c r="FW19" s="103"/>
      <c r="FX19" s="103"/>
      <c r="FY19" s="103"/>
      <c r="FZ19" s="103"/>
      <c r="GA19" s="103"/>
      <c r="GB19" s="103"/>
      <c r="GC19" s="103"/>
      <c r="GD19" s="103"/>
      <c r="GE19" s="103"/>
      <c r="GF19" s="103"/>
      <c r="GG19" s="103"/>
      <c r="GH19" s="103"/>
      <c r="GI19" s="103"/>
      <c r="GJ19" s="103"/>
      <c r="GK19" s="103"/>
    </row>
    <row r="20" spans="2:193" s="93" customFormat="1" ht="18" customHeight="1">
      <c r="B20" s="58" t="s">
        <v>234</v>
      </c>
      <c r="C20" s="62"/>
      <c r="D20" s="102">
        <v>118.5</v>
      </c>
      <c r="E20" s="102">
        <v>432.4</v>
      </c>
      <c r="F20" s="102">
        <v>729.8</v>
      </c>
      <c r="G20" s="102">
        <v>734.5</v>
      </c>
      <c r="H20" s="102">
        <v>561</v>
      </c>
      <c r="I20" s="102">
        <v>1390.2</v>
      </c>
      <c r="J20" s="102">
        <v>3923</v>
      </c>
      <c r="K20" s="102">
        <v>13776.8</v>
      </c>
      <c r="L20" s="102">
        <v>3322.8</v>
      </c>
      <c r="M20" s="102">
        <v>158688.5</v>
      </c>
      <c r="N20" s="149">
        <v>15926419.1</v>
      </c>
      <c r="O20" s="102">
        <v>202</v>
      </c>
      <c r="P20" s="102">
        <v>219.8</v>
      </c>
      <c r="Q20" s="102">
        <v>208.4</v>
      </c>
      <c r="R20" s="102">
        <v>323.10000000000002</v>
      </c>
      <c r="S20" s="102">
        <v>385.3</v>
      </c>
      <c r="T20" s="102">
        <v>482.98399999999998</v>
      </c>
      <c r="U20" s="102">
        <v>709.99249999999995</v>
      </c>
      <c r="V20" s="102">
        <v>876.02560000000005</v>
      </c>
      <c r="W20" s="102">
        <v>1075.0905</v>
      </c>
      <c r="X20" s="102">
        <v>1457.6047000000001</v>
      </c>
      <c r="Y20" s="115"/>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3"/>
      <c r="BO20" s="103"/>
      <c r="BP20" s="103"/>
      <c r="BQ20" s="103"/>
      <c r="BR20" s="103"/>
      <c r="BS20" s="103"/>
      <c r="BT20" s="103"/>
      <c r="BU20" s="103"/>
      <c r="BV20" s="103"/>
      <c r="BW20" s="103"/>
      <c r="BX20" s="103"/>
      <c r="BY20" s="103"/>
      <c r="BZ20" s="103"/>
      <c r="CA20" s="103"/>
      <c r="CB20" s="103"/>
      <c r="CC20" s="103"/>
      <c r="CD20" s="103"/>
      <c r="CE20" s="103"/>
      <c r="CF20" s="103"/>
      <c r="CG20" s="103"/>
      <c r="CH20" s="103"/>
      <c r="CI20" s="103"/>
      <c r="CJ20" s="103"/>
      <c r="CK20" s="103"/>
      <c r="CL20" s="103"/>
      <c r="CM20" s="103"/>
      <c r="CN20" s="103"/>
      <c r="CO20" s="103"/>
      <c r="CP20" s="103"/>
      <c r="CQ20" s="103"/>
      <c r="CR20" s="103"/>
      <c r="CS20" s="103"/>
      <c r="CT20" s="103"/>
      <c r="CU20" s="103"/>
      <c r="CV20" s="103"/>
      <c r="CW20" s="103"/>
      <c r="CX20" s="103"/>
      <c r="CY20" s="103"/>
      <c r="CZ20" s="103"/>
      <c r="DA20" s="103"/>
      <c r="DB20" s="103"/>
      <c r="DC20" s="103"/>
      <c r="DD20" s="103"/>
      <c r="DE20" s="103"/>
      <c r="DF20" s="103"/>
      <c r="DG20" s="103"/>
      <c r="DH20" s="103"/>
      <c r="DI20" s="103"/>
      <c r="DJ20" s="103"/>
      <c r="DK20" s="103"/>
      <c r="DL20" s="103"/>
      <c r="DM20" s="103"/>
      <c r="DN20" s="103"/>
      <c r="DO20" s="103"/>
      <c r="DP20" s="103"/>
      <c r="DQ20" s="103"/>
      <c r="DR20" s="103"/>
      <c r="DS20" s="103"/>
      <c r="DT20" s="103"/>
      <c r="DU20" s="103"/>
      <c r="DV20" s="103"/>
      <c r="DW20" s="103"/>
      <c r="DX20" s="103"/>
      <c r="DY20" s="103"/>
      <c r="DZ20" s="103"/>
      <c r="EA20" s="103"/>
      <c r="EB20" s="103"/>
      <c r="EC20" s="103"/>
      <c r="ED20" s="103"/>
      <c r="EE20" s="103"/>
      <c r="EF20" s="103"/>
      <c r="EG20" s="103"/>
      <c r="EH20" s="103"/>
      <c r="EI20" s="103"/>
      <c r="EJ20" s="103"/>
      <c r="EK20" s="103"/>
      <c r="EL20" s="103"/>
      <c r="EM20" s="103"/>
      <c r="EN20" s="103"/>
      <c r="EO20" s="103"/>
      <c r="EP20" s="103"/>
      <c r="EQ20" s="103"/>
      <c r="ER20" s="103"/>
      <c r="ES20" s="103"/>
      <c r="ET20" s="103"/>
      <c r="EU20" s="103"/>
      <c r="EV20" s="103"/>
      <c r="EW20" s="103"/>
      <c r="EX20" s="103"/>
      <c r="EY20" s="103"/>
      <c r="EZ20" s="103"/>
      <c r="FA20" s="103"/>
      <c r="FB20" s="103"/>
      <c r="FC20" s="103"/>
      <c r="FD20" s="103"/>
      <c r="FE20" s="103"/>
      <c r="FF20" s="103"/>
      <c r="FG20" s="103"/>
      <c r="FH20" s="103"/>
      <c r="FI20" s="103"/>
      <c r="FJ20" s="103"/>
      <c r="FK20" s="103"/>
      <c r="FL20" s="103"/>
      <c r="FM20" s="103"/>
      <c r="FN20" s="103"/>
      <c r="FO20" s="103"/>
      <c r="FP20" s="103"/>
      <c r="FQ20" s="103"/>
      <c r="FR20" s="103"/>
      <c r="FS20" s="103"/>
      <c r="FT20" s="103"/>
      <c r="FU20" s="103"/>
      <c r="FV20" s="103"/>
      <c r="FW20" s="103"/>
      <c r="FX20" s="103"/>
      <c r="FY20" s="103"/>
      <c r="FZ20" s="103"/>
      <c r="GA20" s="103"/>
      <c r="GB20" s="103"/>
      <c r="GC20" s="103"/>
      <c r="GD20" s="103"/>
      <c r="GE20" s="103"/>
      <c r="GF20" s="103"/>
      <c r="GG20" s="103"/>
      <c r="GH20" s="103"/>
      <c r="GI20" s="103"/>
      <c r="GJ20" s="103"/>
      <c r="GK20" s="103"/>
    </row>
    <row r="21" spans="2:193" s="93" customFormat="1" ht="18" customHeight="1">
      <c r="B21" s="58" t="s">
        <v>235</v>
      </c>
      <c r="C21" s="62"/>
      <c r="D21" s="102">
        <v>9.1</v>
      </c>
      <c r="E21" s="102">
        <v>14.3</v>
      </c>
      <c r="F21" s="102">
        <v>43.3</v>
      </c>
      <c r="G21" s="102">
        <v>53.1</v>
      </c>
      <c r="H21" s="102">
        <v>69.3</v>
      </c>
      <c r="I21" s="102">
        <v>140.4</v>
      </c>
      <c r="J21" s="102">
        <v>566</v>
      </c>
      <c r="K21" s="102">
        <v>3989.6</v>
      </c>
      <c r="L21" s="102">
        <v>16.8</v>
      </c>
      <c r="M21" s="102">
        <v>4576</v>
      </c>
      <c r="N21" s="149">
        <v>529937.30000000005</v>
      </c>
      <c r="O21" s="102">
        <v>6.1</v>
      </c>
      <c r="P21" s="102">
        <v>9.8000000000000007</v>
      </c>
      <c r="Q21" s="102">
        <v>6.3</v>
      </c>
      <c r="R21" s="102">
        <v>12.6</v>
      </c>
      <c r="S21" s="102">
        <v>9.9</v>
      </c>
      <c r="T21" s="102">
        <v>9.9779999999999998</v>
      </c>
      <c r="U21" s="102">
        <v>10.3627</v>
      </c>
      <c r="V21" s="102">
        <v>11.285500000000001</v>
      </c>
      <c r="W21" s="102">
        <v>14.789199999999999</v>
      </c>
      <c r="X21" s="102">
        <v>18.466000000000001</v>
      </c>
      <c r="Y21" s="115"/>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3"/>
      <c r="BO21" s="103"/>
      <c r="BP21" s="103"/>
      <c r="BQ21" s="103"/>
      <c r="BR21" s="103"/>
      <c r="BS21" s="103"/>
      <c r="BT21" s="103"/>
      <c r="BU21" s="103"/>
      <c r="BV21" s="103"/>
      <c r="BW21" s="103"/>
      <c r="BX21" s="103"/>
      <c r="BY21" s="103"/>
      <c r="BZ21" s="103"/>
      <c r="CA21" s="103"/>
      <c r="CB21" s="103"/>
      <c r="CC21" s="103"/>
      <c r="CD21" s="103"/>
      <c r="CE21" s="103"/>
      <c r="CF21" s="103"/>
      <c r="CG21" s="103"/>
      <c r="CH21" s="103"/>
      <c r="CI21" s="103"/>
      <c r="CJ21" s="103"/>
      <c r="CK21" s="103"/>
      <c r="CL21" s="103"/>
      <c r="CM21" s="103"/>
      <c r="CN21" s="103"/>
      <c r="CO21" s="103"/>
      <c r="CP21" s="103"/>
      <c r="CQ21" s="103"/>
      <c r="CR21" s="103"/>
      <c r="CS21" s="103"/>
      <c r="CT21" s="103"/>
      <c r="CU21" s="103"/>
      <c r="CV21" s="103"/>
      <c r="CW21" s="103"/>
      <c r="CX21" s="103"/>
      <c r="CY21" s="103"/>
      <c r="CZ21" s="103"/>
      <c r="DA21" s="103"/>
      <c r="DB21" s="103"/>
      <c r="DC21" s="103"/>
      <c r="DD21" s="103"/>
      <c r="DE21" s="103"/>
      <c r="DF21" s="103"/>
      <c r="DG21" s="103"/>
      <c r="DH21" s="103"/>
      <c r="DI21" s="103"/>
      <c r="DJ21" s="103"/>
      <c r="DK21" s="103"/>
      <c r="DL21" s="103"/>
      <c r="DM21" s="103"/>
      <c r="DN21" s="103"/>
      <c r="DO21" s="103"/>
      <c r="DP21" s="103"/>
      <c r="DQ21" s="103"/>
      <c r="DR21" s="103"/>
      <c r="DS21" s="103"/>
      <c r="DT21" s="103"/>
      <c r="DU21" s="103"/>
      <c r="DV21" s="103"/>
      <c r="DW21" s="103"/>
      <c r="DX21" s="103"/>
      <c r="DY21" s="103"/>
      <c r="DZ21" s="103"/>
      <c r="EA21" s="103"/>
      <c r="EB21" s="103"/>
      <c r="EC21" s="103"/>
      <c r="ED21" s="103"/>
      <c r="EE21" s="103"/>
      <c r="EF21" s="103"/>
      <c r="EG21" s="103"/>
      <c r="EH21" s="103"/>
      <c r="EI21" s="103"/>
      <c r="EJ21" s="103"/>
      <c r="EK21" s="103"/>
      <c r="EL21" s="103"/>
      <c r="EM21" s="103"/>
      <c r="EN21" s="103"/>
      <c r="EO21" s="103"/>
      <c r="EP21" s="103"/>
      <c r="EQ21" s="103"/>
      <c r="ER21" s="103"/>
      <c r="ES21" s="103"/>
      <c r="ET21" s="103"/>
      <c r="EU21" s="103"/>
      <c r="EV21" s="103"/>
      <c r="EW21" s="103"/>
      <c r="EX21" s="103"/>
      <c r="EY21" s="103"/>
      <c r="EZ21" s="103"/>
      <c r="FA21" s="103"/>
      <c r="FB21" s="103"/>
      <c r="FC21" s="103"/>
      <c r="FD21" s="103"/>
      <c r="FE21" s="103"/>
      <c r="FF21" s="103"/>
      <c r="FG21" s="103"/>
      <c r="FH21" s="103"/>
      <c r="FI21" s="103"/>
      <c r="FJ21" s="103"/>
      <c r="FK21" s="103"/>
      <c r="FL21" s="103"/>
      <c r="FM21" s="103"/>
      <c r="FN21" s="103"/>
      <c r="FO21" s="103"/>
      <c r="FP21" s="103"/>
      <c r="FQ21" s="103"/>
      <c r="FR21" s="103"/>
      <c r="FS21" s="103"/>
      <c r="FT21" s="103"/>
      <c r="FU21" s="103"/>
      <c r="FV21" s="103"/>
      <c r="FW21" s="103"/>
      <c r="FX21" s="103"/>
      <c r="FY21" s="103"/>
      <c r="FZ21" s="103"/>
      <c r="GA21" s="103"/>
      <c r="GB21" s="103"/>
      <c r="GC21" s="103"/>
      <c r="GD21" s="103"/>
      <c r="GE21" s="103"/>
      <c r="GF21" s="103"/>
      <c r="GG21" s="103"/>
      <c r="GH21" s="103"/>
      <c r="GI21" s="103"/>
      <c r="GJ21" s="103"/>
      <c r="GK21" s="103"/>
    </row>
    <row r="22" spans="2:193" s="93" customFormat="1" ht="18" customHeight="1">
      <c r="B22" s="56" t="s">
        <v>84</v>
      </c>
      <c r="C22" s="62"/>
      <c r="D22" s="102">
        <v>0</v>
      </c>
      <c r="E22" s="102">
        <v>0</v>
      </c>
      <c r="F22" s="102">
        <v>0</v>
      </c>
      <c r="G22" s="102">
        <v>0</v>
      </c>
      <c r="H22" s="102">
        <v>0</v>
      </c>
      <c r="I22" s="102">
        <v>0</v>
      </c>
      <c r="J22" s="102">
        <v>0</v>
      </c>
      <c r="K22" s="102">
        <v>0</v>
      </c>
      <c r="L22" s="102">
        <v>190.8</v>
      </c>
      <c r="M22" s="102">
        <v>7471.3</v>
      </c>
      <c r="N22" s="149">
        <v>1335989</v>
      </c>
      <c r="O22" s="102">
        <v>22.2</v>
      </c>
      <c r="P22" s="102">
        <v>29.9</v>
      </c>
      <c r="Q22" s="102">
        <v>35.799999999999997</v>
      </c>
      <c r="R22" s="102">
        <v>36.799999999999997</v>
      </c>
      <c r="S22" s="102">
        <v>59.5</v>
      </c>
      <c r="T22" s="102">
        <v>66.8</v>
      </c>
      <c r="U22" s="102">
        <v>67.000799999999998</v>
      </c>
      <c r="V22" s="102">
        <v>76.137</v>
      </c>
      <c r="W22" s="102">
        <v>61.660800000000002</v>
      </c>
      <c r="X22" s="102">
        <v>53.9559</v>
      </c>
      <c r="Y22" s="115"/>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c r="BN22" s="103"/>
      <c r="BO22" s="103"/>
      <c r="BP22" s="103"/>
      <c r="BQ22" s="103"/>
      <c r="BR22" s="103"/>
      <c r="BS22" s="103"/>
      <c r="BT22" s="103"/>
      <c r="BU22" s="103"/>
      <c r="BV22" s="103"/>
      <c r="BW22" s="103"/>
      <c r="BX22" s="103"/>
      <c r="BY22" s="103"/>
      <c r="BZ22" s="103"/>
      <c r="CA22" s="103"/>
      <c r="CB22" s="103"/>
      <c r="CC22" s="103"/>
      <c r="CD22" s="103"/>
      <c r="CE22" s="103"/>
      <c r="CF22" s="103"/>
      <c r="CG22" s="103"/>
      <c r="CH22" s="103"/>
      <c r="CI22" s="103"/>
      <c r="CJ22" s="103"/>
      <c r="CK22" s="103"/>
      <c r="CL22" s="103"/>
      <c r="CM22" s="103"/>
      <c r="CN22" s="103"/>
      <c r="CO22" s="103"/>
      <c r="CP22" s="103"/>
      <c r="CQ22" s="103"/>
      <c r="CR22" s="103"/>
      <c r="CS22" s="103"/>
      <c r="CT22" s="103"/>
      <c r="CU22" s="103"/>
      <c r="CV22" s="103"/>
      <c r="CW22" s="103"/>
      <c r="CX22" s="103"/>
      <c r="CY22" s="103"/>
      <c r="CZ22" s="103"/>
      <c r="DA22" s="103"/>
      <c r="DB22" s="103"/>
      <c r="DC22" s="103"/>
      <c r="DD22" s="103"/>
      <c r="DE22" s="103"/>
      <c r="DF22" s="103"/>
      <c r="DG22" s="103"/>
      <c r="DH22" s="103"/>
      <c r="DI22" s="103"/>
      <c r="DJ22" s="103"/>
      <c r="DK22" s="103"/>
      <c r="DL22" s="103"/>
      <c r="DM22" s="103"/>
      <c r="DN22" s="103"/>
      <c r="DO22" s="103"/>
      <c r="DP22" s="103"/>
      <c r="DQ22" s="103"/>
      <c r="DR22" s="103"/>
      <c r="DS22" s="103"/>
      <c r="DT22" s="103"/>
      <c r="DU22" s="103"/>
      <c r="DV22" s="103"/>
      <c r="DW22" s="103"/>
      <c r="DX22" s="103"/>
      <c r="DY22" s="103"/>
      <c r="DZ22" s="103"/>
      <c r="EA22" s="103"/>
      <c r="EB22" s="103"/>
      <c r="EC22" s="103"/>
      <c r="ED22" s="103"/>
      <c r="EE22" s="103"/>
      <c r="EF22" s="103"/>
      <c r="EG22" s="103"/>
      <c r="EH22" s="103"/>
      <c r="EI22" s="103"/>
      <c r="EJ22" s="103"/>
      <c r="EK22" s="103"/>
      <c r="EL22" s="103"/>
      <c r="EM22" s="103"/>
      <c r="EN22" s="103"/>
      <c r="EO22" s="103"/>
      <c r="EP22" s="103"/>
      <c r="EQ22" s="103"/>
      <c r="ER22" s="103"/>
      <c r="ES22" s="103"/>
      <c r="ET22" s="103"/>
      <c r="EU22" s="103"/>
      <c r="EV22" s="103"/>
      <c r="EW22" s="103"/>
      <c r="EX22" s="103"/>
      <c r="EY22" s="103"/>
      <c r="EZ22" s="103"/>
      <c r="FA22" s="103"/>
      <c r="FB22" s="103"/>
      <c r="FC22" s="103"/>
      <c r="FD22" s="103"/>
      <c r="FE22" s="103"/>
      <c r="FF22" s="103"/>
      <c r="FG22" s="103"/>
      <c r="FH22" s="103"/>
      <c r="FI22" s="103"/>
      <c r="FJ22" s="103"/>
      <c r="FK22" s="103"/>
      <c r="FL22" s="103"/>
      <c r="FM22" s="103"/>
      <c r="FN22" s="103"/>
      <c r="FO22" s="103"/>
      <c r="FP22" s="103"/>
      <c r="FQ22" s="103"/>
      <c r="FR22" s="103"/>
      <c r="FS22" s="103"/>
      <c r="FT22" s="103"/>
      <c r="FU22" s="103"/>
      <c r="FV22" s="103"/>
      <c r="FW22" s="103"/>
      <c r="FX22" s="103"/>
      <c r="FY22" s="103"/>
      <c r="FZ22" s="103"/>
      <c r="GA22" s="103"/>
      <c r="GB22" s="103"/>
      <c r="GC22" s="103"/>
      <c r="GD22" s="103"/>
      <c r="GE22" s="103"/>
      <c r="GF22" s="103"/>
      <c r="GG22" s="103"/>
      <c r="GH22" s="103"/>
      <c r="GI22" s="103"/>
      <c r="GJ22" s="103"/>
      <c r="GK22" s="103"/>
    </row>
    <row r="23" spans="2:193" s="93" customFormat="1" ht="18" customHeight="1">
      <c r="B23" s="58" t="s">
        <v>207</v>
      </c>
      <c r="C23" s="62"/>
      <c r="D23" s="102">
        <v>0</v>
      </c>
      <c r="E23" s="102">
        <v>0</v>
      </c>
      <c r="F23" s="102">
        <v>0</v>
      </c>
      <c r="G23" s="102">
        <v>0</v>
      </c>
      <c r="H23" s="102">
        <v>0</v>
      </c>
      <c r="I23" s="102">
        <v>0</v>
      </c>
      <c r="J23" s="102">
        <v>0</v>
      </c>
      <c r="K23" s="102">
        <v>0</v>
      </c>
      <c r="L23" s="102">
        <v>0</v>
      </c>
      <c r="M23" s="102">
        <v>0</v>
      </c>
      <c r="N23" s="149">
        <v>0</v>
      </c>
      <c r="O23" s="102">
        <v>7.1</v>
      </c>
      <c r="P23" s="102">
        <v>8.3000000000000007</v>
      </c>
      <c r="Q23" s="102">
        <v>0</v>
      </c>
      <c r="R23" s="102">
        <v>0</v>
      </c>
      <c r="S23" s="102">
        <v>0</v>
      </c>
      <c r="T23" s="102">
        <v>0</v>
      </c>
      <c r="U23" s="102">
        <v>0</v>
      </c>
      <c r="V23" s="102">
        <v>0</v>
      </c>
      <c r="W23" s="102">
        <v>0</v>
      </c>
      <c r="X23" s="102">
        <v>0</v>
      </c>
      <c r="Y23" s="115"/>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c r="BO23" s="103"/>
      <c r="BP23" s="103"/>
      <c r="BQ23" s="103"/>
      <c r="BR23" s="103"/>
      <c r="BS23" s="103"/>
      <c r="BT23" s="103"/>
      <c r="BU23" s="103"/>
      <c r="BV23" s="103"/>
      <c r="BW23" s="103"/>
      <c r="BX23" s="103"/>
      <c r="BY23" s="103"/>
      <c r="BZ23" s="103"/>
      <c r="CA23" s="103"/>
      <c r="CB23" s="103"/>
      <c r="CC23" s="103"/>
      <c r="CD23" s="103"/>
      <c r="CE23" s="103"/>
      <c r="CF23" s="103"/>
      <c r="CG23" s="103"/>
      <c r="CH23" s="103"/>
      <c r="CI23" s="103"/>
      <c r="CJ23" s="103"/>
      <c r="CK23" s="103"/>
      <c r="CL23" s="103"/>
      <c r="CM23" s="103"/>
      <c r="CN23" s="103"/>
      <c r="CO23" s="103"/>
      <c r="CP23" s="103"/>
      <c r="CQ23" s="103"/>
      <c r="CR23" s="103"/>
      <c r="CS23" s="103"/>
      <c r="CT23" s="103"/>
      <c r="CU23" s="103"/>
      <c r="CV23" s="103"/>
      <c r="CW23" s="103"/>
      <c r="CX23" s="103"/>
      <c r="CY23" s="103"/>
      <c r="CZ23" s="103"/>
      <c r="DA23" s="103"/>
      <c r="DB23" s="103"/>
      <c r="DC23" s="103"/>
      <c r="DD23" s="103"/>
      <c r="DE23" s="103"/>
      <c r="DF23" s="103"/>
      <c r="DG23" s="103"/>
      <c r="DH23" s="103"/>
      <c r="DI23" s="103"/>
      <c r="DJ23" s="103"/>
      <c r="DK23" s="103"/>
      <c r="DL23" s="103"/>
      <c r="DM23" s="103"/>
      <c r="DN23" s="103"/>
      <c r="DO23" s="103"/>
      <c r="DP23" s="103"/>
      <c r="DQ23" s="103"/>
      <c r="DR23" s="103"/>
      <c r="DS23" s="103"/>
      <c r="DT23" s="103"/>
      <c r="DU23" s="103"/>
      <c r="DV23" s="103"/>
      <c r="DW23" s="103"/>
      <c r="DX23" s="103"/>
      <c r="DY23" s="103"/>
      <c r="DZ23" s="103"/>
      <c r="EA23" s="103"/>
      <c r="EB23" s="103"/>
      <c r="EC23" s="103"/>
      <c r="ED23" s="103"/>
      <c r="EE23" s="103"/>
      <c r="EF23" s="103"/>
      <c r="EG23" s="103"/>
      <c r="EH23" s="103"/>
      <c r="EI23" s="103"/>
      <c r="EJ23" s="103"/>
      <c r="EK23" s="103"/>
      <c r="EL23" s="103"/>
      <c r="EM23" s="103"/>
      <c r="EN23" s="103"/>
      <c r="EO23" s="103"/>
      <c r="EP23" s="103"/>
      <c r="EQ23" s="103"/>
      <c r="ER23" s="103"/>
      <c r="ES23" s="103"/>
      <c r="ET23" s="103"/>
      <c r="EU23" s="103"/>
      <c r="EV23" s="103"/>
      <c r="EW23" s="103"/>
      <c r="EX23" s="103"/>
      <c r="EY23" s="103"/>
      <c r="EZ23" s="103"/>
      <c r="FA23" s="103"/>
      <c r="FB23" s="103"/>
      <c r="FC23" s="103"/>
      <c r="FD23" s="103"/>
      <c r="FE23" s="103"/>
      <c r="FF23" s="103"/>
      <c r="FG23" s="103"/>
      <c r="FH23" s="103"/>
      <c r="FI23" s="103"/>
      <c r="FJ23" s="103"/>
      <c r="FK23" s="103"/>
      <c r="FL23" s="103"/>
      <c r="FM23" s="103"/>
      <c r="FN23" s="103"/>
      <c r="FO23" s="103"/>
      <c r="FP23" s="103"/>
      <c r="FQ23" s="103"/>
      <c r="FR23" s="103"/>
      <c r="FS23" s="103"/>
      <c r="FT23" s="103"/>
      <c r="FU23" s="103"/>
      <c r="FV23" s="103"/>
      <c r="FW23" s="103"/>
      <c r="FX23" s="103"/>
      <c r="FY23" s="103"/>
      <c r="FZ23" s="103"/>
      <c r="GA23" s="103"/>
      <c r="GB23" s="103"/>
      <c r="GC23" s="103"/>
      <c r="GD23" s="103"/>
      <c r="GE23" s="103"/>
      <c r="GF23" s="103"/>
      <c r="GG23" s="103"/>
      <c r="GH23" s="103"/>
      <c r="GI23" s="103"/>
      <c r="GJ23" s="103"/>
      <c r="GK23" s="103"/>
    </row>
    <row r="24" spans="2:193" s="93" customFormat="1" ht="18" customHeight="1">
      <c r="B24" s="152" t="s">
        <v>796</v>
      </c>
      <c r="C24" s="62"/>
      <c r="D24" s="102">
        <v>0</v>
      </c>
      <c r="E24" s="102">
        <v>0</v>
      </c>
      <c r="F24" s="102">
        <v>0</v>
      </c>
      <c r="G24" s="102">
        <v>0</v>
      </c>
      <c r="H24" s="102">
        <v>0</v>
      </c>
      <c r="I24" s="102">
        <v>0</v>
      </c>
      <c r="J24" s="102">
        <v>0</v>
      </c>
      <c r="K24" s="102">
        <v>0</v>
      </c>
      <c r="L24" s="102">
        <v>0</v>
      </c>
      <c r="M24" s="102">
        <v>0</v>
      </c>
      <c r="N24" s="149">
        <v>0</v>
      </c>
      <c r="O24" s="102">
        <v>4.2</v>
      </c>
      <c r="P24" s="102">
        <v>8</v>
      </c>
      <c r="Q24" s="102">
        <v>0</v>
      </c>
      <c r="R24" s="102">
        <v>0</v>
      </c>
      <c r="S24" s="102">
        <v>0</v>
      </c>
      <c r="T24" s="102">
        <v>0</v>
      </c>
      <c r="U24" s="102">
        <v>0</v>
      </c>
      <c r="V24" s="102">
        <v>0</v>
      </c>
      <c r="W24" s="102">
        <v>0</v>
      </c>
      <c r="X24" s="102">
        <v>0</v>
      </c>
      <c r="Y24" s="115"/>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103"/>
      <c r="BL24" s="103"/>
      <c r="BM24" s="103"/>
      <c r="BN24" s="103"/>
      <c r="BO24" s="103"/>
      <c r="BP24" s="103"/>
      <c r="BQ24" s="103"/>
      <c r="BR24" s="103"/>
      <c r="BS24" s="103"/>
      <c r="BT24" s="103"/>
      <c r="BU24" s="103"/>
      <c r="BV24" s="103"/>
      <c r="BW24" s="103"/>
      <c r="BX24" s="103"/>
      <c r="BY24" s="103"/>
      <c r="BZ24" s="103"/>
      <c r="CA24" s="103"/>
      <c r="CB24" s="103"/>
      <c r="CC24" s="103"/>
      <c r="CD24" s="103"/>
      <c r="CE24" s="103"/>
      <c r="CF24" s="103"/>
      <c r="CG24" s="103"/>
      <c r="CH24" s="103"/>
      <c r="CI24" s="103"/>
      <c r="CJ24" s="103"/>
      <c r="CK24" s="103"/>
      <c r="CL24" s="103"/>
      <c r="CM24" s="103"/>
      <c r="CN24" s="103"/>
      <c r="CO24" s="103"/>
      <c r="CP24" s="103"/>
      <c r="CQ24" s="103"/>
      <c r="CR24" s="103"/>
      <c r="CS24" s="103"/>
      <c r="CT24" s="103"/>
      <c r="CU24" s="103"/>
      <c r="CV24" s="103"/>
      <c r="CW24" s="103"/>
      <c r="CX24" s="103"/>
      <c r="CY24" s="103"/>
      <c r="CZ24" s="103"/>
      <c r="DA24" s="103"/>
      <c r="DB24" s="103"/>
      <c r="DC24" s="103"/>
      <c r="DD24" s="103"/>
      <c r="DE24" s="103"/>
      <c r="DF24" s="103"/>
      <c r="DG24" s="103"/>
      <c r="DH24" s="103"/>
      <c r="DI24" s="103"/>
      <c r="DJ24" s="103"/>
      <c r="DK24" s="103"/>
      <c r="DL24" s="103"/>
      <c r="DM24" s="103"/>
      <c r="DN24" s="103"/>
      <c r="DO24" s="103"/>
      <c r="DP24" s="103"/>
      <c r="DQ24" s="103"/>
      <c r="DR24" s="103"/>
      <c r="DS24" s="103"/>
      <c r="DT24" s="103"/>
      <c r="DU24" s="103"/>
      <c r="DV24" s="103"/>
      <c r="DW24" s="103"/>
      <c r="DX24" s="103"/>
      <c r="DY24" s="103"/>
      <c r="DZ24" s="103"/>
      <c r="EA24" s="103"/>
      <c r="EB24" s="103"/>
      <c r="EC24" s="103"/>
      <c r="ED24" s="103"/>
      <c r="EE24" s="103"/>
      <c r="EF24" s="103"/>
      <c r="EG24" s="103"/>
      <c r="EH24" s="103"/>
      <c r="EI24" s="103"/>
      <c r="EJ24" s="103"/>
      <c r="EK24" s="103"/>
      <c r="EL24" s="103"/>
      <c r="EM24" s="103"/>
      <c r="EN24" s="103"/>
      <c r="EO24" s="103"/>
      <c r="EP24" s="103"/>
      <c r="EQ24" s="103"/>
      <c r="ER24" s="103"/>
      <c r="ES24" s="103"/>
      <c r="ET24" s="103"/>
      <c r="EU24" s="103"/>
      <c r="EV24" s="103"/>
      <c r="EW24" s="103"/>
      <c r="EX24" s="103"/>
      <c r="EY24" s="103"/>
      <c r="EZ24" s="103"/>
      <c r="FA24" s="103"/>
      <c r="FB24" s="103"/>
      <c r="FC24" s="103"/>
      <c r="FD24" s="103"/>
      <c r="FE24" s="103"/>
      <c r="FF24" s="103"/>
      <c r="FG24" s="103"/>
      <c r="FH24" s="103"/>
      <c r="FI24" s="103"/>
      <c r="FJ24" s="103"/>
      <c r="FK24" s="103"/>
      <c r="FL24" s="103"/>
      <c r="FM24" s="103"/>
      <c r="FN24" s="103"/>
      <c r="FO24" s="103"/>
      <c r="FP24" s="103"/>
      <c r="FQ24" s="103"/>
      <c r="FR24" s="103"/>
      <c r="FS24" s="103"/>
      <c r="FT24" s="103"/>
      <c r="FU24" s="103"/>
      <c r="FV24" s="103"/>
      <c r="FW24" s="103"/>
      <c r="FX24" s="103"/>
      <c r="FY24" s="103"/>
      <c r="FZ24" s="103"/>
      <c r="GA24" s="103"/>
      <c r="GB24" s="103"/>
      <c r="GC24" s="103"/>
      <c r="GD24" s="103"/>
      <c r="GE24" s="103"/>
      <c r="GF24" s="103"/>
      <c r="GG24" s="103"/>
      <c r="GH24" s="103"/>
      <c r="GI24" s="103"/>
      <c r="GJ24" s="103"/>
      <c r="GK24" s="103"/>
    </row>
    <row r="25" spans="2:193" s="93" customFormat="1" ht="18" customHeight="1">
      <c r="B25" s="153" t="s">
        <v>900</v>
      </c>
      <c r="C25" s="62"/>
      <c r="D25" s="102">
        <v>0</v>
      </c>
      <c r="E25" s="102">
        <v>0</v>
      </c>
      <c r="F25" s="102">
        <v>0</v>
      </c>
      <c r="G25" s="102">
        <v>0</v>
      </c>
      <c r="H25" s="102">
        <v>0</v>
      </c>
      <c r="I25" s="102">
        <v>0</v>
      </c>
      <c r="J25" s="102">
        <v>0</v>
      </c>
      <c r="K25" s="102">
        <v>0</v>
      </c>
      <c r="L25" s="102">
        <v>0</v>
      </c>
      <c r="M25" s="102">
        <v>0</v>
      </c>
      <c r="N25" s="149">
        <v>0</v>
      </c>
      <c r="O25" s="102">
        <v>2.7</v>
      </c>
      <c r="P25" s="102">
        <v>2.4</v>
      </c>
      <c r="Q25" s="102">
        <v>0</v>
      </c>
      <c r="R25" s="102">
        <v>0</v>
      </c>
      <c r="S25" s="102">
        <v>0</v>
      </c>
      <c r="T25" s="102">
        <v>0</v>
      </c>
      <c r="U25" s="102">
        <v>0</v>
      </c>
      <c r="V25" s="102">
        <v>0</v>
      </c>
      <c r="W25" s="102">
        <v>0</v>
      </c>
      <c r="X25" s="102">
        <v>0</v>
      </c>
      <c r="Y25" s="115"/>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c r="BN25" s="103"/>
      <c r="BO25" s="103"/>
      <c r="BP25" s="103"/>
      <c r="BQ25" s="103"/>
      <c r="BR25" s="103"/>
      <c r="BS25" s="103"/>
      <c r="BT25" s="103"/>
      <c r="BU25" s="103"/>
      <c r="BV25" s="103"/>
      <c r="BW25" s="103"/>
      <c r="BX25" s="103"/>
      <c r="BY25" s="103"/>
      <c r="BZ25" s="103"/>
      <c r="CA25" s="103"/>
      <c r="CB25" s="103"/>
      <c r="CC25" s="103"/>
      <c r="CD25" s="103"/>
      <c r="CE25" s="103"/>
      <c r="CF25" s="103"/>
      <c r="CG25" s="103"/>
      <c r="CH25" s="103"/>
      <c r="CI25" s="103"/>
      <c r="CJ25" s="103"/>
      <c r="CK25" s="103"/>
      <c r="CL25" s="103"/>
      <c r="CM25" s="103"/>
      <c r="CN25" s="103"/>
      <c r="CO25" s="103"/>
      <c r="CP25" s="103"/>
      <c r="CQ25" s="103"/>
      <c r="CR25" s="103"/>
      <c r="CS25" s="103"/>
      <c r="CT25" s="103"/>
      <c r="CU25" s="103"/>
      <c r="CV25" s="103"/>
      <c r="CW25" s="103"/>
      <c r="CX25" s="103"/>
      <c r="CY25" s="103"/>
      <c r="CZ25" s="103"/>
      <c r="DA25" s="103"/>
      <c r="DB25" s="103"/>
      <c r="DC25" s="103"/>
      <c r="DD25" s="103"/>
      <c r="DE25" s="103"/>
      <c r="DF25" s="103"/>
      <c r="DG25" s="103"/>
      <c r="DH25" s="103"/>
      <c r="DI25" s="103"/>
      <c r="DJ25" s="103"/>
      <c r="DK25" s="103"/>
      <c r="DL25" s="103"/>
      <c r="DM25" s="103"/>
      <c r="DN25" s="103"/>
      <c r="DO25" s="103"/>
      <c r="DP25" s="103"/>
      <c r="DQ25" s="103"/>
      <c r="DR25" s="103"/>
      <c r="DS25" s="103"/>
      <c r="DT25" s="103"/>
      <c r="DU25" s="103"/>
      <c r="DV25" s="103"/>
      <c r="DW25" s="103"/>
      <c r="DX25" s="103"/>
      <c r="DY25" s="103"/>
      <c r="DZ25" s="103"/>
      <c r="EA25" s="103"/>
      <c r="EB25" s="103"/>
      <c r="EC25" s="103"/>
      <c r="ED25" s="103"/>
      <c r="EE25" s="103"/>
      <c r="EF25" s="103"/>
      <c r="EG25" s="103"/>
      <c r="EH25" s="103"/>
      <c r="EI25" s="103"/>
      <c r="EJ25" s="103"/>
      <c r="EK25" s="103"/>
      <c r="EL25" s="103"/>
      <c r="EM25" s="103"/>
      <c r="EN25" s="103"/>
      <c r="EO25" s="103"/>
      <c r="EP25" s="103"/>
      <c r="EQ25" s="103"/>
      <c r="ER25" s="103"/>
      <c r="ES25" s="103"/>
      <c r="ET25" s="103"/>
      <c r="EU25" s="103"/>
      <c r="EV25" s="103"/>
      <c r="EW25" s="103"/>
      <c r="EX25" s="103"/>
      <c r="EY25" s="103"/>
      <c r="EZ25" s="103"/>
      <c r="FA25" s="103"/>
      <c r="FB25" s="103"/>
      <c r="FC25" s="103"/>
      <c r="FD25" s="103"/>
      <c r="FE25" s="103"/>
      <c r="FF25" s="103"/>
      <c r="FG25" s="103"/>
      <c r="FH25" s="103"/>
      <c r="FI25" s="103"/>
      <c r="FJ25" s="103"/>
      <c r="FK25" s="103"/>
      <c r="FL25" s="103"/>
      <c r="FM25" s="103"/>
      <c r="FN25" s="103"/>
      <c r="FO25" s="103"/>
      <c r="FP25" s="103"/>
      <c r="FQ25" s="103"/>
      <c r="FR25" s="103"/>
      <c r="FS25" s="103"/>
      <c r="FT25" s="103"/>
      <c r="FU25" s="103"/>
      <c r="FV25" s="103"/>
      <c r="FW25" s="103"/>
      <c r="FX25" s="103"/>
      <c r="FY25" s="103"/>
      <c r="FZ25" s="103"/>
      <c r="GA25" s="103"/>
      <c r="GB25" s="103"/>
      <c r="GC25" s="103"/>
      <c r="GD25" s="103"/>
      <c r="GE25" s="103"/>
      <c r="GF25" s="103"/>
      <c r="GG25" s="103"/>
      <c r="GH25" s="103"/>
      <c r="GI25" s="103"/>
      <c r="GJ25" s="103"/>
      <c r="GK25" s="103"/>
    </row>
    <row r="26" spans="2:193" s="93" customFormat="1" ht="18" customHeight="1">
      <c r="B26" s="58" t="s">
        <v>208</v>
      </c>
      <c r="C26" s="62"/>
      <c r="D26" s="102">
        <v>0</v>
      </c>
      <c r="E26" s="102">
        <v>0</v>
      </c>
      <c r="F26" s="102">
        <v>0</v>
      </c>
      <c r="G26" s="102">
        <v>0</v>
      </c>
      <c r="H26" s="102">
        <v>0</v>
      </c>
      <c r="I26" s="102">
        <v>0</v>
      </c>
      <c r="J26" s="102">
        <v>0</v>
      </c>
      <c r="K26" s="102">
        <v>0</v>
      </c>
      <c r="L26" s="102">
        <v>190.8</v>
      </c>
      <c r="M26" s="102">
        <v>7471.3</v>
      </c>
      <c r="N26" s="149">
        <v>1335989</v>
      </c>
      <c r="O26" s="102">
        <v>8.1999999999999993</v>
      </c>
      <c r="P26" s="102">
        <v>11.2</v>
      </c>
      <c r="Q26" s="102">
        <v>35.799999999999997</v>
      </c>
      <c r="R26" s="102">
        <v>36.799999999999997</v>
      </c>
      <c r="S26" s="102">
        <v>59.5</v>
      </c>
      <c r="T26" s="102">
        <v>66.8</v>
      </c>
      <c r="U26" s="102">
        <v>67.000799999999998</v>
      </c>
      <c r="V26" s="102">
        <v>76.137</v>
      </c>
      <c r="W26" s="102">
        <v>61.660800000000002</v>
      </c>
      <c r="X26" s="102">
        <v>53.9559</v>
      </c>
      <c r="Y26" s="115"/>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M26" s="103"/>
      <c r="BN26" s="103"/>
      <c r="BO26" s="103"/>
      <c r="BP26" s="103"/>
      <c r="BQ26" s="103"/>
      <c r="BR26" s="103"/>
      <c r="BS26" s="103"/>
      <c r="BT26" s="103"/>
      <c r="BU26" s="103"/>
      <c r="BV26" s="103"/>
      <c r="BW26" s="103"/>
      <c r="BX26" s="103"/>
      <c r="BY26" s="103"/>
      <c r="BZ26" s="103"/>
      <c r="CA26" s="103"/>
      <c r="CB26" s="103"/>
      <c r="CC26" s="103"/>
      <c r="CD26" s="103"/>
      <c r="CE26" s="103"/>
      <c r="CF26" s="103"/>
      <c r="CG26" s="103"/>
      <c r="CH26" s="103"/>
      <c r="CI26" s="103"/>
      <c r="CJ26" s="103"/>
      <c r="CK26" s="103"/>
      <c r="CL26" s="103"/>
      <c r="CM26" s="103"/>
      <c r="CN26" s="103"/>
      <c r="CO26" s="103"/>
      <c r="CP26" s="103"/>
      <c r="CQ26" s="103"/>
      <c r="CR26" s="103"/>
      <c r="CS26" s="103"/>
      <c r="CT26" s="103"/>
      <c r="CU26" s="103"/>
      <c r="CV26" s="103"/>
      <c r="CW26" s="103"/>
      <c r="CX26" s="103"/>
      <c r="CY26" s="103"/>
      <c r="CZ26" s="103"/>
      <c r="DA26" s="103"/>
      <c r="DB26" s="103"/>
      <c r="DC26" s="103"/>
      <c r="DD26" s="103"/>
      <c r="DE26" s="103"/>
      <c r="DF26" s="103"/>
      <c r="DG26" s="103"/>
      <c r="DH26" s="103"/>
      <c r="DI26" s="103"/>
      <c r="DJ26" s="103"/>
      <c r="DK26" s="103"/>
      <c r="DL26" s="103"/>
      <c r="DM26" s="103"/>
      <c r="DN26" s="103"/>
      <c r="DO26" s="103"/>
      <c r="DP26" s="103"/>
      <c r="DQ26" s="103"/>
      <c r="DR26" s="103"/>
      <c r="DS26" s="103"/>
      <c r="DT26" s="103"/>
      <c r="DU26" s="103"/>
      <c r="DV26" s="103"/>
      <c r="DW26" s="103"/>
      <c r="DX26" s="103"/>
      <c r="DY26" s="103"/>
      <c r="DZ26" s="103"/>
      <c r="EA26" s="103"/>
      <c r="EB26" s="103"/>
      <c r="EC26" s="103"/>
      <c r="ED26" s="103"/>
      <c r="EE26" s="103"/>
      <c r="EF26" s="103"/>
      <c r="EG26" s="103"/>
      <c r="EH26" s="103"/>
      <c r="EI26" s="103"/>
      <c r="EJ26" s="103"/>
      <c r="EK26" s="103"/>
      <c r="EL26" s="103"/>
      <c r="EM26" s="103"/>
      <c r="EN26" s="103"/>
      <c r="EO26" s="103"/>
      <c r="EP26" s="103"/>
      <c r="EQ26" s="103"/>
      <c r="ER26" s="103"/>
      <c r="ES26" s="103"/>
      <c r="ET26" s="103"/>
      <c r="EU26" s="103"/>
      <c r="EV26" s="103"/>
      <c r="EW26" s="103"/>
      <c r="EX26" s="103"/>
      <c r="EY26" s="103"/>
      <c r="EZ26" s="103"/>
      <c r="FA26" s="103"/>
      <c r="FB26" s="103"/>
      <c r="FC26" s="103"/>
      <c r="FD26" s="103"/>
      <c r="FE26" s="103"/>
      <c r="FF26" s="103"/>
      <c r="FG26" s="103"/>
      <c r="FH26" s="103"/>
      <c r="FI26" s="103"/>
      <c r="FJ26" s="103"/>
      <c r="FK26" s="103"/>
      <c r="FL26" s="103"/>
      <c r="FM26" s="103"/>
      <c r="FN26" s="103"/>
      <c r="FO26" s="103"/>
      <c r="FP26" s="103"/>
      <c r="FQ26" s="103"/>
      <c r="FR26" s="103"/>
      <c r="FS26" s="103"/>
      <c r="FT26" s="103"/>
      <c r="FU26" s="103"/>
      <c r="FV26" s="103"/>
      <c r="FW26" s="103"/>
      <c r="FX26" s="103"/>
      <c r="FY26" s="103"/>
      <c r="FZ26" s="103"/>
      <c r="GA26" s="103"/>
      <c r="GB26" s="103"/>
      <c r="GC26" s="103"/>
      <c r="GD26" s="103"/>
      <c r="GE26" s="103"/>
      <c r="GF26" s="103"/>
      <c r="GG26" s="103"/>
      <c r="GH26" s="103"/>
      <c r="GI26" s="103"/>
      <c r="GJ26" s="103"/>
      <c r="GK26" s="103"/>
    </row>
    <row r="27" spans="2:193" s="93" customFormat="1" ht="18" customHeight="1">
      <c r="B27" s="145" t="s">
        <v>205</v>
      </c>
      <c r="C27" s="62"/>
      <c r="D27" s="102">
        <v>0</v>
      </c>
      <c r="E27" s="102">
        <v>0</v>
      </c>
      <c r="F27" s="102">
        <v>0</v>
      </c>
      <c r="G27" s="102">
        <v>0</v>
      </c>
      <c r="H27" s="102">
        <v>0</v>
      </c>
      <c r="I27" s="102">
        <v>0</v>
      </c>
      <c r="J27" s="102">
        <v>0</v>
      </c>
      <c r="K27" s="102">
        <v>0</v>
      </c>
      <c r="L27" s="102">
        <v>0.1</v>
      </c>
      <c r="M27" s="102">
        <v>6.1</v>
      </c>
      <c r="N27" s="149">
        <v>2809887.1</v>
      </c>
      <c r="O27" s="102">
        <v>0.8</v>
      </c>
      <c r="P27" s="102">
        <v>3.5</v>
      </c>
      <c r="Q27" s="102">
        <v>3.2</v>
      </c>
      <c r="R27" s="102">
        <v>6.1</v>
      </c>
      <c r="S27" s="102">
        <v>9.9</v>
      </c>
      <c r="T27" s="102">
        <v>70.215000000000003</v>
      </c>
      <c r="U27" s="102">
        <v>56.570700000000002</v>
      </c>
      <c r="V27" s="102">
        <v>85.243600000000001</v>
      </c>
      <c r="W27" s="102">
        <v>100.3595</v>
      </c>
      <c r="X27" s="102">
        <v>64.205100000000002</v>
      </c>
      <c r="Y27" s="115"/>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c r="BN27" s="103"/>
      <c r="BO27" s="103"/>
      <c r="BP27" s="103"/>
      <c r="BQ27" s="103"/>
      <c r="BR27" s="103"/>
      <c r="BS27" s="103"/>
      <c r="BT27" s="103"/>
      <c r="BU27" s="103"/>
      <c r="BV27" s="103"/>
      <c r="BW27" s="103"/>
      <c r="BX27" s="103"/>
      <c r="BY27" s="103"/>
      <c r="BZ27" s="103"/>
      <c r="CA27" s="103"/>
      <c r="CB27" s="103"/>
      <c r="CC27" s="103"/>
      <c r="CD27" s="103"/>
      <c r="CE27" s="103"/>
      <c r="CF27" s="103"/>
      <c r="CG27" s="103"/>
      <c r="CH27" s="103"/>
      <c r="CI27" s="103"/>
      <c r="CJ27" s="103"/>
      <c r="CK27" s="103"/>
      <c r="CL27" s="103"/>
      <c r="CM27" s="103"/>
      <c r="CN27" s="103"/>
      <c r="CO27" s="103"/>
      <c r="CP27" s="103"/>
      <c r="CQ27" s="103"/>
      <c r="CR27" s="103"/>
      <c r="CS27" s="103"/>
      <c r="CT27" s="103"/>
      <c r="CU27" s="103"/>
      <c r="CV27" s="103"/>
      <c r="CW27" s="103"/>
      <c r="CX27" s="103"/>
      <c r="CY27" s="103"/>
      <c r="CZ27" s="103"/>
      <c r="DA27" s="103"/>
      <c r="DB27" s="103"/>
      <c r="DC27" s="103"/>
      <c r="DD27" s="103"/>
      <c r="DE27" s="103"/>
      <c r="DF27" s="103"/>
      <c r="DG27" s="103"/>
      <c r="DH27" s="103"/>
      <c r="DI27" s="103"/>
      <c r="DJ27" s="103"/>
      <c r="DK27" s="103"/>
      <c r="DL27" s="103"/>
      <c r="DM27" s="103"/>
      <c r="DN27" s="103"/>
      <c r="DO27" s="103"/>
      <c r="DP27" s="103"/>
      <c r="DQ27" s="103"/>
      <c r="DR27" s="103"/>
      <c r="DS27" s="103"/>
      <c r="DT27" s="103"/>
      <c r="DU27" s="103"/>
      <c r="DV27" s="103"/>
      <c r="DW27" s="103"/>
      <c r="DX27" s="103"/>
      <c r="DY27" s="103"/>
      <c r="DZ27" s="103"/>
      <c r="EA27" s="103"/>
      <c r="EB27" s="103"/>
      <c r="EC27" s="103"/>
      <c r="ED27" s="103"/>
      <c r="EE27" s="103"/>
      <c r="EF27" s="103"/>
      <c r="EG27" s="103"/>
      <c r="EH27" s="103"/>
      <c r="EI27" s="103"/>
      <c r="EJ27" s="103"/>
      <c r="EK27" s="103"/>
      <c r="EL27" s="103"/>
      <c r="EM27" s="103"/>
      <c r="EN27" s="103"/>
      <c r="EO27" s="103"/>
      <c r="EP27" s="103"/>
      <c r="EQ27" s="103"/>
      <c r="ER27" s="103"/>
      <c r="ES27" s="103"/>
      <c r="ET27" s="103"/>
      <c r="EU27" s="103"/>
      <c r="EV27" s="103"/>
      <c r="EW27" s="103"/>
      <c r="EX27" s="103"/>
      <c r="EY27" s="103"/>
      <c r="EZ27" s="103"/>
      <c r="FA27" s="103"/>
      <c r="FB27" s="103"/>
      <c r="FC27" s="103"/>
      <c r="FD27" s="103"/>
      <c r="FE27" s="103"/>
      <c r="FF27" s="103"/>
      <c r="FG27" s="103"/>
      <c r="FH27" s="103"/>
      <c r="FI27" s="103"/>
      <c r="FJ27" s="103"/>
      <c r="FK27" s="103"/>
      <c r="FL27" s="103"/>
      <c r="FM27" s="103"/>
      <c r="FN27" s="103"/>
      <c r="FO27" s="103"/>
      <c r="FP27" s="103"/>
      <c r="FQ27" s="103"/>
      <c r="FR27" s="103"/>
      <c r="FS27" s="103"/>
      <c r="FT27" s="103"/>
      <c r="FU27" s="103"/>
      <c r="FV27" s="103"/>
      <c r="FW27" s="103"/>
      <c r="FX27" s="103"/>
      <c r="FY27" s="103"/>
      <c r="FZ27" s="103"/>
      <c r="GA27" s="103"/>
      <c r="GB27" s="103"/>
      <c r="GC27" s="103"/>
      <c r="GD27" s="103"/>
      <c r="GE27" s="103"/>
      <c r="GF27" s="103"/>
      <c r="GG27" s="103"/>
      <c r="GH27" s="103"/>
      <c r="GI27" s="103"/>
      <c r="GJ27" s="103"/>
      <c r="GK27" s="103"/>
    </row>
    <row r="28" spans="2:193" s="93" customFormat="1" ht="18" customHeight="1">
      <c r="B28" s="89" t="s">
        <v>206</v>
      </c>
      <c r="C28" s="62"/>
      <c r="D28" s="102">
        <v>0</v>
      </c>
      <c r="E28" s="102">
        <v>0</v>
      </c>
      <c r="F28" s="102">
        <v>0</v>
      </c>
      <c r="G28" s="102">
        <v>0</v>
      </c>
      <c r="H28" s="102">
        <v>0</v>
      </c>
      <c r="I28" s="102">
        <v>0</v>
      </c>
      <c r="J28" s="102">
        <v>0</v>
      </c>
      <c r="K28" s="102">
        <v>0</v>
      </c>
      <c r="L28" s="102">
        <v>0.1</v>
      </c>
      <c r="M28" s="102">
        <v>6.1</v>
      </c>
      <c r="N28" s="149">
        <v>2809887.1</v>
      </c>
      <c r="O28" s="102">
        <v>0.8</v>
      </c>
      <c r="P28" s="102">
        <v>3.5</v>
      </c>
      <c r="Q28" s="102">
        <v>3.2</v>
      </c>
      <c r="R28" s="102">
        <v>5.5</v>
      </c>
      <c r="S28" s="102">
        <v>5.4</v>
      </c>
      <c r="T28" s="102">
        <v>55.715000000000003</v>
      </c>
      <c r="U28" s="102">
        <v>35.400700000000001</v>
      </c>
      <c r="V28" s="102">
        <v>44.935400000000001</v>
      </c>
      <c r="W28" s="102">
        <v>53.515799999999999</v>
      </c>
      <c r="X28" s="102">
        <v>30.776900000000001</v>
      </c>
      <c r="Y28" s="115"/>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3"/>
      <c r="BL28" s="103"/>
      <c r="BM28" s="103"/>
      <c r="BN28" s="103"/>
      <c r="BO28" s="103"/>
      <c r="BP28" s="103"/>
      <c r="BQ28" s="103"/>
      <c r="BR28" s="103"/>
      <c r="BS28" s="103"/>
      <c r="BT28" s="103"/>
      <c r="BU28" s="103"/>
      <c r="BV28" s="103"/>
      <c r="BW28" s="103"/>
      <c r="BX28" s="103"/>
      <c r="BY28" s="103"/>
      <c r="BZ28" s="103"/>
      <c r="CA28" s="103"/>
      <c r="CB28" s="103"/>
      <c r="CC28" s="103"/>
      <c r="CD28" s="103"/>
      <c r="CE28" s="103"/>
      <c r="CF28" s="103"/>
      <c r="CG28" s="103"/>
      <c r="CH28" s="103"/>
      <c r="CI28" s="103"/>
      <c r="CJ28" s="103"/>
      <c r="CK28" s="103"/>
      <c r="CL28" s="103"/>
      <c r="CM28" s="103"/>
      <c r="CN28" s="103"/>
      <c r="CO28" s="103"/>
      <c r="CP28" s="103"/>
      <c r="CQ28" s="103"/>
      <c r="CR28" s="103"/>
      <c r="CS28" s="103"/>
      <c r="CT28" s="103"/>
      <c r="CU28" s="103"/>
      <c r="CV28" s="103"/>
      <c r="CW28" s="103"/>
      <c r="CX28" s="103"/>
      <c r="CY28" s="103"/>
      <c r="CZ28" s="103"/>
      <c r="DA28" s="103"/>
      <c r="DB28" s="103"/>
      <c r="DC28" s="103"/>
      <c r="DD28" s="103"/>
      <c r="DE28" s="103"/>
      <c r="DF28" s="103"/>
      <c r="DG28" s="103"/>
      <c r="DH28" s="103"/>
      <c r="DI28" s="103"/>
      <c r="DJ28" s="103"/>
      <c r="DK28" s="103"/>
      <c r="DL28" s="103"/>
      <c r="DM28" s="103"/>
      <c r="DN28" s="103"/>
      <c r="DO28" s="103"/>
      <c r="DP28" s="103"/>
      <c r="DQ28" s="103"/>
      <c r="DR28" s="103"/>
      <c r="DS28" s="103"/>
      <c r="DT28" s="103"/>
      <c r="DU28" s="103"/>
      <c r="DV28" s="103"/>
      <c r="DW28" s="103"/>
      <c r="DX28" s="103"/>
      <c r="DY28" s="103"/>
      <c r="DZ28" s="103"/>
      <c r="EA28" s="103"/>
      <c r="EB28" s="103"/>
      <c r="EC28" s="103"/>
      <c r="ED28" s="103"/>
      <c r="EE28" s="103"/>
      <c r="EF28" s="103"/>
      <c r="EG28" s="103"/>
      <c r="EH28" s="103"/>
      <c r="EI28" s="103"/>
      <c r="EJ28" s="103"/>
      <c r="EK28" s="103"/>
      <c r="EL28" s="103"/>
      <c r="EM28" s="103"/>
      <c r="EN28" s="103"/>
      <c r="EO28" s="103"/>
      <c r="EP28" s="103"/>
      <c r="EQ28" s="103"/>
      <c r="ER28" s="103"/>
      <c r="ES28" s="103"/>
      <c r="ET28" s="103"/>
      <c r="EU28" s="103"/>
      <c r="EV28" s="103"/>
      <c r="EW28" s="103"/>
      <c r="EX28" s="103"/>
      <c r="EY28" s="103"/>
      <c r="EZ28" s="103"/>
      <c r="FA28" s="103"/>
      <c r="FB28" s="103"/>
      <c r="FC28" s="103"/>
      <c r="FD28" s="103"/>
      <c r="FE28" s="103"/>
      <c r="FF28" s="103"/>
      <c r="FG28" s="103"/>
      <c r="FH28" s="103"/>
      <c r="FI28" s="103"/>
      <c r="FJ28" s="103"/>
      <c r="FK28" s="103"/>
      <c r="FL28" s="103"/>
      <c r="FM28" s="103"/>
      <c r="FN28" s="103"/>
      <c r="FO28" s="103"/>
      <c r="FP28" s="103"/>
      <c r="FQ28" s="103"/>
      <c r="FR28" s="103"/>
      <c r="FS28" s="103"/>
      <c r="FT28" s="103"/>
      <c r="FU28" s="103"/>
      <c r="FV28" s="103"/>
      <c r="FW28" s="103"/>
      <c r="FX28" s="103"/>
      <c r="FY28" s="103"/>
      <c r="FZ28" s="103"/>
      <c r="GA28" s="103"/>
      <c r="GB28" s="103"/>
      <c r="GC28" s="103"/>
      <c r="GD28" s="103"/>
      <c r="GE28" s="103"/>
      <c r="GF28" s="103"/>
      <c r="GG28" s="103"/>
      <c r="GH28" s="103"/>
      <c r="GI28" s="103"/>
      <c r="GJ28" s="103"/>
      <c r="GK28" s="103"/>
    </row>
    <row r="29" spans="2:193" s="93" customFormat="1" ht="18" customHeight="1">
      <c r="B29" s="89" t="s">
        <v>258</v>
      </c>
      <c r="C29" s="62"/>
      <c r="D29" s="102">
        <v>0</v>
      </c>
      <c r="E29" s="102">
        <v>0</v>
      </c>
      <c r="F29" s="102">
        <v>0</v>
      </c>
      <c r="G29" s="102">
        <v>0</v>
      </c>
      <c r="H29" s="102">
        <v>0</v>
      </c>
      <c r="I29" s="102">
        <v>0</v>
      </c>
      <c r="J29" s="102">
        <v>0</v>
      </c>
      <c r="K29" s="102">
        <v>0</v>
      </c>
      <c r="L29" s="102">
        <v>0</v>
      </c>
      <c r="M29" s="102">
        <v>0</v>
      </c>
      <c r="N29" s="149">
        <v>0</v>
      </c>
      <c r="O29" s="102">
        <v>0</v>
      </c>
      <c r="P29" s="102">
        <v>0</v>
      </c>
      <c r="Q29" s="102">
        <v>0</v>
      </c>
      <c r="R29" s="102">
        <v>0.6</v>
      </c>
      <c r="S29" s="102">
        <v>4.5</v>
      </c>
      <c r="T29" s="102">
        <v>14.5</v>
      </c>
      <c r="U29" s="102">
        <v>21.17</v>
      </c>
      <c r="V29" s="102">
        <v>40.308199999999999</v>
      </c>
      <c r="W29" s="102">
        <v>46.843699999999998</v>
      </c>
      <c r="X29" s="102">
        <v>33.428199999999997</v>
      </c>
      <c r="Y29" s="115"/>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c r="BN29" s="103"/>
      <c r="BO29" s="103"/>
      <c r="BP29" s="103"/>
      <c r="BQ29" s="103"/>
      <c r="BR29" s="103"/>
      <c r="BS29" s="103"/>
      <c r="BT29" s="103"/>
      <c r="BU29" s="103"/>
      <c r="BV29" s="103"/>
      <c r="BW29" s="103"/>
      <c r="BX29" s="103"/>
      <c r="BY29" s="103"/>
      <c r="BZ29" s="103"/>
      <c r="CA29" s="103"/>
      <c r="CB29" s="103"/>
      <c r="CC29" s="103"/>
      <c r="CD29" s="103"/>
      <c r="CE29" s="103"/>
      <c r="CF29" s="103"/>
      <c r="CG29" s="103"/>
      <c r="CH29" s="103"/>
      <c r="CI29" s="103"/>
      <c r="CJ29" s="103"/>
      <c r="CK29" s="103"/>
      <c r="CL29" s="103"/>
      <c r="CM29" s="103"/>
      <c r="CN29" s="103"/>
      <c r="CO29" s="103"/>
      <c r="CP29" s="103"/>
      <c r="CQ29" s="103"/>
      <c r="CR29" s="103"/>
      <c r="CS29" s="103"/>
      <c r="CT29" s="103"/>
      <c r="CU29" s="103"/>
      <c r="CV29" s="103"/>
      <c r="CW29" s="103"/>
      <c r="CX29" s="103"/>
      <c r="CY29" s="103"/>
      <c r="CZ29" s="103"/>
      <c r="DA29" s="103"/>
      <c r="DB29" s="103"/>
      <c r="DC29" s="103"/>
      <c r="DD29" s="103"/>
      <c r="DE29" s="103"/>
      <c r="DF29" s="103"/>
      <c r="DG29" s="103"/>
      <c r="DH29" s="103"/>
      <c r="DI29" s="103"/>
      <c r="DJ29" s="103"/>
      <c r="DK29" s="103"/>
      <c r="DL29" s="103"/>
      <c r="DM29" s="103"/>
      <c r="DN29" s="103"/>
      <c r="DO29" s="103"/>
      <c r="DP29" s="103"/>
      <c r="DQ29" s="103"/>
      <c r="DR29" s="103"/>
      <c r="DS29" s="103"/>
      <c r="DT29" s="103"/>
      <c r="DU29" s="103"/>
      <c r="DV29" s="103"/>
      <c r="DW29" s="103"/>
      <c r="DX29" s="103"/>
      <c r="DY29" s="103"/>
      <c r="DZ29" s="103"/>
      <c r="EA29" s="103"/>
      <c r="EB29" s="103"/>
      <c r="EC29" s="103"/>
      <c r="ED29" s="103"/>
      <c r="EE29" s="103"/>
      <c r="EF29" s="103"/>
      <c r="EG29" s="103"/>
      <c r="EH29" s="103"/>
      <c r="EI29" s="103"/>
      <c r="EJ29" s="103"/>
      <c r="EK29" s="103"/>
      <c r="EL29" s="103"/>
      <c r="EM29" s="103"/>
      <c r="EN29" s="103"/>
      <c r="EO29" s="103"/>
      <c r="EP29" s="103"/>
      <c r="EQ29" s="103"/>
      <c r="ER29" s="103"/>
      <c r="ES29" s="103"/>
      <c r="ET29" s="103"/>
      <c r="EU29" s="103"/>
      <c r="EV29" s="103"/>
      <c r="EW29" s="103"/>
      <c r="EX29" s="103"/>
      <c r="EY29" s="103"/>
      <c r="EZ29" s="103"/>
      <c r="FA29" s="103"/>
      <c r="FB29" s="103"/>
      <c r="FC29" s="103"/>
      <c r="FD29" s="103"/>
      <c r="FE29" s="103"/>
      <c r="FF29" s="103"/>
      <c r="FG29" s="103"/>
      <c r="FH29" s="103"/>
      <c r="FI29" s="103"/>
      <c r="FJ29" s="103"/>
      <c r="FK29" s="103"/>
      <c r="FL29" s="103"/>
      <c r="FM29" s="103"/>
      <c r="FN29" s="103"/>
      <c r="FO29" s="103"/>
      <c r="FP29" s="103"/>
      <c r="FQ29" s="103"/>
      <c r="FR29" s="103"/>
      <c r="FS29" s="103"/>
      <c r="FT29" s="103"/>
      <c r="FU29" s="103"/>
      <c r="FV29" s="103"/>
      <c r="FW29" s="103"/>
      <c r="FX29" s="103"/>
      <c r="FY29" s="103"/>
      <c r="FZ29" s="103"/>
      <c r="GA29" s="103"/>
      <c r="GB29" s="103"/>
      <c r="GC29" s="103"/>
      <c r="GD29" s="103"/>
      <c r="GE29" s="103"/>
      <c r="GF29" s="103"/>
      <c r="GG29" s="103"/>
      <c r="GH29" s="103"/>
      <c r="GI29" s="103"/>
      <c r="GJ29" s="103"/>
      <c r="GK29" s="103"/>
    </row>
    <row r="30" spans="2:193" s="93" customFormat="1" ht="18" customHeight="1">
      <c r="B30" s="124" t="s">
        <v>260</v>
      </c>
      <c r="C30" s="62"/>
      <c r="D30" s="102">
        <v>45.4</v>
      </c>
      <c r="E30" s="102">
        <v>88</v>
      </c>
      <c r="F30" s="102">
        <v>151</v>
      </c>
      <c r="G30" s="102">
        <v>130</v>
      </c>
      <c r="H30" s="102">
        <v>138.80000000000001</v>
      </c>
      <c r="I30" s="102">
        <v>166.1</v>
      </c>
      <c r="J30" s="102">
        <v>365.2</v>
      </c>
      <c r="K30" s="102">
        <v>4340.3999999999996</v>
      </c>
      <c r="L30" s="102">
        <v>229.3</v>
      </c>
      <c r="M30" s="102">
        <v>23869.8</v>
      </c>
      <c r="N30" s="149">
        <v>7396266.9000000004</v>
      </c>
      <c r="O30" s="102">
        <v>10.8</v>
      </c>
      <c r="P30" s="102">
        <v>15.1</v>
      </c>
      <c r="Q30" s="102">
        <v>1.3</v>
      </c>
      <c r="R30" s="102">
        <v>1</v>
      </c>
      <c r="S30" s="102">
        <v>0.6</v>
      </c>
      <c r="T30" s="102">
        <v>2.9594999999999998</v>
      </c>
      <c r="U30" s="102">
        <v>2.6217000000000001</v>
      </c>
      <c r="V30" s="102">
        <v>25.967300000000002</v>
      </c>
      <c r="W30" s="102">
        <v>33.9178</v>
      </c>
      <c r="X30" s="102">
        <v>27.970099999999999</v>
      </c>
      <c r="Y30" s="115"/>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103"/>
      <c r="BL30" s="103"/>
      <c r="BM30" s="103"/>
      <c r="BN30" s="103"/>
      <c r="BO30" s="103"/>
      <c r="BP30" s="103"/>
      <c r="BQ30" s="103"/>
      <c r="BR30" s="103"/>
      <c r="BS30" s="103"/>
      <c r="BT30" s="103"/>
      <c r="BU30" s="103"/>
      <c r="BV30" s="103"/>
      <c r="BW30" s="103"/>
      <c r="BX30" s="103"/>
      <c r="BY30" s="103"/>
      <c r="BZ30" s="103"/>
      <c r="CA30" s="103"/>
      <c r="CB30" s="103"/>
      <c r="CC30" s="103"/>
      <c r="CD30" s="103"/>
      <c r="CE30" s="103"/>
      <c r="CF30" s="103"/>
      <c r="CG30" s="103"/>
      <c r="CH30" s="103"/>
      <c r="CI30" s="103"/>
      <c r="CJ30" s="103"/>
      <c r="CK30" s="103"/>
      <c r="CL30" s="103"/>
      <c r="CM30" s="103"/>
      <c r="CN30" s="103"/>
      <c r="CO30" s="103"/>
      <c r="CP30" s="103"/>
      <c r="CQ30" s="103"/>
      <c r="CR30" s="103"/>
      <c r="CS30" s="103"/>
      <c r="CT30" s="103"/>
      <c r="CU30" s="103"/>
      <c r="CV30" s="103"/>
      <c r="CW30" s="103"/>
      <c r="CX30" s="103"/>
      <c r="CY30" s="103"/>
      <c r="CZ30" s="103"/>
      <c r="DA30" s="103"/>
      <c r="DB30" s="103"/>
      <c r="DC30" s="103"/>
      <c r="DD30" s="103"/>
      <c r="DE30" s="103"/>
      <c r="DF30" s="103"/>
      <c r="DG30" s="103"/>
      <c r="DH30" s="103"/>
      <c r="DI30" s="103"/>
      <c r="DJ30" s="103"/>
      <c r="DK30" s="103"/>
      <c r="DL30" s="103"/>
      <c r="DM30" s="103"/>
      <c r="DN30" s="103"/>
      <c r="DO30" s="103"/>
      <c r="DP30" s="103"/>
      <c r="DQ30" s="103"/>
      <c r="DR30" s="103"/>
      <c r="DS30" s="103"/>
      <c r="DT30" s="103"/>
      <c r="DU30" s="103"/>
      <c r="DV30" s="103"/>
      <c r="DW30" s="103"/>
      <c r="DX30" s="103"/>
      <c r="DY30" s="103"/>
      <c r="DZ30" s="103"/>
      <c r="EA30" s="103"/>
      <c r="EB30" s="103"/>
      <c r="EC30" s="103"/>
      <c r="ED30" s="103"/>
      <c r="EE30" s="103"/>
      <c r="EF30" s="103"/>
      <c r="EG30" s="103"/>
      <c r="EH30" s="103"/>
      <c r="EI30" s="103"/>
      <c r="EJ30" s="103"/>
      <c r="EK30" s="103"/>
      <c r="EL30" s="103"/>
      <c r="EM30" s="103"/>
      <c r="EN30" s="103"/>
      <c r="EO30" s="103"/>
      <c r="EP30" s="103"/>
      <c r="EQ30" s="103"/>
      <c r="ER30" s="103"/>
      <c r="ES30" s="103"/>
      <c r="ET30" s="103"/>
      <c r="EU30" s="103"/>
      <c r="EV30" s="103"/>
      <c r="EW30" s="103"/>
      <c r="EX30" s="103"/>
      <c r="EY30" s="103"/>
      <c r="EZ30" s="103"/>
      <c r="FA30" s="103"/>
      <c r="FB30" s="103"/>
      <c r="FC30" s="103"/>
      <c r="FD30" s="103"/>
      <c r="FE30" s="103"/>
      <c r="FF30" s="103"/>
      <c r="FG30" s="103"/>
      <c r="FH30" s="103"/>
      <c r="FI30" s="103"/>
      <c r="FJ30" s="103"/>
      <c r="FK30" s="103"/>
      <c r="FL30" s="103"/>
      <c r="FM30" s="103"/>
      <c r="FN30" s="103"/>
      <c r="FO30" s="103"/>
      <c r="FP30" s="103"/>
      <c r="FQ30" s="103"/>
      <c r="FR30" s="103"/>
      <c r="FS30" s="103"/>
      <c r="FT30" s="103"/>
      <c r="FU30" s="103"/>
      <c r="FV30" s="103"/>
      <c r="FW30" s="103"/>
      <c r="FX30" s="103"/>
      <c r="FY30" s="103"/>
      <c r="FZ30" s="103"/>
      <c r="GA30" s="103"/>
      <c r="GB30" s="103"/>
      <c r="GC30" s="103"/>
      <c r="GD30" s="103"/>
      <c r="GE30" s="103"/>
      <c r="GF30" s="103"/>
      <c r="GG30" s="103"/>
      <c r="GH30" s="103"/>
      <c r="GI30" s="103"/>
      <c r="GJ30" s="103"/>
      <c r="GK30" s="103"/>
    </row>
    <row r="31" spans="2:193" s="93" customFormat="1" ht="18" customHeight="1">
      <c r="B31" s="56" t="s">
        <v>98</v>
      </c>
      <c r="C31" s="62"/>
      <c r="D31" s="102">
        <v>173.3</v>
      </c>
      <c r="E31" s="102">
        <v>272.89999999999998</v>
      </c>
      <c r="F31" s="102">
        <v>293.8</v>
      </c>
      <c r="G31" s="102">
        <v>418.2</v>
      </c>
      <c r="H31" s="102">
        <v>330.7</v>
      </c>
      <c r="I31" s="102">
        <v>1855</v>
      </c>
      <c r="J31" s="102">
        <v>363.6</v>
      </c>
      <c r="K31" s="102">
        <v>2496.3000000000002</v>
      </c>
      <c r="L31" s="102">
        <v>9716.2999999999993</v>
      </c>
      <c r="M31" s="102">
        <v>371460.5</v>
      </c>
      <c r="N31" s="149">
        <v>6987908.2000000002</v>
      </c>
      <c r="O31" s="102">
        <v>51.5</v>
      </c>
      <c r="P31" s="102">
        <v>150.19999999999999</v>
      </c>
      <c r="Q31" s="102">
        <v>242.5</v>
      </c>
      <c r="R31" s="102">
        <v>306.10000000000002</v>
      </c>
      <c r="S31" s="102">
        <v>281.5</v>
      </c>
      <c r="T31" s="102">
        <v>536.83979999999997</v>
      </c>
      <c r="U31" s="102">
        <v>359.28160000000003</v>
      </c>
      <c r="V31" s="102">
        <v>373.76029999999997</v>
      </c>
      <c r="W31" s="102">
        <v>470.37920000000003</v>
      </c>
      <c r="X31" s="102">
        <v>246.15880000000001</v>
      </c>
      <c r="Y31" s="115"/>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3"/>
      <c r="BJ31" s="103"/>
      <c r="BK31" s="103"/>
      <c r="BL31" s="103"/>
      <c r="BM31" s="103"/>
      <c r="BN31" s="103"/>
      <c r="BO31" s="103"/>
      <c r="BP31" s="103"/>
      <c r="BQ31" s="103"/>
      <c r="BR31" s="103"/>
      <c r="BS31" s="103"/>
      <c r="BT31" s="103"/>
      <c r="BU31" s="103"/>
      <c r="BV31" s="103"/>
      <c r="BW31" s="103"/>
      <c r="BX31" s="103"/>
      <c r="BY31" s="103"/>
      <c r="BZ31" s="103"/>
      <c r="CA31" s="103"/>
      <c r="CB31" s="103"/>
      <c r="CC31" s="103"/>
      <c r="CD31" s="103"/>
      <c r="CE31" s="103"/>
      <c r="CF31" s="103"/>
      <c r="CG31" s="103"/>
      <c r="CH31" s="103"/>
      <c r="CI31" s="103"/>
      <c r="CJ31" s="103"/>
      <c r="CK31" s="103"/>
      <c r="CL31" s="103"/>
      <c r="CM31" s="103"/>
      <c r="CN31" s="103"/>
      <c r="CO31" s="103"/>
      <c r="CP31" s="103"/>
      <c r="CQ31" s="103"/>
      <c r="CR31" s="103"/>
      <c r="CS31" s="103"/>
      <c r="CT31" s="103"/>
      <c r="CU31" s="103"/>
      <c r="CV31" s="103"/>
      <c r="CW31" s="103"/>
      <c r="CX31" s="103"/>
      <c r="CY31" s="103"/>
      <c r="CZ31" s="103"/>
      <c r="DA31" s="103"/>
      <c r="DB31" s="103"/>
      <c r="DC31" s="103"/>
      <c r="DD31" s="103"/>
      <c r="DE31" s="103"/>
      <c r="DF31" s="103"/>
      <c r="DG31" s="103"/>
      <c r="DH31" s="103"/>
      <c r="DI31" s="103"/>
      <c r="DJ31" s="103"/>
      <c r="DK31" s="103"/>
      <c r="DL31" s="103"/>
      <c r="DM31" s="103"/>
      <c r="DN31" s="103"/>
      <c r="DO31" s="103"/>
      <c r="DP31" s="103"/>
      <c r="DQ31" s="103"/>
      <c r="DR31" s="103"/>
      <c r="DS31" s="103"/>
      <c r="DT31" s="103"/>
      <c r="DU31" s="103"/>
      <c r="DV31" s="103"/>
      <c r="DW31" s="103"/>
      <c r="DX31" s="103"/>
      <c r="DY31" s="103"/>
      <c r="DZ31" s="103"/>
      <c r="EA31" s="103"/>
      <c r="EB31" s="103"/>
      <c r="EC31" s="103"/>
      <c r="ED31" s="103"/>
      <c r="EE31" s="103"/>
      <c r="EF31" s="103"/>
      <c r="EG31" s="103"/>
      <c r="EH31" s="103"/>
      <c r="EI31" s="103"/>
      <c r="EJ31" s="103"/>
      <c r="EK31" s="103"/>
      <c r="EL31" s="103"/>
      <c r="EM31" s="103"/>
      <c r="EN31" s="103"/>
      <c r="EO31" s="103"/>
      <c r="EP31" s="103"/>
      <c r="EQ31" s="103"/>
      <c r="ER31" s="103"/>
      <c r="ES31" s="103"/>
      <c r="ET31" s="103"/>
      <c r="EU31" s="103"/>
      <c r="EV31" s="103"/>
      <c r="EW31" s="103"/>
      <c r="EX31" s="103"/>
      <c r="EY31" s="103"/>
      <c r="EZ31" s="103"/>
      <c r="FA31" s="103"/>
      <c r="FB31" s="103"/>
      <c r="FC31" s="103"/>
      <c r="FD31" s="103"/>
      <c r="FE31" s="103"/>
      <c r="FF31" s="103"/>
      <c r="FG31" s="103"/>
      <c r="FH31" s="103"/>
      <c r="FI31" s="103"/>
      <c r="FJ31" s="103"/>
      <c r="FK31" s="103"/>
      <c r="FL31" s="103"/>
      <c r="FM31" s="103"/>
      <c r="FN31" s="103"/>
      <c r="FO31" s="103"/>
      <c r="FP31" s="103"/>
      <c r="FQ31" s="103"/>
      <c r="FR31" s="103"/>
      <c r="FS31" s="103"/>
      <c r="FT31" s="103"/>
      <c r="FU31" s="103"/>
      <c r="FV31" s="103"/>
      <c r="FW31" s="103"/>
      <c r="FX31" s="103"/>
      <c r="FY31" s="103"/>
      <c r="FZ31" s="103"/>
      <c r="GA31" s="103"/>
      <c r="GB31" s="103"/>
      <c r="GC31" s="103"/>
      <c r="GD31" s="103"/>
      <c r="GE31" s="103"/>
      <c r="GF31" s="103"/>
      <c r="GG31" s="103"/>
      <c r="GH31" s="103"/>
      <c r="GI31" s="103"/>
      <c r="GJ31" s="103"/>
      <c r="GK31" s="103"/>
    </row>
    <row r="32" spans="2:193" s="93" customFormat="1" ht="6.75" customHeight="1">
      <c r="B32" s="150"/>
      <c r="C32" s="62"/>
      <c r="D32" s="102"/>
      <c r="E32" s="102"/>
      <c r="F32" s="102"/>
      <c r="G32" s="102"/>
      <c r="H32" s="102"/>
      <c r="I32" s="102"/>
      <c r="J32" s="102"/>
      <c r="K32" s="102"/>
      <c r="L32" s="102"/>
      <c r="M32" s="102"/>
      <c r="N32" s="149"/>
      <c r="O32" s="102"/>
      <c r="P32" s="102"/>
      <c r="Q32" s="102"/>
      <c r="R32" s="102"/>
      <c r="S32" s="102"/>
      <c r="T32" s="102"/>
      <c r="U32" s="102"/>
      <c r="V32" s="102"/>
      <c r="W32" s="102"/>
      <c r="X32" s="102"/>
      <c r="Y32" s="115"/>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s="103"/>
      <c r="BQ32" s="103"/>
      <c r="BR32" s="103"/>
      <c r="BS32" s="103"/>
      <c r="BT32" s="103"/>
      <c r="BU32" s="103"/>
      <c r="BV32" s="103"/>
      <c r="BW32" s="103"/>
      <c r="BX32" s="103"/>
      <c r="BY32" s="103"/>
      <c r="BZ32" s="103"/>
      <c r="CA32" s="103"/>
      <c r="CB32" s="103"/>
      <c r="CC32" s="103"/>
      <c r="CD32" s="103"/>
      <c r="CE32" s="103"/>
      <c r="CF32" s="103"/>
      <c r="CG32" s="103"/>
      <c r="CH32" s="103"/>
      <c r="CI32" s="103"/>
      <c r="CJ32" s="103"/>
      <c r="CK32" s="103"/>
      <c r="CL32" s="103"/>
      <c r="CM32" s="103"/>
      <c r="CN32" s="103"/>
      <c r="CO32" s="103"/>
      <c r="CP32" s="103"/>
      <c r="CQ32" s="103"/>
      <c r="CR32" s="103"/>
      <c r="CS32" s="103"/>
      <c r="CT32" s="103"/>
      <c r="CU32" s="103"/>
      <c r="CV32" s="103"/>
      <c r="CW32" s="103"/>
      <c r="CX32" s="103"/>
      <c r="CY32" s="103"/>
      <c r="CZ32" s="103"/>
      <c r="DA32" s="103"/>
      <c r="DB32" s="103"/>
      <c r="DC32" s="103"/>
      <c r="DD32" s="103"/>
      <c r="DE32" s="103"/>
      <c r="DF32" s="103"/>
      <c r="DG32" s="103"/>
      <c r="DH32" s="103"/>
      <c r="DI32" s="103"/>
      <c r="DJ32" s="103"/>
      <c r="DK32" s="103"/>
      <c r="DL32" s="103"/>
      <c r="DM32" s="103"/>
      <c r="DN32" s="103"/>
      <c r="DO32" s="103"/>
      <c r="DP32" s="103"/>
      <c r="DQ32" s="103"/>
      <c r="DR32" s="103"/>
      <c r="DS32" s="103"/>
      <c r="DT32" s="103"/>
      <c r="DU32" s="103"/>
      <c r="DV32" s="103"/>
      <c r="DW32" s="103"/>
      <c r="DX32" s="103"/>
      <c r="DY32" s="103"/>
      <c r="DZ32" s="103"/>
      <c r="EA32" s="103"/>
      <c r="EB32" s="103"/>
      <c r="EC32" s="103"/>
      <c r="ED32" s="103"/>
      <c r="EE32" s="103"/>
      <c r="EF32" s="103"/>
      <c r="EG32" s="103"/>
      <c r="EH32" s="103"/>
      <c r="EI32" s="103"/>
      <c r="EJ32" s="103"/>
      <c r="EK32" s="103"/>
      <c r="EL32" s="103"/>
      <c r="EM32" s="103"/>
      <c r="EN32" s="103"/>
      <c r="EO32" s="103"/>
      <c r="EP32" s="103"/>
      <c r="EQ32" s="103"/>
      <c r="ER32" s="103"/>
      <c r="ES32" s="103"/>
      <c r="ET32" s="103"/>
      <c r="EU32" s="103"/>
      <c r="EV32" s="103"/>
      <c r="EW32" s="103"/>
      <c r="EX32" s="103"/>
      <c r="EY32" s="103"/>
      <c r="EZ32" s="103"/>
      <c r="FA32" s="103"/>
      <c r="FB32" s="103"/>
      <c r="FC32" s="103"/>
      <c r="FD32" s="103"/>
      <c r="FE32" s="103"/>
      <c r="FF32" s="103"/>
      <c r="FG32" s="103"/>
      <c r="FH32" s="103"/>
      <c r="FI32" s="103"/>
      <c r="FJ32" s="103"/>
      <c r="FK32" s="103"/>
      <c r="FL32" s="103"/>
      <c r="FM32" s="103"/>
      <c r="FN32" s="103"/>
      <c r="FO32" s="103"/>
      <c r="FP32" s="103"/>
      <c r="FQ32" s="103"/>
      <c r="FR32" s="103"/>
      <c r="FS32" s="103"/>
      <c r="FT32" s="103"/>
      <c r="FU32" s="103"/>
      <c r="FV32" s="103"/>
      <c r="FW32" s="103"/>
      <c r="FX32" s="103"/>
      <c r="FY32" s="103"/>
      <c r="FZ32" s="103"/>
      <c r="GA32" s="103"/>
      <c r="GB32" s="103"/>
      <c r="GC32" s="103"/>
      <c r="GD32" s="103"/>
      <c r="GE32" s="103"/>
      <c r="GF32" s="103"/>
      <c r="GG32" s="103"/>
      <c r="GH32" s="103"/>
      <c r="GI32" s="103"/>
      <c r="GJ32" s="103"/>
      <c r="GK32" s="103"/>
    </row>
    <row r="33" spans="2:193" s="116" customFormat="1" ht="18" customHeight="1">
      <c r="B33" s="154" t="s">
        <v>575</v>
      </c>
      <c r="C33" s="64"/>
      <c r="D33" s="100">
        <v>328.59999999999997</v>
      </c>
      <c r="E33" s="100">
        <v>288.80000000000007</v>
      </c>
      <c r="F33" s="100">
        <v>129.50000000000011</v>
      </c>
      <c r="G33" s="100">
        <v>186.10000000000002</v>
      </c>
      <c r="H33" s="100">
        <v>111.39999999999998</v>
      </c>
      <c r="I33" s="100">
        <v>-249.59999999999991</v>
      </c>
      <c r="J33" s="100">
        <v>-1307.3999999999996</v>
      </c>
      <c r="K33" s="100">
        <v>-25836.899999999998</v>
      </c>
      <c r="L33" s="100">
        <v>-165.10000000000127</v>
      </c>
      <c r="M33" s="100">
        <v>17453.700000000012</v>
      </c>
      <c r="N33" s="148">
        <v>6657448.0000000075</v>
      </c>
      <c r="O33" s="100">
        <v>-37.399999999999977</v>
      </c>
      <c r="P33" s="100">
        <v>59.099999999999966</v>
      </c>
      <c r="Q33" s="100">
        <v>209.20000000000005</v>
      </c>
      <c r="R33" s="100">
        <v>117.89999999999992</v>
      </c>
      <c r="S33" s="100">
        <v>201.70000000000005</v>
      </c>
      <c r="T33" s="100">
        <v>284.63800000000015</v>
      </c>
      <c r="U33" s="100">
        <v>311.33580000000006</v>
      </c>
      <c r="V33" s="100">
        <v>524.30910000000006</v>
      </c>
      <c r="W33" s="100">
        <v>559.01890000000003</v>
      </c>
      <c r="X33" s="100">
        <v>-77.978700000000117</v>
      </c>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c r="BU33" s="115"/>
      <c r="BV33" s="115"/>
      <c r="BW33" s="115"/>
      <c r="BX33" s="115"/>
      <c r="BY33" s="115"/>
      <c r="BZ33" s="115"/>
      <c r="CA33" s="115"/>
      <c r="CB33" s="115"/>
      <c r="CC33" s="115"/>
      <c r="CD33" s="115"/>
      <c r="CE33" s="115"/>
      <c r="CF33" s="115"/>
      <c r="CG33" s="115"/>
      <c r="CH33" s="115"/>
      <c r="CI33" s="115"/>
      <c r="CJ33" s="115"/>
      <c r="CK33" s="115"/>
      <c r="CL33" s="115"/>
      <c r="CM33" s="115"/>
      <c r="CN33" s="115"/>
      <c r="CO33" s="115"/>
      <c r="CP33" s="115"/>
      <c r="CQ33" s="115"/>
      <c r="CR33" s="115"/>
      <c r="CS33" s="115"/>
      <c r="CT33" s="115"/>
      <c r="CU33" s="115"/>
      <c r="CV33" s="115"/>
      <c r="CW33" s="115"/>
      <c r="CX33" s="115"/>
      <c r="CY33" s="115"/>
      <c r="CZ33" s="115"/>
      <c r="DA33" s="115"/>
      <c r="DB33" s="115"/>
      <c r="DC33" s="115"/>
      <c r="DD33" s="115"/>
      <c r="DE33" s="115"/>
      <c r="DF33" s="115"/>
      <c r="DG33" s="115"/>
      <c r="DH33" s="115"/>
      <c r="DI33" s="115"/>
      <c r="DJ33" s="115"/>
      <c r="DK33" s="115"/>
      <c r="DL33" s="115"/>
      <c r="DM33" s="115"/>
      <c r="DN33" s="115"/>
      <c r="DO33" s="115"/>
      <c r="DP33" s="115"/>
      <c r="DQ33" s="115"/>
      <c r="DR33" s="115"/>
      <c r="DS33" s="115"/>
      <c r="DT33" s="115"/>
      <c r="DU33" s="115"/>
      <c r="DV33" s="115"/>
      <c r="DW33" s="115"/>
      <c r="DX33" s="115"/>
      <c r="DY33" s="115"/>
      <c r="DZ33" s="115"/>
      <c r="EA33" s="115"/>
      <c r="EB33" s="115"/>
      <c r="EC33" s="115"/>
      <c r="ED33" s="115"/>
      <c r="EE33" s="115"/>
      <c r="EF33" s="115"/>
      <c r="EG33" s="115"/>
      <c r="EH33" s="115"/>
      <c r="EI33" s="115"/>
      <c r="EJ33" s="115"/>
      <c r="EK33" s="115"/>
      <c r="EL33" s="115"/>
      <c r="EM33" s="115"/>
      <c r="EN33" s="115"/>
      <c r="EO33" s="115"/>
      <c r="EP33" s="115"/>
      <c r="EQ33" s="115"/>
      <c r="ER33" s="115"/>
      <c r="ES33" s="115"/>
      <c r="ET33" s="115"/>
      <c r="EU33" s="115"/>
      <c r="EV33" s="115"/>
      <c r="EW33" s="115"/>
      <c r="EX33" s="115"/>
      <c r="EY33" s="115"/>
      <c r="EZ33" s="115"/>
      <c r="FA33" s="115"/>
      <c r="FB33" s="115"/>
      <c r="FC33" s="115"/>
      <c r="FD33" s="115"/>
      <c r="FE33" s="115"/>
      <c r="FF33" s="115"/>
      <c r="FG33" s="115"/>
      <c r="FH33" s="115"/>
      <c r="FI33" s="115"/>
      <c r="FJ33" s="115"/>
      <c r="FK33" s="115"/>
      <c r="FL33" s="115"/>
      <c r="FM33" s="115"/>
      <c r="FN33" s="115"/>
      <c r="FO33" s="115"/>
      <c r="FP33" s="115"/>
      <c r="FQ33" s="115"/>
      <c r="FR33" s="115"/>
      <c r="FS33" s="115"/>
      <c r="FT33" s="115"/>
      <c r="FU33" s="115"/>
      <c r="FV33" s="115"/>
      <c r="FW33" s="115"/>
      <c r="FX33" s="115"/>
      <c r="FY33" s="115"/>
      <c r="FZ33" s="115"/>
      <c r="GA33" s="115"/>
      <c r="GB33" s="115"/>
      <c r="GC33" s="115"/>
      <c r="GD33" s="115"/>
      <c r="GE33" s="115"/>
      <c r="GF33" s="115"/>
      <c r="GG33" s="115"/>
      <c r="GH33" s="115"/>
      <c r="GI33" s="115"/>
      <c r="GJ33" s="115"/>
      <c r="GK33" s="115"/>
    </row>
    <row r="34" spans="2:193" s="116" customFormat="1" ht="18" customHeight="1">
      <c r="B34" s="154" t="s">
        <v>576</v>
      </c>
      <c r="C34" s="64"/>
      <c r="D34" s="100"/>
      <c r="E34" s="100"/>
      <c r="F34" s="100"/>
      <c r="G34" s="100"/>
      <c r="H34" s="100"/>
      <c r="I34" s="100"/>
      <c r="J34" s="100"/>
      <c r="K34" s="100"/>
      <c r="L34" s="100"/>
      <c r="M34" s="100"/>
      <c r="N34" s="148"/>
      <c r="O34" s="100"/>
      <c r="P34" s="100"/>
      <c r="Q34" s="100"/>
      <c r="R34" s="100"/>
      <c r="S34" s="100"/>
      <c r="T34" s="100"/>
      <c r="U34" s="100"/>
      <c r="V34" s="100"/>
      <c r="W34" s="100"/>
      <c r="X34" s="100"/>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c r="BU34" s="115"/>
      <c r="BV34" s="115"/>
      <c r="BW34" s="115"/>
      <c r="BX34" s="115"/>
      <c r="BY34" s="115"/>
      <c r="BZ34" s="115"/>
      <c r="CA34" s="115"/>
      <c r="CB34" s="115"/>
      <c r="CC34" s="115"/>
      <c r="CD34" s="115"/>
      <c r="CE34" s="115"/>
      <c r="CF34" s="115"/>
      <c r="CG34" s="115"/>
      <c r="CH34" s="115"/>
      <c r="CI34" s="115"/>
      <c r="CJ34" s="115"/>
      <c r="CK34" s="115"/>
      <c r="CL34" s="115"/>
      <c r="CM34" s="115"/>
      <c r="CN34" s="115"/>
      <c r="CO34" s="115"/>
      <c r="CP34" s="115"/>
      <c r="CQ34" s="115"/>
      <c r="CR34" s="115"/>
      <c r="CS34" s="115"/>
      <c r="CT34" s="115"/>
      <c r="CU34" s="115"/>
      <c r="CV34" s="115"/>
      <c r="CW34" s="115"/>
      <c r="CX34" s="115"/>
      <c r="CY34" s="115"/>
      <c r="CZ34" s="115"/>
      <c r="DA34" s="115"/>
      <c r="DB34" s="115"/>
      <c r="DC34" s="115"/>
      <c r="DD34" s="115"/>
      <c r="DE34" s="115"/>
      <c r="DF34" s="115"/>
      <c r="DG34" s="115"/>
      <c r="DH34" s="115"/>
      <c r="DI34" s="115"/>
      <c r="DJ34" s="115"/>
      <c r="DK34" s="115"/>
      <c r="DL34" s="115"/>
      <c r="DM34" s="115"/>
      <c r="DN34" s="115"/>
      <c r="DO34" s="115"/>
      <c r="DP34" s="115"/>
      <c r="DQ34" s="115"/>
      <c r="DR34" s="115"/>
      <c r="DS34" s="115"/>
      <c r="DT34" s="115"/>
      <c r="DU34" s="115"/>
      <c r="DV34" s="115"/>
      <c r="DW34" s="115"/>
      <c r="DX34" s="115"/>
      <c r="DY34" s="115"/>
      <c r="DZ34" s="115"/>
      <c r="EA34" s="115"/>
      <c r="EB34" s="115"/>
      <c r="EC34" s="115"/>
      <c r="ED34" s="115"/>
      <c r="EE34" s="115"/>
      <c r="EF34" s="115"/>
      <c r="EG34" s="115"/>
      <c r="EH34" s="115"/>
      <c r="EI34" s="115"/>
      <c r="EJ34" s="115"/>
      <c r="EK34" s="115"/>
      <c r="EL34" s="115"/>
      <c r="EM34" s="115"/>
      <c r="EN34" s="115"/>
      <c r="EO34" s="115"/>
      <c r="EP34" s="115"/>
      <c r="EQ34" s="115"/>
      <c r="ER34" s="115"/>
      <c r="ES34" s="115"/>
      <c r="ET34" s="115"/>
      <c r="EU34" s="115"/>
      <c r="EV34" s="115"/>
      <c r="EW34" s="115"/>
      <c r="EX34" s="115"/>
      <c r="EY34" s="115"/>
      <c r="EZ34" s="115"/>
      <c r="FA34" s="115"/>
      <c r="FB34" s="115"/>
      <c r="FC34" s="115"/>
      <c r="FD34" s="115"/>
      <c r="FE34" s="115"/>
      <c r="FF34" s="115"/>
      <c r="FG34" s="115"/>
      <c r="FH34" s="115"/>
      <c r="FI34" s="115"/>
      <c r="FJ34" s="115"/>
      <c r="FK34" s="115"/>
      <c r="FL34" s="115"/>
      <c r="FM34" s="115"/>
      <c r="FN34" s="115"/>
      <c r="FO34" s="115"/>
      <c r="FP34" s="115"/>
      <c r="FQ34" s="115"/>
      <c r="FR34" s="115"/>
      <c r="FS34" s="115"/>
      <c r="FT34" s="115"/>
      <c r="FU34" s="115"/>
      <c r="FV34" s="115"/>
      <c r="FW34" s="115"/>
      <c r="FX34" s="115"/>
      <c r="FY34" s="115"/>
      <c r="FZ34" s="115"/>
      <c r="GA34" s="115"/>
      <c r="GB34" s="115"/>
      <c r="GC34" s="115"/>
      <c r="GD34" s="115"/>
      <c r="GE34" s="115"/>
      <c r="GF34" s="115"/>
      <c r="GG34" s="115"/>
      <c r="GH34" s="115"/>
      <c r="GI34" s="115"/>
      <c r="GJ34" s="115"/>
      <c r="GK34" s="115"/>
    </row>
    <row r="35" spans="2:193" s="116" customFormat="1" ht="6" customHeight="1">
      <c r="B35" s="154"/>
      <c r="C35" s="64"/>
      <c r="D35" s="100"/>
      <c r="E35" s="100"/>
      <c r="F35" s="100"/>
      <c r="G35" s="100"/>
      <c r="H35" s="100"/>
      <c r="I35" s="100"/>
      <c r="J35" s="100"/>
      <c r="K35" s="100"/>
      <c r="L35" s="100"/>
      <c r="M35" s="100"/>
      <c r="N35" s="148"/>
      <c r="O35" s="100"/>
      <c r="P35" s="100"/>
      <c r="Q35" s="100"/>
      <c r="R35" s="100"/>
      <c r="S35" s="100"/>
      <c r="T35" s="100"/>
      <c r="U35" s="100"/>
      <c r="V35" s="100"/>
      <c r="W35" s="100"/>
      <c r="X35" s="100"/>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c r="CF35" s="115"/>
      <c r="CG35" s="115"/>
      <c r="CH35" s="115"/>
      <c r="CI35" s="115"/>
      <c r="CJ35" s="115"/>
      <c r="CK35" s="115"/>
      <c r="CL35" s="115"/>
      <c r="CM35" s="115"/>
      <c r="CN35" s="115"/>
      <c r="CO35" s="115"/>
      <c r="CP35" s="115"/>
      <c r="CQ35" s="115"/>
      <c r="CR35" s="115"/>
      <c r="CS35" s="115"/>
      <c r="CT35" s="115"/>
      <c r="CU35" s="115"/>
      <c r="CV35" s="115"/>
      <c r="CW35" s="115"/>
      <c r="CX35" s="115"/>
      <c r="CY35" s="115"/>
      <c r="CZ35" s="115"/>
      <c r="DA35" s="115"/>
      <c r="DB35" s="115"/>
      <c r="DC35" s="115"/>
      <c r="DD35" s="115"/>
      <c r="DE35" s="115"/>
      <c r="DF35" s="115"/>
      <c r="DG35" s="115"/>
      <c r="DH35" s="115"/>
      <c r="DI35" s="115"/>
      <c r="DJ35" s="115"/>
      <c r="DK35" s="115"/>
      <c r="DL35" s="115"/>
      <c r="DM35" s="115"/>
      <c r="DN35" s="115"/>
      <c r="DO35" s="115"/>
      <c r="DP35" s="115"/>
      <c r="DQ35" s="115"/>
      <c r="DR35" s="115"/>
      <c r="DS35" s="115"/>
      <c r="DT35" s="115"/>
      <c r="DU35" s="115"/>
      <c r="DV35" s="115"/>
      <c r="DW35" s="115"/>
      <c r="DX35" s="115"/>
      <c r="DY35" s="115"/>
      <c r="DZ35" s="115"/>
      <c r="EA35" s="115"/>
      <c r="EB35" s="115"/>
      <c r="EC35" s="115"/>
      <c r="ED35" s="115"/>
      <c r="EE35" s="115"/>
      <c r="EF35" s="115"/>
      <c r="EG35" s="115"/>
      <c r="EH35" s="115"/>
      <c r="EI35" s="115"/>
      <c r="EJ35" s="115"/>
      <c r="EK35" s="115"/>
      <c r="EL35" s="115"/>
      <c r="EM35" s="115"/>
      <c r="EN35" s="115"/>
      <c r="EO35" s="115"/>
      <c r="EP35" s="115"/>
      <c r="EQ35" s="115"/>
      <c r="ER35" s="115"/>
      <c r="ES35" s="115"/>
      <c r="ET35" s="115"/>
      <c r="EU35" s="115"/>
      <c r="EV35" s="115"/>
      <c r="EW35" s="115"/>
      <c r="EX35" s="115"/>
      <c r="EY35" s="115"/>
      <c r="EZ35" s="115"/>
      <c r="FA35" s="115"/>
      <c r="FB35" s="115"/>
      <c r="FC35" s="115"/>
      <c r="FD35" s="115"/>
      <c r="FE35" s="115"/>
      <c r="FF35" s="115"/>
      <c r="FG35" s="115"/>
      <c r="FH35" s="115"/>
      <c r="FI35" s="115"/>
      <c r="FJ35" s="115"/>
      <c r="FK35" s="115"/>
      <c r="FL35" s="115"/>
      <c r="FM35" s="115"/>
      <c r="FN35" s="115"/>
      <c r="FO35" s="115"/>
      <c r="FP35" s="115"/>
      <c r="FQ35" s="115"/>
      <c r="FR35" s="115"/>
      <c r="FS35" s="115"/>
      <c r="FT35" s="115"/>
      <c r="FU35" s="115"/>
      <c r="FV35" s="115"/>
      <c r="FW35" s="115"/>
      <c r="FX35" s="115"/>
      <c r="FY35" s="115"/>
      <c r="FZ35" s="115"/>
      <c r="GA35" s="115"/>
      <c r="GB35" s="115"/>
      <c r="GC35" s="115"/>
      <c r="GD35" s="115"/>
      <c r="GE35" s="115"/>
      <c r="GF35" s="115"/>
      <c r="GG35" s="115"/>
      <c r="GH35" s="115"/>
      <c r="GI35" s="115"/>
      <c r="GJ35" s="115"/>
      <c r="GK35" s="115"/>
    </row>
    <row r="36" spans="2:193" s="116" customFormat="1" ht="18" customHeight="1">
      <c r="B36" s="154" t="s">
        <v>577</v>
      </c>
      <c r="C36" s="64"/>
      <c r="D36" s="100">
        <v>328.59999999999997</v>
      </c>
      <c r="E36" s="100">
        <v>288.80000000000007</v>
      </c>
      <c r="F36" s="100">
        <v>129.50000000000011</v>
      </c>
      <c r="G36" s="100">
        <v>186.10000000000002</v>
      </c>
      <c r="H36" s="100">
        <v>111.39999999999998</v>
      </c>
      <c r="I36" s="100">
        <v>-249.59999999999991</v>
      </c>
      <c r="J36" s="100">
        <v>-1307.3999999999996</v>
      </c>
      <c r="K36" s="100">
        <v>-25836.899999999998</v>
      </c>
      <c r="L36" s="100">
        <v>-158.70000000000164</v>
      </c>
      <c r="M36" s="100">
        <v>17453.700000000012</v>
      </c>
      <c r="N36" s="148">
        <v>6910584.2000000104</v>
      </c>
      <c r="O36" s="100">
        <v>-37.399999999999977</v>
      </c>
      <c r="P36" s="100">
        <v>59.099999999999966</v>
      </c>
      <c r="Q36" s="100">
        <v>209.20000000000005</v>
      </c>
      <c r="R36" s="100">
        <v>117.89999999999992</v>
      </c>
      <c r="S36" s="100">
        <v>201.70000000000005</v>
      </c>
      <c r="T36" s="100">
        <v>284.63800000000015</v>
      </c>
      <c r="U36" s="100">
        <v>311.33580000000006</v>
      </c>
      <c r="V36" s="100">
        <v>524.30910000000006</v>
      </c>
      <c r="W36" s="100">
        <v>559.01890000000003</v>
      </c>
      <c r="X36" s="100">
        <v>-77.978700000000117</v>
      </c>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row>
    <row r="37" spans="2:193" s="116" customFormat="1" ht="18" customHeight="1">
      <c r="B37" s="154" t="s">
        <v>578</v>
      </c>
      <c r="C37" s="64"/>
      <c r="D37" s="100"/>
      <c r="E37" s="100"/>
      <c r="F37" s="100"/>
      <c r="G37" s="100"/>
      <c r="H37" s="100"/>
      <c r="I37" s="100"/>
      <c r="J37" s="100"/>
      <c r="K37" s="100"/>
      <c r="L37" s="100"/>
      <c r="M37" s="100"/>
      <c r="N37" s="148"/>
      <c r="O37" s="100"/>
      <c r="P37" s="100"/>
      <c r="Q37" s="100"/>
      <c r="R37" s="100"/>
      <c r="S37" s="100"/>
      <c r="T37" s="100"/>
      <c r="U37" s="100"/>
      <c r="V37" s="100"/>
      <c r="W37" s="100"/>
      <c r="X37" s="100"/>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c r="BU37" s="115"/>
      <c r="BV37" s="115"/>
      <c r="BW37" s="115"/>
      <c r="BX37" s="115"/>
      <c r="BY37" s="115"/>
      <c r="BZ37" s="115"/>
      <c r="CA37" s="115"/>
      <c r="CB37" s="115"/>
      <c r="CC37" s="115"/>
      <c r="CD37" s="115"/>
      <c r="CE37" s="115"/>
      <c r="CF37" s="115"/>
      <c r="CG37" s="115"/>
      <c r="CH37" s="115"/>
      <c r="CI37" s="115"/>
      <c r="CJ37" s="115"/>
      <c r="CK37" s="115"/>
      <c r="CL37" s="115"/>
      <c r="CM37" s="115"/>
      <c r="CN37" s="115"/>
      <c r="CO37" s="115"/>
      <c r="CP37" s="115"/>
      <c r="CQ37" s="115"/>
      <c r="CR37" s="115"/>
      <c r="CS37" s="115"/>
      <c r="CT37" s="115"/>
      <c r="CU37" s="115"/>
      <c r="CV37" s="115"/>
      <c r="CW37" s="115"/>
      <c r="CX37" s="115"/>
      <c r="CY37" s="115"/>
      <c r="CZ37" s="115"/>
      <c r="DA37" s="115"/>
      <c r="DB37" s="115"/>
      <c r="DC37" s="115"/>
      <c r="DD37" s="115"/>
      <c r="DE37" s="115"/>
      <c r="DF37" s="115"/>
      <c r="DG37" s="115"/>
      <c r="DH37" s="115"/>
      <c r="DI37" s="115"/>
      <c r="DJ37" s="115"/>
      <c r="DK37" s="115"/>
      <c r="DL37" s="115"/>
      <c r="DM37" s="115"/>
      <c r="DN37" s="115"/>
      <c r="DO37" s="115"/>
      <c r="DP37" s="115"/>
      <c r="DQ37" s="115"/>
      <c r="DR37" s="115"/>
      <c r="DS37" s="115"/>
      <c r="DT37" s="115"/>
      <c r="DU37" s="115"/>
      <c r="DV37" s="115"/>
      <c r="DW37" s="115"/>
      <c r="DX37" s="115"/>
      <c r="DY37" s="115"/>
      <c r="DZ37" s="115"/>
      <c r="EA37" s="115"/>
      <c r="EB37" s="115"/>
      <c r="EC37" s="115"/>
      <c r="ED37" s="115"/>
      <c r="EE37" s="115"/>
      <c r="EF37" s="115"/>
      <c r="EG37" s="115"/>
      <c r="EH37" s="115"/>
      <c r="EI37" s="115"/>
      <c r="EJ37" s="115"/>
      <c r="EK37" s="115"/>
      <c r="EL37" s="115"/>
      <c r="EM37" s="115"/>
      <c r="EN37" s="115"/>
      <c r="EO37" s="115"/>
      <c r="EP37" s="115"/>
      <c r="EQ37" s="115"/>
      <c r="ER37" s="115"/>
      <c r="ES37" s="115"/>
      <c r="ET37" s="115"/>
      <c r="EU37" s="115"/>
      <c r="EV37" s="115"/>
      <c r="EW37" s="115"/>
      <c r="EX37" s="115"/>
      <c r="EY37" s="115"/>
      <c r="EZ37" s="115"/>
      <c r="FA37" s="115"/>
      <c r="FB37" s="115"/>
      <c r="FC37" s="115"/>
      <c r="FD37" s="115"/>
      <c r="FE37" s="115"/>
      <c r="FF37" s="115"/>
      <c r="FG37" s="115"/>
      <c r="FH37" s="115"/>
      <c r="FI37" s="115"/>
      <c r="FJ37" s="115"/>
      <c r="FK37" s="115"/>
      <c r="FL37" s="115"/>
      <c r="FM37" s="115"/>
      <c r="FN37" s="115"/>
      <c r="FO37" s="115"/>
      <c r="FP37" s="115"/>
      <c r="FQ37" s="115"/>
      <c r="FR37" s="115"/>
      <c r="FS37" s="115"/>
      <c r="FT37" s="115"/>
      <c r="FU37" s="115"/>
      <c r="FV37" s="115"/>
      <c r="FW37" s="115"/>
      <c r="FX37" s="115"/>
      <c r="FY37" s="115"/>
      <c r="FZ37" s="115"/>
      <c r="GA37" s="115"/>
      <c r="GB37" s="115"/>
      <c r="GC37" s="115"/>
      <c r="GD37" s="115"/>
      <c r="GE37" s="115"/>
      <c r="GF37" s="115"/>
      <c r="GG37" s="115"/>
      <c r="GH37" s="115"/>
      <c r="GI37" s="115"/>
      <c r="GJ37" s="115"/>
      <c r="GK37" s="115"/>
    </row>
    <row r="38" spans="2:193" s="116" customFormat="1" ht="6" customHeight="1">
      <c r="B38" s="154"/>
      <c r="C38" s="64"/>
      <c r="D38" s="100"/>
      <c r="E38" s="100"/>
      <c r="F38" s="100"/>
      <c r="G38" s="100"/>
      <c r="H38" s="100"/>
      <c r="I38" s="100"/>
      <c r="J38" s="100"/>
      <c r="K38" s="100"/>
      <c r="L38" s="100"/>
      <c r="M38" s="100"/>
      <c r="N38" s="148"/>
      <c r="O38" s="100"/>
      <c r="P38" s="100"/>
      <c r="Q38" s="100"/>
      <c r="R38" s="100"/>
      <c r="S38" s="100"/>
      <c r="T38" s="100"/>
      <c r="U38" s="100"/>
      <c r="V38" s="100"/>
      <c r="W38" s="100"/>
      <c r="X38" s="100"/>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c r="BU38" s="115"/>
      <c r="BV38" s="115"/>
      <c r="BW38" s="115"/>
      <c r="BX38" s="115"/>
      <c r="BY38" s="115"/>
      <c r="BZ38" s="115"/>
      <c r="CA38" s="115"/>
      <c r="CB38" s="115"/>
      <c r="CC38" s="115"/>
      <c r="CD38" s="115"/>
      <c r="CE38" s="115"/>
      <c r="CF38" s="115"/>
      <c r="CG38" s="115"/>
      <c r="CH38" s="115"/>
      <c r="CI38" s="115"/>
      <c r="CJ38" s="115"/>
      <c r="CK38" s="115"/>
      <c r="CL38" s="115"/>
      <c r="CM38" s="115"/>
      <c r="CN38" s="115"/>
      <c r="CO38" s="115"/>
      <c r="CP38" s="115"/>
      <c r="CQ38" s="115"/>
      <c r="CR38" s="115"/>
      <c r="CS38" s="115"/>
      <c r="CT38" s="115"/>
      <c r="CU38" s="115"/>
      <c r="CV38" s="115"/>
      <c r="CW38" s="115"/>
      <c r="CX38" s="115"/>
      <c r="CY38" s="115"/>
      <c r="CZ38" s="115"/>
      <c r="DA38" s="115"/>
      <c r="DB38" s="115"/>
      <c r="DC38" s="115"/>
      <c r="DD38" s="115"/>
      <c r="DE38" s="115"/>
      <c r="DF38" s="115"/>
      <c r="DG38" s="115"/>
      <c r="DH38" s="115"/>
      <c r="DI38" s="115"/>
      <c r="DJ38" s="115"/>
      <c r="DK38" s="115"/>
      <c r="DL38" s="115"/>
      <c r="DM38" s="115"/>
      <c r="DN38" s="115"/>
      <c r="DO38" s="115"/>
      <c r="DP38" s="115"/>
      <c r="DQ38" s="115"/>
      <c r="DR38" s="115"/>
      <c r="DS38" s="115"/>
      <c r="DT38" s="115"/>
      <c r="DU38" s="115"/>
      <c r="DV38" s="115"/>
      <c r="DW38" s="115"/>
      <c r="DX38" s="115"/>
      <c r="DY38" s="115"/>
      <c r="DZ38" s="115"/>
      <c r="EA38" s="115"/>
      <c r="EB38" s="115"/>
      <c r="EC38" s="115"/>
      <c r="ED38" s="115"/>
      <c r="EE38" s="115"/>
      <c r="EF38" s="115"/>
      <c r="EG38" s="115"/>
      <c r="EH38" s="115"/>
      <c r="EI38" s="115"/>
      <c r="EJ38" s="115"/>
      <c r="EK38" s="115"/>
      <c r="EL38" s="115"/>
      <c r="EM38" s="115"/>
      <c r="EN38" s="115"/>
      <c r="EO38" s="115"/>
      <c r="EP38" s="115"/>
      <c r="EQ38" s="115"/>
      <c r="ER38" s="115"/>
      <c r="ES38" s="115"/>
      <c r="ET38" s="115"/>
      <c r="EU38" s="115"/>
      <c r="EV38" s="115"/>
      <c r="EW38" s="115"/>
      <c r="EX38" s="115"/>
      <c r="EY38" s="115"/>
      <c r="EZ38" s="115"/>
      <c r="FA38" s="115"/>
      <c r="FB38" s="115"/>
      <c r="FC38" s="115"/>
      <c r="FD38" s="115"/>
      <c r="FE38" s="115"/>
      <c r="FF38" s="115"/>
      <c r="FG38" s="115"/>
      <c r="FH38" s="115"/>
      <c r="FI38" s="115"/>
      <c r="FJ38" s="115"/>
      <c r="FK38" s="115"/>
      <c r="FL38" s="115"/>
      <c r="FM38" s="115"/>
      <c r="FN38" s="115"/>
      <c r="FO38" s="115"/>
      <c r="FP38" s="115"/>
      <c r="FQ38" s="115"/>
      <c r="FR38" s="115"/>
      <c r="FS38" s="115"/>
      <c r="FT38" s="115"/>
      <c r="FU38" s="115"/>
      <c r="FV38" s="115"/>
      <c r="FW38" s="115"/>
      <c r="FX38" s="115"/>
      <c r="FY38" s="115"/>
      <c r="FZ38" s="115"/>
      <c r="GA38" s="115"/>
      <c r="GB38" s="115"/>
      <c r="GC38" s="115"/>
      <c r="GD38" s="115"/>
      <c r="GE38" s="115"/>
      <c r="GF38" s="115"/>
      <c r="GG38" s="115"/>
      <c r="GH38" s="115"/>
      <c r="GI38" s="115"/>
      <c r="GJ38" s="115"/>
      <c r="GK38" s="115"/>
    </row>
    <row r="39" spans="2:193" s="116" customFormat="1" ht="18" customHeight="1">
      <c r="B39" s="154" t="s">
        <v>579</v>
      </c>
      <c r="C39" s="64"/>
      <c r="D39" s="100">
        <v>303.2</v>
      </c>
      <c r="E39" s="100">
        <v>361.60000000000008</v>
      </c>
      <c r="F39" s="100">
        <v>315.50000000000011</v>
      </c>
      <c r="G39" s="100">
        <v>248.40000000000003</v>
      </c>
      <c r="H39" s="100">
        <v>314.39999999999998</v>
      </c>
      <c r="I39" s="100">
        <v>-109.59999999999988</v>
      </c>
      <c r="J39" s="100">
        <v>-1094.1999999999996</v>
      </c>
      <c r="K39" s="100">
        <v>-26260.399999999994</v>
      </c>
      <c r="L39" s="100">
        <v>-30.800000000001631</v>
      </c>
      <c r="M39" s="100">
        <v>50584.2</v>
      </c>
      <c r="N39" s="148">
        <v>-2383147.2999999896</v>
      </c>
      <c r="O39" s="100">
        <v>-47.799999999999969</v>
      </c>
      <c r="P39" s="100">
        <v>40.099999999999966</v>
      </c>
      <c r="Q39" s="100">
        <v>182.80000000000007</v>
      </c>
      <c r="R39" s="100">
        <v>87.199999999999918</v>
      </c>
      <c r="S39" s="100">
        <v>143.50000000000006</v>
      </c>
      <c r="T39" s="100">
        <v>168.46350000000015</v>
      </c>
      <c r="U39" s="100">
        <v>228.61000000000004</v>
      </c>
      <c r="V39" s="100">
        <v>410.92129999999997</v>
      </c>
      <c r="W39" s="100">
        <v>461.50709999999998</v>
      </c>
      <c r="X39" s="100">
        <v>-181.78540000000012</v>
      </c>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c r="BU39" s="115"/>
      <c r="BV39" s="115"/>
      <c r="BW39" s="115"/>
      <c r="BX39" s="115"/>
      <c r="BY39" s="115"/>
      <c r="BZ39" s="115"/>
      <c r="CA39" s="115"/>
      <c r="CB39" s="115"/>
      <c r="CC39" s="115"/>
      <c r="CD39" s="115"/>
      <c r="CE39" s="115"/>
      <c r="CF39" s="115"/>
      <c r="CG39" s="115"/>
      <c r="CH39" s="115"/>
      <c r="CI39" s="115"/>
      <c r="CJ39" s="115"/>
      <c r="CK39" s="115"/>
      <c r="CL39" s="115"/>
      <c r="CM39" s="115"/>
      <c r="CN39" s="115"/>
      <c r="CO39" s="115"/>
      <c r="CP39" s="115"/>
      <c r="CQ39" s="115"/>
      <c r="CR39" s="115"/>
      <c r="CS39" s="115"/>
      <c r="CT39" s="115"/>
      <c r="CU39" s="115"/>
      <c r="CV39" s="115"/>
      <c r="CW39" s="115"/>
      <c r="CX39" s="115"/>
      <c r="CY39" s="115"/>
      <c r="CZ39" s="115"/>
      <c r="DA39" s="115"/>
      <c r="DB39" s="115"/>
      <c r="DC39" s="115"/>
      <c r="DD39" s="115"/>
      <c r="DE39" s="115"/>
      <c r="DF39" s="115"/>
      <c r="DG39" s="115"/>
      <c r="DH39" s="115"/>
      <c r="DI39" s="115"/>
      <c r="DJ39" s="115"/>
      <c r="DK39" s="115"/>
      <c r="DL39" s="115"/>
      <c r="DM39" s="115"/>
      <c r="DN39" s="115"/>
      <c r="DO39" s="115"/>
      <c r="DP39" s="115"/>
      <c r="DQ39" s="115"/>
      <c r="DR39" s="115"/>
      <c r="DS39" s="115"/>
      <c r="DT39" s="115"/>
      <c r="DU39" s="115"/>
      <c r="DV39" s="115"/>
      <c r="DW39" s="115"/>
      <c r="DX39" s="115"/>
      <c r="DY39" s="115"/>
      <c r="DZ39" s="115"/>
      <c r="EA39" s="115"/>
      <c r="EB39" s="115"/>
      <c r="EC39" s="115"/>
      <c r="ED39" s="115"/>
      <c r="EE39" s="115"/>
      <c r="EF39" s="115"/>
      <c r="EG39" s="115"/>
      <c r="EH39" s="115"/>
      <c r="EI39" s="115"/>
      <c r="EJ39" s="115"/>
      <c r="EK39" s="115"/>
      <c r="EL39" s="115"/>
      <c r="EM39" s="115"/>
      <c r="EN39" s="115"/>
      <c r="EO39" s="115"/>
      <c r="EP39" s="115"/>
      <c r="EQ39" s="115"/>
      <c r="ER39" s="115"/>
      <c r="ES39" s="115"/>
      <c r="ET39" s="115"/>
      <c r="EU39" s="115"/>
      <c r="EV39" s="115"/>
      <c r="EW39" s="115"/>
      <c r="EX39" s="115"/>
      <c r="EY39" s="115"/>
      <c r="EZ39" s="115"/>
      <c r="FA39" s="115"/>
      <c r="FB39" s="115"/>
      <c r="FC39" s="115"/>
      <c r="FD39" s="115"/>
      <c r="FE39" s="115"/>
      <c r="FF39" s="115"/>
      <c r="FG39" s="115"/>
      <c r="FH39" s="115"/>
      <c r="FI39" s="115"/>
      <c r="FJ39" s="115"/>
      <c r="FK39" s="115"/>
      <c r="FL39" s="115"/>
      <c r="FM39" s="115"/>
      <c r="FN39" s="115"/>
      <c r="FO39" s="115"/>
      <c r="FP39" s="115"/>
      <c r="FQ39" s="115"/>
      <c r="FR39" s="115"/>
      <c r="FS39" s="115"/>
      <c r="FT39" s="115"/>
      <c r="FU39" s="115"/>
      <c r="FV39" s="115"/>
      <c r="FW39" s="115"/>
      <c r="FX39" s="115"/>
      <c r="FY39" s="115"/>
      <c r="FZ39" s="115"/>
      <c r="GA39" s="115"/>
      <c r="GB39" s="115"/>
      <c r="GC39" s="115"/>
      <c r="GD39" s="115"/>
      <c r="GE39" s="115"/>
      <c r="GF39" s="115"/>
      <c r="GG39" s="115"/>
      <c r="GH39" s="115"/>
      <c r="GI39" s="115"/>
      <c r="GJ39" s="115"/>
      <c r="GK39" s="115"/>
    </row>
    <row r="40" spans="2:193" s="116" customFormat="1" ht="4.5" customHeight="1">
      <c r="B40" s="154"/>
      <c r="C40" s="64"/>
      <c r="D40" s="100"/>
      <c r="E40" s="100"/>
      <c r="F40" s="100"/>
      <c r="G40" s="100"/>
      <c r="H40" s="100"/>
      <c r="I40" s="100"/>
      <c r="J40" s="100"/>
      <c r="K40" s="100"/>
      <c r="L40" s="100"/>
      <c r="M40" s="100"/>
      <c r="N40" s="148"/>
      <c r="O40" s="100"/>
      <c r="P40" s="100"/>
      <c r="Q40" s="100"/>
      <c r="R40" s="100"/>
      <c r="S40" s="100"/>
      <c r="T40" s="100"/>
      <c r="U40" s="100"/>
      <c r="V40" s="100"/>
      <c r="W40" s="100"/>
      <c r="X40" s="100"/>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c r="BU40" s="115"/>
      <c r="BV40" s="115"/>
      <c r="BW40" s="115"/>
      <c r="BX40" s="115"/>
      <c r="BY40" s="115"/>
      <c r="BZ40" s="115"/>
      <c r="CA40" s="115"/>
      <c r="CB40" s="115"/>
      <c r="CC40" s="115"/>
      <c r="CD40" s="115"/>
      <c r="CE40" s="115"/>
      <c r="CF40" s="115"/>
      <c r="CG40" s="115"/>
      <c r="CH40" s="115"/>
      <c r="CI40" s="115"/>
      <c r="CJ40" s="115"/>
      <c r="CK40" s="115"/>
      <c r="CL40" s="115"/>
      <c r="CM40" s="115"/>
      <c r="CN40" s="115"/>
      <c r="CO40" s="115"/>
      <c r="CP40" s="115"/>
      <c r="CQ40" s="115"/>
      <c r="CR40" s="115"/>
      <c r="CS40" s="115"/>
      <c r="CT40" s="115"/>
      <c r="CU40" s="115"/>
      <c r="CV40" s="115"/>
      <c r="CW40" s="115"/>
      <c r="CX40" s="115"/>
      <c r="CY40" s="115"/>
      <c r="CZ40" s="115"/>
      <c r="DA40" s="115"/>
      <c r="DB40" s="115"/>
      <c r="DC40" s="115"/>
      <c r="DD40" s="115"/>
      <c r="DE40" s="115"/>
      <c r="DF40" s="115"/>
      <c r="DG40" s="115"/>
      <c r="DH40" s="115"/>
      <c r="DI40" s="115"/>
      <c r="DJ40" s="115"/>
      <c r="DK40" s="115"/>
      <c r="DL40" s="115"/>
      <c r="DM40" s="115"/>
      <c r="DN40" s="115"/>
      <c r="DO40" s="115"/>
      <c r="DP40" s="115"/>
      <c r="DQ40" s="115"/>
      <c r="DR40" s="115"/>
      <c r="DS40" s="115"/>
      <c r="DT40" s="115"/>
      <c r="DU40" s="115"/>
      <c r="DV40" s="115"/>
      <c r="DW40" s="115"/>
      <c r="DX40" s="115"/>
      <c r="DY40" s="115"/>
      <c r="DZ40" s="115"/>
      <c r="EA40" s="115"/>
      <c r="EB40" s="115"/>
      <c r="EC40" s="115"/>
      <c r="ED40" s="115"/>
      <c r="EE40" s="115"/>
      <c r="EF40" s="115"/>
      <c r="EG40" s="115"/>
      <c r="EH40" s="115"/>
      <c r="EI40" s="115"/>
      <c r="EJ40" s="115"/>
      <c r="EK40" s="115"/>
      <c r="EL40" s="115"/>
      <c r="EM40" s="115"/>
      <c r="EN40" s="115"/>
      <c r="EO40" s="115"/>
      <c r="EP40" s="115"/>
      <c r="EQ40" s="115"/>
      <c r="ER40" s="115"/>
      <c r="ES40" s="115"/>
      <c r="ET40" s="115"/>
      <c r="EU40" s="115"/>
      <c r="EV40" s="115"/>
      <c r="EW40" s="115"/>
      <c r="EX40" s="115"/>
      <c r="EY40" s="115"/>
      <c r="EZ40" s="115"/>
      <c r="FA40" s="115"/>
      <c r="FB40" s="115"/>
      <c r="FC40" s="115"/>
      <c r="FD40" s="115"/>
      <c r="FE40" s="115"/>
      <c r="FF40" s="115"/>
      <c r="FG40" s="115"/>
      <c r="FH40" s="115"/>
      <c r="FI40" s="115"/>
      <c r="FJ40" s="115"/>
      <c r="FK40" s="115"/>
      <c r="FL40" s="115"/>
      <c r="FM40" s="115"/>
      <c r="FN40" s="115"/>
      <c r="FO40" s="115"/>
      <c r="FP40" s="115"/>
      <c r="FQ40" s="115"/>
      <c r="FR40" s="115"/>
      <c r="FS40" s="115"/>
      <c r="FT40" s="115"/>
      <c r="FU40" s="115"/>
      <c r="FV40" s="115"/>
      <c r="FW40" s="115"/>
      <c r="FX40" s="115"/>
      <c r="FY40" s="115"/>
      <c r="FZ40" s="115"/>
      <c r="GA40" s="115"/>
      <c r="GB40" s="115"/>
      <c r="GC40" s="115"/>
      <c r="GD40" s="115"/>
      <c r="GE40" s="115"/>
      <c r="GF40" s="115"/>
      <c r="GG40" s="115"/>
      <c r="GH40" s="115"/>
      <c r="GI40" s="115"/>
      <c r="GJ40" s="115"/>
      <c r="GK40" s="115"/>
    </row>
    <row r="41" spans="2:193" s="116" customFormat="1" ht="18" customHeight="1">
      <c r="B41" s="154" t="s">
        <v>580</v>
      </c>
      <c r="C41" s="64"/>
      <c r="D41" s="100">
        <v>129.89999999999998</v>
      </c>
      <c r="E41" s="100">
        <v>88.700000000000159</v>
      </c>
      <c r="F41" s="100">
        <v>21.700000000000273</v>
      </c>
      <c r="G41" s="100">
        <v>-169.80000000000018</v>
      </c>
      <c r="H41" s="100">
        <v>-16.299999999999955</v>
      </c>
      <c r="I41" s="100">
        <v>-1964.6</v>
      </c>
      <c r="J41" s="100">
        <v>-1457.7999999999993</v>
      </c>
      <c r="K41" s="100">
        <v>-23855.700000000004</v>
      </c>
      <c r="L41" s="100">
        <v>-9657.2000000000007</v>
      </c>
      <c r="M41" s="100">
        <v>-304753.19999999984</v>
      </c>
      <c r="N41" s="148">
        <v>-8622508.1999999881</v>
      </c>
      <c r="O41" s="100">
        <v>-95.300000000000011</v>
      </c>
      <c r="P41" s="100">
        <v>-35.375</v>
      </c>
      <c r="Q41" s="100">
        <v>-57.999999999999886</v>
      </c>
      <c r="R41" s="100">
        <v>-207.20000000000005</v>
      </c>
      <c r="S41" s="100">
        <v>-136.5</v>
      </c>
      <c r="T41" s="100">
        <v>-367.97629999999992</v>
      </c>
      <c r="U41" s="100">
        <v>-130.46859999999992</v>
      </c>
      <c r="V41" s="100">
        <v>37.240800000000036</v>
      </c>
      <c r="W41" s="100">
        <v>58.631999999999834</v>
      </c>
      <c r="X41" s="100">
        <v>-405.90149999999994</v>
      </c>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c r="BU41" s="115"/>
      <c r="BV41" s="115"/>
      <c r="BW41" s="115"/>
      <c r="BX41" s="115"/>
      <c r="BY41" s="115"/>
      <c r="BZ41" s="115"/>
      <c r="CA41" s="115"/>
      <c r="CB41" s="115"/>
      <c r="CC41" s="115"/>
      <c r="CD41" s="115"/>
      <c r="CE41" s="115"/>
      <c r="CF41" s="115"/>
      <c r="CG41" s="115"/>
      <c r="CH41" s="115"/>
      <c r="CI41" s="115"/>
      <c r="CJ41" s="115"/>
      <c r="CK41" s="115"/>
      <c r="CL41" s="115"/>
      <c r="CM41" s="115"/>
      <c r="CN41" s="115"/>
      <c r="CO41" s="115"/>
      <c r="CP41" s="115"/>
      <c r="CQ41" s="115"/>
      <c r="CR41" s="115"/>
      <c r="CS41" s="115"/>
      <c r="CT41" s="115"/>
      <c r="CU41" s="115"/>
      <c r="CV41" s="115"/>
      <c r="CW41" s="115"/>
      <c r="CX41" s="115"/>
      <c r="CY41" s="115"/>
      <c r="CZ41" s="115"/>
      <c r="DA41" s="115"/>
      <c r="DB41" s="115"/>
      <c r="DC41" s="115"/>
      <c r="DD41" s="115"/>
      <c r="DE41" s="115"/>
      <c r="DF41" s="115"/>
      <c r="DG41" s="115"/>
      <c r="DH41" s="115"/>
      <c r="DI41" s="115"/>
      <c r="DJ41" s="115"/>
      <c r="DK41" s="115"/>
      <c r="DL41" s="115"/>
      <c r="DM41" s="115"/>
      <c r="DN41" s="115"/>
      <c r="DO41" s="115"/>
      <c r="DP41" s="115"/>
      <c r="DQ41" s="115"/>
      <c r="DR41" s="115"/>
      <c r="DS41" s="115"/>
      <c r="DT41" s="115"/>
      <c r="DU41" s="115"/>
      <c r="DV41" s="115"/>
      <c r="DW41" s="115"/>
      <c r="DX41" s="115"/>
      <c r="DY41" s="115"/>
      <c r="DZ41" s="115"/>
      <c r="EA41" s="115"/>
      <c r="EB41" s="115"/>
      <c r="EC41" s="115"/>
      <c r="ED41" s="115"/>
      <c r="EE41" s="115"/>
      <c r="EF41" s="115"/>
      <c r="EG41" s="115"/>
      <c r="EH41" s="115"/>
      <c r="EI41" s="115"/>
      <c r="EJ41" s="115"/>
      <c r="EK41" s="115"/>
      <c r="EL41" s="115"/>
      <c r="EM41" s="115"/>
      <c r="EN41" s="115"/>
      <c r="EO41" s="115"/>
      <c r="EP41" s="115"/>
      <c r="EQ41" s="115"/>
      <c r="ER41" s="115"/>
      <c r="ES41" s="115"/>
      <c r="ET41" s="115"/>
      <c r="EU41" s="115"/>
      <c r="EV41" s="115"/>
      <c r="EW41" s="115"/>
      <c r="EX41" s="115"/>
      <c r="EY41" s="115"/>
      <c r="EZ41" s="115"/>
      <c r="FA41" s="115"/>
      <c r="FB41" s="115"/>
      <c r="FC41" s="115"/>
      <c r="FD41" s="115"/>
      <c r="FE41" s="115"/>
      <c r="FF41" s="115"/>
      <c r="FG41" s="115"/>
      <c r="FH41" s="115"/>
      <c r="FI41" s="115"/>
      <c r="FJ41" s="115"/>
      <c r="FK41" s="115"/>
      <c r="FL41" s="115"/>
      <c r="FM41" s="115"/>
      <c r="FN41" s="115"/>
      <c r="FO41" s="115"/>
      <c r="FP41" s="115"/>
      <c r="FQ41" s="115"/>
      <c r="FR41" s="115"/>
      <c r="FS41" s="115"/>
      <c r="FT41" s="115"/>
      <c r="FU41" s="115"/>
      <c r="FV41" s="115"/>
      <c r="FW41" s="115"/>
      <c r="FX41" s="115"/>
      <c r="FY41" s="115"/>
      <c r="FZ41" s="115"/>
      <c r="GA41" s="115"/>
      <c r="GB41" s="115"/>
      <c r="GC41" s="115"/>
      <c r="GD41" s="115"/>
      <c r="GE41" s="115"/>
      <c r="GF41" s="115"/>
      <c r="GG41" s="115"/>
      <c r="GH41" s="115"/>
      <c r="GI41" s="115"/>
      <c r="GJ41" s="115"/>
      <c r="GK41" s="115"/>
    </row>
    <row r="42" spans="2:193" s="116" customFormat="1" ht="6" customHeight="1">
      <c r="B42" s="154"/>
      <c r="C42" s="64"/>
      <c r="D42" s="100"/>
      <c r="E42" s="100"/>
      <c r="F42" s="100"/>
      <c r="G42" s="100"/>
      <c r="H42" s="100"/>
      <c r="I42" s="100"/>
      <c r="J42" s="100"/>
      <c r="K42" s="100"/>
      <c r="L42" s="100"/>
      <c r="M42" s="100"/>
      <c r="N42" s="148"/>
      <c r="O42" s="100"/>
      <c r="P42" s="100"/>
      <c r="Q42" s="100"/>
      <c r="R42" s="100"/>
      <c r="S42" s="100"/>
      <c r="T42" s="100"/>
      <c r="U42" s="100"/>
      <c r="V42" s="100"/>
      <c r="W42" s="100"/>
      <c r="X42" s="100"/>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c r="BU42" s="115"/>
      <c r="BV42" s="115"/>
      <c r="BW42" s="115"/>
      <c r="BX42" s="115"/>
      <c r="BY42" s="115"/>
      <c r="BZ42" s="115"/>
      <c r="CA42" s="115"/>
      <c r="CB42" s="115"/>
      <c r="CC42" s="115"/>
      <c r="CD42" s="115"/>
      <c r="CE42" s="115"/>
      <c r="CF42" s="115"/>
      <c r="CG42" s="115"/>
      <c r="CH42" s="115"/>
      <c r="CI42" s="115"/>
      <c r="CJ42" s="115"/>
      <c r="CK42" s="115"/>
      <c r="CL42" s="115"/>
      <c r="CM42" s="115"/>
      <c r="CN42" s="115"/>
      <c r="CO42" s="115"/>
      <c r="CP42" s="115"/>
      <c r="CQ42" s="115"/>
      <c r="CR42" s="115"/>
      <c r="CS42" s="115"/>
      <c r="CT42" s="115"/>
      <c r="CU42" s="115"/>
      <c r="CV42" s="115"/>
      <c r="CW42" s="115"/>
      <c r="CX42" s="115"/>
      <c r="CY42" s="115"/>
      <c r="CZ42" s="115"/>
      <c r="DA42" s="115"/>
      <c r="DB42" s="115"/>
      <c r="DC42" s="115"/>
      <c r="DD42" s="115"/>
      <c r="DE42" s="115"/>
      <c r="DF42" s="115"/>
      <c r="DG42" s="115"/>
      <c r="DH42" s="115"/>
      <c r="DI42" s="115"/>
      <c r="DJ42" s="115"/>
      <c r="DK42" s="115"/>
      <c r="DL42" s="115"/>
      <c r="DM42" s="115"/>
      <c r="DN42" s="115"/>
      <c r="DO42" s="115"/>
      <c r="DP42" s="115"/>
      <c r="DQ42" s="115"/>
      <c r="DR42" s="115"/>
      <c r="DS42" s="115"/>
      <c r="DT42" s="115"/>
      <c r="DU42" s="115"/>
      <c r="DV42" s="115"/>
      <c r="DW42" s="115"/>
      <c r="DX42" s="115"/>
      <c r="DY42" s="115"/>
      <c r="DZ42" s="115"/>
      <c r="EA42" s="115"/>
      <c r="EB42" s="115"/>
      <c r="EC42" s="115"/>
      <c r="ED42" s="115"/>
      <c r="EE42" s="115"/>
      <c r="EF42" s="115"/>
      <c r="EG42" s="115"/>
      <c r="EH42" s="115"/>
      <c r="EI42" s="115"/>
      <c r="EJ42" s="115"/>
      <c r="EK42" s="115"/>
      <c r="EL42" s="115"/>
      <c r="EM42" s="115"/>
      <c r="EN42" s="115"/>
      <c r="EO42" s="115"/>
      <c r="EP42" s="115"/>
      <c r="EQ42" s="115"/>
      <c r="ER42" s="115"/>
      <c r="ES42" s="115"/>
      <c r="ET42" s="115"/>
      <c r="EU42" s="115"/>
      <c r="EV42" s="115"/>
      <c r="EW42" s="115"/>
      <c r="EX42" s="115"/>
      <c r="EY42" s="115"/>
      <c r="EZ42" s="115"/>
      <c r="FA42" s="115"/>
      <c r="FB42" s="115"/>
      <c r="FC42" s="115"/>
      <c r="FD42" s="115"/>
      <c r="FE42" s="115"/>
      <c r="FF42" s="115"/>
      <c r="FG42" s="115"/>
      <c r="FH42" s="115"/>
      <c r="FI42" s="115"/>
      <c r="FJ42" s="115"/>
      <c r="FK42" s="115"/>
      <c r="FL42" s="115"/>
      <c r="FM42" s="115"/>
      <c r="FN42" s="115"/>
      <c r="FO42" s="115"/>
      <c r="FP42" s="115"/>
      <c r="FQ42" s="115"/>
      <c r="FR42" s="115"/>
      <c r="FS42" s="115"/>
      <c r="FT42" s="115"/>
      <c r="FU42" s="115"/>
      <c r="FV42" s="115"/>
      <c r="FW42" s="115"/>
      <c r="FX42" s="115"/>
      <c r="FY42" s="115"/>
      <c r="FZ42" s="115"/>
      <c r="GA42" s="115"/>
      <c r="GB42" s="115"/>
      <c r="GC42" s="115"/>
      <c r="GD42" s="115"/>
      <c r="GE42" s="115"/>
      <c r="GF42" s="115"/>
      <c r="GG42" s="115"/>
      <c r="GH42" s="115"/>
      <c r="GI42" s="115"/>
      <c r="GJ42" s="115"/>
      <c r="GK42" s="115"/>
    </row>
    <row r="43" spans="2:193" s="116" customFormat="1" ht="18" customHeight="1">
      <c r="B43" s="154" t="s">
        <v>758</v>
      </c>
      <c r="C43" s="64"/>
      <c r="D43" s="100">
        <v>0</v>
      </c>
      <c r="E43" s="100">
        <v>0</v>
      </c>
      <c r="F43" s="100">
        <v>0</v>
      </c>
      <c r="G43" s="100">
        <v>0</v>
      </c>
      <c r="H43" s="100">
        <v>0</v>
      </c>
      <c r="I43" s="100">
        <v>14.2</v>
      </c>
      <c r="J43" s="100">
        <v>0</v>
      </c>
      <c r="K43" s="100">
        <v>0</v>
      </c>
      <c r="L43" s="100">
        <v>0</v>
      </c>
      <c r="M43" s="100">
        <v>0</v>
      </c>
      <c r="N43" s="148">
        <v>2142028.7999999998</v>
      </c>
      <c r="O43" s="100">
        <v>9.3000000000000007</v>
      </c>
      <c r="P43" s="100">
        <v>35.1</v>
      </c>
      <c r="Q43" s="100">
        <v>80.900000000000006</v>
      </c>
      <c r="R43" s="100">
        <v>78.5</v>
      </c>
      <c r="S43" s="100">
        <v>20</v>
      </c>
      <c r="T43" s="100">
        <v>70.148200000000003</v>
      </c>
      <c r="U43" s="100">
        <v>16.5181</v>
      </c>
      <c r="V43" s="100">
        <v>55.608800000000002</v>
      </c>
      <c r="W43" s="100">
        <v>42.8827</v>
      </c>
      <c r="X43" s="100">
        <v>44.6755</v>
      </c>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c r="BU43" s="115"/>
      <c r="BV43" s="115"/>
      <c r="BW43" s="115"/>
      <c r="BX43" s="115"/>
      <c r="BY43" s="115"/>
      <c r="BZ43" s="115"/>
      <c r="CA43" s="115"/>
      <c r="CB43" s="115"/>
      <c r="CC43" s="115"/>
      <c r="CD43" s="115"/>
      <c r="CE43" s="115"/>
      <c r="CF43" s="115"/>
      <c r="CG43" s="115"/>
      <c r="CH43" s="115"/>
      <c r="CI43" s="115"/>
      <c r="CJ43" s="115"/>
      <c r="CK43" s="115"/>
      <c r="CL43" s="115"/>
      <c r="CM43" s="115"/>
      <c r="CN43" s="115"/>
      <c r="CO43" s="115"/>
      <c r="CP43" s="115"/>
      <c r="CQ43" s="115"/>
      <c r="CR43" s="115"/>
      <c r="CS43" s="115"/>
      <c r="CT43" s="115"/>
      <c r="CU43" s="115"/>
      <c r="CV43" s="115"/>
      <c r="CW43" s="115"/>
      <c r="CX43" s="115"/>
      <c r="CY43" s="115"/>
      <c r="CZ43" s="115"/>
      <c r="DA43" s="115"/>
      <c r="DB43" s="115"/>
      <c r="DC43" s="115"/>
      <c r="DD43" s="115"/>
      <c r="DE43" s="115"/>
      <c r="DF43" s="115"/>
      <c r="DG43" s="115"/>
      <c r="DH43" s="115"/>
      <c r="DI43" s="115"/>
      <c r="DJ43" s="115"/>
      <c r="DK43" s="115"/>
      <c r="DL43" s="115"/>
      <c r="DM43" s="115"/>
      <c r="DN43" s="115"/>
      <c r="DO43" s="115"/>
      <c r="DP43" s="115"/>
      <c r="DQ43" s="115"/>
      <c r="DR43" s="115"/>
      <c r="DS43" s="115"/>
      <c r="DT43" s="115"/>
      <c r="DU43" s="115"/>
      <c r="DV43" s="115"/>
      <c r="DW43" s="115"/>
      <c r="DX43" s="115"/>
      <c r="DY43" s="115"/>
      <c r="DZ43" s="115"/>
      <c r="EA43" s="115"/>
      <c r="EB43" s="115"/>
      <c r="EC43" s="115"/>
      <c r="ED43" s="115"/>
      <c r="EE43" s="115"/>
      <c r="EF43" s="115"/>
      <c r="EG43" s="115"/>
      <c r="EH43" s="115"/>
      <c r="EI43" s="115"/>
      <c r="EJ43" s="115"/>
      <c r="EK43" s="115"/>
      <c r="EL43" s="115"/>
      <c r="EM43" s="115"/>
      <c r="EN43" s="115"/>
      <c r="EO43" s="115"/>
      <c r="EP43" s="115"/>
      <c r="EQ43" s="115"/>
      <c r="ER43" s="115"/>
      <c r="ES43" s="115"/>
      <c r="ET43" s="115"/>
      <c r="EU43" s="115"/>
      <c r="EV43" s="115"/>
      <c r="EW43" s="115"/>
      <c r="EX43" s="115"/>
      <c r="EY43" s="115"/>
      <c r="EZ43" s="115"/>
      <c r="FA43" s="115"/>
      <c r="FB43" s="115"/>
      <c r="FC43" s="115"/>
      <c r="FD43" s="115"/>
      <c r="FE43" s="115"/>
      <c r="FF43" s="115"/>
      <c r="FG43" s="115"/>
      <c r="FH43" s="115"/>
      <c r="FI43" s="115"/>
      <c r="FJ43" s="115"/>
      <c r="FK43" s="115"/>
      <c r="FL43" s="115"/>
      <c r="FM43" s="115"/>
      <c r="FN43" s="115"/>
      <c r="FO43" s="115"/>
      <c r="FP43" s="115"/>
      <c r="FQ43" s="115"/>
      <c r="FR43" s="115"/>
      <c r="FS43" s="115"/>
      <c r="FT43" s="115"/>
      <c r="FU43" s="115"/>
      <c r="FV43" s="115"/>
      <c r="FW43" s="115"/>
      <c r="FX43" s="115"/>
      <c r="FY43" s="115"/>
      <c r="FZ43" s="115"/>
      <c r="GA43" s="115"/>
      <c r="GB43" s="115"/>
      <c r="GC43" s="115"/>
      <c r="GD43" s="115"/>
      <c r="GE43" s="115"/>
      <c r="GF43" s="115"/>
      <c r="GG43" s="115"/>
      <c r="GH43" s="115"/>
      <c r="GI43" s="115"/>
      <c r="GJ43" s="115"/>
      <c r="GK43" s="115"/>
    </row>
    <row r="44" spans="2:193" s="93" customFormat="1" ht="6" customHeight="1">
      <c r="B44" s="150"/>
      <c r="C44" s="62"/>
      <c r="D44" s="102"/>
      <c r="E44" s="102"/>
      <c r="F44" s="102"/>
      <c r="G44" s="102"/>
      <c r="H44" s="102"/>
      <c r="I44" s="102"/>
      <c r="J44" s="102"/>
      <c r="K44" s="102"/>
      <c r="L44" s="102"/>
      <c r="M44" s="102"/>
      <c r="N44" s="149"/>
      <c r="O44" s="102"/>
      <c r="P44" s="102"/>
      <c r="Q44" s="102"/>
      <c r="R44" s="102"/>
      <c r="S44" s="102"/>
      <c r="T44" s="102"/>
      <c r="U44" s="102"/>
      <c r="V44" s="102"/>
      <c r="W44" s="102"/>
      <c r="X44" s="102"/>
      <c r="Y44" s="115"/>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3"/>
      <c r="BK44" s="103"/>
      <c r="BL44" s="103"/>
      <c r="BM44" s="103"/>
      <c r="BN44" s="103"/>
      <c r="BO44" s="103"/>
      <c r="BP44" s="103"/>
      <c r="BQ44" s="103"/>
      <c r="BR44" s="103"/>
      <c r="BS44" s="103"/>
      <c r="BT44" s="103"/>
      <c r="BU44" s="103"/>
      <c r="BV44" s="103"/>
      <c r="BW44" s="103"/>
      <c r="BX44" s="103"/>
      <c r="BY44" s="103"/>
      <c r="BZ44" s="103"/>
      <c r="CA44" s="103"/>
      <c r="CB44" s="103"/>
      <c r="CC44" s="103"/>
      <c r="CD44" s="103"/>
      <c r="CE44" s="103"/>
      <c r="CF44" s="103"/>
      <c r="CG44" s="103"/>
      <c r="CH44" s="103"/>
      <c r="CI44" s="103"/>
      <c r="CJ44" s="103"/>
      <c r="CK44" s="103"/>
      <c r="CL44" s="103"/>
      <c r="CM44" s="103"/>
      <c r="CN44" s="103"/>
      <c r="CO44" s="103"/>
      <c r="CP44" s="103"/>
      <c r="CQ44" s="103"/>
      <c r="CR44" s="103"/>
      <c r="CS44" s="103"/>
      <c r="CT44" s="103"/>
      <c r="CU44" s="103"/>
      <c r="CV44" s="103"/>
      <c r="CW44" s="103"/>
      <c r="CX44" s="103"/>
      <c r="CY44" s="103"/>
      <c r="CZ44" s="103"/>
      <c r="DA44" s="103"/>
      <c r="DB44" s="103"/>
      <c r="DC44" s="103"/>
      <c r="DD44" s="103"/>
      <c r="DE44" s="103"/>
      <c r="DF44" s="103"/>
      <c r="DG44" s="103"/>
      <c r="DH44" s="103"/>
      <c r="DI44" s="103"/>
      <c r="DJ44" s="103"/>
      <c r="DK44" s="103"/>
      <c r="DL44" s="103"/>
      <c r="DM44" s="103"/>
      <c r="DN44" s="103"/>
      <c r="DO44" s="103"/>
      <c r="DP44" s="103"/>
      <c r="DQ44" s="103"/>
      <c r="DR44" s="103"/>
      <c r="DS44" s="103"/>
      <c r="DT44" s="103"/>
      <c r="DU44" s="103"/>
      <c r="DV44" s="103"/>
      <c r="DW44" s="103"/>
      <c r="DX44" s="103"/>
      <c r="DY44" s="103"/>
      <c r="DZ44" s="103"/>
      <c r="EA44" s="103"/>
      <c r="EB44" s="103"/>
      <c r="EC44" s="103"/>
      <c r="ED44" s="103"/>
      <c r="EE44" s="103"/>
      <c r="EF44" s="103"/>
      <c r="EG44" s="103"/>
      <c r="EH44" s="103"/>
      <c r="EI44" s="103"/>
      <c r="EJ44" s="103"/>
      <c r="EK44" s="103"/>
      <c r="EL44" s="103"/>
      <c r="EM44" s="103"/>
      <c r="EN44" s="103"/>
      <c r="EO44" s="103"/>
      <c r="EP44" s="103"/>
      <c r="EQ44" s="103"/>
      <c r="ER44" s="103"/>
      <c r="ES44" s="103"/>
      <c r="ET44" s="103"/>
      <c r="EU44" s="103"/>
      <c r="EV44" s="103"/>
      <c r="EW44" s="103"/>
      <c r="EX44" s="103"/>
      <c r="EY44" s="103"/>
      <c r="EZ44" s="103"/>
      <c r="FA44" s="103"/>
      <c r="FB44" s="103"/>
      <c r="FC44" s="103"/>
      <c r="FD44" s="103"/>
      <c r="FE44" s="103"/>
      <c r="FF44" s="103"/>
      <c r="FG44" s="103"/>
      <c r="FH44" s="103"/>
      <c r="FI44" s="103"/>
      <c r="FJ44" s="103"/>
      <c r="FK44" s="103"/>
      <c r="FL44" s="103"/>
      <c r="FM44" s="103"/>
      <c r="FN44" s="103"/>
      <c r="FO44" s="103"/>
      <c r="FP44" s="103"/>
      <c r="FQ44" s="103"/>
      <c r="FR44" s="103"/>
      <c r="FS44" s="103"/>
      <c r="FT44" s="103"/>
      <c r="FU44" s="103"/>
      <c r="FV44" s="103"/>
      <c r="FW44" s="103"/>
      <c r="FX44" s="103"/>
      <c r="FY44" s="103"/>
      <c r="FZ44" s="103"/>
      <c r="GA44" s="103"/>
      <c r="GB44" s="103"/>
      <c r="GC44" s="103"/>
      <c r="GD44" s="103"/>
      <c r="GE44" s="103"/>
      <c r="GF44" s="103"/>
      <c r="GG44" s="103"/>
      <c r="GH44" s="103"/>
      <c r="GI44" s="103"/>
      <c r="GJ44" s="103"/>
      <c r="GK44" s="103"/>
    </row>
    <row r="45" spans="2:193" s="116" customFormat="1" ht="18" customHeight="1">
      <c r="B45" s="154" t="s">
        <v>238</v>
      </c>
      <c r="C45" s="64"/>
      <c r="D45" s="100">
        <v>129.89999999999998</v>
      </c>
      <c r="E45" s="100">
        <v>88.700000000000159</v>
      </c>
      <c r="F45" s="100">
        <v>21.700000000000273</v>
      </c>
      <c r="G45" s="100">
        <v>-169.80000000000018</v>
      </c>
      <c r="H45" s="100">
        <v>-16.299999999999955</v>
      </c>
      <c r="I45" s="100">
        <v>-1950.3999999999999</v>
      </c>
      <c r="J45" s="100">
        <v>-1457.7999999999993</v>
      </c>
      <c r="K45" s="100">
        <v>-23855.700000000004</v>
      </c>
      <c r="L45" s="100">
        <v>-9657.2000000000007</v>
      </c>
      <c r="M45" s="100">
        <v>-304753.19999999984</v>
      </c>
      <c r="N45" s="148">
        <v>-6480479.3999999883</v>
      </c>
      <c r="O45" s="100">
        <v>-86.000000000000014</v>
      </c>
      <c r="P45" s="100">
        <v>-0.27499999999999858</v>
      </c>
      <c r="Q45" s="100">
        <v>22.900000000000119</v>
      </c>
      <c r="R45" s="100">
        <v>-128.70000000000005</v>
      </c>
      <c r="S45" s="100">
        <v>-116.5</v>
      </c>
      <c r="T45" s="100">
        <v>-297.82809999999995</v>
      </c>
      <c r="U45" s="100">
        <v>-113.95049999999992</v>
      </c>
      <c r="V45" s="100">
        <v>92.849600000000038</v>
      </c>
      <c r="W45" s="100">
        <v>101.51469999999983</v>
      </c>
      <c r="X45" s="100">
        <v>-361.22599999999994</v>
      </c>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c r="BU45" s="115"/>
      <c r="BV45" s="115"/>
      <c r="BW45" s="115"/>
      <c r="BX45" s="115"/>
      <c r="BY45" s="115"/>
      <c r="BZ45" s="115"/>
      <c r="CA45" s="115"/>
      <c r="CB45" s="115"/>
      <c r="CC45" s="115"/>
      <c r="CD45" s="115"/>
      <c r="CE45" s="115"/>
      <c r="CF45" s="115"/>
      <c r="CG45" s="115"/>
      <c r="CH45" s="115"/>
      <c r="CI45" s="115"/>
      <c r="CJ45" s="115"/>
      <c r="CK45" s="115"/>
      <c r="CL45" s="115"/>
      <c r="CM45" s="115"/>
      <c r="CN45" s="115"/>
      <c r="CO45" s="115"/>
      <c r="CP45" s="115"/>
      <c r="CQ45" s="115"/>
      <c r="CR45" s="115"/>
      <c r="CS45" s="115"/>
      <c r="CT45" s="115"/>
      <c r="CU45" s="115"/>
      <c r="CV45" s="115"/>
      <c r="CW45" s="115"/>
      <c r="CX45" s="115"/>
      <c r="CY45" s="115"/>
      <c r="CZ45" s="115"/>
      <c r="DA45" s="115"/>
      <c r="DB45" s="115"/>
      <c r="DC45" s="115"/>
      <c r="DD45" s="115"/>
      <c r="DE45" s="115"/>
      <c r="DF45" s="115"/>
      <c r="DG45" s="115"/>
      <c r="DH45" s="115"/>
      <c r="DI45" s="115"/>
      <c r="DJ45" s="115"/>
      <c r="DK45" s="115"/>
      <c r="DL45" s="115"/>
      <c r="DM45" s="115"/>
      <c r="DN45" s="115"/>
      <c r="DO45" s="115"/>
      <c r="DP45" s="115"/>
      <c r="DQ45" s="115"/>
      <c r="DR45" s="115"/>
      <c r="DS45" s="115"/>
      <c r="DT45" s="115"/>
      <c r="DU45" s="115"/>
      <c r="DV45" s="115"/>
      <c r="DW45" s="115"/>
      <c r="DX45" s="115"/>
      <c r="DY45" s="115"/>
      <c r="DZ45" s="115"/>
      <c r="EA45" s="115"/>
      <c r="EB45" s="115"/>
      <c r="EC45" s="115"/>
      <c r="ED45" s="115"/>
      <c r="EE45" s="115"/>
      <c r="EF45" s="115"/>
      <c r="EG45" s="115"/>
      <c r="EH45" s="115"/>
      <c r="EI45" s="115"/>
      <c r="EJ45" s="115"/>
      <c r="EK45" s="115"/>
      <c r="EL45" s="115"/>
      <c r="EM45" s="115"/>
      <c r="EN45" s="115"/>
      <c r="EO45" s="115"/>
      <c r="EP45" s="115"/>
      <c r="EQ45" s="115"/>
      <c r="ER45" s="115"/>
      <c r="ES45" s="115"/>
      <c r="ET45" s="115"/>
      <c r="EU45" s="115"/>
      <c r="EV45" s="115"/>
      <c r="EW45" s="115"/>
      <c r="EX45" s="115"/>
      <c r="EY45" s="115"/>
      <c r="EZ45" s="115"/>
      <c r="FA45" s="115"/>
      <c r="FB45" s="115"/>
      <c r="FC45" s="115"/>
      <c r="FD45" s="115"/>
      <c r="FE45" s="115"/>
      <c r="FF45" s="115"/>
      <c r="FG45" s="115"/>
      <c r="FH45" s="115"/>
      <c r="FI45" s="115"/>
      <c r="FJ45" s="115"/>
      <c r="FK45" s="115"/>
      <c r="FL45" s="115"/>
      <c r="FM45" s="115"/>
      <c r="FN45" s="115"/>
      <c r="FO45" s="115"/>
      <c r="FP45" s="115"/>
      <c r="FQ45" s="115"/>
      <c r="FR45" s="115"/>
      <c r="FS45" s="115"/>
      <c r="FT45" s="115"/>
      <c r="FU45" s="115"/>
      <c r="FV45" s="115"/>
      <c r="FW45" s="115"/>
      <c r="FX45" s="115"/>
      <c r="FY45" s="115"/>
      <c r="FZ45" s="115"/>
      <c r="GA45" s="115"/>
      <c r="GB45" s="115"/>
      <c r="GC45" s="115"/>
      <c r="GD45" s="115"/>
      <c r="GE45" s="115"/>
      <c r="GF45" s="115"/>
      <c r="GG45" s="115"/>
      <c r="GH45" s="115"/>
      <c r="GI45" s="115"/>
      <c r="GJ45" s="115"/>
      <c r="GK45" s="115"/>
    </row>
    <row r="46" spans="2:193" s="159" customFormat="1" ht="18" customHeight="1">
      <c r="B46" s="155"/>
      <c r="C46" s="156"/>
      <c r="D46" s="157"/>
      <c r="E46" s="157"/>
      <c r="F46" s="157"/>
      <c r="G46" s="157"/>
      <c r="H46" s="157"/>
      <c r="I46" s="157"/>
      <c r="J46" s="157"/>
      <c r="K46" s="157"/>
      <c r="L46" s="157"/>
      <c r="M46" s="157"/>
      <c r="N46" s="158"/>
      <c r="O46" s="157"/>
      <c r="P46" s="157"/>
      <c r="Q46" s="157"/>
      <c r="R46" s="157"/>
      <c r="S46" s="157"/>
      <c r="T46" s="157"/>
      <c r="U46" s="157"/>
      <c r="V46" s="157"/>
      <c r="W46" s="157"/>
      <c r="X46" s="157"/>
      <c r="Y46" s="115"/>
      <c r="Z46" s="156"/>
      <c r="AA46" s="156"/>
      <c r="AB46" s="156"/>
      <c r="AC46" s="156"/>
      <c r="AD46" s="156"/>
      <c r="AE46" s="156"/>
      <c r="AF46" s="156"/>
      <c r="AG46" s="156"/>
      <c r="AH46" s="156"/>
      <c r="AI46" s="156"/>
      <c r="AJ46" s="156"/>
      <c r="AK46" s="156"/>
      <c r="AL46" s="156"/>
      <c r="AM46" s="156"/>
      <c r="AN46" s="156"/>
      <c r="AO46" s="156"/>
      <c r="AP46" s="156"/>
      <c r="AQ46" s="156"/>
      <c r="AR46" s="156"/>
      <c r="AS46" s="156"/>
      <c r="AT46" s="156"/>
      <c r="AU46" s="156"/>
      <c r="AV46" s="156"/>
      <c r="AW46" s="156"/>
      <c r="AX46" s="156"/>
      <c r="AY46" s="156"/>
      <c r="AZ46" s="156"/>
      <c r="BA46" s="156"/>
      <c r="BB46" s="156"/>
      <c r="BC46" s="156"/>
      <c r="BD46" s="156"/>
      <c r="BE46" s="156"/>
      <c r="BF46" s="156"/>
      <c r="BG46" s="156"/>
      <c r="BH46" s="156"/>
      <c r="BI46" s="156"/>
      <c r="BJ46" s="156"/>
      <c r="BK46" s="156"/>
      <c r="BL46" s="156"/>
      <c r="BM46" s="156"/>
      <c r="BN46" s="156"/>
      <c r="BO46" s="156"/>
      <c r="BP46" s="156"/>
      <c r="BQ46" s="156"/>
      <c r="BR46" s="156"/>
      <c r="BS46" s="156"/>
      <c r="BT46" s="156"/>
      <c r="BU46" s="156"/>
      <c r="BV46" s="156"/>
      <c r="BW46" s="156"/>
      <c r="BX46" s="156"/>
      <c r="BY46" s="156"/>
      <c r="BZ46" s="156"/>
      <c r="CA46" s="156"/>
      <c r="CB46" s="156"/>
      <c r="CC46" s="156"/>
      <c r="CD46" s="156"/>
      <c r="CE46" s="156"/>
      <c r="CF46" s="156"/>
      <c r="CG46" s="156"/>
      <c r="CH46" s="156"/>
      <c r="CI46" s="156"/>
      <c r="CJ46" s="156"/>
      <c r="CK46" s="156"/>
      <c r="CL46" s="156"/>
      <c r="CM46" s="156"/>
      <c r="CN46" s="156"/>
      <c r="CO46" s="156"/>
      <c r="CP46" s="156"/>
      <c r="CQ46" s="156"/>
      <c r="CR46" s="156"/>
      <c r="CS46" s="156"/>
      <c r="CT46" s="156"/>
      <c r="CU46" s="156"/>
      <c r="CV46" s="156"/>
      <c r="CW46" s="156"/>
      <c r="CX46" s="156"/>
      <c r="CY46" s="156"/>
      <c r="CZ46" s="156"/>
      <c r="DA46" s="156"/>
      <c r="DB46" s="156"/>
      <c r="DC46" s="156"/>
      <c r="DD46" s="156"/>
      <c r="DE46" s="156"/>
      <c r="DF46" s="156"/>
      <c r="DG46" s="156"/>
      <c r="DH46" s="156"/>
      <c r="DI46" s="156"/>
      <c r="DJ46" s="156"/>
      <c r="DK46" s="156"/>
      <c r="DL46" s="156"/>
      <c r="DM46" s="156"/>
      <c r="DN46" s="156"/>
      <c r="DO46" s="156"/>
      <c r="DP46" s="156"/>
      <c r="DQ46" s="156"/>
      <c r="DR46" s="156"/>
      <c r="DS46" s="156"/>
      <c r="DT46" s="156"/>
      <c r="DU46" s="156"/>
      <c r="DV46" s="156"/>
      <c r="DW46" s="156"/>
      <c r="DX46" s="156"/>
      <c r="DY46" s="156"/>
      <c r="DZ46" s="156"/>
      <c r="EA46" s="156"/>
      <c r="EB46" s="156"/>
      <c r="EC46" s="156"/>
      <c r="ED46" s="156"/>
      <c r="EE46" s="156"/>
      <c r="EF46" s="156"/>
      <c r="EG46" s="156"/>
      <c r="EH46" s="156"/>
      <c r="EI46" s="156"/>
      <c r="EJ46" s="156"/>
      <c r="EK46" s="156"/>
      <c r="EL46" s="156"/>
      <c r="EM46" s="156"/>
      <c r="EN46" s="156"/>
      <c r="EO46" s="156"/>
      <c r="EP46" s="156"/>
      <c r="EQ46" s="156"/>
      <c r="ER46" s="156"/>
      <c r="ES46" s="156"/>
      <c r="ET46" s="156"/>
      <c r="EU46" s="156"/>
      <c r="EV46" s="156"/>
      <c r="EW46" s="156"/>
      <c r="EX46" s="156"/>
      <c r="EY46" s="156"/>
      <c r="EZ46" s="156"/>
      <c r="FA46" s="156"/>
      <c r="FB46" s="156"/>
      <c r="FC46" s="156"/>
      <c r="FD46" s="156"/>
      <c r="FE46" s="156"/>
      <c r="FF46" s="156"/>
      <c r="FG46" s="156"/>
      <c r="FH46" s="156"/>
      <c r="FI46" s="156"/>
      <c r="FJ46" s="156"/>
      <c r="FK46" s="156"/>
      <c r="FL46" s="156"/>
      <c r="FM46" s="156"/>
      <c r="FN46" s="156"/>
      <c r="FO46" s="156"/>
      <c r="FP46" s="156"/>
      <c r="FQ46" s="156"/>
      <c r="FR46" s="156"/>
      <c r="FS46" s="156"/>
      <c r="FT46" s="156"/>
      <c r="FU46" s="156"/>
      <c r="FV46" s="156"/>
      <c r="FW46" s="156"/>
      <c r="FX46" s="156"/>
      <c r="FY46" s="156"/>
      <c r="FZ46" s="156"/>
      <c r="GA46" s="156"/>
      <c r="GB46" s="156"/>
      <c r="GC46" s="156"/>
      <c r="GD46" s="156"/>
      <c r="GE46" s="156"/>
      <c r="GF46" s="156"/>
      <c r="GG46" s="156"/>
      <c r="GH46" s="156"/>
      <c r="GI46" s="156"/>
      <c r="GJ46" s="156"/>
      <c r="GK46" s="156"/>
    </row>
    <row r="47" spans="2:193" s="116" customFormat="1" ht="18" customHeight="1">
      <c r="B47" s="154" t="s">
        <v>239</v>
      </c>
      <c r="C47" s="64"/>
      <c r="D47" s="100">
        <v>-129.89999999999998</v>
      </c>
      <c r="E47" s="100">
        <v>-88.700000000000159</v>
      </c>
      <c r="F47" s="100">
        <v>-21.700000000000273</v>
      </c>
      <c r="G47" s="100">
        <v>169.80000000000018</v>
      </c>
      <c r="H47" s="100">
        <v>16.299999999999955</v>
      </c>
      <c r="I47" s="100">
        <v>1950.4</v>
      </c>
      <c r="J47" s="100">
        <v>1457.7999999999993</v>
      </c>
      <c r="K47" s="100">
        <v>23855.700000000004</v>
      </c>
      <c r="L47" s="100">
        <v>9657.2000000000007</v>
      </c>
      <c r="M47" s="100">
        <v>304753.19999999984</v>
      </c>
      <c r="N47" s="148">
        <f t="shared" ref="N47:X47" si="0">+N48+N51</f>
        <v>6480479.3999999883</v>
      </c>
      <c r="O47" s="100">
        <f t="shared" si="0"/>
        <v>86.000000000000014</v>
      </c>
      <c r="P47" s="100">
        <f t="shared" si="0"/>
        <v>0.2750000000000008</v>
      </c>
      <c r="Q47" s="100">
        <f t="shared" si="0"/>
        <v>-22.900000000000119</v>
      </c>
      <c r="R47" s="100">
        <f t="shared" si="0"/>
        <v>128.70000000000005</v>
      </c>
      <c r="S47" s="100">
        <f t="shared" si="0"/>
        <v>116.5</v>
      </c>
      <c r="T47" s="100">
        <f t="shared" si="0"/>
        <v>297.82809999999995</v>
      </c>
      <c r="U47" s="100">
        <f t="shared" si="0"/>
        <v>113.95049999999992</v>
      </c>
      <c r="V47" s="100">
        <f t="shared" si="0"/>
        <v>-92.849600000000038</v>
      </c>
      <c r="W47" s="100">
        <f t="shared" si="0"/>
        <v>-101.51469999999983</v>
      </c>
      <c r="X47" s="100">
        <f t="shared" si="0"/>
        <v>361.22599999999994</v>
      </c>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c r="BU47" s="115"/>
      <c r="BV47" s="115"/>
      <c r="BW47" s="115"/>
      <c r="BX47" s="115"/>
      <c r="BY47" s="115"/>
      <c r="BZ47" s="115"/>
      <c r="CA47" s="115"/>
      <c r="CB47" s="115"/>
      <c r="CC47" s="115"/>
      <c r="CD47" s="115"/>
      <c r="CE47" s="115"/>
      <c r="CF47" s="115"/>
      <c r="CG47" s="115"/>
      <c r="CH47" s="115"/>
      <c r="CI47" s="115"/>
      <c r="CJ47" s="115"/>
      <c r="CK47" s="115"/>
      <c r="CL47" s="115"/>
      <c r="CM47" s="115"/>
      <c r="CN47" s="115"/>
      <c r="CO47" s="115"/>
      <c r="CP47" s="115"/>
      <c r="CQ47" s="115"/>
      <c r="CR47" s="115"/>
      <c r="CS47" s="115"/>
      <c r="CT47" s="115"/>
      <c r="CU47" s="115"/>
      <c r="CV47" s="115"/>
      <c r="CW47" s="115"/>
      <c r="CX47" s="115"/>
      <c r="CY47" s="115"/>
      <c r="CZ47" s="115"/>
      <c r="DA47" s="115"/>
      <c r="DB47" s="115"/>
      <c r="DC47" s="115"/>
      <c r="DD47" s="115"/>
      <c r="DE47" s="115"/>
      <c r="DF47" s="115"/>
      <c r="DG47" s="115"/>
      <c r="DH47" s="115"/>
      <c r="DI47" s="115"/>
      <c r="DJ47" s="115"/>
      <c r="DK47" s="115"/>
      <c r="DL47" s="115"/>
      <c r="DM47" s="115"/>
      <c r="DN47" s="115"/>
      <c r="DO47" s="115"/>
      <c r="DP47" s="115"/>
      <c r="DQ47" s="115"/>
      <c r="DR47" s="115"/>
      <c r="DS47" s="115"/>
      <c r="DT47" s="115"/>
      <c r="DU47" s="115"/>
      <c r="DV47" s="115"/>
      <c r="DW47" s="115"/>
      <c r="DX47" s="115"/>
      <c r="DY47" s="115"/>
      <c r="DZ47" s="115"/>
      <c r="EA47" s="115"/>
      <c r="EB47" s="115"/>
      <c r="EC47" s="115"/>
      <c r="ED47" s="115"/>
      <c r="EE47" s="115"/>
      <c r="EF47" s="115"/>
      <c r="EG47" s="115"/>
      <c r="EH47" s="115"/>
      <c r="EI47" s="115"/>
      <c r="EJ47" s="115"/>
      <c r="EK47" s="115"/>
      <c r="EL47" s="115"/>
      <c r="EM47" s="115"/>
      <c r="EN47" s="115"/>
      <c r="EO47" s="115"/>
      <c r="EP47" s="115"/>
      <c r="EQ47" s="115"/>
      <c r="ER47" s="115"/>
      <c r="ES47" s="115"/>
      <c r="ET47" s="115"/>
      <c r="EU47" s="115"/>
      <c r="EV47" s="115"/>
      <c r="EW47" s="115"/>
      <c r="EX47" s="115"/>
      <c r="EY47" s="115"/>
      <c r="EZ47" s="115"/>
      <c r="FA47" s="115"/>
      <c r="FB47" s="115"/>
      <c r="FC47" s="115"/>
      <c r="FD47" s="115"/>
      <c r="FE47" s="115"/>
      <c r="FF47" s="115"/>
      <c r="FG47" s="115"/>
      <c r="FH47" s="115"/>
      <c r="FI47" s="115"/>
      <c r="FJ47" s="115"/>
      <c r="FK47" s="115"/>
      <c r="FL47" s="115"/>
      <c r="FM47" s="115"/>
      <c r="FN47" s="115"/>
      <c r="FO47" s="115"/>
      <c r="FP47" s="115"/>
      <c r="FQ47" s="115"/>
      <c r="FR47" s="115"/>
      <c r="FS47" s="115"/>
      <c r="FT47" s="115"/>
      <c r="FU47" s="115"/>
      <c r="FV47" s="115"/>
      <c r="FW47" s="115"/>
      <c r="FX47" s="115"/>
      <c r="FY47" s="115"/>
      <c r="FZ47" s="115"/>
      <c r="GA47" s="115"/>
      <c r="GB47" s="115"/>
      <c r="GC47" s="115"/>
      <c r="GD47" s="115"/>
      <c r="GE47" s="115"/>
      <c r="GF47" s="115"/>
      <c r="GG47" s="115"/>
      <c r="GH47" s="115"/>
      <c r="GI47" s="115"/>
      <c r="GJ47" s="115"/>
      <c r="GK47" s="115"/>
    </row>
    <row r="48" spans="2:193" s="93" customFormat="1" ht="18" customHeight="1">
      <c r="B48" s="145" t="s">
        <v>226</v>
      </c>
      <c r="C48" s="62"/>
      <c r="D48" s="102">
        <v>0</v>
      </c>
      <c r="E48" s="102">
        <v>0</v>
      </c>
      <c r="F48" s="102">
        <v>0</v>
      </c>
      <c r="G48" s="102">
        <v>0</v>
      </c>
      <c r="H48" s="102">
        <v>0</v>
      </c>
      <c r="I48" s="102">
        <v>310.39999999999998</v>
      </c>
      <c r="J48" s="102">
        <v>-78.900000000000006</v>
      </c>
      <c r="K48" s="102">
        <v>-100</v>
      </c>
      <c r="L48" s="102">
        <v>6421.8</v>
      </c>
      <c r="M48" s="102">
        <v>179280.2</v>
      </c>
      <c r="N48" s="149">
        <v>264844</v>
      </c>
      <c r="O48" s="102">
        <v>6.8</v>
      </c>
      <c r="P48" s="102">
        <v>1.1000000000000001</v>
      </c>
      <c r="Q48" s="102">
        <v>13.799999999999999</v>
      </c>
      <c r="R48" s="102">
        <v>79</v>
      </c>
      <c r="S48" s="102">
        <v>151.30000000000001</v>
      </c>
      <c r="T48" s="102">
        <v>253.41200000000001</v>
      </c>
      <c r="U48" s="102">
        <v>270.72950000000003</v>
      </c>
      <c r="V48" s="102">
        <v>-21.199399999999969</v>
      </c>
      <c r="W48" s="102">
        <v>-13.924399999999991</v>
      </c>
      <c r="X48" s="102">
        <v>-40.34110000000004</v>
      </c>
      <c r="Y48" s="115"/>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c r="BN48" s="103"/>
      <c r="BO48" s="103"/>
      <c r="BP48" s="103"/>
      <c r="BQ48" s="103"/>
      <c r="BR48" s="103"/>
      <c r="BS48" s="103"/>
      <c r="BT48" s="103"/>
      <c r="BU48" s="103"/>
      <c r="BV48" s="103"/>
      <c r="BW48" s="103"/>
      <c r="BX48" s="103"/>
      <c r="BY48" s="103"/>
      <c r="BZ48" s="103"/>
      <c r="CA48" s="103"/>
      <c r="CB48" s="103"/>
      <c r="CC48" s="103"/>
      <c r="CD48" s="103"/>
      <c r="CE48" s="103"/>
      <c r="CF48" s="103"/>
      <c r="CG48" s="103"/>
      <c r="CH48" s="103"/>
      <c r="CI48" s="103"/>
      <c r="CJ48" s="103"/>
      <c r="CK48" s="103"/>
      <c r="CL48" s="103"/>
      <c r="CM48" s="103"/>
      <c r="CN48" s="103"/>
      <c r="CO48" s="103"/>
      <c r="CP48" s="103"/>
      <c r="CQ48" s="103"/>
      <c r="CR48" s="103"/>
      <c r="CS48" s="103"/>
      <c r="CT48" s="103"/>
      <c r="CU48" s="103"/>
      <c r="CV48" s="103"/>
      <c r="CW48" s="103"/>
      <c r="CX48" s="103"/>
      <c r="CY48" s="103"/>
      <c r="CZ48" s="103"/>
      <c r="DA48" s="103"/>
      <c r="DB48" s="103"/>
      <c r="DC48" s="103"/>
      <c r="DD48" s="103"/>
      <c r="DE48" s="103"/>
      <c r="DF48" s="103"/>
      <c r="DG48" s="103"/>
      <c r="DH48" s="103"/>
      <c r="DI48" s="103"/>
      <c r="DJ48" s="103"/>
      <c r="DK48" s="103"/>
      <c r="DL48" s="103"/>
      <c r="DM48" s="103"/>
      <c r="DN48" s="103"/>
      <c r="DO48" s="103"/>
      <c r="DP48" s="103"/>
      <c r="DQ48" s="103"/>
      <c r="DR48" s="103"/>
      <c r="DS48" s="103"/>
      <c r="DT48" s="103"/>
      <c r="DU48" s="103"/>
      <c r="DV48" s="103"/>
      <c r="DW48" s="103"/>
      <c r="DX48" s="103"/>
      <c r="DY48" s="103"/>
      <c r="DZ48" s="103"/>
      <c r="EA48" s="103"/>
      <c r="EB48" s="103"/>
      <c r="EC48" s="103"/>
      <c r="ED48" s="103"/>
      <c r="EE48" s="103"/>
      <c r="EF48" s="103"/>
      <c r="EG48" s="103"/>
      <c r="EH48" s="103"/>
      <c r="EI48" s="103"/>
      <c r="EJ48" s="103"/>
      <c r="EK48" s="103"/>
      <c r="EL48" s="103"/>
      <c r="EM48" s="103"/>
      <c r="EN48" s="103"/>
      <c r="EO48" s="103"/>
      <c r="EP48" s="103"/>
      <c r="EQ48" s="103"/>
      <c r="ER48" s="103"/>
      <c r="ES48" s="103"/>
      <c r="ET48" s="103"/>
      <c r="EU48" s="103"/>
      <c r="EV48" s="103"/>
      <c r="EW48" s="103"/>
      <c r="EX48" s="103"/>
      <c r="EY48" s="103"/>
      <c r="EZ48" s="103"/>
      <c r="FA48" s="103"/>
      <c r="FB48" s="103"/>
      <c r="FC48" s="103"/>
      <c r="FD48" s="103"/>
      <c r="FE48" s="103"/>
      <c r="FF48" s="103"/>
      <c r="FG48" s="103"/>
      <c r="FH48" s="103"/>
      <c r="FI48" s="103"/>
      <c r="FJ48" s="103"/>
      <c r="FK48" s="103"/>
      <c r="FL48" s="103"/>
      <c r="FM48" s="103"/>
      <c r="FN48" s="103"/>
      <c r="FO48" s="103"/>
      <c r="FP48" s="103"/>
      <c r="FQ48" s="103"/>
      <c r="FR48" s="103"/>
      <c r="FS48" s="103"/>
      <c r="FT48" s="103"/>
      <c r="FU48" s="103"/>
      <c r="FV48" s="103"/>
      <c r="FW48" s="103"/>
      <c r="FX48" s="103"/>
      <c r="FY48" s="103"/>
      <c r="FZ48" s="103"/>
      <c r="GA48" s="103"/>
      <c r="GB48" s="103"/>
      <c r="GC48" s="103"/>
      <c r="GD48" s="103"/>
      <c r="GE48" s="103"/>
      <c r="GF48" s="103"/>
      <c r="GG48" s="103"/>
      <c r="GH48" s="103"/>
      <c r="GI48" s="103"/>
      <c r="GJ48" s="103"/>
      <c r="GK48" s="103"/>
    </row>
    <row r="49" spans="2:195" s="93" customFormat="1" ht="18" customHeight="1">
      <c r="B49" s="58" t="s">
        <v>254</v>
      </c>
      <c r="C49" s="62"/>
      <c r="D49" s="102">
        <v>0</v>
      </c>
      <c r="E49" s="102">
        <v>0</v>
      </c>
      <c r="F49" s="102">
        <v>0</v>
      </c>
      <c r="G49" s="102">
        <v>0</v>
      </c>
      <c r="H49" s="102">
        <v>0</v>
      </c>
      <c r="I49" s="102">
        <v>374.8</v>
      </c>
      <c r="J49" s="102">
        <v>0</v>
      </c>
      <c r="K49" s="102">
        <v>0</v>
      </c>
      <c r="L49" s="102">
        <v>6421.8</v>
      </c>
      <c r="M49" s="102">
        <v>179280.2</v>
      </c>
      <c r="N49" s="149">
        <v>264844</v>
      </c>
      <c r="O49" s="102">
        <v>6.8</v>
      </c>
      <c r="P49" s="102">
        <v>2.5</v>
      </c>
      <c r="Q49" s="102">
        <v>24.9</v>
      </c>
      <c r="R49" s="102">
        <v>83.2</v>
      </c>
      <c r="S49" s="102">
        <v>175.5</v>
      </c>
      <c r="T49" s="102">
        <v>478.3734</v>
      </c>
      <c r="U49" s="102">
        <v>479.87990000000002</v>
      </c>
      <c r="V49" s="102">
        <v>410.32490000000001</v>
      </c>
      <c r="W49" s="102">
        <v>361.86529999999999</v>
      </c>
      <c r="X49" s="102">
        <v>364.87939999999998</v>
      </c>
      <c r="Y49" s="115"/>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c r="BN49" s="103"/>
      <c r="BO49" s="103"/>
      <c r="BP49" s="103"/>
      <c r="BQ49" s="103"/>
      <c r="BR49" s="103"/>
      <c r="BS49" s="103"/>
      <c r="BT49" s="103"/>
      <c r="BU49" s="103"/>
      <c r="BV49" s="103"/>
      <c r="BW49" s="103"/>
      <c r="BX49" s="103"/>
      <c r="BY49" s="103"/>
      <c r="BZ49" s="103"/>
      <c r="CA49" s="103"/>
      <c r="CB49" s="103"/>
      <c r="CC49" s="103"/>
      <c r="CD49" s="103"/>
      <c r="CE49" s="103"/>
      <c r="CF49" s="103"/>
      <c r="CG49" s="103"/>
      <c r="CH49" s="103"/>
      <c r="CI49" s="103"/>
      <c r="CJ49" s="103"/>
      <c r="CK49" s="103"/>
      <c r="CL49" s="103"/>
      <c r="CM49" s="103"/>
      <c r="CN49" s="103"/>
      <c r="CO49" s="103"/>
      <c r="CP49" s="103"/>
      <c r="CQ49" s="103"/>
      <c r="CR49" s="103"/>
      <c r="CS49" s="103"/>
      <c r="CT49" s="103"/>
      <c r="CU49" s="103"/>
      <c r="CV49" s="103"/>
      <c r="CW49" s="103"/>
      <c r="CX49" s="103"/>
      <c r="CY49" s="103"/>
      <c r="CZ49" s="103"/>
      <c r="DA49" s="103"/>
      <c r="DB49" s="103"/>
      <c r="DC49" s="103"/>
      <c r="DD49" s="103"/>
      <c r="DE49" s="103"/>
      <c r="DF49" s="103"/>
      <c r="DG49" s="103"/>
      <c r="DH49" s="103"/>
      <c r="DI49" s="103"/>
      <c r="DJ49" s="103"/>
      <c r="DK49" s="103"/>
      <c r="DL49" s="103"/>
      <c r="DM49" s="103"/>
      <c r="DN49" s="103"/>
      <c r="DO49" s="103"/>
      <c r="DP49" s="103"/>
      <c r="DQ49" s="103"/>
      <c r="DR49" s="103"/>
      <c r="DS49" s="103"/>
      <c r="DT49" s="103"/>
      <c r="DU49" s="103"/>
      <c r="DV49" s="103"/>
      <c r="DW49" s="103"/>
      <c r="DX49" s="103"/>
      <c r="DY49" s="103"/>
      <c r="DZ49" s="103"/>
      <c r="EA49" s="103"/>
      <c r="EB49" s="103"/>
      <c r="EC49" s="103"/>
      <c r="ED49" s="103"/>
      <c r="EE49" s="103"/>
      <c r="EF49" s="103"/>
      <c r="EG49" s="103"/>
      <c r="EH49" s="103"/>
      <c r="EI49" s="103"/>
      <c r="EJ49" s="103"/>
      <c r="EK49" s="103"/>
      <c r="EL49" s="103"/>
      <c r="EM49" s="103"/>
      <c r="EN49" s="103"/>
      <c r="EO49" s="103"/>
      <c r="EP49" s="103"/>
      <c r="EQ49" s="103"/>
      <c r="ER49" s="103"/>
      <c r="ES49" s="103"/>
      <c r="ET49" s="103"/>
      <c r="EU49" s="103"/>
      <c r="EV49" s="103"/>
      <c r="EW49" s="103"/>
      <c r="EX49" s="103"/>
      <c r="EY49" s="103"/>
      <c r="EZ49" s="103"/>
      <c r="FA49" s="103"/>
      <c r="FB49" s="103"/>
      <c r="FC49" s="103"/>
      <c r="FD49" s="103"/>
      <c r="FE49" s="103"/>
      <c r="FF49" s="103"/>
      <c r="FG49" s="103"/>
      <c r="FH49" s="103"/>
      <c r="FI49" s="103"/>
      <c r="FJ49" s="103"/>
      <c r="FK49" s="103"/>
      <c r="FL49" s="103"/>
      <c r="FM49" s="103"/>
      <c r="FN49" s="103"/>
      <c r="FO49" s="103"/>
      <c r="FP49" s="103"/>
      <c r="FQ49" s="103"/>
      <c r="FR49" s="103"/>
      <c r="FS49" s="103"/>
      <c r="FT49" s="103"/>
      <c r="FU49" s="103"/>
      <c r="FV49" s="103"/>
      <c r="FW49" s="103"/>
      <c r="FX49" s="103"/>
      <c r="FY49" s="103"/>
      <c r="FZ49" s="103"/>
      <c r="GA49" s="103"/>
      <c r="GB49" s="103"/>
      <c r="GC49" s="103"/>
      <c r="GD49" s="103"/>
      <c r="GE49" s="103"/>
      <c r="GF49" s="103"/>
      <c r="GG49" s="103"/>
      <c r="GH49" s="103"/>
      <c r="GI49" s="103"/>
      <c r="GJ49" s="103"/>
      <c r="GK49" s="103"/>
    </row>
    <row r="50" spans="2:195" s="93" customFormat="1" ht="18" customHeight="1">
      <c r="B50" s="58" t="s">
        <v>255</v>
      </c>
      <c r="C50" s="62"/>
      <c r="D50" s="102">
        <v>0</v>
      </c>
      <c r="E50" s="102">
        <v>0</v>
      </c>
      <c r="F50" s="102">
        <v>0</v>
      </c>
      <c r="G50" s="102">
        <v>0</v>
      </c>
      <c r="H50" s="102">
        <v>0</v>
      </c>
      <c r="I50" s="102">
        <v>64.400000000000006</v>
      </c>
      <c r="J50" s="102">
        <v>78.900000000000006</v>
      </c>
      <c r="K50" s="102">
        <v>100</v>
      </c>
      <c r="L50" s="102">
        <v>0</v>
      </c>
      <c r="M50" s="102">
        <v>0</v>
      </c>
      <c r="N50" s="149">
        <v>0</v>
      </c>
      <c r="O50" s="102">
        <v>0</v>
      </c>
      <c r="P50" s="102">
        <v>0</v>
      </c>
      <c r="Q50" s="102">
        <v>0</v>
      </c>
      <c r="R50" s="102">
        <v>0</v>
      </c>
      <c r="S50" s="102">
        <v>0</v>
      </c>
      <c r="T50" s="102">
        <v>0</v>
      </c>
      <c r="U50" s="102">
        <v>0</v>
      </c>
      <c r="V50" s="102">
        <v>0</v>
      </c>
      <c r="W50" s="102">
        <v>0</v>
      </c>
      <c r="X50" s="102">
        <v>0</v>
      </c>
      <c r="Y50" s="115"/>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3"/>
      <c r="CB50" s="103"/>
      <c r="CC50" s="103"/>
      <c r="CD50" s="103"/>
      <c r="CE50" s="103"/>
      <c r="CF50" s="103"/>
      <c r="CG50" s="103"/>
      <c r="CH50" s="103"/>
      <c r="CI50" s="103"/>
      <c r="CJ50" s="103"/>
      <c r="CK50" s="103"/>
      <c r="CL50" s="103"/>
      <c r="CM50" s="103"/>
      <c r="CN50" s="103"/>
      <c r="CO50" s="103"/>
      <c r="CP50" s="103"/>
      <c r="CQ50" s="103"/>
      <c r="CR50" s="103"/>
      <c r="CS50" s="103"/>
      <c r="CT50" s="103"/>
      <c r="CU50" s="103"/>
      <c r="CV50" s="103"/>
      <c r="CW50" s="103"/>
      <c r="CX50" s="103"/>
      <c r="CY50" s="103"/>
      <c r="CZ50" s="103"/>
      <c r="DA50" s="103"/>
      <c r="DB50" s="103"/>
      <c r="DC50" s="103"/>
      <c r="DD50" s="103"/>
      <c r="DE50" s="103"/>
      <c r="DF50" s="103"/>
      <c r="DG50" s="103"/>
      <c r="DH50" s="103"/>
      <c r="DI50" s="103"/>
      <c r="DJ50" s="103"/>
      <c r="DK50" s="103"/>
      <c r="DL50" s="103"/>
      <c r="DM50" s="103"/>
      <c r="DN50" s="103"/>
      <c r="DO50" s="103"/>
      <c r="DP50" s="103"/>
      <c r="DQ50" s="103"/>
      <c r="DR50" s="103"/>
      <c r="DS50" s="103"/>
      <c r="DT50" s="103"/>
      <c r="DU50" s="103"/>
      <c r="DV50" s="103"/>
      <c r="DW50" s="103"/>
      <c r="DX50" s="103"/>
      <c r="DY50" s="103"/>
      <c r="DZ50" s="103"/>
      <c r="EA50" s="103"/>
      <c r="EB50" s="103"/>
      <c r="EC50" s="103"/>
      <c r="ED50" s="103"/>
      <c r="EE50" s="103"/>
      <c r="EF50" s="103"/>
      <c r="EG50" s="103"/>
      <c r="EH50" s="103"/>
      <c r="EI50" s="103"/>
      <c r="EJ50" s="103"/>
      <c r="EK50" s="103"/>
      <c r="EL50" s="103"/>
      <c r="EM50" s="103"/>
      <c r="EN50" s="103"/>
      <c r="EO50" s="103"/>
      <c r="EP50" s="103"/>
      <c r="EQ50" s="103"/>
      <c r="ER50" s="103"/>
      <c r="ES50" s="103"/>
      <c r="ET50" s="103"/>
      <c r="EU50" s="103"/>
      <c r="EV50" s="103"/>
      <c r="EW50" s="103"/>
      <c r="EX50" s="103"/>
      <c r="EY50" s="103"/>
      <c r="EZ50" s="103"/>
      <c r="FA50" s="103"/>
      <c r="FB50" s="103"/>
      <c r="FC50" s="103"/>
      <c r="FD50" s="103"/>
      <c r="FE50" s="103"/>
      <c r="FF50" s="103"/>
      <c r="FG50" s="103"/>
      <c r="FH50" s="103"/>
      <c r="FI50" s="103"/>
      <c r="FJ50" s="103"/>
      <c r="FK50" s="103"/>
      <c r="FL50" s="103"/>
      <c r="FM50" s="103"/>
      <c r="FN50" s="103"/>
      <c r="FO50" s="103"/>
      <c r="FP50" s="103"/>
      <c r="FQ50" s="103"/>
      <c r="FR50" s="103"/>
      <c r="FS50" s="103"/>
      <c r="FT50" s="103"/>
      <c r="FU50" s="103"/>
      <c r="FV50" s="103"/>
      <c r="FW50" s="103"/>
      <c r="FX50" s="103"/>
      <c r="FY50" s="103"/>
      <c r="FZ50" s="103"/>
      <c r="GA50" s="103"/>
      <c r="GB50" s="103"/>
      <c r="GC50" s="103"/>
      <c r="GD50" s="103"/>
      <c r="GE50" s="103"/>
      <c r="GF50" s="103"/>
      <c r="GG50" s="103"/>
      <c r="GH50" s="103"/>
      <c r="GI50" s="103"/>
      <c r="GJ50" s="103"/>
      <c r="GK50" s="103"/>
    </row>
    <row r="51" spans="2:195" s="93" customFormat="1" ht="18" customHeight="1">
      <c r="B51" s="145" t="s">
        <v>91</v>
      </c>
      <c r="C51" s="62"/>
      <c r="D51" s="102">
        <v>-129.89999999999998</v>
      </c>
      <c r="E51" s="102">
        <v>-88.700000000000159</v>
      </c>
      <c r="F51" s="102">
        <v>-21.700000000000273</v>
      </c>
      <c r="G51" s="102">
        <v>169.80000000000018</v>
      </c>
      <c r="H51" s="102">
        <v>16.299999999999955</v>
      </c>
      <c r="I51" s="102">
        <v>1640</v>
      </c>
      <c r="J51" s="102">
        <v>1536.6999999999994</v>
      </c>
      <c r="K51" s="102">
        <v>23955.700000000004</v>
      </c>
      <c r="L51" s="102">
        <v>3235.4000000000005</v>
      </c>
      <c r="M51" s="102">
        <v>125472.99999999983</v>
      </c>
      <c r="N51" s="149">
        <v>6215635.3999999883</v>
      </c>
      <c r="O51" s="102">
        <v>79.200000000000017</v>
      </c>
      <c r="P51" s="102">
        <v>-0.82499999999999929</v>
      </c>
      <c r="Q51" s="102">
        <v>-36.700000000000117</v>
      </c>
      <c r="R51" s="102">
        <v>49.700000000000045</v>
      </c>
      <c r="S51" s="102">
        <v>-34.800000000000011</v>
      </c>
      <c r="T51" s="102">
        <v>44.416099999999943</v>
      </c>
      <c r="U51" s="102">
        <v>-156.77900000000011</v>
      </c>
      <c r="V51" s="102">
        <v>-71.650200000000069</v>
      </c>
      <c r="W51" s="102">
        <v>-87.590299999999843</v>
      </c>
      <c r="X51" s="102">
        <v>401.56709999999998</v>
      </c>
      <c r="Y51" s="115"/>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c r="BN51" s="103"/>
      <c r="BO51" s="103"/>
      <c r="BP51" s="103"/>
      <c r="BQ51" s="103"/>
      <c r="BR51" s="103"/>
      <c r="BS51" s="103"/>
      <c r="BT51" s="103"/>
      <c r="BU51" s="103"/>
      <c r="BV51" s="103"/>
      <c r="BW51" s="103"/>
      <c r="BX51" s="103"/>
      <c r="BY51" s="103"/>
      <c r="BZ51" s="103"/>
      <c r="CA51" s="103"/>
      <c r="CB51" s="103"/>
      <c r="CC51" s="103"/>
      <c r="CD51" s="103"/>
      <c r="CE51" s="103"/>
      <c r="CF51" s="103"/>
      <c r="CG51" s="103"/>
      <c r="CH51" s="103"/>
      <c r="CI51" s="103"/>
      <c r="CJ51" s="103"/>
      <c r="CK51" s="103"/>
      <c r="CL51" s="103"/>
      <c r="CM51" s="103"/>
      <c r="CN51" s="103"/>
      <c r="CO51" s="103"/>
      <c r="CP51" s="103"/>
      <c r="CQ51" s="103"/>
      <c r="CR51" s="103"/>
      <c r="CS51" s="103"/>
      <c r="CT51" s="103"/>
      <c r="CU51" s="103"/>
      <c r="CV51" s="103"/>
      <c r="CW51" s="103"/>
      <c r="CX51" s="103"/>
      <c r="CY51" s="103"/>
      <c r="CZ51" s="103"/>
      <c r="DA51" s="103"/>
      <c r="DB51" s="103"/>
      <c r="DC51" s="103"/>
      <c r="DD51" s="103"/>
      <c r="DE51" s="103"/>
      <c r="DF51" s="103"/>
      <c r="DG51" s="103"/>
      <c r="DH51" s="103"/>
      <c r="DI51" s="103"/>
      <c r="DJ51" s="103"/>
      <c r="DK51" s="103"/>
      <c r="DL51" s="103"/>
      <c r="DM51" s="103"/>
      <c r="DN51" s="103"/>
      <c r="DO51" s="103"/>
      <c r="DP51" s="103"/>
      <c r="DQ51" s="103"/>
      <c r="DR51" s="103"/>
      <c r="DS51" s="103"/>
      <c r="DT51" s="103"/>
      <c r="DU51" s="103"/>
      <c r="DV51" s="103"/>
      <c r="DW51" s="103"/>
      <c r="DX51" s="103"/>
      <c r="DY51" s="103"/>
      <c r="DZ51" s="103"/>
      <c r="EA51" s="103"/>
      <c r="EB51" s="103"/>
      <c r="EC51" s="103"/>
      <c r="ED51" s="103"/>
      <c r="EE51" s="103"/>
      <c r="EF51" s="103"/>
      <c r="EG51" s="103"/>
      <c r="EH51" s="103"/>
      <c r="EI51" s="103"/>
      <c r="EJ51" s="103"/>
      <c r="EK51" s="103"/>
      <c r="EL51" s="103"/>
      <c r="EM51" s="103"/>
      <c r="EN51" s="103"/>
      <c r="EO51" s="103"/>
      <c r="EP51" s="103"/>
      <c r="EQ51" s="103"/>
      <c r="ER51" s="103"/>
      <c r="ES51" s="103"/>
      <c r="ET51" s="103"/>
      <c r="EU51" s="103"/>
      <c r="EV51" s="103"/>
      <c r="EW51" s="103"/>
      <c r="EX51" s="103"/>
      <c r="EY51" s="103"/>
      <c r="EZ51" s="103"/>
      <c r="FA51" s="103"/>
      <c r="FB51" s="103"/>
      <c r="FC51" s="103"/>
      <c r="FD51" s="103"/>
      <c r="FE51" s="103"/>
      <c r="FF51" s="103"/>
      <c r="FG51" s="103"/>
      <c r="FH51" s="103"/>
      <c r="FI51" s="103"/>
      <c r="FJ51" s="103"/>
      <c r="FK51" s="103"/>
      <c r="FL51" s="103"/>
      <c r="FM51" s="103"/>
      <c r="FN51" s="103"/>
      <c r="FO51" s="103"/>
      <c r="FP51" s="103"/>
      <c r="FQ51" s="103"/>
      <c r="FR51" s="103"/>
      <c r="FS51" s="103"/>
      <c r="FT51" s="103"/>
      <c r="FU51" s="103"/>
      <c r="FV51" s="103"/>
      <c r="FW51" s="103"/>
      <c r="FX51" s="103"/>
      <c r="FY51" s="103"/>
      <c r="FZ51" s="103"/>
      <c r="GA51" s="103"/>
      <c r="GB51" s="103"/>
      <c r="GC51" s="103"/>
      <c r="GD51" s="103"/>
      <c r="GE51" s="103"/>
      <c r="GF51" s="103"/>
      <c r="GG51" s="103"/>
      <c r="GH51" s="103"/>
      <c r="GI51" s="103"/>
      <c r="GJ51" s="103"/>
      <c r="GK51" s="103"/>
    </row>
    <row r="52" spans="2:195" s="93" customFormat="1" ht="18" customHeight="1">
      <c r="B52" s="58" t="s">
        <v>103</v>
      </c>
      <c r="C52" s="62"/>
      <c r="D52" s="102">
        <v>-129</v>
      </c>
      <c r="E52" s="102">
        <v>-128.79999999999998</v>
      </c>
      <c r="F52" s="102">
        <v>-30.5</v>
      </c>
      <c r="G52" s="102">
        <v>163.4</v>
      </c>
      <c r="H52" s="102">
        <v>16.3</v>
      </c>
      <c r="I52" s="102">
        <v>759.7</v>
      </c>
      <c r="J52" s="102">
        <v>518.29999999999995</v>
      </c>
      <c r="K52" s="102">
        <v>2175.6999999999998</v>
      </c>
      <c r="L52" s="102">
        <v>186.70000000000005</v>
      </c>
      <c r="M52" s="102">
        <v>0</v>
      </c>
      <c r="N52" s="149">
        <v>9576616.8000000007</v>
      </c>
      <c r="O52" s="102">
        <v>83.5</v>
      </c>
      <c r="P52" s="102">
        <v>4.5</v>
      </c>
      <c r="Q52" s="102">
        <v>18.8</v>
      </c>
      <c r="R52" s="102">
        <v>-14</v>
      </c>
      <c r="S52" s="102">
        <v>-16.899999999999999</v>
      </c>
      <c r="T52" s="102">
        <v>10.7</v>
      </c>
      <c r="U52" s="102">
        <v>-53.336599999999997</v>
      </c>
      <c r="V52" s="102">
        <v>-6.7594000000000003</v>
      </c>
      <c r="W52" s="102">
        <v>5.1212</v>
      </c>
      <c r="X52" s="102">
        <v>55.3324</v>
      </c>
      <c r="Y52" s="115"/>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03"/>
      <c r="BK52" s="103"/>
      <c r="BL52" s="103"/>
      <c r="BM52" s="103"/>
      <c r="BN52" s="103"/>
      <c r="BO52" s="103"/>
      <c r="BP52" s="103"/>
      <c r="BQ52" s="103"/>
      <c r="BR52" s="103"/>
      <c r="BS52" s="103"/>
      <c r="BT52" s="103"/>
      <c r="BU52" s="103"/>
      <c r="BV52" s="103"/>
      <c r="BW52" s="103"/>
      <c r="BX52" s="103"/>
      <c r="BY52" s="103"/>
      <c r="BZ52" s="103"/>
      <c r="CA52" s="103"/>
      <c r="CB52" s="103"/>
      <c r="CC52" s="103"/>
      <c r="CD52" s="103"/>
      <c r="CE52" s="103"/>
      <c r="CF52" s="103"/>
      <c r="CG52" s="103"/>
      <c r="CH52" s="103"/>
      <c r="CI52" s="103"/>
      <c r="CJ52" s="103"/>
      <c r="CK52" s="103"/>
      <c r="CL52" s="103"/>
      <c r="CM52" s="103"/>
      <c r="CN52" s="103"/>
      <c r="CO52" s="103"/>
      <c r="CP52" s="103"/>
      <c r="CQ52" s="103"/>
      <c r="CR52" s="103"/>
      <c r="CS52" s="103"/>
      <c r="CT52" s="103"/>
      <c r="CU52" s="103"/>
      <c r="CV52" s="103"/>
      <c r="CW52" s="103"/>
      <c r="CX52" s="103"/>
      <c r="CY52" s="103"/>
      <c r="CZ52" s="103"/>
      <c r="DA52" s="103"/>
      <c r="DB52" s="103"/>
      <c r="DC52" s="103"/>
      <c r="DD52" s="103"/>
      <c r="DE52" s="103"/>
      <c r="DF52" s="103"/>
      <c r="DG52" s="103"/>
      <c r="DH52" s="103"/>
      <c r="DI52" s="103"/>
      <c r="DJ52" s="103"/>
      <c r="DK52" s="103"/>
      <c r="DL52" s="103"/>
      <c r="DM52" s="103"/>
      <c r="DN52" s="103"/>
      <c r="DO52" s="103"/>
      <c r="DP52" s="103"/>
      <c r="DQ52" s="103"/>
      <c r="DR52" s="103"/>
      <c r="DS52" s="103"/>
      <c r="DT52" s="103"/>
      <c r="DU52" s="103"/>
      <c r="DV52" s="103"/>
      <c r="DW52" s="103"/>
      <c r="DX52" s="103"/>
      <c r="DY52" s="103"/>
      <c r="DZ52" s="103"/>
      <c r="EA52" s="103"/>
      <c r="EB52" s="103"/>
      <c r="EC52" s="103"/>
      <c r="ED52" s="103"/>
      <c r="EE52" s="103"/>
      <c r="EF52" s="103"/>
      <c r="EG52" s="103"/>
      <c r="EH52" s="103"/>
      <c r="EI52" s="103"/>
      <c r="EJ52" s="103"/>
      <c r="EK52" s="103"/>
      <c r="EL52" s="103"/>
      <c r="EM52" s="103"/>
      <c r="EN52" s="103"/>
      <c r="EO52" s="103"/>
      <c r="EP52" s="103"/>
      <c r="EQ52" s="103"/>
      <c r="ER52" s="103"/>
      <c r="ES52" s="103"/>
      <c r="ET52" s="103"/>
      <c r="EU52" s="103"/>
      <c r="EV52" s="103"/>
      <c r="EW52" s="103"/>
      <c r="EX52" s="103"/>
      <c r="EY52" s="103"/>
      <c r="EZ52" s="103"/>
      <c r="FA52" s="103"/>
      <c r="FB52" s="103"/>
      <c r="FC52" s="103"/>
      <c r="FD52" s="103"/>
      <c r="FE52" s="103"/>
      <c r="FF52" s="103"/>
      <c r="FG52" s="103"/>
      <c r="FH52" s="103"/>
      <c r="FI52" s="103"/>
      <c r="FJ52" s="103"/>
      <c r="FK52" s="103"/>
      <c r="FL52" s="103"/>
      <c r="FM52" s="103"/>
      <c r="FN52" s="103"/>
      <c r="FO52" s="103"/>
      <c r="FP52" s="103"/>
      <c r="FQ52" s="103"/>
      <c r="FR52" s="103"/>
      <c r="FS52" s="103"/>
      <c r="FT52" s="103"/>
      <c r="FU52" s="103"/>
      <c r="FV52" s="103"/>
      <c r="FW52" s="103"/>
      <c r="FX52" s="103"/>
      <c r="FY52" s="103"/>
      <c r="FZ52" s="103"/>
      <c r="GA52" s="103"/>
      <c r="GB52" s="103"/>
      <c r="GC52" s="103"/>
      <c r="GD52" s="103"/>
      <c r="GE52" s="103"/>
      <c r="GF52" s="103"/>
      <c r="GG52" s="103"/>
      <c r="GH52" s="103"/>
      <c r="GI52" s="103"/>
      <c r="GJ52" s="103"/>
      <c r="GK52" s="103"/>
    </row>
    <row r="53" spans="2:195" s="93" customFormat="1" ht="18" customHeight="1">
      <c r="B53" s="59" t="s">
        <v>256</v>
      </c>
      <c r="C53" s="62"/>
      <c r="D53" s="102">
        <v>-0.89999999999997726</v>
      </c>
      <c r="E53" s="102">
        <v>40.099999999999824</v>
      </c>
      <c r="F53" s="102">
        <v>8.7999999999997272</v>
      </c>
      <c r="G53" s="102">
        <v>6.4000000000001762</v>
      </c>
      <c r="H53" s="102">
        <v>-4.6185277824406512E-14</v>
      </c>
      <c r="I53" s="102">
        <v>880.3</v>
      </c>
      <c r="J53" s="102">
        <v>1018.3999999999994</v>
      </c>
      <c r="K53" s="102">
        <v>21780.000000000004</v>
      </c>
      <c r="L53" s="102">
        <v>3048.7000000000007</v>
      </c>
      <c r="M53" s="102">
        <v>125472.99999999983</v>
      </c>
      <c r="N53" s="149">
        <v>0</v>
      </c>
      <c r="O53" s="102">
        <v>37.9</v>
      </c>
      <c r="P53" s="102">
        <v>-1.4</v>
      </c>
      <c r="Q53" s="102">
        <v>5.6</v>
      </c>
      <c r="R53" s="102">
        <v>1.1000000000000001</v>
      </c>
      <c r="S53" s="102">
        <v>10.4</v>
      </c>
      <c r="T53" s="102">
        <v>-2.8</v>
      </c>
      <c r="U53" s="102">
        <v>0</v>
      </c>
      <c r="V53" s="102">
        <v>0</v>
      </c>
      <c r="W53" s="102">
        <v>0</v>
      </c>
      <c r="X53" s="102">
        <v>0</v>
      </c>
      <c r="Y53" s="115"/>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03"/>
      <c r="BK53" s="103"/>
      <c r="BL53" s="103"/>
      <c r="BM53" s="103"/>
      <c r="BN53" s="103"/>
      <c r="BO53" s="103"/>
      <c r="BP53" s="103"/>
      <c r="BQ53" s="103"/>
      <c r="BR53" s="103"/>
      <c r="BS53" s="103"/>
      <c r="BT53" s="103"/>
      <c r="BU53" s="103"/>
      <c r="BV53" s="103"/>
      <c r="BW53" s="103"/>
      <c r="BX53" s="103"/>
      <c r="BY53" s="103"/>
      <c r="BZ53" s="103"/>
      <c r="CA53" s="103"/>
      <c r="CB53" s="103"/>
      <c r="CC53" s="103"/>
      <c r="CD53" s="103"/>
      <c r="CE53" s="103"/>
      <c r="CF53" s="103"/>
      <c r="CG53" s="103"/>
      <c r="CH53" s="103"/>
      <c r="CI53" s="103"/>
      <c r="CJ53" s="103"/>
      <c r="CK53" s="103"/>
      <c r="CL53" s="103"/>
      <c r="CM53" s="103"/>
      <c r="CN53" s="103"/>
      <c r="CO53" s="103"/>
      <c r="CP53" s="103"/>
      <c r="CQ53" s="103"/>
      <c r="CR53" s="103"/>
      <c r="CS53" s="103"/>
      <c r="CT53" s="103"/>
      <c r="CU53" s="103"/>
      <c r="CV53" s="103"/>
      <c r="CW53" s="103"/>
      <c r="CX53" s="103"/>
      <c r="CY53" s="103"/>
      <c r="CZ53" s="103"/>
      <c r="DA53" s="103"/>
      <c r="DB53" s="103"/>
      <c r="DC53" s="103"/>
      <c r="DD53" s="103"/>
      <c r="DE53" s="103"/>
      <c r="DF53" s="103"/>
      <c r="DG53" s="103"/>
      <c r="DH53" s="103"/>
      <c r="DI53" s="103"/>
      <c r="DJ53" s="103"/>
      <c r="DK53" s="103"/>
      <c r="DL53" s="103"/>
      <c r="DM53" s="103"/>
      <c r="DN53" s="103"/>
      <c r="DO53" s="103"/>
      <c r="DP53" s="103"/>
      <c r="DQ53" s="103"/>
      <c r="DR53" s="103"/>
      <c r="DS53" s="103"/>
      <c r="DT53" s="103"/>
      <c r="DU53" s="103"/>
      <c r="DV53" s="103"/>
      <c r="DW53" s="103"/>
      <c r="DX53" s="103"/>
      <c r="DY53" s="103"/>
      <c r="DZ53" s="103"/>
      <c r="EA53" s="103"/>
      <c r="EB53" s="103"/>
      <c r="EC53" s="103"/>
      <c r="ED53" s="103"/>
      <c r="EE53" s="103"/>
      <c r="EF53" s="103"/>
      <c r="EG53" s="103"/>
      <c r="EH53" s="103"/>
      <c r="EI53" s="103"/>
      <c r="EJ53" s="103"/>
      <c r="EK53" s="103"/>
      <c r="EL53" s="103"/>
      <c r="EM53" s="103"/>
      <c r="EN53" s="103"/>
      <c r="EO53" s="103"/>
      <c r="EP53" s="103"/>
      <c r="EQ53" s="103"/>
      <c r="ER53" s="103"/>
      <c r="ES53" s="103"/>
      <c r="ET53" s="103"/>
      <c r="EU53" s="103"/>
      <c r="EV53" s="103"/>
      <c r="EW53" s="103"/>
      <c r="EX53" s="103"/>
      <c r="EY53" s="103"/>
      <c r="EZ53" s="103"/>
      <c r="FA53" s="103"/>
      <c r="FB53" s="103"/>
      <c r="FC53" s="103"/>
      <c r="FD53" s="103"/>
      <c r="FE53" s="103"/>
      <c r="FF53" s="103"/>
      <c r="FG53" s="103"/>
      <c r="FH53" s="103"/>
      <c r="FI53" s="103"/>
      <c r="FJ53" s="103"/>
      <c r="FK53" s="103"/>
      <c r="FL53" s="103"/>
      <c r="FM53" s="103"/>
      <c r="FN53" s="103"/>
      <c r="FO53" s="103"/>
      <c r="FP53" s="103"/>
      <c r="FQ53" s="103"/>
      <c r="FR53" s="103"/>
      <c r="FS53" s="103"/>
      <c r="FT53" s="103"/>
      <c r="FU53" s="103"/>
      <c r="FV53" s="103"/>
      <c r="FW53" s="103"/>
      <c r="FX53" s="103"/>
      <c r="FY53" s="103"/>
      <c r="FZ53" s="103"/>
      <c r="GA53" s="103"/>
      <c r="GB53" s="103"/>
      <c r="GC53" s="103"/>
      <c r="GD53" s="103"/>
      <c r="GE53" s="103"/>
      <c r="GF53" s="103"/>
      <c r="GG53" s="103"/>
      <c r="GH53" s="103"/>
      <c r="GI53" s="103"/>
      <c r="GJ53" s="103"/>
      <c r="GK53" s="103"/>
    </row>
    <row r="54" spans="2:195" s="93" customFormat="1" ht="18" customHeight="1">
      <c r="B54" s="135" t="s">
        <v>913</v>
      </c>
      <c r="C54" s="62"/>
      <c r="D54" s="102">
        <v>-0.89999999999997726</v>
      </c>
      <c r="E54" s="102">
        <v>40.099999999999824</v>
      </c>
      <c r="F54" s="102">
        <v>8.7999999999997272</v>
      </c>
      <c r="G54" s="102">
        <v>6.4000000000001762</v>
      </c>
      <c r="H54" s="102">
        <v>-4.6185277824406512E-14</v>
      </c>
      <c r="I54" s="102">
        <v>880.3</v>
      </c>
      <c r="J54" s="102">
        <v>1018.3999999999994</v>
      </c>
      <c r="K54" s="102">
        <v>21780.000000000004</v>
      </c>
      <c r="L54" s="102">
        <v>3048.7000000000007</v>
      </c>
      <c r="M54" s="102">
        <v>125472.99999999983</v>
      </c>
      <c r="N54" s="149">
        <v>9576616.8000000007</v>
      </c>
      <c r="O54" s="102">
        <v>45.6</v>
      </c>
      <c r="P54" s="102">
        <v>5.9</v>
      </c>
      <c r="Q54" s="102">
        <v>13.2</v>
      </c>
      <c r="R54" s="102">
        <v>-15.099999999999998</v>
      </c>
      <c r="S54" s="102">
        <v>-27.3</v>
      </c>
      <c r="T54" s="102">
        <v>13.5</v>
      </c>
      <c r="U54" s="102">
        <v>-53.336599999999997</v>
      </c>
      <c r="V54" s="102">
        <v>-6.7594000000000003</v>
      </c>
      <c r="W54" s="102">
        <v>5.1212</v>
      </c>
      <c r="X54" s="102">
        <v>55.3324</v>
      </c>
      <c r="Y54" s="115"/>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3"/>
      <c r="BJ54" s="103"/>
      <c r="BK54" s="103"/>
      <c r="BL54" s="103"/>
      <c r="BM54" s="103"/>
      <c r="BN54" s="103"/>
      <c r="BO54" s="103"/>
      <c r="BP54" s="103"/>
      <c r="BQ54" s="103"/>
      <c r="BR54" s="103"/>
      <c r="BS54" s="103"/>
      <c r="BT54" s="103"/>
      <c r="BU54" s="103"/>
      <c r="BV54" s="103"/>
      <c r="BW54" s="103"/>
      <c r="BX54" s="103"/>
      <c r="BY54" s="103"/>
      <c r="BZ54" s="103"/>
      <c r="CA54" s="103"/>
      <c r="CB54" s="103"/>
      <c r="CC54" s="103"/>
      <c r="CD54" s="103"/>
      <c r="CE54" s="103"/>
      <c r="CF54" s="103"/>
      <c r="CG54" s="103"/>
      <c r="CH54" s="103"/>
      <c r="CI54" s="103"/>
      <c r="CJ54" s="103"/>
      <c r="CK54" s="103"/>
      <c r="CL54" s="103"/>
      <c r="CM54" s="103"/>
      <c r="CN54" s="103"/>
      <c r="CO54" s="103"/>
      <c r="CP54" s="103"/>
      <c r="CQ54" s="103"/>
      <c r="CR54" s="103"/>
      <c r="CS54" s="103"/>
      <c r="CT54" s="103"/>
      <c r="CU54" s="103"/>
      <c r="CV54" s="103"/>
      <c r="CW54" s="103"/>
      <c r="CX54" s="103"/>
      <c r="CY54" s="103"/>
      <c r="CZ54" s="103"/>
      <c r="DA54" s="103"/>
      <c r="DB54" s="103"/>
      <c r="DC54" s="103"/>
      <c r="DD54" s="103"/>
      <c r="DE54" s="103"/>
      <c r="DF54" s="103"/>
      <c r="DG54" s="103"/>
      <c r="DH54" s="103"/>
      <c r="DI54" s="103"/>
      <c r="DJ54" s="103"/>
      <c r="DK54" s="103"/>
      <c r="DL54" s="103"/>
      <c r="DM54" s="103"/>
      <c r="DN54" s="103"/>
      <c r="DO54" s="103"/>
      <c r="DP54" s="103"/>
      <c r="DQ54" s="103"/>
      <c r="DR54" s="103"/>
      <c r="DS54" s="103"/>
      <c r="DT54" s="103"/>
      <c r="DU54" s="103"/>
      <c r="DV54" s="103"/>
      <c r="DW54" s="103"/>
      <c r="DX54" s="103"/>
      <c r="DY54" s="103"/>
      <c r="DZ54" s="103"/>
      <c r="EA54" s="103"/>
      <c r="EB54" s="103"/>
      <c r="EC54" s="103"/>
      <c r="ED54" s="103"/>
      <c r="EE54" s="103"/>
      <c r="EF54" s="103"/>
      <c r="EG54" s="103"/>
      <c r="EH54" s="103"/>
      <c r="EI54" s="103"/>
      <c r="EJ54" s="103"/>
      <c r="EK54" s="103"/>
      <c r="EL54" s="103"/>
      <c r="EM54" s="103"/>
      <c r="EN54" s="103"/>
      <c r="EO54" s="103"/>
      <c r="EP54" s="103"/>
      <c r="EQ54" s="103"/>
      <c r="ER54" s="103"/>
      <c r="ES54" s="103"/>
      <c r="ET54" s="103"/>
      <c r="EU54" s="103"/>
      <c r="EV54" s="103"/>
      <c r="EW54" s="103"/>
      <c r="EX54" s="103"/>
      <c r="EY54" s="103"/>
      <c r="EZ54" s="103"/>
      <c r="FA54" s="103"/>
      <c r="FB54" s="103"/>
      <c r="FC54" s="103"/>
      <c r="FD54" s="103"/>
      <c r="FE54" s="103"/>
      <c r="FF54" s="103"/>
      <c r="FG54" s="103"/>
      <c r="FH54" s="103"/>
      <c r="FI54" s="103"/>
      <c r="FJ54" s="103"/>
      <c r="FK54" s="103"/>
      <c r="FL54" s="103"/>
      <c r="FM54" s="103"/>
      <c r="FN54" s="103"/>
      <c r="FO54" s="103"/>
      <c r="FP54" s="103"/>
      <c r="FQ54" s="103"/>
      <c r="FR54" s="103"/>
      <c r="FS54" s="103"/>
      <c r="FT54" s="103"/>
      <c r="FU54" s="103"/>
      <c r="FV54" s="103"/>
      <c r="FW54" s="103"/>
      <c r="FX54" s="103"/>
      <c r="FY54" s="103"/>
      <c r="FZ54" s="103"/>
      <c r="GA54" s="103"/>
      <c r="GB54" s="103"/>
      <c r="GC54" s="103"/>
      <c r="GD54" s="103"/>
      <c r="GE54" s="103"/>
      <c r="GF54" s="103"/>
      <c r="GG54" s="103"/>
      <c r="GH54" s="103"/>
      <c r="GI54" s="103"/>
      <c r="GJ54" s="103"/>
      <c r="GK54" s="103"/>
    </row>
    <row r="55" spans="2:195" s="93" customFormat="1" ht="18" customHeight="1">
      <c r="B55" s="58" t="s">
        <v>242</v>
      </c>
      <c r="C55" s="62"/>
      <c r="D55" s="102">
        <v>0</v>
      </c>
      <c r="E55" s="102">
        <v>0</v>
      </c>
      <c r="F55" s="102">
        <v>0</v>
      </c>
      <c r="G55" s="102">
        <v>0</v>
      </c>
      <c r="H55" s="102">
        <v>0</v>
      </c>
      <c r="I55" s="102">
        <v>0</v>
      </c>
      <c r="J55" s="102">
        <v>0</v>
      </c>
      <c r="K55" s="102">
        <v>0</v>
      </c>
      <c r="L55" s="102">
        <v>0</v>
      </c>
      <c r="M55" s="102">
        <v>0</v>
      </c>
      <c r="N55" s="149">
        <v>-3360981.4000000125</v>
      </c>
      <c r="O55" s="102">
        <v>-4.2999999999999829</v>
      </c>
      <c r="P55" s="102">
        <v>-5.3249999999999993</v>
      </c>
      <c r="Q55" s="102">
        <v>-55.500000000000114</v>
      </c>
      <c r="R55" s="102">
        <v>63.700000000000045</v>
      </c>
      <c r="S55" s="102">
        <v>-17.900000000000013</v>
      </c>
      <c r="T55" s="102">
        <v>33.71609999999994</v>
      </c>
      <c r="U55" s="102">
        <v>-103.44240000000011</v>
      </c>
      <c r="V55" s="102">
        <v>-64.89080000000007</v>
      </c>
      <c r="W55" s="102">
        <v>-92.711499999999845</v>
      </c>
      <c r="X55" s="102">
        <v>346.23469999999998</v>
      </c>
      <c r="Y55" s="115"/>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3"/>
      <c r="BK55" s="103"/>
      <c r="BL55" s="103"/>
      <c r="BM55" s="103"/>
      <c r="BN55" s="103"/>
      <c r="BO55" s="103"/>
      <c r="BP55" s="103"/>
      <c r="BQ55" s="103"/>
      <c r="BR55" s="103"/>
      <c r="BS55" s="103"/>
      <c r="BT55" s="103"/>
      <c r="BU55" s="103"/>
      <c r="BV55" s="103"/>
      <c r="BW55" s="103"/>
      <c r="BX55" s="103"/>
      <c r="BY55" s="103"/>
      <c r="BZ55" s="103"/>
      <c r="CA55" s="103"/>
      <c r="CB55" s="103"/>
      <c r="CC55" s="103"/>
      <c r="CD55" s="103"/>
      <c r="CE55" s="103"/>
      <c r="CF55" s="103"/>
      <c r="CG55" s="103"/>
      <c r="CH55" s="103"/>
      <c r="CI55" s="103"/>
      <c r="CJ55" s="103"/>
      <c r="CK55" s="103"/>
      <c r="CL55" s="103"/>
      <c r="CM55" s="103"/>
      <c r="CN55" s="103"/>
      <c r="CO55" s="103"/>
      <c r="CP55" s="103"/>
      <c r="CQ55" s="103"/>
      <c r="CR55" s="103"/>
      <c r="CS55" s="103"/>
      <c r="CT55" s="103"/>
      <c r="CU55" s="103"/>
      <c r="CV55" s="103"/>
      <c r="CW55" s="103"/>
      <c r="CX55" s="103"/>
      <c r="CY55" s="103"/>
      <c r="CZ55" s="103"/>
      <c r="DA55" s="103"/>
      <c r="DB55" s="103"/>
      <c r="DC55" s="103"/>
      <c r="DD55" s="103"/>
      <c r="DE55" s="103"/>
      <c r="DF55" s="103"/>
      <c r="DG55" s="103"/>
      <c r="DH55" s="103"/>
      <c r="DI55" s="103"/>
      <c r="DJ55" s="103"/>
      <c r="DK55" s="103"/>
      <c r="DL55" s="103"/>
      <c r="DM55" s="103"/>
      <c r="DN55" s="103"/>
      <c r="DO55" s="103"/>
      <c r="DP55" s="103"/>
      <c r="DQ55" s="103"/>
      <c r="DR55" s="103"/>
      <c r="DS55" s="103"/>
      <c r="DT55" s="103"/>
      <c r="DU55" s="103"/>
      <c r="DV55" s="103"/>
      <c r="DW55" s="103"/>
      <c r="DX55" s="103"/>
      <c r="DY55" s="103"/>
      <c r="DZ55" s="103"/>
      <c r="EA55" s="103"/>
      <c r="EB55" s="103"/>
      <c r="EC55" s="103"/>
      <c r="ED55" s="103"/>
      <c r="EE55" s="103"/>
      <c r="EF55" s="103"/>
      <c r="EG55" s="103"/>
      <c r="EH55" s="103"/>
      <c r="EI55" s="103"/>
      <c r="EJ55" s="103"/>
      <c r="EK55" s="103"/>
      <c r="EL55" s="103"/>
      <c r="EM55" s="103"/>
      <c r="EN55" s="103"/>
      <c r="EO55" s="103"/>
      <c r="EP55" s="103"/>
      <c r="EQ55" s="103"/>
      <c r="ER55" s="103"/>
      <c r="ES55" s="103"/>
      <c r="ET55" s="103"/>
      <c r="EU55" s="103"/>
      <c r="EV55" s="103"/>
      <c r="EW55" s="103"/>
      <c r="EX55" s="103"/>
      <c r="EY55" s="103"/>
      <c r="EZ55" s="103"/>
      <c r="FA55" s="103"/>
      <c r="FB55" s="103"/>
      <c r="FC55" s="103"/>
      <c r="FD55" s="103"/>
      <c r="FE55" s="103"/>
      <c r="FF55" s="103"/>
      <c r="FG55" s="103"/>
      <c r="FH55" s="103"/>
      <c r="FI55" s="103"/>
      <c r="FJ55" s="103"/>
      <c r="FK55" s="103"/>
      <c r="FL55" s="103"/>
      <c r="FM55" s="103"/>
      <c r="FN55" s="103"/>
      <c r="FO55" s="103"/>
      <c r="FP55" s="103"/>
      <c r="FQ55" s="103"/>
      <c r="FR55" s="103"/>
      <c r="FS55" s="103"/>
      <c r="FT55" s="103"/>
      <c r="FU55" s="103"/>
      <c r="FV55" s="103"/>
      <c r="FW55" s="103"/>
      <c r="FX55" s="103"/>
      <c r="FY55" s="103"/>
      <c r="FZ55" s="103"/>
      <c r="GA55" s="103"/>
      <c r="GB55" s="103"/>
      <c r="GC55" s="103"/>
      <c r="GD55" s="103"/>
      <c r="GE55" s="103"/>
      <c r="GF55" s="103"/>
      <c r="GG55" s="103"/>
      <c r="GH55" s="103"/>
      <c r="GI55" s="103"/>
      <c r="GJ55" s="103"/>
      <c r="GK55" s="103"/>
    </row>
    <row r="56" spans="2:195" s="93" customFormat="1" ht="18" customHeight="1">
      <c r="B56" s="59" t="s">
        <v>104</v>
      </c>
      <c r="C56" s="62"/>
      <c r="D56" s="102">
        <v>0</v>
      </c>
      <c r="E56" s="102">
        <v>0</v>
      </c>
      <c r="F56" s="102">
        <v>0</v>
      </c>
      <c r="G56" s="102">
        <v>0</v>
      </c>
      <c r="H56" s="102">
        <v>0</v>
      </c>
      <c r="I56" s="102">
        <v>0</v>
      </c>
      <c r="J56" s="102">
        <v>0</v>
      </c>
      <c r="K56" s="102">
        <v>0</v>
      </c>
      <c r="L56" s="102">
        <v>0</v>
      </c>
      <c r="M56" s="102">
        <v>0</v>
      </c>
      <c r="N56" s="149">
        <v>-3360981.4000000125</v>
      </c>
      <c r="O56" s="102">
        <v>-4.2999999999999829</v>
      </c>
      <c r="P56" s="102">
        <v>-15.324999999999999</v>
      </c>
      <c r="Q56" s="102">
        <v>-49.700000000000117</v>
      </c>
      <c r="R56" s="102">
        <v>15.900000000000048</v>
      </c>
      <c r="S56" s="102">
        <v>-48.300000000000011</v>
      </c>
      <c r="T56" s="102">
        <v>34.71609999999994</v>
      </c>
      <c r="U56" s="102">
        <v>-103.44240000000011</v>
      </c>
      <c r="V56" s="102">
        <v>-64.89080000000007</v>
      </c>
      <c r="W56" s="102">
        <v>-72.727799999999846</v>
      </c>
      <c r="X56" s="102">
        <v>367.10269999999997</v>
      </c>
      <c r="Y56" s="115"/>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03"/>
      <c r="BK56" s="103"/>
      <c r="BL56" s="103"/>
      <c r="BM56" s="103"/>
      <c r="BN56" s="103"/>
      <c r="BO56" s="103"/>
      <c r="BP56" s="103"/>
      <c r="BQ56" s="103"/>
      <c r="BR56" s="103"/>
      <c r="BS56" s="103"/>
      <c r="BT56" s="103"/>
      <c r="BU56" s="103"/>
      <c r="BV56" s="103"/>
      <c r="BW56" s="103"/>
      <c r="BX56" s="103"/>
      <c r="BY56" s="103"/>
      <c r="BZ56" s="103"/>
      <c r="CA56" s="103"/>
      <c r="CB56" s="103"/>
      <c r="CC56" s="103"/>
      <c r="CD56" s="103"/>
      <c r="CE56" s="103"/>
      <c r="CF56" s="103"/>
      <c r="CG56" s="103"/>
      <c r="CH56" s="103"/>
      <c r="CI56" s="103"/>
      <c r="CJ56" s="103"/>
      <c r="CK56" s="103"/>
      <c r="CL56" s="103"/>
      <c r="CM56" s="103"/>
      <c r="CN56" s="103"/>
      <c r="CO56" s="103"/>
      <c r="CP56" s="103"/>
      <c r="CQ56" s="103"/>
      <c r="CR56" s="103"/>
      <c r="CS56" s="103"/>
      <c r="CT56" s="103"/>
      <c r="CU56" s="103"/>
      <c r="CV56" s="103"/>
      <c r="CW56" s="103"/>
      <c r="CX56" s="103"/>
      <c r="CY56" s="103"/>
      <c r="CZ56" s="103"/>
      <c r="DA56" s="103"/>
      <c r="DB56" s="103"/>
      <c r="DC56" s="103"/>
      <c r="DD56" s="103"/>
      <c r="DE56" s="103"/>
      <c r="DF56" s="103"/>
      <c r="DG56" s="103"/>
      <c r="DH56" s="103"/>
      <c r="DI56" s="103"/>
      <c r="DJ56" s="103"/>
      <c r="DK56" s="103"/>
      <c r="DL56" s="103"/>
      <c r="DM56" s="103"/>
      <c r="DN56" s="103"/>
      <c r="DO56" s="103"/>
      <c r="DP56" s="103"/>
      <c r="DQ56" s="103"/>
      <c r="DR56" s="103"/>
      <c r="DS56" s="103"/>
      <c r="DT56" s="103"/>
      <c r="DU56" s="103"/>
      <c r="DV56" s="103"/>
      <c r="DW56" s="103"/>
      <c r="DX56" s="103"/>
      <c r="DY56" s="103"/>
      <c r="DZ56" s="103"/>
      <c r="EA56" s="103"/>
      <c r="EB56" s="103"/>
      <c r="EC56" s="103"/>
      <c r="ED56" s="103"/>
      <c r="EE56" s="103"/>
      <c r="EF56" s="103"/>
      <c r="EG56" s="103"/>
      <c r="EH56" s="103"/>
      <c r="EI56" s="103"/>
      <c r="EJ56" s="103"/>
      <c r="EK56" s="103"/>
      <c r="EL56" s="103"/>
      <c r="EM56" s="103"/>
      <c r="EN56" s="103"/>
      <c r="EO56" s="103"/>
      <c r="EP56" s="103"/>
      <c r="EQ56" s="103"/>
      <c r="ER56" s="103"/>
      <c r="ES56" s="103"/>
      <c r="ET56" s="103"/>
      <c r="EU56" s="103"/>
      <c r="EV56" s="103"/>
      <c r="EW56" s="103"/>
      <c r="EX56" s="103"/>
      <c r="EY56" s="103"/>
      <c r="EZ56" s="103"/>
      <c r="FA56" s="103"/>
      <c r="FB56" s="103"/>
      <c r="FC56" s="103"/>
      <c r="FD56" s="103"/>
      <c r="FE56" s="103"/>
      <c r="FF56" s="103"/>
      <c r="FG56" s="103"/>
      <c r="FH56" s="103"/>
      <c r="FI56" s="103"/>
      <c r="FJ56" s="103"/>
      <c r="FK56" s="103"/>
      <c r="FL56" s="103"/>
      <c r="FM56" s="103"/>
      <c r="FN56" s="103"/>
      <c r="FO56" s="103"/>
      <c r="FP56" s="103"/>
      <c r="FQ56" s="103"/>
      <c r="FR56" s="103"/>
      <c r="FS56" s="103"/>
      <c r="FT56" s="103"/>
      <c r="FU56" s="103"/>
      <c r="FV56" s="103"/>
      <c r="FW56" s="103"/>
      <c r="FX56" s="103"/>
      <c r="FY56" s="103"/>
      <c r="FZ56" s="103"/>
      <c r="GA56" s="103"/>
      <c r="GB56" s="103"/>
      <c r="GC56" s="103"/>
      <c r="GD56" s="103"/>
      <c r="GE56" s="103"/>
      <c r="GF56" s="103"/>
      <c r="GG56" s="103"/>
      <c r="GH56" s="103"/>
      <c r="GI56" s="103"/>
      <c r="GJ56" s="103"/>
      <c r="GK56" s="103"/>
    </row>
    <row r="57" spans="2:195" s="93" customFormat="1" ht="18" customHeight="1">
      <c r="B57" s="59" t="s">
        <v>257</v>
      </c>
      <c r="C57" s="62"/>
      <c r="D57" s="102">
        <v>0</v>
      </c>
      <c r="E57" s="102">
        <v>0</v>
      </c>
      <c r="F57" s="102">
        <v>0</v>
      </c>
      <c r="G57" s="102">
        <v>0</v>
      </c>
      <c r="H57" s="102">
        <v>0</v>
      </c>
      <c r="I57" s="102">
        <v>0</v>
      </c>
      <c r="J57" s="102">
        <v>0</v>
      </c>
      <c r="K57" s="102">
        <v>0</v>
      </c>
      <c r="L57" s="102">
        <v>0</v>
      </c>
      <c r="M57" s="102">
        <v>0</v>
      </c>
      <c r="N57" s="149">
        <v>0</v>
      </c>
      <c r="O57" s="102">
        <v>0</v>
      </c>
      <c r="P57" s="102">
        <v>-2.7</v>
      </c>
      <c r="Q57" s="102">
        <v>-1</v>
      </c>
      <c r="R57" s="102">
        <v>0</v>
      </c>
      <c r="S57" s="102">
        <v>-1.7</v>
      </c>
      <c r="T57" s="102">
        <v>0</v>
      </c>
      <c r="U57" s="102">
        <v>0</v>
      </c>
      <c r="V57" s="102">
        <v>0</v>
      </c>
      <c r="W57" s="102">
        <v>0</v>
      </c>
      <c r="X57" s="102">
        <v>0</v>
      </c>
      <c r="Y57" s="115"/>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c r="AY57" s="103"/>
      <c r="AZ57" s="103"/>
      <c r="BA57" s="103"/>
      <c r="BB57" s="103"/>
      <c r="BC57" s="103"/>
      <c r="BD57" s="103"/>
      <c r="BE57" s="103"/>
      <c r="BF57" s="103"/>
      <c r="BG57" s="103"/>
      <c r="BH57" s="103"/>
      <c r="BI57" s="103"/>
      <c r="BJ57" s="103"/>
      <c r="BK57" s="103"/>
      <c r="BL57" s="103"/>
      <c r="BM57" s="103"/>
      <c r="BN57" s="103"/>
      <c r="BO57" s="103"/>
      <c r="BP57" s="103"/>
      <c r="BQ57" s="103"/>
      <c r="BR57" s="103"/>
      <c r="BS57" s="103"/>
      <c r="BT57" s="103"/>
      <c r="BU57" s="103"/>
      <c r="BV57" s="103"/>
      <c r="BW57" s="103"/>
      <c r="BX57" s="103"/>
      <c r="BY57" s="103"/>
      <c r="BZ57" s="103"/>
      <c r="CA57" s="103"/>
      <c r="CB57" s="103"/>
      <c r="CC57" s="103"/>
      <c r="CD57" s="103"/>
      <c r="CE57" s="103"/>
      <c r="CF57" s="103"/>
      <c r="CG57" s="103"/>
      <c r="CH57" s="103"/>
      <c r="CI57" s="103"/>
      <c r="CJ57" s="103"/>
      <c r="CK57" s="103"/>
      <c r="CL57" s="103"/>
      <c r="CM57" s="103"/>
      <c r="CN57" s="103"/>
      <c r="CO57" s="103"/>
      <c r="CP57" s="103"/>
      <c r="CQ57" s="103"/>
      <c r="CR57" s="103"/>
      <c r="CS57" s="103"/>
      <c r="CT57" s="103"/>
      <c r="CU57" s="103"/>
      <c r="CV57" s="103"/>
      <c r="CW57" s="103"/>
      <c r="CX57" s="103"/>
      <c r="CY57" s="103"/>
      <c r="CZ57" s="103"/>
      <c r="DA57" s="103"/>
      <c r="DB57" s="103"/>
      <c r="DC57" s="103"/>
      <c r="DD57" s="103"/>
      <c r="DE57" s="103"/>
      <c r="DF57" s="103"/>
      <c r="DG57" s="103"/>
      <c r="DH57" s="103"/>
      <c r="DI57" s="103"/>
      <c r="DJ57" s="103"/>
      <c r="DK57" s="103"/>
      <c r="DL57" s="103"/>
      <c r="DM57" s="103"/>
      <c r="DN57" s="103"/>
      <c r="DO57" s="103"/>
      <c r="DP57" s="103"/>
      <c r="DQ57" s="103"/>
      <c r="DR57" s="103"/>
      <c r="DS57" s="103"/>
      <c r="DT57" s="103"/>
      <c r="DU57" s="103"/>
      <c r="DV57" s="103"/>
      <c r="DW57" s="103"/>
      <c r="DX57" s="103"/>
      <c r="DY57" s="103"/>
      <c r="DZ57" s="103"/>
      <c r="EA57" s="103"/>
      <c r="EB57" s="103"/>
      <c r="EC57" s="103"/>
      <c r="ED57" s="103"/>
      <c r="EE57" s="103"/>
      <c r="EF57" s="103"/>
      <c r="EG57" s="103"/>
      <c r="EH57" s="103"/>
      <c r="EI57" s="103"/>
      <c r="EJ57" s="103"/>
      <c r="EK57" s="103"/>
      <c r="EL57" s="103"/>
      <c r="EM57" s="103"/>
      <c r="EN57" s="103"/>
      <c r="EO57" s="103"/>
      <c r="EP57" s="103"/>
      <c r="EQ57" s="103"/>
      <c r="ER57" s="103"/>
      <c r="ES57" s="103"/>
      <c r="ET57" s="103"/>
      <c r="EU57" s="103"/>
      <c r="EV57" s="103"/>
      <c r="EW57" s="103"/>
      <c r="EX57" s="103"/>
      <c r="EY57" s="103"/>
      <c r="EZ57" s="103"/>
      <c r="FA57" s="103"/>
      <c r="FB57" s="103"/>
      <c r="FC57" s="103"/>
      <c r="FD57" s="103"/>
      <c r="FE57" s="103"/>
      <c r="FF57" s="103"/>
      <c r="FG57" s="103"/>
      <c r="FH57" s="103"/>
      <c r="FI57" s="103"/>
      <c r="FJ57" s="103"/>
      <c r="FK57" s="103"/>
      <c r="FL57" s="103"/>
      <c r="FM57" s="103"/>
      <c r="FN57" s="103"/>
      <c r="FO57" s="103"/>
      <c r="FP57" s="103"/>
      <c r="FQ57" s="103"/>
      <c r="FR57" s="103"/>
      <c r="FS57" s="103"/>
      <c r="FT57" s="103"/>
      <c r="FU57" s="103"/>
      <c r="FV57" s="103"/>
      <c r="FW57" s="103"/>
      <c r="FX57" s="103"/>
      <c r="FY57" s="103"/>
      <c r="FZ57" s="103"/>
      <c r="GA57" s="103"/>
      <c r="GB57" s="103"/>
      <c r="GC57" s="103"/>
      <c r="GD57" s="103"/>
      <c r="GE57" s="103"/>
      <c r="GF57" s="103"/>
      <c r="GG57" s="103"/>
      <c r="GH57" s="103"/>
      <c r="GI57" s="103"/>
      <c r="GJ57" s="103"/>
      <c r="GK57" s="103"/>
    </row>
    <row r="58" spans="2:195" s="93" customFormat="1" ht="18" customHeight="1">
      <c r="B58" s="59" t="s">
        <v>241</v>
      </c>
      <c r="C58" s="62"/>
      <c r="D58" s="102">
        <v>0</v>
      </c>
      <c r="E58" s="102">
        <v>0</v>
      </c>
      <c r="F58" s="102">
        <v>0</v>
      </c>
      <c r="G58" s="102">
        <v>0</v>
      </c>
      <c r="H58" s="102">
        <v>0</v>
      </c>
      <c r="I58" s="102">
        <v>0</v>
      </c>
      <c r="J58" s="102">
        <v>0</v>
      </c>
      <c r="K58" s="102">
        <v>0</v>
      </c>
      <c r="L58" s="102">
        <v>0</v>
      </c>
      <c r="M58" s="102">
        <v>0</v>
      </c>
      <c r="N58" s="149">
        <v>0</v>
      </c>
      <c r="O58" s="102">
        <v>0</v>
      </c>
      <c r="P58" s="102">
        <v>12.7</v>
      </c>
      <c r="Q58" s="102">
        <v>-4.8</v>
      </c>
      <c r="R58" s="102">
        <v>47.8</v>
      </c>
      <c r="S58" s="102">
        <v>32.1</v>
      </c>
      <c r="T58" s="102">
        <v>-1</v>
      </c>
      <c r="U58" s="102">
        <v>0</v>
      </c>
      <c r="V58" s="102">
        <v>0</v>
      </c>
      <c r="W58" s="102">
        <v>-19.983699999999999</v>
      </c>
      <c r="X58" s="102">
        <v>-20.867999999999999</v>
      </c>
      <c r="Y58" s="115"/>
      <c r="Z58" s="103"/>
      <c r="AA58" s="103"/>
      <c r="AB58" s="103"/>
      <c r="AC58" s="103"/>
      <c r="AD58" s="103"/>
      <c r="AE58" s="103"/>
      <c r="AF58" s="103"/>
      <c r="AG58" s="103"/>
      <c r="AH58" s="103"/>
      <c r="AI58" s="103"/>
      <c r="AJ58" s="103"/>
      <c r="AK58" s="103"/>
      <c r="AL58" s="103"/>
      <c r="AM58" s="103"/>
      <c r="AN58" s="103"/>
      <c r="AO58" s="103"/>
      <c r="AP58" s="103"/>
      <c r="AQ58" s="103"/>
      <c r="AR58" s="103"/>
      <c r="AS58" s="103"/>
      <c r="AT58" s="103"/>
      <c r="AU58" s="103"/>
      <c r="AV58" s="103"/>
      <c r="AW58" s="103"/>
      <c r="AX58" s="103"/>
      <c r="AY58" s="103"/>
      <c r="AZ58" s="103"/>
      <c r="BA58" s="103"/>
      <c r="BB58" s="103"/>
      <c r="BC58" s="103"/>
      <c r="BD58" s="103"/>
      <c r="BE58" s="103"/>
      <c r="BF58" s="103"/>
      <c r="BG58" s="103"/>
      <c r="BH58" s="103"/>
      <c r="BI58" s="103"/>
      <c r="BJ58" s="103"/>
      <c r="BK58" s="103"/>
      <c r="BL58" s="103"/>
      <c r="BM58" s="103"/>
      <c r="BN58" s="103"/>
      <c r="BO58" s="103"/>
      <c r="BP58" s="103"/>
      <c r="BQ58" s="103"/>
      <c r="BR58" s="103"/>
      <c r="BS58" s="103"/>
      <c r="BT58" s="103"/>
      <c r="BU58" s="103"/>
      <c r="BV58" s="103"/>
      <c r="BW58" s="103"/>
      <c r="BX58" s="103"/>
      <c r="BY58" s="103"/>
      <c r="BZ58" s="103"/>
      <c r="CA58" s="103"/>
      <c r="CB58" s="103"/>
      <c r="CC58" s="103"/>
      <c r="CD58" s="103"/>
      <c r="CE58" s="103"/>
      <c r="CF58" s="103"/>
      <c r="CG58" s="103"/>
      <c r="CH58" s="103"/>
      <c r="CI58" s="103"/>
      <c r="CJ58" s="103"/>
      <c r="CK58" s="103"/>
      <c r="CL58" s="103"/>
      <c r="CM58" s="103"/>
      <c r="CN58" s="103"/>
      <c r="CO58" s="103"/>
      <c r="CP58" s="103"/>
      <c r="CQ58" s="103"/>
      <c r="CR58" s="103"/>
      <c r="CS58" s="103"/>
      <c r="CT58" s="103"/>
      <c r="CU58" s="103"/>
      <c r="CV58" s="103"/>
      <c r="CW58" s="103"/>
      <c r="CX58" s="103"/>
      <c r="CY58" s="103"/>
      <c r="CZ58" s="103"/>
      <c r="DA58" s="103"/>
      <c r="DB58" s="103"/>
      <c r="DC58" s="103"/>
      <c r="DD58" s="103"/>
      <c r="DE58" s="103"/>
      <c r="DF58" s="103"/>
      <c r="DG58" s="103"/>
      <c r="DH58" s="103"/>
      <c r="DI58" s="103"/>
      <c r="DJ58" s="103"/>
      <c r="DK58" s="103"/>
      <c r="DL58" s="103"/>
      <c r="DM58" s="103"/>
      <c r="DN58" s="103"/>
      <c r="DO58" s="103"/>
      <c r="DP58" s="103"/>
      <c r="DQ58" s="103"/>
      <c r="DR58" s="103"/>
      <c r="DS58" s="103"/>
      <c r="DT58" s="103"/>
      <c r="DU58" s="103"/>
      <c r="DV58" s="103"/>
      <c r="DW58" s="103"/>
      <c r="DX58" s="103"/>
      <c r="DY58" s="103"/>
      <c r="DZ58" s="103"/>
      <c r="EA58" s="103"/>
      <c r="EB58" s="103"/>
      <c r="EC58" s="103"/>
      <c r="ED58" s="103"/>
      <c r="EE58" s="103"/>
      <c r="EF58" s="103"/>
      <c r="EG58" s="103"/>
      <c r="EH58" s="103"/>
      <c r="EI58" s="103"/>
      <c r="EJ58" s="103"/>
      <c r="EK58" s="103"/>
      <c r="EL58" s="103"/>
      <c r="EM58" s="103"/>
      <c r="EN58" s="103"/>
      <c r="EO58" s="103"/>
      <c r="EP58" s="103"/>
      <c r="EQ58" s="103"/>
      <c r="ER58" s="103"/>
      <c r="ES58" s="103"/>
      <c r="ET58" s="103"/>
      <c r="EU58" s="103"/>
      <c r="EV58" s="103"/>
      <c r="EW58" s="103"/>
      <c r="EX58" s="103"/>
      <c r="EY58" s="103"/>
      <c r="EZ58" s="103"/>
      <c r="FA58" s="103"/>
      <c r="FB58" s="103"/>
      <c r="FC58" s="103"/>
      <c r="FD58" s="103"/>
      <c r="FE58" s="103"/>
      <c r="FF58" s="103"/>
      <c r="FG58" s="103"/>
      <c r="FH58" s="103"/>
      <c r="FI58" s="103"/>
      <c r="FJ58" s="103"/>
      <c r="FK58" s="103"/>
      <c r="FL58" s="103"/>
      <c r="FM58" s="103"/>
      <c r="FN58" s="103"/>
      <c r="FO58" s="103"/>
      <c r="FP58" s="103"/>
      <c r="FQ58" s="103"/>
      <c r="FR58" s="103"/>
      <c r="FS58" s="103"/>
      <c r="FT58" s="103"/>
      <c r="FU58" s="103"/>
      <c r="FV58" s="103"/>
      <c r="FW58" s="103"/>
      <c r="FX58" s="103"/>
      <c r="FY58" s="103"/>
      <c r="FZ58" s="103"/>
      <c r="GA58" s="103"/>
      <c r="GB58" s="103"/>
      <c r="GC58" s="103"/>
      <c r="GD58" s="103"/>
      <c r="GE58" s="103"/>
      <c r="GF58" s="103"/>
      <c r="GG58" s="103"/>
      <c r="GH58" s="103"/>
      <c r="GI58" s="103"/>
      <c r="GJ58" s="103"/>
      <c r="GK58" s="103"/>
    </row>
    <row r="59" spans="2:195" s="93" customFormat="1" ht="8.25" customHeight="1" thickBot="1">
      <c r="B59" s="134"/>
      <c r="C59" s="134"/>
      <c r="D59" s="160"/>
      <c r="E59" s="160"/>
      <c r="F59" s="160"/>
      <c r="G59" s="160"/>
      <c r="H59" s="160"/>
      <c r="I59" s="160"/>
      <c r="J59" s="160"/>
      <c r="K59" s="160"/>
      <c r="L59" s="160"/>
      <c r="M59" s="160"/>
      <c r="N59" s="160"/>
      <c r="O59" s="160"/>
      <c r="P59" s="160"/>
      <c r="Q59" s="160"/>
      <c r="R59" s="160"/>
      <c r="S59" s="160"/>
      <c r="T59" s="160"/>
      <c r="U59" s="160"/>
      <c r="V59" s="160"/>
      <c r="W59" s="160"/>
      <c r="X59" s="160"/>
      <c r="Y59" s="115"/>
      <c r="Z59" s="103"/>
      <c r="AA59" s="103"/>
      <c r="AB59" s="103"/>
      <c r="AC59" s="103"/>
      <c r="AD59" s="103"/>
      <c r="AE59" s="103"/>
      <c r="AF59" s="103"/>
      <c r="AG59" s="103"/>
      <c r="AH59" s="103"/>
      <c r="AI59" s="103"/>
      <c r="AJ59" s="103"/>
      <c r="AK59" s="103"/>
      <c r="AL59" s="103"/>
      <c r="AM59" s="103"/>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c r="BK59" s="103"/>
      <c r="BL59" s="103"/>
      <c r="BM59" s="103"/>
      <c r="BN59" s="103"/>
      <c r="BO59" s="103"/>
      <c r="BP59" s="103"/>
      <c r="BQ59" s="103"/>
      <c r="BR59" s="103"/>
      <c r="BS59" s="103"/>
      <c r="BT59" s="103"/>
      <c r="BU59" s="103"/>
      <c r="BV59" s="103"/>
      <c r="BW59" s="103"/>
      <c r="BX59" s="103"/>
      <c r="BY59" s="103"/>
      <c r="BZ59" s="103"/>
      <c r="CA59" s="103"/>
      <c r="CB59" s="103"/>
      <c r="CC59" s="103"/>
      <c r="CD59" s="103"/>
      <c r="CE59" s="103"/>
      <c r="CF59" s="103"/>
      <c r="CG59" s="103"/>
      <c r="CH59" s="103"/>
      <c r="CI59" s="103"/>
      <c r="CJ59" s="103"/>
      <c r="CK59" s="103"/>
      <c r="CL59" s="103"/>
      <c r="CM59" s="103"/>
      <c r="CN59" s="103"/>
      <c r="CO59" s="103"/>
      <c r="CP59" s="103"/>
      <c r="CQ59" s="103"/>
      <c r="CR59" s="103"/>
      <c r="CS59" s="103"/>
      <c r="CT59" s="103"/>
      <c r="CU59" s="103"/>
      <c r="CV59" s="103"/>
      <c r="CW59" s="103"/>
      <c r="CX59" s="103"/>
      <c r="CY59" s="103"/>
      <c r="CZ59" s="103"/>
      <c r="DA59" s="103"/>
      <c r="DB59" s="103"/>
      <c r="DC59" s="103"/>
      <c r="DD59" s="103"/>
      <c r="DE59" s="103"/>
      <c r="DF59" s="103"/>
      <c r="DG59" s="103"/>
      <c r="DH59" s="103"/>
      <c r="DI59" s="103"/>
      <c r="DJ59" s="103"/>
      <c r="DK59" s="103"/>
      <c r="DL59" s="103"/>
      <c r="DM59" s="103"/>
      <c r="DN59" s="103"/>
      <c r="DO59" s="103"/>
      <c r="DP59" s="103"/>
      <c r="DQ59" s="103"/>
      <c r="DR59" s="103"/>
      <c r="DS59" s="103"/>
      <c r="DT59" s="103"/>
      <c r="DU59" s="103"/>
      <c r="DV59" s="103"/>
      <c r="DW59" s="103"/>
      <c r="DX59" s="103"/>
      <c r="DY59" s="103"/>
      <c r="DZ59" s="103"/>
      <c r="EA59" s="103"/>
      <c r="EB59" s="103"/>
      <c r="EC59" s="103"/>
      <c r="ED59" s="103"/>
      <c r="EE59" s="103"/>
      <c r="EF59" s="103"/>
      <c r="EG59" s="103"/>
      <c r="EH59" s="103"/>
      <c r="EI59" s="103"/>
      <c r="EJ59" s="103"/>
      <c r="EK59" s="103"/>
      <c r="EL59" s="103"/>
      <c r="EM59" s="103"/>
      <c r="EN59" s="103"/>
      <c r="EO59" s="103"/>
      <c r="EP59" s="103"/>
      <c r="EQ59" s="103"/>
      <c r="ER59" s="103"/>
      <c r="ES59" s="103"/>
      <c r="ET59" s="103"/>
      <c r="EU59" s="103"/>
      <c r="EV59" s="103"/>
      <c r="EW59" s="103"/>
      <c r="EX59" s="103"/>
      <c r="EY59" s="103"/>
      <c r="EZ59" s="103"/>
      <c r="FA59" s="103"/>
      <c r="FB59" s="103"/>
      <c r="FC59" s="103"/>
      <c r="FD59" s="103"/>
      <c r="FE59" s="103"/>
      <c r="FF59" s="103"/>
      <c r="FG59" s="103"/>
      <c r="FH59" s="103"/>
      <c r="FI59" s="103"/>
      <c r="FJ59" s="103"/>
      <c r="FK59" s="103"/>
      <c r="FL59" s="103"/>
      <c r="FM59" s="103"/>
      <c r="FN59" s="103"/>
      <c r="FO59" s="103"/>
      <c r="FP59" s="103"/>
      <c r="FQ59" s="103"/>
      <c r="FR59" s="103"/>
      <c r="FS59" s="103"/>
      <c r="FT59" s="103"/>
      <c r="FU59" s="103"/>
      <c r="FV59" s="103"/>
      <c r="FW59" s="103"/>
      <c r="FX59" s="103"/>
      <c r="FY59" s="103"/>
      <c r="FZ59" s="103"/>
      <c r="GA59" s="103"/>
      <c r="GB59" s="103"/>
      <c r="GC59" s="103"/>
      <c r="GD59" s="103"/>
      <c r="GE59" s="103"/>
      <c r="GF59" s="103"/>
      <c r="GG59" s="103"/>
      <c r="GH59" s="103"/>
      <c r="GI59" s="103"/>
      <c r="GJ59" s="103"/>
      <c r="GK59" s="103"/>
    </row>
    <row r="60" spans="2:195" s="93" customFormat="1" ht="18" customHeight="1">
      <c r="B60" s="65" t="s">
        <v>68</v>
      </c>
      <c r="C60" s="65" t="s">
        <v>995</v>
      </c>
      <c r="D60" s="62"/>
      <c r="E60" s="62"/>
      <c r="F60" s="62"/>
      <c r="G60" s="62"/>
      <c r="H60" s="62"/>
      <c r="I60" s="62"/>
      <c r="J60" s="62"/>
      <c r="K60" s="62"/>
      <c r="L60" s="62"/>
      <c r="M60" s="62"/>
      <c r="N60" s="62"/>
      <c r="O60" s="62"/>
      <c r="P60" s="62"/>
      <c r="Q60" s="62"/>
      <c r="R60" s="62"/>
      <c r="S60" s="62"/>
      <c r="T60" s="62"/>
      <c r="U60" s="62"/>
      <c r="V60" s="62"/>
      <c r="W60" s="62"/>
      <c r="X60" s="62"/>
      <c r="Y60" s="103"/>
      <c r="Z60" s="103"/>
      <c r="AA60" s="103"/>
      <c r="AB60" s="103"/>
      <c r="AC60" s="103"/>
      <c r="AD60" s="103"/>
      <c r="AE60" s="103"/>
      <c r="AF60" s="103"/>
      <c r="AG60" s="103"/>
      <c r="AH60" s="103"/>
      <c r="AI60" s="103"/>
      <c r="AJ60" s="103"/>
      <c r="AK60" s="103"/>
      <c r="AL60" s="103"/>
      <c r="AM60" s="103"/>
      <c r="AN60" s="103"/>
      <c r="AO60" s="103"/>
      <c r="AP60" s="103"/>
      <c r="AQ60" s="103"/>
      <c r="AR60" s="103"/>
      <c r="AS60" s="103"/>
      <c r="AT60" s="103"/>
      <c r="AU60" s="103"/>
      <c r="AV60" s="103"/>
      <c r="AW60" s="103"/>
      <c r="AX60" s="103"/>
      <c r="AY60" s="103"/>
      <c r="AZ60" s="103"/>
      <c r="BA60" s="103"/>
      <c r="BB60" s="103"/>
      <c r="BC60" s="103"/>
      <c r="BD60" s="103"/>
      <c r="BE60" s="103"/>
      <c r="BF60" s="103"/>
      <c r="BG60" s="103"/>
      <c r="BH60" s="103"/>
      <c r="BI60" s="103"/>
      <c r="BJ60" s="103"/>
      <c r="BK60" s="103"/>
      <c r="BL60" s="103"/>
      <c r="BM60" s="103"/>
      <c r="BN60" s="103"/>
      <c r="BO60" s="103"/>
      <c r="BP60" s="103"/>
      <c r="BQ60" s="103"/>
      <c r="BR60" s="103"/>
      <c r="BS60" s="103"/>
      <c r="BT60" s="103"/>
      <c r="BU60" s="103"/>
      <c r="BV60" s="103"/>
      <c r="BW60" s="103"/>
      <c r="BX60" s="103"/>
      <c r="BY60" s="103"/>
      <c r="BZ60" s="103"/>
      <c r="CA60" s="103"/>
      <c r="CB60" s="103"/>
      <c r="CC60" s="103"/>
      <c r="CD60" s="103"/>
      <c r="CE60" s="103"/>
      <c r="CF60" s="103"/>
      <c r="CG60" s="103"/>
      <c r="CH60" s="103"/>
      <c r="CI60" s="103"/>
      <c r="CJ60" s="103"/>
      <c r="CK60" s="103"/>
      <c r="CL60" s="103"/>
      <c r="CM60" s="103"/>
      <c r="CN60" s="103"/>
      <c r="CO60" s="103"/>
      <c r="CP60" s="103"/>
      <c r="CQ60" s="103"/>
      <c r="CR60" s="103"/>
      <c r="CS60" s="103"/>
      <c r="CT60" s="103"/>
      <c r="CU60" s="103"/>
      <c r="CV60" s="103"/>
      <c r="CW60" s="103"/>
      <c r="CX60" s="103"/>
      <c r="CY60" s="103"/>
      <c r="CZ60" s="103"/>
      <c r="DA60" s="103"/>
      <c r="DB60" s="103"/>
      <c r="DC60" s="103"/>
      <c r="DD60" s="103"/>
      <c r="DE60" s="103"/>
      <c r="DF60" s="103"/>
      <c r="DG60" s="103"/>
      <c r="DH60" s="103"/>
      <c r="DI60" s="103"/>
      <c r="DJ60" s="103"/>
      <c r="DK60" s="103"/>
      <c r="DL60" s="103"/>
      <c r="DM60" s="103"/>
      <c r="DN60" s="103"/>
      <c r="DO60" s="103"/>
      <c r="DP60" s="103"/>
      <c r="DQ60" s="103"/>
      <c r="DR60" s="103"/>
      <c r="DS60" s="103"/>
      <c r="DT60" s="103"/>
      <c r="DU60" s="103"/>
      <c r="DV60" s="103"/>
      <c r="DW60" s="103"/>
      <c r="DX60" s="103"/>
      <c r="DY60" s="103"/>
      <c r="DZ60" s="103"/>
      <c r="EA60" s="103"/>
      <c r="EB60" s="103"/>
      <c r="EC60" s="103"/>
      <c r="ED60" s="103"/>
      <c r="EE60" s="103"/>
      <c r="EF60" s="103"/>
      <c r="EG60" s="103"/>
      <c r="EH60" s="103"/>
      <c r="EI60" s="103"/>
      <c r="EJ60" s="103"/>
      <c r="EK60" s="103"/>
      <c r="EL60" s="103"/>
      <c r="EM60" s="103"/>
      <c r="EN60" s="103"/>
      <c r="EO60" s="103"/>
      <c r="EP60" s="103"/>
      <c r="EQ60" s="103"/>
      <c r="ER60" s="103"/>
      <c r="ES60" s="103"/>
      <c r="ET60" s="103"/>
      <c r="EU60" s="103"/>
      <c r="EV60" s="103"/>
      <c r="EW60" s="103"/>
      <c r="EX60" s="103"/>
      <c r="EY60" s="103"/>
      <c r="EZ60" s="103"/>
      <c r="FA60" s="103"/>
      <c r="FB60" s="103"/>
      <c r="FC60" s="103"/>
      <c r="FD60" s="103"/>
      <c r="FE60" s="103"/>
      <c r="FF60" s="103"/>
      <c r="FG60" s="103"/>
      <c r="FH60" s="103"/>
      <c r="FI60" s="103"/>
      <c r="FJ60" s="103"/>
      <c r="FK60" s="103"/>
      <c r="FL60" s="103"/>
      <c r="FM60" s="103"/>
      <c r="FN60" s="103"/>
      <c r="FO60" s="103"/>
      <c r="FP60" s="103"/>
      <c r="FQ60" s="103"/>
      <c r="FR60" s="103"/>
      <c r="FS60" s="103"/>
      <c r="FT60" s="103"/>
      <c r="FU60" s="103"/>
      <c r="FV60" s="103"/>
      <c r="FW60" s="103"/>
      <c r="FX60" s="103"/>
      <c r="FY60" s="103"/>
      <c r="FZ60" s="103"/>
      <c r="GA60" s="103"/>
      <c r="GB60" s="103"/>
      <c r="GC60" s="103"/>
      <c r="GD60" s="103"/>
      <c r="GE60" s="103"/>
      <c r="GF60" s="103"/>
      <c r="GG60" s="103"/>
      <c r="GH60" s="103"/>
      <c r="GI60" s="103"/>
      <c r="GJ60" s="103"/>
      <c r="GK60" s="103"/>
      <c r="GL60" s="103"/>
      <c r="GM60" s="103"/>
    </row>
    <row r="61" spans="2:195" s="93" customFormat="1" ht="18" customHeight="1">
      <c r="B61" s="65" t="s">
        <v>748</v>
      </c>
      <c r="C61" s="161" t="s">
        <v>914</v>
      </c>
      <c r="D61" s="62"/>
      <c r="E61" s="62"/>
      <c r="F61" s="62"/>
      <c r="G61" s="62"/>
      <c r="H61" s="62"/>
      <c r="I61" s="62"/>
      <c r="J61" s="62"/>
      <c r="K61" s="62"/>
      <c r="L61" s="62"/>
      <c r="M61" s="62"/>
      <c r="N61" s="62"/>
      <c r="O61" s="62"/>
      <c r="P61" s="62"/>
      <c r="Q61" s="62"/>
      <c r="R61" s="62"/>
      <c r="S61" s="62"/>
      <c r="T61" s="62"/>
      <c r="U61" s="62"/>
      <c r="V61" s="62"/>
      <c r="W61" s="62"/>
      <c r="X61" s="62"/>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c r="AU61" s="103"/>
      <c r="AV61" s="103"/>
      <c r="AW61" s="103"/>
      <c r="AX61" s="103"/>
      <c r="AY61" s="103"/>
      <c r="AZ61" s="103"/>
      <c r="BA61" s="103"/>
      <c r="BB61" s="103"/>
      <c r="BC61" s="103"/>
      <c r="BD61" s="103"/>
      <c r="BE61" s="103"/>
      <c r="BF61" s="103"/>
      <c r="BG61" s="103"/>
      <c r="BH61" s="103"/>
      <c r="BI61" s="103"/>
      <c r="BJ61" s="103"/>
      <c r="BK61" s="103"/>
      <c r="BL61" s="103"/>
      <c r="BM61" s="103"/>
      <c r="BN61" s="103"/>
      <c r="BO61" s="103"/>
      <c r="BP61" s="103"/>
      <c r="BQ61" s="103"/>
      <c r="BR61" s="103"/>
      <c r="BS61" s="103"/>
      <c r="BT61" s="103"/>
      <c r="BU61" s="103"/>
      <c r="BV61" s="103"/>
      <c r="BW61" s="103"/>
      <c r="BX61" s="103"/>
      <c r="BY61" s="103"/>
      <c r="BZ61" s="103"/>
      <c r="CA61" s="103"/>
      <c r="CB61" s="103"/>
      <c r="CC61" s="103"/>
      <c r="CD61" s="103"/>
      <c r="CE61" s="103"/>
      <c r="CF61" s="103"/>
      <c r="CG61" s="103"/>
      <c r="CH61" s="103"/>
      <c r="CI61" s="103"/>
      <c r="CJ61" s="103"/>
      <c r="CK61" s="103"/>
      <c r="CL61" s="103"/>
      <c r="CM61" s="103"/>
      <c r="CN61" s="103"/>
      <c r="CO61" s="103"/>
      <c r="CP61" s="103"/>
      <c r="CQ61" s="103"/>
      <c r="CR61" s="103"/>
      <c r="CS61" s="103"/>
      <c r="CT61" s="103"/>
      <c r="CU61" s="103"/>
      <c r="CV61" s="103"/>
      <c r="CW61" s="103"/>
      <c r="CX61" s="103"/>
      <c r="CY61" s="103"/>
      <c r="CZ61" s="103"/>
      <c r="DA61" s="103"/>
      <c r="DB61" s="103"/>
      <c r="DC61" s="103"/>
      <c r="DD61" s="103"/>
      <c r="DE61" s="103"/>
      <c r="DF61" s="103"/>
      <c r="DG61" s="103"/>
      <c r="DH61" s="103"/>
      <c r="DI61" s="103"/>
      <c r="DJ61" s="103"/>
      <c r="DK61" s="103"/>
      <c r="DL61" s="103"/>
      <c r="DM61" s="103"/>
      <c r="DN61" s="103"/>
      <c r="DO61" s="103"/>
      <c r="DP61" s="103"/>
      <c r="DQ61" s="103"/>
      <c r="DR61" s="103"/>
      <c r="DS61" s="103"/>
      <c r="DT61" s="103"/>
      <c r="DU61" s="103"/>
      <c r="DV61" s="103"/>
      <c r="DW61" s="103"/>
      <c r="DX61" s="103"/>
      <c r="DY61" s="103"/>
      <c r="DZ61" s="103"/>
      <c r="EA61" s="103"/>
      <c r="EB61" s="103"/>
      <c r="EC61" s="103"/>
      <c r="ED61" s="103"/>
      <c r="EE61" s="103"/>
      <c r="EF61" s="103"/>
      <c r="EG61" s="103"/>
      <c r="EH61" s="103"/>
      <c r="EI61" s="103"/>
      <c r="EJ61" s="103"/>
      <c r="EK61" s="103"/>
      <c r="EL61" s="103"/>
      <c r="EM61" s="103"/>
      <c r="EN61" s="103"/>
      <c r="EO61" s="103"/>
      <c r="EP61" s="103"/>
      <c r="EQ61" s="103"/>
      <c r="ER61" s="103"/>
      <c r="ES61" s="103"/>
      <c r="ET61" s="103"/>
      <c r="EU61" s="103"/>
      <c r="EV61" s="103"/>
      <c r="EW61" s="103"/>
      <c r="EX61" s="103"/>
      <c r="EY61" s="103"/>
      <c r="EZ61" s="103"/>
      <c r="FA61" s="103"/>
      <c r="FB61" s="103"/>
      <c r="FC61" s="103"/>
      <c r="FD61" s="103"/>
      <c r="FE61" s="103"/>
      <c r="FF61" s="103"/>
      <c r="FG61" s="103"/>
      <c r="FH61" s="103"/>
      <c r="FI61" s="103"/>
      <c r="FJ61" s="103"/>
      <c r="FK61" s="103"/>
      <c r="FL61" s="103"/>
      <c r="FM61" s="103"/>
      <c r="FN61" s="103"/>
      <c r="FO61" s="103"/>
      <c r="FP61" s="103"/>
      <c r="FQ61" s="103"/>
      <c r="FR61" s="103"/>
      <c r="FS61" s="103"/>
      <c r="FT61" s="103"/>
      <c r="FU61" s="103"/>
      <c r="FV61" s="103"/>
      <c r="FW61" s="103"/>
      <c r="FX61" s="103"/>
      <c r="FY61" s="103"/>
      <c r="FZ61" s="103"/>
      <c r="GA61" s="103"/>
      <c r="GB61" s="103"/>
      <c r="GC61" s="103"/>
      <c r="GD61" s="103"/>
      <c r="GE61" s="103"/>
      <c r="GF61" s="103"/>
      <c r="GG61" s="103"/>
      <c r="GH61" s="103"/>
      <c r="GI61" s="103"/>
      <c r="GJ61" s="103"/>
      <c r="GK61" s="103"/>
    </row>
    <row r="62" spans="2:195" s="93" customFormat="1" ht="18" customHeight="1">
      <c r="B62" s="62"/>
      <c r="C62" s="62"/>
      <c r="D62" s="62"/>
      <c r="E62" s="62"/>
      <c r="F62" s="62"/>
      <c r="G62" s="62"/>
      <c r="H62" s="62"/>
      <c r="I62" s="62"/>
      <c r="J62" s="62"/>
      <c r="K62" s="62"/>
      <c r="L62" s="62"/>
      <c r="M62" s="62"/>
      <c r="N62" s="62"/>
      <c r="O62" s="62"/>
      <c r="P62" s="62"/>
      <c r="Q62" s="62"/>
      <c r="R62" s="62"/>
      <c r="S62" s="62"/>
      <c r="T62" s="62"/>
      <c r="U62" s="62"/>
      <c r="V62" s="62"/>
      <c r="W62" s="62"/>
      <c r="X62" s="62"/>
      <c r="Y62" s="103"/>
      <c r="Z62" s="103"/>
      <c r="AA62" s="103"/>
      <c r="AB62" s="103"/>
      <c r="AC62" s="103"/>
      <c r="AD62" s="103"/>
      <c r="AE62" s="103"/>
      <c r="AF62" s="103"/>
      <c r="AG62" s="103"/>
      <c r="AH62" s="103"/>
      <c r="AI62" s="103"/>
      <c r="AJ62" s="103"/>
      <c r="AK62" s="103"/>
      <c r="AL62" s="103"/>
      <c r="AM62" s="103"/>
      <c r="AN62" s="103"/>
      <c r="AO62" s="103"/>
      <c r="AP62" s="103"/>
      <c r="AQ62" s="103"/>
      <c r="AR62" s="103"/>
      <c r="AS62" s="103"/>
      <c r="AT62" s="103"/>
      <c r="AU62" s="103"/>
      <c r="AV62" s="103"/>
      <c r="AW62" s="103"/>
      <c r="AX62" s="103"/>
      <c r="AY62" s="103"/>
      <c r="AZ62" s="103"/>
      <c r="BA62" s="103"/>
      <c r="BB62" s="103"/>
      <c r="BC62" s="103"/>
      <c r="BD62" s="103"/>
      <c r="BE62" s="103"/>
      <c r="BF62" s="103"/>
      <c r="BG62" s="103"/>
      <c r="BH62" s="103"/>
      <c r="BI62" s="103"/>
      <c r="BJ62" s="103"/>
      <c r="BK62" s="103"/>
      <c r="BL62" s="103"/>
      <c r="BM62" s="103"/>
      <c r="BN62" s="103"/>
      <c r="BO62" s="103"/>
      <c r="BP62" s="103"/>
      <c r="BQ62" s="103"/>
      <c r="BR62" s="103"/>
      <c r="BS62" s="103"/>
      <c r="BT62" s="103"/>
      <c r="BU62" s="103"/>
      <c r="BV62" s="103"/>
      <c r="BW62" s="103"/>
      <c r="BX62" s="103"/>
      <c r="BY62" s="103"/>
      <c r="BZ62" s="103"/>
      <c r="CA62" s="103"/>
      <c r="CB62" s="103"/>
      <c r="CC62" s="103"/>
      <c r="CD62" s="103"/>
      <c r="CE62" s="103"/>
      <c r="CF62" s="103"/>
      <c r="CG62" s="103"/>
      <c r="CH62" s="103"/>
      <c r="CI62" s="103"/>
      <c r="CJ62" s="103"/>
      <c r="CK62" s="103"/>
      <c r="CL62" s="103"/>
      <c r="CM62" s="103"/>
      <c r="CN62" s="103"/>
      <c r="CO62" s="103"/>
      <c r="CP62" s="103"/>
      <c r="CQ62" s="103"/>
      <c r="CR62" s="103"/>
      <c r="CS62" s="103"/>
      <c r="CT62" s="103"/>
      <c r="CU62" s="103"/>
      <c r="CV62" s="103"/>
      <c r="CW62" s="103"/>
      <c r="CX62" s="103"/>
      <c r="CY62" s="103"/>
      <c r="CZ62" s="103"/>
      <c r="DA62" s="103"/>
      <c r="DB62" s="103"/>
      <c r="DC62" s="103"/>
      <c r="DD62" s="103"/>
      <c r="DE62" s="103"/>
      <c r="DF62" s="103"/>
      <c r="DG62" s="103"/>
      <c r="DH62" s="103"/>
      <c r="DI62" s="103"/>
      <c r="DJ62" s="103"/>
      <c r="DK62" s="103"/>
      <c r="DL62" s="103"/>
      <c r="DM62" s="103"/>
      <c r="DN62" s="103"/>
      <c r="DO62" s="103"/>
      <c r="DP62" s="103"/>
      <c r="DQ62" s="103"/>
      <c r="DR62" s="103"/>
      <c r="DS62" s="103"/>
      <c r="DT62" s="103"/>
      <c r="DU62" s="103"/>
      <c r="DV62" s="103"/>
      <c r="DW62" s="103"/>
      <c r="DX62" s="103"/>
      <c r="DY62" s="103"/>
      <c r="DZ62" s="103"/>
      <c r="EA62" s="103"/>
      <c r="EB62" s="103"/>
      <c r="EC62" s="103"/>
      <c r="ED62" s="103"/>
      <c r="EE62" s="103"/>
      <c r="EF62" s="103"/>
      <c r="EG62" s="103"/>
      <c r="EH62" s="103"/>
      <c r="EI62" s="103"/>
      <c r="EJ62" s="103"/>
      <c r="EK62" s="103"/>
      <c r="EL62" s="103"/>
      <c r="EM62" s="103"/>
      <c r="EN62" s="103"/>
      <c r="EO62" s="103"/>
      <c r="EP62" s="103"/>
      <c r="EQ62" s="103"/>
      <c r="ER62" s="103"/>
      <c r="ES62" s="103"/>
      <c r="ET62" s="103"/>
      <c r="EU62" s="103"/>
      <c r="EV62" s="103"/>
      <c r="EW62" s="103"/>
      <c r="EX62" s="103"/>
      <c r="EY62" s="103"/>
      <c r="EZ62" s="103"/>
      <c r="FA62" s="103"/>
      <c r="FB62" s="103"/>
      <c r="FC62" s="103"/>
      <c r="FD62" s="103"/>
      <c r="FE62" s="103"/>
      <c r="FF62" s="103"/>
      <c r="FG62" s="103"/>
      <c r="FH62" s="103"/>
      <c r="FI62" s="103"/>
      <c r="FJ62" s="103"/>
      <c r="FK62" s="103"/>
      <c r="FL62" s="103"/>
      <c r="FM62" s="103"/>
      <c r="FN62" s="103"/>
      <c r="FO62" s="103"/>
      <c r="FP62" s="103"/>
      <c r="FQ62" s="103"/>
      <c r="FR62" s="103"/>
      <c r="FS62" s="103"/>
      <c r="FT62" s="103"/>
      <c r="FU62" s="103"/>
      <c r="FV62" s="103"/>
      <c r="FW62" s="103"/>
      <c r="FX62" s="103"/>
      <c r="FY62" s="103"/>
      <c r="FZ62" s="103"/>
      <c r="GA62" s="103"/>
      <c r="GB62" s="103"/>
      <c r="GC62" s="103"/>
      <c r="GD62" s="103"/>
      <c r="GE62" s="103"/>
      <c r="GF62" s="103"/>
      <c r="GG62" s="103"/>
      <c r="GH62" s="103"/>
      <c r="GI62" s="103"/>
      <c r="GJ62" s="103"/>
      <c r="GK62" s="103"/>
    </row>
    <row r="63" spans="2:195" ht="18" customHeight="1"/>
    <row r="64" spans="2:195">
      <c r="D64" s="62"/>
      <c r="E64" s="62"/>
      <c r="F64" s="62"/>
      <c r="G64" s="62"/>
      <c r="H64" s="62"/>
      <c r="I64" s="62"/>
      <c r="J64" s="62"/>
      <c r="K64" s="62"/>
      <c r="L64" s="62"/>
      <c r="M64" s="62"/>
      <c r="N64" s="62"/>
      <c r="O64" s="62"/>
      <c r="P64" s="62"/>
      <c r="Q64" s="62"/>
      <c r="R64" s="62"/>
      <c r="S64" s="62"/>
      <c r="T64" s="62"/>
      <c r="U64" s="62"/>
      <c r="V64" s="62"/>
      <c r="W64" s="62"/>
      <c r="X64" s="62"/>
    </row>
    <row r="65" spans="4:24">
      <c r="D65" s="62"/>
      <c r="E65" s="62"/>
      <c r="F65" s="62"/>
      <c r="G65" s="62"/>
      <c r="H65" s="62"/>
      <c r="I65" s="62"/>
      <c r="J65" s="62"/>
      <c r="K65" s="62"/>
      <c r="L65" s="62"/>
      <c r="M65" s="62"/>
      <c r="N65" s="62"/>
      <c r="O65" s="62"/>
      <c r="P65" s="62"/>
      <c r="Q65" s="62"/>
      <c r="R65" s="62"/>
      <c r="S65" s="62"/>
      <c r="T65" s="62"/>
      <c r="U65" s="62"/>
      <c r="V65" s="62"/>
      <c r="W65" s="62"/>
      <c r="X65" s="62"/>
    </row>
    <row r="67" spans="4:24">
      <c r="D67" s="62"/>
      <c r="E67" s="62"/>
      <c r="F67" s="62"/>
      <c r="G67" s="62"/>
      <c r="H67" s="62"/>
      <c r="I67" s="62"/>
      <c r="J67" s="62"/>
      <c r="K67" s="62"/>
      <c r="L67" s="62"/>
      <c r="M67" s="62"/>
      <c r="N67" s="62"/>
      <c r="O67" s="62"/>
      <c r="P67" s="62"/>
      <c r="Q67" s="62"/>
      <c r="R67" s="62"/>
      <c r="S67" s="62"/>
      <c r="T67" s="62"/>
      <c r="U67" s="62"/>
      <c r="V67" s="62"/>
      <c r="W67" s="62"/>
      <c r="X67" s="62"/>
    </row>
  </sheetData>
  <phoneticPr fontId="6" type="noConversion"/>
  <printOptions verticalCentered="1"/>
  <pageMargins left="0.39370078740157483" right="0.39370078740157483" top="0.39370078740157483" bottom="0.39370078740157483" header="0" footer="0"/>
  <pageSetup paperSize="176" scale="89" orientation="portrait" r:id="rId1"/>
  <ignoredErrors>
    <ignoredError sqref="D6:X6" numberStoredAsText="1"/>
  </ignoredErrors>
</worksheet>
</file>

<file path=xl/worksheets/sheet26.xml><?xml version="1.0" encoding="utf-8"?>
<worksheet xmlns="http://schemas.openxmlformats.org/spreadsheetml/2006/main" xmlns:r="http://schemas.openxmlformats.org/officeDocument/2006/relationships">
  <sheetPr>
    <pageSetUpPr fitToPage="1"/>
  </sheetPr>
  <dimension ref="B1:O57"/>
  <sheetViews>
    <sheetView zoomScale="80" zoomScaleNormal="80" zoomScaleSheetLayoutView="100" workbookViewId="0">
      <selection activeCell="C43" sqref="C43"/>
    </sheetView>
  </sheetViews>
  <sheetFormatPr defaultColWidth="11.42578125" defaultRowHeight="12.75"/>
  <cols>
    <col min="1" max="1" width="8.85546875" style="76" customWidth="1"/>
    <col min="2" max="2" width="16.42578125" style="76" customWidth="1"/>
    <col min="3" max="3" width="85.28515625" style="76" customWidth="1"/>
    <col min="4" max="9" width="12.7109375" style="76" customWidth="1"/>
    <col min="10" max="16384" width="11.42578125" style="76"/>
  </cols>
  <sheetData>
    <row r="1" spans="2:15" ht="18" customHeight="1"/>
    <row r="2" spans="2:15" ht="18" customHeight="1">
      <c r="B2" s="77" t="s">
        <v>915</v>
      </c>
      <c r="C2" s="78"/>
      <c r="D2" s="78"/>
      <c r="E2" s="78"/>
      <c r="F2" s="78"/>
      <c r="G2" s="78"/>
      <c r="H2" s="78"/>
      <c r="I2" s="78"/>
    </row>
    <row r="3" spans="2:15" ht="18" customHeight="1">
      <c r="B3" s="34" t="s">
        <v>674</v>
      </c>
      <c r="C3" s="4"/>
      <c r="D3" s="4"/>
      <c r="E3" s="4"/>
      <c r="F3" s="4"/>
      <c r="G3" s="79"/>
      <c r="H3" s="4"/>
      <c r="I3" s="4"/>
    </row>
    <row r="4" spans="2:15" ht="18" customHeight="1">
      <c r="B4" s="80" t="s">
        <v>815</v>
      </c>
      <c r="C4" s="80"/>
      <c r="D4" s="80"/>
      <c r="E4" s="81"/>
      <c r="F4" s="81"/>
      <c r="G4" s="81"/>
      <c r="H4" s="81"/>
      <c r="I4" s="81"/>
    </row>
    <row r="5" spans="2:15" ht="3.75" customHeight="1" thickBot="1">
      <c r="K5" s="131"/>
      <c r="L5" s="131" t="s">
        <v>536</v>
      </c>
    </row>
    <row r="6" spans="2:15" ht="30" customHeight="1" thickBot="1">
      <c r="B6" s="364" t="s">
        <v>851</v>
      </c>
      <c r="C6" s="364"/>
      <c r="D6" s="341">
        <v>2004</v>
      </c>
      <c r="E6" s="341">
        <v>2005</v>
      </c>
      <c r="F6" s="341">
        <v>2006</v>
      </c>
      <c r="G6" s="341">
        <v>2007</v>
      </c>
      <c r="H6" s="341">
        <v>2008</v>
      </c>
      <c r="I6" s="341">
        <v>2009</v>
      </c>
      <c r="J6" s="341">
        <v>2010</v>
      </c>
      <c r="K6" s="341">
        <v>2011</v>
      </c>
      <c r="L6" s="341">
        <v>2012</v>
      </c>
      <c r="M6" s="341" t="s">
        <v>685</v>
      </c>
      <c r="N6" s="341" t="s">
        <v>692</v>
      </c>
      <c r="O6" s="341" t="s">
        <v>694</v>
      </c>
    </row>
    <row r="7" spans="2:15">
      <c r="D7" s="84"/>
      <c r="E7" s="84"/>
      <c r="F7" s="84"/>
      <c r="G7" s="84"/>
      <c r="H7" s="84"/>
      <c r="I7" s="84"/>
      <c r="J7" s="84"/>
    </row>
    <row r="8" spans="2:15" ht="18" customHeight="1">
      <c r="B8" s="85" t="s">
        <v>201</v>
      </c>
      <c r="C8" s="86"/>
      <c r="D8" s="74">
        <v>791.39289999999994</v>
      </c>
      <c r="E8" s="74">
        <v>933.70937428000002</v>
      </c>
      <c r="F8" s="74">
        <v>1088.7479000000001</v>
      </c>
      <c r="G8" s="74">
        <v>1323.0212000000001</v>
      </c>
      <c r="H8" s="74">
        <v>2060.2487000000001</v>
      </c>
      <c r="I8" s="74">
        <v>1582.2471656436612</v>
      </c>
      <c r="J8" s="74">
        <v>1410.0428274402589</v>
      </c>
      <c r="K8" s="312">
        <v>1540.7114846846425</v>
      </c>
      <c r="L8" s="312">
        <v>1302.0476403315638</v>
      </c>
      <c r="M8" s="312">
        <v>1449.634525970301</v>
      </c>
      <c r="N8" s="312">
        <v>1296.1485813330225</v>
      </c>
      <c r="O8" s="312">
        <v>1378.4504018071232</v>
      </c>
    </row>
    <row r="9" spans="2:15" ht="18" customHeight="1">
      <c r="B9" s="56" t="s">
        <v>202</v>
      </c>
      <c r="D9" s="75">
        <v>592.64769999999999</v>
      </c>
      <c r="E9" s="75">
        <v>751.36120000000005</v>
      </c>
      <c r="F9" s="75">
        <v>864.63069999999993</v>
      </c>
      <c r="G9" s="75">
        <v>1143.2118</v>
      </c>
      <c r="H9" s="75">
        <v>1418.7084000000002</v>
      </c>
      <c r="I9" s="75">
        <v>1363.6753440877865</v>
      </c>
      <c r="J9" s="75">
        <v>1178.3013875815211</v>
      </c>
      <c r="K9" s="313">
        <v>1270.7890711173529</v>
      </c>
      <c r="L9" s="313">
        <v>1040.7022681886617</v>
      </c>
      <c r="M9" s="313">
        <v>1193.4926402047683</v>
      </c>
      <c r="N9" s="313">
        <v>1099.639632266804</v>
      </c>
      <c r="O9" s="313">
        <v>1093.6203604932139</v>
      </c>
    </row>
    <row r="10" spans="2:15" ht="18" customHeight="1">
      <c r="B10" s="56" t="s">
        <v>122</v>
      </c>
      <c r="D10" s="75">
        <v>160.8218</v>
      </c>
      <c r="E10" s="75">
        <v>112.1722</v>
      </c>
      <c r="F10" s="75">
        <v>149.08120000000002</v>
      </c>
      <c r="G10" s="75">
        <v>179.80939999999998</v>
      </c>
      <c r="H10" s="75">
        <v>253.5403</v>
      </c>
      <c r="I10" s="75">
        <v>214.54918146587465</v>
      </c>
      <c r="J10" s="75">
        <v>215.90193677873779</v>
      </c>
      <c r="K10" s="313">
        <v>263.04633056728949</v>
      </c>
      <c r="L10" s="313">
        <v>204.145372142902</v>
      </c>
      <c r="M10" s="313">
        <v>199.93681714553264</v>
      </c>
      <c r="N10" s="313">
        <v>186.85727355621873</v>
      </c>
      <c r="O10" s="313">
        <v>268.2468699439093</v>
      </c>
    </row>
    <row r="11" spans="2:15" ht="18" customHeight="1">
      <c r="B11" s="144" t="s">
        <v>247</v>
      </c>
      <c r="D11" s="75">
        <v>37.923400000000001</v>
      </c>
      <c r="E11" s="75">
        <v>6.3040204599999994</v>
      </c>
      <c r="F11" s="75">
        <v>6.5585000000000004</v>
      </c>
      <c r="G11" s="75">
        <v>0</v>
      </c>
      <c r="H11" s="75">
        <v>388</v>
      </c>
      <c r="I11" s="75">
        <v>0</v>
      </c>
      <c r="J11" s="75">
        <v>0</v>
      </c>
      <c r="K11" s="313">
        <v>0</v>
      </c>
      <c r="L11" s="313">
        <v>0</v>
      </c>
      <c r="M11" s="313">
        <v>13.827828619999998</v>
      </c>
      <c r="N11" s="313">
        <v>0</v>
      </c>
      <c r="O11" s="313">
        <v>15.789338369999999</v>
      </c>
    </row>
    <row r="12" spans="2:15" ht="18" customHeight="1">
      <c r="B12" s="144" t="s">
        <v>248</v>
      </c>
      <c r="D12" s="75">
        <v>0</v>
      </c>
      <c r="E12" s="75">
        <v>63.871953820000002</v>
      </c>
      <c r="F12" s="75">
        <v>68.477500000000006</v>
      </c>
      <c r="G12" s="75">
        <v>0</v>
      </c>
      <c r="H12" s="75">
        <v>0</v>
      </c>
      <c r="I12" s="75">
        <v>4.0226400899999994</v>
      </c>
      <c r="J12" s="75">
        <v>15.839503080000002</v>
      </c>
      <c r="K12" s="313">
        <v>6.8760829999999995</v>
      </c>
      <c r="L12" s="313">
        <v>57.199999999999996</v>
      </c>
      <c r="M12" s="313">
        <v>42.37724</v>
      </c>
      <c r="N12" s="313">
        <v>9.6516755100000005</v>
      </c>
      <c r="O12" s="313">
        <v>0.79383300000000001</v>
      </c>
    </row>
    <row r="13" spans="2:15" ht="18" customHeight="1">
      <c r="B13" s="144" t="s">
        <v>552</v>
      </c>
      <c r="D13" s="75"/>
      <c r="E13" s="75"/>
      <c r="F13" s="75"/>
      <c r="G13" s="75"/>
      <c r="H13" s="75"/>
      <c r="I13" s="75"/>
      <c r="J13" s="75"/>
      <c r="K13" s="313"/>
      <c r="L13" s="313"/>
      <c r="M13" s="313"/>
      <c r="N13" s="313"/>
      <c r="O13" s="313"/>
    </row>
    <row r="14" spans="2:15" ht="18" customHeight="1">
      <c r="B14" s="144" t="s">
        <v>553</v>
      </c>
      <c r="D14" s="75">
        <v>0</v>
      </c>
      <c r="E14" s="75">
        <v>0</v>
      </c>
      <c r="F14" s="75">
        <v>0</v>
      </c>
      <c r="G14" s="75">
        <v>0</v>
      </c>
      <c r="H14" s="75">
        <v>0</v>
      </c>
      <c r="I14" s="75">
        <v>0</v>
      </c>
      <c r="J14" s="75">
        <v>0</v>
      </c>
      <c r="K14" s="313">
        <v>0</v>
      </c>
      <c r="L14" s="313">
        <v>0</v>
      </c>
      <c r="M14" s="313">
        <v>0</v>
      </c>
      <c r="N14" s="313">
        <v>0</v>
      </c>
      <c r="O14" s="313">
        <v>0</v>
      </c>
    </row>
    <row r="15" spans="2:15" ht="6" customHeight="1">
      <c r="B15" s="87"/>
      <c r="D15" s="75"/>
      <c r="E15" s="75"/>
      <c r="F15" s="75"/>
      <c r="G15" s="75"/>
      <c r="H15" s="75"/>
      <c r="I15" s="75"/>
      <c r="J15" s="75"/>
      <c r="K15" s="75"/>
    </row>
    <row r="16" spans="2:15" ht="18" customHeight="1">
      <c r="B16" s="85" t="s">
        <v>243</v>
      </c>
      <c r="C16" s="86"/>
      <c r="D16" s="74">
        <v>594.97876000000008</v>
      </c>
      <c r="E16" s="74">
        <v>781.02</v>
      </c>
      <c r="F16" s="74">
        <v>1078.9679999999998</v>
      </c>
      <c r="G16" s="74">
        <v>1764.7956999999999</v>
      </c>
      <c r="H16" s="74">
        <v>2088.8966000000005</v>
      </c>
      <c r="I16" s="74">
        <v>1341.7962479761804</v>
      </c>
      <c r="J16" s="74">
        <v>1416.4137957849523</v>
      </c>
      <c r="K16" s="312">
        <v>1222.1251558300467</v>
      </c>
      <c r="L16" s="312">
        <v>1096.9286283027893</v>
      </c>
      <c r="M16" s="312">
        <v>1186.5315789101767</v>
      </c>
      <c r="N16" s="312">
        <v>1374.5540162244572</v>
      </c>
      <c r="O16" s="312">
        <v>1255.4650371310024</v>
      </c>
    </row>
    <row r="17" spans="2:15" ht="18" customHeight="1">
      <c r="B17" s="145" t="s">
        <v>203</v>
      </c>
      <c r="D17" s="75">
        <v>63.249900000000004</v>
      </c>
      <c r="E17" s="75">
        <v>81.90140000000001</v>
      </c>
      <c r="F17" s="75">
        <v>103.91609999999999</v>
      </c>
      <c r="G17" s="75">
        <v>131.291</v>
      </c>
      <c r="H17" s="75">
        <v>178.76660000000004</v>
      </c>
      <c r="I17" s="75">
        <v>193.6161953404</v>
      </c>
      <c r="J17" s="75">
        <v>211.18936717622574</v>
      </c>
      <c r="K17" s="313">
        <v>224.40079175043613</v>
      </c>
      <c r="L17" s="313">
        <v>225.58872169782799</v>
      </c>
      <c r="M17" s="313">
        <v>246.53535078575197</v>
      </c>
      <c r="N17" s="313">
        <v>279.80062839483173</v>
      </c>
      <c r="O17" s="313">
        <v>330.37239193650004</v>
      </c>
    </row>
    <row r="18" spans="2:15" ht="18" customHeight="1">
      <c r="B18" s="145" t="s">
        <v>204</v>
      </c>
      <c r="D18" s="75">
        <v>412.89476000000002</v>
      </c>
      <c r="E18" s="75">
        <v>518.89269999999999</v>
      </c>
      <c r="F18" s="75">
        <v>834.7867</v>
      </c>
      <c r="G18" s="75">
        <v>1545.2828</v>
      </c>
      <c r="H18" s="75">
        <v>1825.1533999999999</v>
      </c>
      <c r="I18" s="75">
        <v>1033.7996856226362</v>
      </c>
      <c r="J18" s="75">
        <v>1110.3088767133574</v>
      </c>
      <c r="K18" s="313">
        <v>905.86054290205402</v>
      </c>
      <c r="L18" s="313">
        <v>785.73246903600591</v>
      </c>
      <c r="M18" s="313">
        <v>873.13548077974053</v>
      </c>
      <c r="N18" s="313">
        <v>909.54179409806613</v>
      </c>
      <c r="O18" s="313">
        <v>711.42963619477848</v>
      </c>
    </row>
    <row r="19" spans="2:15" ht="18" customHeight="1">
      <c r="B19" s="145" t="s">
        <v>205</v>
      </c>
      <c r="D19" s="75">
        <v>8.6104000000000003</v>
      </c>
      <c r="E19" s="75">
        <v>8.2612999999999985</v>
      </c>
      <c r="F19" s="75">
        <v>7.9860000000000007</v>
      </c>
      <c r="G19" s="75">
        <v>8.0540000000000003</v>
      </c>
      <c r="H19" s="75">
        <v>15.494700000000002</v>
      </c>
      <c r="I19" s="75">
        <v>18.769886924600002</v>
      </c>
      <c r="J19" s="75">
        <v>24.216213913741107</v>
      </c>
      <c r="K19" s="313">
        <v>27.434496950634653</v>
      </c>
      <c r="L19" s="313">
        <v>16.503080313273248</v>
      </c>
      <c r="M19" s="313">
        <v>0</v>
      </c>
      <c r="N19" s="313">
        <v>0</v>
      </c>
      <c r="O19" s="313">
        <v>6.1655149999999999E-2</v>
      </c>
    </row>
    <row r="20" spans="2:15" ht="18" customHeight="1">
      <c r="B20" s="90" t="s">
        <v>206</v>
      </c>
      <c r="D20" s="75">
        <v>8.6104000000000003</v>
      </c>
      <c r="E20" s="75">
        <v>8.2612999999999985</v>
      </c>
      <c r="F20" s="75">
        <v>7.9860000000000007</v>
      </c>
      <c r="G20" s="75">
        <v>4.1321000000000003</v>
      </c>
      <c r="H20" s="75">
        <v>7.8448000000000011</v>
      </c>
      <c r="I20" s="75">
        <v>4.6816869246000001</v>
      </c>
      <c r="J20" s="75">
        <v>3.1283485357411074</v>
      </c>
      <c r="K20" s="313">
        <v>1.7725112866346526</v>
      </c>
      <c r="L20" s="313">
        <v>3.2397710232732502</v>
      </c>
      <c r="M20" s="313">
        <v>0</v>
      </c>
      <c r="N20" s="313">
        <v>0</v>
      </c>
      <c r="O20" s="313">
        <v>6.1655149999999999E-2</v>
      </c>
    </row>
    <row r="21" spans="2:15" ht="18" customHeight="1">
      <c r="B21" s="90" t="s">
        <v>258</v>
      </c>
      <c r="D21" s="75">
        <v>0</v>
      </c>
      <c r="E21" s="75">
        <v>0</v>
      </c>
      <c r="F21" s="75">
        <v>0</v>
      </c>
      <c r="G21" s="75">
        <v>3.9218999999999999</v>
      </c>
      <c r="H21" s="75">
        <v>7.6498999999999997</v>
      </c>
      <c r="I21" s="75">
        <v>14.088200000000001</v>
      </c>
      <c r="J21" s="75">
        <v>21.087865378</v>
      </c>
      <c r="K21" s="313">
        <v>25.661985663999999</v>
      </c>
      <c r="L21" s="313">
        <v>13.263309289999999</v>
      </c>
      <c r="M21" s="313">
        <v>0</v>
      </c>
      <c r="N21" s="313">
        <v>0</v>
      </c>
      <c r="O21" s="313">
        <v>0</v>
      </c>
    </row>
    <row r="22" spans="2:15" ht="18" customHeight="1">
      <c r="B22" s="56" t="s">
        <v>84</v>
      </c>
      <c r="D22" s="75">
        <v>1.0592000000000001</v>
      </c>
      <c r="E22" s="75">
        <v>94.967700000000008</v>
      </c>
      <c r="F22" s="75">
        <v>1.9499000000000002</v>
      </c>
      <c r="G22" s="75">
        <v>1.9927999999999999</v>
      </c>
      <c r="H22" s="75">
        <v>2.4312000000000005</v>
      </c>
      <c r="I22" s="75">
        <v>2.0859082968627733</v>
      </c>
      <c r="J22" s="75">
        <v>2.9520398838822572</v>
      </c>
      <c r="K22" s="313">
        <v>3.2657642031822602</v>
      </c>
      <c r="L22" s="313">
        <v>3.3157377231159999</v>
      </c>
      <c r="M22" s="313">
        <v>3.4647469790939995</v>
      </c>
      <c r="N22" s="313">
        <v>3.9592969341660007</v>
      </c>
      <c r="O22" s="313">
        <v>4.5869125700000009</v>
      </c>
    </row>
    <row r="23" spans="2:15" ht="18" customHeight="1">
      <c r="B23" s="90" t="s">
        <v>210</v>
      </c>
      <c r="D23" s="75">
        <v>109.1645</v>
      </c>
      <c r="E23" s="75">
        <v>76.996900000000011</v>
      </c>
      <c r="F23" s="75">
        <v>130.32929999999996</v>
      </c>
      <c r="G23" s="75">
        <v>78.175099999999986</v>
      </c>
      <c r="H23" s="75">
        <v>67.050700000000006</v>
      </c>
      <c r="I23" s="75">
        <v>93.524571791681311</v>
      </c>
      <c r="J23" s="75">
        <v>67.747298097746011</v>
      </c>
      <c r="K23" s="313">
        <v>61.163560023739564</v>
      </c>
      <c r="L23" s="313">
        <v>65.788619532566244</v>
      </c>
      <c r="M23" s="313">
        <v>63.396000365590233</v>
      </c>
      <c r="N23" s="313">
        <v>181.25229679739331</v>
      </c>
      <c r="O23" s="313">
        <v>209.01444127972388</v>
      </c>
    </row>
    <row r="24" spans="2:15" ht="6.75" customHeight="1">
      <c r="B24" s="87"/>
      <c r="D24" s="75"/>
      <c r="E24" s="75"/>
      <c r="F24" s="75"/>
      <c r="G24" s="75"/>
      <c r="H24" s="75"/>
      <c r="I24" s="75"/>
      <c r="J24" s="75"/>
      <c r="K24" s="75"/>
    </row>
    <row r="25" spans="2:15" s="86" customFormat="1" ht="18" customHeight="1">
      <c r="B25" s="85" t="s">
        <v>537</v>
      </c>
      <c r="D25" s="74">
        <v>196.41413999999986</v>
      </c>
      <c r="E25" s="74">
        <v>152.68937428000004</v>
      </c>
      <c r="F25" s="74">
        <v>9.7799000000002252</v>
      </c>
      <c r="G25" s="74">
        <v>-441.77449999999976</v>
      </c>
      <c r="H25" s="74">
        <v>-28.647900000000391</v>
      </c>
      <c r="I25" s="74">
        <v>240.45091766748078</v>
      </c>
      <c r="J25" s="74">
        <v>-6.3709683446934378</v>
      </c>
      <c r="K25" s="312">
        <v>318.58632885459588</v>
      </c>
      <c r="L25" s="312">
        <v>205.11901202877448</v>
      </c>
      <c r="M25" s="312">
        <v>263.10294706012428</v>
      </c>
      <c r="N25" s="312">
        <v>-78.405434891434652</v>
      </c>
      <c r="O25" s="312">
        <v>122.98536467612075</v>
      </c>
    </row>
    <row r="26" spans="2:15" s="86" customFormat="1" ht="5.25" customHeight="1">
      <c r="B26" s="128"/>
      <c r="D26" s="74"/>
      <c r="E26" s="74"/>
      <c r="F26" s="74"/>
      <c r="G26" s="74"/>
      <c r="H26" s="74"/>
      <c r="I26" s="74"/>
      <c r="J26" s="74"/>
      <c r="K26" s="312"/>
      <c r="L26" s="312"/>
      <c r="M26" s="312"/>
      <c r="N26" s="312"/>
      <c r="O26" s="312"/>
    </row>
    <row r="27" spans="2:15" s="86" customFormat="1" ht="18" customHeight="1">
      <c r="B27" s="85" t="s">
        <v>538</v>
      </c>
      <c r="D27" s="74">
        <v>12.605999999999998</v>
      </c>
      <c r="E27" s="74">
        <v>8.134999999999998</v>
      </c>
      <c r="F27" s="74">
        <v>49.319300000000013</v>
      </c>
      <c r="G27" s="74">
        <v>119.59400000000001</v>
      </c>
      <c r="H27" s="74">
        <v>193.40469999999999</v>
      </c>
      <c r="I27" s="74">
        <v>177.11540287392242</v>
      </c>
      <c r="J27" s="74">
        <v>131.50618468432796</v>
      </c>
      <c r="K27" s="312">
        <v>1010.1046288643922</v>
      </c>
      <c r="L27" s="312">
        <v>616.20144034370185</v>
      </c>
      <c r="M27" s="312">
        <v>553.95069314642001</v>
      </c>
      <c r="N27" s="312">
        <v>507.71396860769761</v>
      </c>
      <c r="O27" s="312">
        <v>1043.9181332910273</v>
      </c>
    </row>
    <row r="28" spans="2:15" s="86" customFormat="1" ht="6.75" customHeight="1">
      <c r="B28" s="128"/>
      <c r="D28" s="74"/>
      <c r="E28" s="74"/>
      <c r="F28" s="74"/>
      <c r="G28" s="74"/>
      <c r="H28" s="74"/>
      <c r="I28" s="74"/>
      <c r="J28" s="74"/>
      <c r="K28" s="74"/>
    </row>
    <row r="29" spans="2:15" s="86" customFormat="1" ht="18" customHeight="1">
      <c r="B29" s="85" t="s">
        <v>244</v>
      </c>
      <c r="D29" s="74">
        <v>183.80813999999987</v>
      </c>
      <c r="E29" s="74">
        <v>144.55437428000005</v>
      </c>
      <c r="F29" s="74">
        <v>-39.539399999999787</v>
      </c>
      <c r="G29" s="74">
        <v>-561.36849999999981</v>
      </c>
      <c r="H29" s="74">
        <v>-222.05260000000038</v>
      </c>
      <c r="I29" s="74">
        <v>63.33551479355836</v>
      </c>
      <c r="J29" s="74">
        <v>-137.8771530290214</v>
      </c>
      <c r="K29" s="312">
        <v>-691.51830000979635</v>
      </c>
      <c r="L29" s="312">
        <v>-411.08242831492737</v>
      </c>
      <c r="M29" s="312">
        <v>-290.84774608629573</v>
      </c>
      <c r="N29" s="312">
        <v>-586.1194034991322</v>
      </c>
      <c r="O29" s="312">
        <v>-920.93276861490654</v>
      </c>
    </row>
    <row r="30" spans="2:15" s="86" customFormat="1" ht="5.25" customHeight="1">
      <c r="B30" s="128"/>
      <c r="D30" s="74"/>
      <c r="E30" s="74"/>
      <c r="F30" s="74"/>
      <c r="G30" s="74"/>
      <c r="H30" s="74"/>
      <c r="I30" s="74"/>
      <c r="J30" s="74"/>
      <c r="K30" s="312"/>
      <c r="L30" s="312"/>
      <c r="M30" s="312"/>
      <c r="N30" s="312"/>
      <c r="O30" s="312"/>
    </row>
    <row r="31" spans="2:15" s="86" customFormat="1" ht="18" customHeight="1">
      <c r="B31" s="85" t="s">
        <v>705</v>
      </c>
      <c r="D31" s="74">
        <v>0</v>
      </c>
      <c r="E31" s="74">
        <v>0</v>
      </c>
      <c r="F31" s="74">
        <v>0</v>
      </c>
      <c r="G31" s="74">
        <v>21.139500000000002</v>
      </c>
      <c r="H31" s="74">
        <v>0</v>
      </c>
      <c r="I31" s="74">
        <v>2.3637899999999998</v>
      </c>
      <c r="J31" s="74">
        <v>22.126848812517149</v>
      </c>
      <c r="K31" s="312">
        <v>58.333377689891996</v>
      </c>
      <c r="L31" s="312">
        <v>60.467444613984945</v>
      </c>
      <c r="M31" s="312">
        <v>0</v>
      </c>
      <c r="N31" s="312">
        <v>0</v>
      </c>
      <c r="O31" s="312">
        <v>0</v>
      </c>
    </row>
    <row r="32" spans="2:15" ht="4.5" customHeight="1">
      <c r="B32" s="87"/>
      <c r="D32" s="75"/>
      <c r="E32" s="75"/>
      <c r="F32" s="75"/>
      <c r="G32" s="75"/>
      <c r="H32" s="75"/>
      <c r="I32" s="75"/>
      <c r="J32" s="75"/>
      <c r="K32" s="75"/>
    </row>
    <row r="33" spans="2:15" ht="18" customHeight="1">
      <c r="B33" s="85" t="s">
        <v>251</v>
      </c>
      <c r="C33" s="86"/>
      <c r="D33" s="74">
        <v>183.80813999999987</v>
      </c>
      <c r="E33" s="74">
        <v>144.55437428000005</v>
      </c>
      <c r="F33" s="74">
        <v>-39.539399999999787</v>
      </c>
      <c r="G33" s="74">
        <v>-540.22899999999981</v>
      </c>
      <c r="H33" s="74">
        <v>-222.05260000000038</v>
      </c>
      <c r="I33" s="74">
        <v>65.699304793558355</v>
      </c>
      <c r="J33" s="74">
        <v>-115.75030421650425</v>
      </c>
      <c r="K33" s="312">
        <v>-633.18492231990433</v>
      </c>
      <c r="L33" s="312">
        <v>-350.61498370094245</v>
      </c>
      <c r="M33" s="312">
        <v>-290.84774608629573</v>
      </c>
      <c r="N33" s="312">
        <v>-586.1194034991322</v>
      </c>
      <c r="O33" s="312">
        <v>-920.93276861490654</v>
      </c>
    </row>
    <row r="34" spans="2:15" ht="6.75" customHeight="1">
      <c r="B34" s="87"/>
      <c r="D34" s="75"/>
      <c r="E34" s="75"/>
      <c r="F34" s="75"/>
      <c r="G34" s="75"/>
      <c r="H34" s="75"/>
      <c r="I34" s="75"/>
      <c r="J34" s="75"/>
      <c r="K34" s="313"/>
      <c r="L34" s="313"/>
      <c r="M34" s="313"/>
      <c r="N34" s="313"/>
      <c r="O34" s="313"/>
    </row>
    <row r="35" spans="2:15" s="86" customFormat="1" ht="18" customHeight="1">
      <c r="B35" s="85" t="s">
        <v>252</v>
      </c>
      <c r="D35" s="74">
        <v>-183.80813999999987</v>
      </c>
      <c r="E35" s="74">
        <v>-144.55437428000005</v>
      </c>
      <c r="F35" s="74">
        <v>39.539399999999787</v>
      </c>
      <c r="G35" s="74">
        <v>540.22899999999981</v>
      </c>
      <c r="H35" s="74">
        <v>222.05260000000038</v>
      </c>
      <c r="I35" s="74">
        <v>-65.699304793558355</v>
      </c>
      <c r="J35" s="74">
        <v>115.75030421650422</v>
      </c>
      <c r="K35" s="312">
        <v>633.18492231990433</v>
      </c>
      <c r="L35" s="312">
        <v>350.61498370094245</v>
      </c>
      <c r="M35" s="312">
        <v>290.84774608629573</v>
      </c>
      <c r="N35" s="312">
        <v>586.1194034991322</v>
      </c>
      <c r="O35" s="312">
        <v>920.93276861490699</v>
      </c>
    </row>
    <row r="36" spans="2:15" ht="18" customHeight="1">
      <c r="B36" s="90" t="s">
        <v>211</v>
      </c>
      <c r="D36" s="75">
        <v>-183.80813999999987</v>
      </c>
      <c r="E36" s="75">
        <v>-148.90667428000006</v>
      </c>
      <c r="F36" s="75">
        <v>26.758599999999788</v>
      </c>
      <c r="G36" s="75">
        <v>540.22899999999981</v>
      </c>
      <c r="H36" s="75">
        <v>222.05260000000038</v>
      </c>
      <c r="I36" s="75">
        <v>-65.699304793558355</v>
      </c>
      <c r="J36" s="75">
        <v>-418.97193524299382</v>
      </c>
      <c r="K36" s="313">
        <v>386.86290022306241</v>
      </c>
      <c r="L36" s="313">
        <v>26.879774197466134</v>
      </c>
      <c r="M36" s="313">
        <v>-60.9469200782504</v>
      </c>
      <c r="N36" s="313">
        <v>289.1708610700727</v>
      </c>
      <c r="O36" s="313">
        <v>380.90986191445887</v>
      </c>
    </row>
    <row r="37" spans="2:15" ht="18" customHeight="1">
      <c r="B37" s="90" t="s">
        <v>212</v>
      </c>
      <c r="D37" s="75">
        <v>0</v>
      </c>
      <c r="E37" s="75">
        <v>4.3523000000000005</v>
      </c>
      <c r="F37" s="75">
        <v>12.780799999999999</v>
      </c>
      <c r="G37" s="75">
        <v>0</v>
      </c>
      <c r="H37" s="75">
        <v>0</v>
      </c>
      <c r="I37" s="75">
        <v>0</v>
      </c>
      <c r="J37" s="75">
        <v>534.72223945949804</v>
      </c>
      <c r="K37" s="313">
        <v>246.32202209684189</v>
      </c>
      <c r="L37" s="313">
        <v>323.73520950347631</v>
      </c>
      <c r="M37" s="313">
        <v>351.79466616454613</v>
      </c>
      <c r="N37" s="313">
        <v>296.9485424290595</v>
      </c>
      <c r="O37" s="313">
        <v>540.02290670044806</v>
      </c>
    </row>
    <row r="38" spans="2:15" ht="6.75" customHeight="1">
      <c r="B38" s="87"/>
      <c r="D38" s="75"/>
      <c r="E38" s="75"/>
      <c r="F38" s="75"/>
      <c r="G38" s="75"/>
      <c r="H38" s="75"/>
      <c r="I38" s="75"/>
      <c r="J38" s="75"/>
      <c r="K38" s="75"/>
    </row>
    <row r="39" spans="2:15" ht="18" customHeight="1">
      <c r="B39" s="88" t="s">
        <v>213</v>
      </c>
      <c r="D39" s="75">
        <v>0</v>
      </c>
      <c r="E39" s="75">
        <v>0</v>
      </c>
      <c r="F39" s="75"/>
      <c r="G39" s="75"/>
      <c r="H39" s="75"/>
      <c r="I39" s="75"/>
      <c r="J39" s="75"/>
      <c r="K39" s="75"/>
    </row>
    <row r="40" spans="2:15" ht="18" customHeight="1">
      <c r="B40" s="90" t="s">
        <v>214</v>
      </c>
      <c r="D40" s="75">
        <v>196.41413999999986</v>
      </c>
      <c r="E40" s="75">
        <v>88.817420459999994</v>
      </c>
      <c r="F40" s="75">
        <v>-58.697599999999738</v>
      </c>
      <c r="G40" s="75">
        <v>-441.77449999999976</v>
      </c>
      <c r="H40" s="75">
        <v>-28.647900000000391</v>
      </c>
      <c r="I40" s="75">
        <v>236.42827757748069</v>
      </c>
      <c r="J40" s="75">
        <v>-6.3709683446934378</v>
      </c>
      <c r="K40" s="313">
        <v>318.58632885459588</v>
      </c>
      <c r="L40" s="313">
        <v>205.11901202877448</v>
      </c>
      <c r="M40" s="313">
        <v>263.10294706012428</v>
      </c>
      <c r="N40" s="313">
        <v>-78.405434891434652</v>
      </c>
      <c r="O40" s="313">
        <v>122.98536467612075</v>
      </c>
    </row>
    <row r="41" spans="2:15" ht="7.5" customHeight="1" thickBot="1">
      <c r="B41" s="91"/>
      <c r="C41" s="91"/>
      <c r="D41" s="130"/>
      <c r="E41" s="130"/>
      <c r="F41" s="130"/>
      <c r="G41" s="130"/>
      <c r="H41" s="130"/>
      <c r="I41" s="130"/>
      <c r="J41" s="130"/>
      <c r="K41" s="130"/>
      <c r="L41" s="130"/>
      <c r="M41" s="130"/>
      <c r="N41" s="130"/>
      <c r="O41" s="130"/>
    </row>
    <row r="42" spans="2:15" ht="18" customHeight="1">
      <c r="B42" s="241" t="s">
        <v>68</v>
      </c>
      <c r="C42" s="76" t="s">
        <v>996</v>
      </c>
      <c r="D42" s="94"/>
      <c r="E42" s="94"/>
      <c r="F42" s="94"/>
      <c r="G42" s="94"/>
      <c r="H42" s="94"/>
      <c r="I42" s="94"/>
    </row>
    <row r="43" spans="2:15" ht="18" customHeight="1">
      <c r="B43" s="351" t="s">
        <v>531</v>
      </c>
      <c r="C43" s="351" t="s">
        <v>766</v>
      </c>
      <c r="D43" s="94"/>
      <c r="E43" s="94"/>
      <c r="F43" s="94"/>
      <c r="G43" s="94"/>
      <c r="H43" s="94"/>
      <c r="I43" s="94"/>
    </row>
    <row r="44" spans="2:15" ht="18" customHeight="1">
      <c r="B44" s="241" t="s">
        <v>836</v>
      </c>
      <c r="C44" s="351" t="s">
        <v>916</v>
      </c>
      <c r="D44" s="94"/>
      <c r="E44" s="94"/>
      <c r="F44" s="94"/>
      <c r="G44" s="94"/>
      <c r="H44" s="94"/>
      <c r="I44" s="94"/>
    </row>
    <row r="45" spans="2:15" ht="18" customHeight="1">
      <c r="D45" s="94"/>
      <c r="E45" s="94"/>
      <c r="F45" s="94"/>
      <c r="G45" s="94"/>
      <c r="H45" s="94"/>
      <c r="I45" s="94"/>
    </row>
    <row r="46" spans="2:15">
      <c r="D46" s="94"/>
      <c r="E46" s="94"/>
      <c r="F46" s="94"/>
      <c r="G46" s="94"/>
      <c r="H46" s="94"/>
      <c r="I46" s="94"/>
    </row>
    <row r="47" spans="2:15">
      <c r="D47" s="94"/>
      <c r="E47" s="94"/>
      <c r="F47" s="94"/>
      <c r="G47" s="94"/>
      <c r="H47" s="94"/>
      <c r="I47" s="94"/>
    </row>
    <row r="48" spans="2:15">
      <c r="D48" s="94"/>
      <c r="E48" s="94"/>
      <c r="F48" s="94"/>
      <c r="G48" s="94"/>
      <c r="H48" s="94"/>
      <c r="I48" s="94"/>
    </row>
    <row r="49" spans="4:9">
      <c r="D49" s="94"/>
      <c r="E49" s="94"/>
      <c r="F49" s="94"/>
      <c r="G49" s="94"/>
      <c r="H49" s="94"/>
      <c r="I49" s="94"/>
    </row>
    <row r="50" spans="4:9">
      <c r="D50" s="94"/>
      <c r="E50" s="94"/>
      <c r="F50" s="94"/>
      <c r="G50" s="94"/>
      <c r="H50" s="94"/>
      <c r="I50" s="94"/>
    </row>
    <row r="51" spans="4:9">
      <c r="D51" s="94"/>
      <c r="E51" s="94"/>
      <c r="F51" s="94"/>
      <c r="G51" s="94"/>
      <c r="H51" s="94"/>
      <c r="I51" s="94"/>
    </row>
    <row r="52" spans="4:9">
      <c r="D52" s="94"/>
      <c r="E52" s="94"/>
      <c r="F52" s="94"/>
      <c r="G52" s="94"/>
      <c r="H52" s="94"/>
      <c r="I52" s="94"/>
    </row>
    <row r="53" spans="4:9">
      <c r="D53" s="94"/>
      <c r="E53" s="94"/>
      <c r="F53" s="94"/>
      <c r="G53" s="94"/>
      <c r="H53" s="94"/>
      <c r="I53" s="94"/>
    </row>
    <row r="54" spans="4:9">
      <c r="D54" s="94"/>
      <c r="E54" s="94"/>
      <c r="F54" s="94"/>
      <c r="G54" s="94"/>
      <c r="H54" s="94"/>
      <c r="I54" s="94"/>
    </row>
    <row r="55" spans="4:9">
      <c r="D55" s="94"/>
      <c r="E55" s="94"/>
      <c r="F55" s="94"/>
      <c r="G55" s="94"/>
      <c r="H55" s="94"/>
      <c r="I55" s="94"/>
    </row>
    <row r="56" spans="4:9">
      <c r="D56" s="94"/>
      <c r="E56" s="94"/>
      <c r="F56" s="94"/>
      <c r="G56" s="94"/>
      <c r="H56" s="94"/>
      <c r="I56" s="94"/>
    </row>
    <row r="57" spans="4:9">
      <c r="D57" s="94"/>
      <c r="E57" s="94"/>
      <c r="F57" s="94"/>
      <c r="G57" s="94"/>
      <c r="H57" s="94"/>
      <c r="I57" s="94"/>
    </row>
  </sheetData>
  <mergeCells count="1">
    <mergeCell ref="B6:C6"/>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27.xml><?xml version="1.0" encoding="utf-8"?>
<worksheet xmlns="http://schemas.openxmlformats.org/spreadsheetml/2006/main" xmlns:r="http://schemas.openxmlformats.org/officeDocument/2006/relationships">
  <sheetPr>
    <pageSetUpPr fitToPage="1"/>
  </sheetPr>
  <dimension ref="B1:R46"/>
  <sheetViews>
    <sheetView zoomScale="80" zoomScaleNormal="80" zoomScaleSheetLayoutView="100" workbookViewId="0">
      <selection activeCell="C41" sqref="C41"/>
    </sheetView>
  </sheetViews>
  <sheetFormatPr defaultColWidth="11.42578125" defaultRowHeight="12.75"/>
  <cols>
    <col min="1" max="1" width="8.140625" style="93" customWidth="1"/>
    <col min="2" max="2" width="17.7109375" style="93" customWidth="1"/>
    <col min="3" max="3" width="67.85546875" style="93" customWidth="1"/>
    <col min="4" max="12" width="11.7109375" style="93" customWidth="1"/>
    <col min="13" max="16384" width="11.42578125" style="93"/>
  </cols>
  <sheetData>
    <row r="1" spans="2:18" ht="18" customHeight="1"/>
    <row r="2" spans="2:18" ht="18" customHeight="1">
      <c r="B2" s="77" t="s">
        <v>917</v>
      </c>
      <c r="C2" s="78"/>
      <c r="D2" s="78"/>
      <c r="E2" s="78"/>
      <c r="F2" s="78"/>
      <c r="G2" s="116"/>
      <c r="H2" s="116"/>
      <c r="I2" s="116"/>
      <c r="J2" s="116"/>
      <c r="K2" s="116"/>
      <c r="L2" s="116"/>
    </row>
    <row r="3" spans="2:18" ht="18" customHeight="1">
      <c r="B3" s="34" t="s">
        <v>921</v>
      </c>
      <c r="C3" s="4"/>
      <c r="D3" s="4"/>
      <c r="E3" s="4"/>
      <c r="F3" s="4"/>
      <c r="G3" s="79"/>
      <c r="H3" s="78"/>
      <c r="I3" s="78"/>
      <c r="J3" s="78"/>
      <c r="K3" s="116"/>
      <c r="L3" s="116"/>
    </row>
    <row r="4" spans="2:18" ht="18" customHeight="1">
      <c r="B4" s="80" t="s">
        <v>815</v>
      </c>
      <c r="C4" s="80"/>
      <c r="D4" s="80"/>
      <c r="E4" s="81"/>
      <c r="F4" s="81"/>
      <c r="G4" s="4"/>
      <c r="H4" s="4"/>
      <c r="I4" s="4"/>
      <c r="J4" s="4"/>
      <c r="K4" s="116"/>
      <c r="L4" s="116"/>
    </row>
    <row r="5" spans="2:18" ht="6" customHeight="1" thickBot="1">
      <c r="C5" s="81"/>
      <c r="D5" s="81"/>
      <c r="E5" s="81"/>
      <c r="F5" s="81"/>
      <c r="G5" s="81"/>
      <c r="H5" s="81"/>
      <c r="I5" s="81"/>
      <c r="J5" s="81"/>
      <c r="L5" s="136"/>
    </row>
    <row r="6" spans="2:18" ht="30" customHeight="1" thickBot="1">
      <c r="B6" s="364" t="s">
        <v>741</v>
      </c>
      <c r="C6" s="364"/>
      <c r="D6" s="341">
        <v>2001</v>
      </c>
      <c r="E6" s="341">
        <v>2002</v>
      </c>
      <c r="F6" s="341">
        <v>2003</v>
      </c>
      <c r="G6" s="341">
        <v>2004</v>
      </c>
      <c r="H6" s="341">
        <v>2005</v>
      </c>
      <c r="I6" s="341">
        <v>2006</v>
      </c>
      <c r="J6" s="341">
        <v>2007</v>
      </c>
      <c r="K6" s="341">
        <v>2008</v>
      </c>
      <c r="L6" s="341">
        <v>2009</v>
      </c>
      <c r="M6" s="341">
        <v>2010</v>
      </c>
      <c r="N6" s="341">
        <v>2011</v>
      </c>
      <c r="O6" s="341">
        <v>2012</v>
      </c>
      <c r="P6" s="341" t="s">
        <v>685</v>
      </c>
      <c r="Q6" s="341" t="s">
        <v>692</v>
      </c>
      <c r="R6" s="341" t="s">
        <v>694</v>
      </c>
    </row>
    <row r="7" spans="2:18" ht="6.75" customHeight="1">
      <c r="D7" s="378"/>
      <c r="E7" s="378"/>
      <c r="F7" s="378"/>
      <c r="G7" s="378"/>
      <c r="H7" s="378"/>
      <c r="I7" s="378"/>
      <c r="J7" s="378"/>
      <c r="K7" s="378"/>
      <c r="L7" s="137"/>
      <c r="M7" s="137"/>
    </row>
    <row r="8" spans="2:18" ht="18" customHeight="1">
      <c r="B8" s="85" t="s">
        <v>201</v>
      </c>
      <c r="C8" s="116"/>
      <c r="D8" s="138">
        <v>194.72740000000002</v>
      </c>
      <c r="E8" s="138">
        <v>168.72130000000001</v>
      </c>
      <c r="F8" s="138">
        <v>150.65479999999999</v>
      </c>
      <c r="G8" s="138">
        <v>232.55193999999997</v>
      </c>
      <c r="H8" s="138">
        <v>272.26320000000004</v>
      </c>
      <c r="I8" s="138">
        <v>273.46370000000002</v>
      </c>
      <c r="J8" s="138">
        <v>292.14370000000002</v>
      </c>
      <c r="K8" s="138">
        <v>411.47440000000006</v>
      </c>
      <c r="L8" s="138">
        <v>511.43341199999998</v>
      </c>
      <c r="M8" s="138">
        <v>610.26088199999992</v>
      </c>
      <c r="N8" s="317">
        <v>881.18728389404555</v>
      </c>
      <c r="O8" s="317">
        <v>1026.2104472931508</v>
      </c>
      <c r="P8" s="317">
        <v>1593.1337716553332</v>
      </c>
      <c r="Q8" s="317">
        <v>1976.9873690895615</v>
      </c>
      <c r="R8" s="317">
        <v>2763.8066784980711</v>
      </c>
    </row>
    <row r="9" spans="2:18" ht="18" customHeight="1">
      <c r="B9" s="58" t="s">
        <v>202</v>
      </c>
      <c r="D9" s="139">
        <v>120.6267</v>
      </c>
      <c r="E9" s="139">
        <v>127.76850000000002</v>
      </c>
      <c r="F9" s="139">
        <v>124.7054</v>
      </c>
      <c r="G9" s="139">
        <v>138.86709999999997</v>
      </c>
      <c r="H9" s="139">
        <v>182.82540000000003</v>
      </c>
      <c r="I9" s="139">
        <v>130.54220000000001</v>
      </c>
      <c r="J9" s="139">
        <v>147.00310000000002</v>
      </c>
      <c r="K9" s="139">
        <v>250.108</v>
      </c>
      <c r="L9" s="139">
        <v>285.22343999999998</v>
      </c>
      <c r="M9" s="139">
        <v>391.58566699999994</v>
      </c>
      <c r="N9" s="318">
        <v>583.69767906105301</v>
      </c>
      <c r="O9" s="318">
        <v>527.66832011159636</v>
      </c>
      <c r="P9" s="318">
        <v>653.98913447895211</v>
      </c>
      <c r="Q9" s="318">
        <v>775.8795410657159</v>
      </c>
      <c r="R9" s="318">
        <v>943.49488070891107</v>
      </c>
    </row>
    <row r="10" spans="2:18" ht="18" customHeight="1">
      <c r="B10" s="58" t="s">
        <v>122</v>
      </c>
      <c r="D10" s="139">
        <v>11.436500000000001</v>
      </c>
      <c r="E10" s="139">
        <v>18.073600000000003</v>
      </c>
      <c r="F10" s="139">
        <v>22.212299999999999</v>
      </c>
      <c r="G10" s="139">
        <v>67.731839999999991</v>
      </c>
      <c r="H10" s="139">
        <v>61.316200000000002</v>
      </c>
      <c r="I10" s="139">
        <v>107.8359</v>
      </c>
      <c r="J10" s="139">
        <v>110.9586</v>
      </c>
      <c r="K10" s="139">
        <v>112.87240000000001</v>
      </c>
      <c r="L10" s="139">
        <v>143.270972</v>
      </c>
      <c r="M10" s="139">
        <v>165.24921499999996</v>
      </c>
      <c r="N10" s="318">
        <v>231.56860483299246</v>
      </c>
      <c r="O10" s="318">
        <v>293.59612718155455</v>
      </c>
      <c r="P10" s="318">
        <v>333.31382717638115</v>
      </c>
      <c r="Q10" s="318">
        <v>374.51898650384595</v>
      </c>
      <c r="R10" s="318">
        <v>678.61752738916016</v>
      </c>
    </row>
    <row r="11" spans="2:18" ht="18" customHeight="1">
      <c r="B11" s="132" t="s">
        <v>247</v>
      </c>
      <c r="D11" s="139">
        <v>28.835699999999999</v>
      </c>
      <c r="E11" s="139">
        <v>0</v>
      </c>
      <c r="F11" s="139">
        <v>0</v>
      </c>
      <c r="G11" s="139">
        <v>0</v>
      </c>
      <c r="H11" s="139">
        <v>0</v>
      </c>
      <c r="I11" s="139">
        <v>0</v>
      </c>
      <c r="J11" s="139">
        <v>0</v>
      </c>
      <c r="K11" s="139">
        <v>0</v>
      </c>
      <c r="L11" s="139">
        <v>0</v>
      </c>
      <c r="M11" s="139">
        <v>0</v>
      </c>
      <c r="N11" s="318">
        <v>0</v>
      </c>
      <c r="O11" s="318">
        <v>0</v>
      </c>
      <c r="P11" s="318">
        <v>4.003552</v>
      </c>
      <c r="Q11" s="318">
        <v>3.0619979999999996</v>
      </c>
      <c r="R11" s="318">
        <v>10.476270399999999</v>
      </c>
    </row>
    <row r="12" spans="2:18" ht="18" customHeight="1">
      <c r="B12" s="53" t="s">
        <v>248</v>
      </c>
      <c r="D12" s="139">
        <v>33.828500000000005</v>
      </c>
      <c r="E12" s="139">
        <v>22.879200000000001</v>
      </c>
      <c r="F12" s="139">
        <v>3.7371000000000003</v>
      </c>
      <c r="G12" s="139">
        <v>25.952999999999999</v>
      </c>
      <c r="H12" s="139">
        <v>28.121599999999997</v>
      </c>
      <c r="I12" s="139">
        <v>35.085600000000007</v>
      </c>
      <c r="J12" s="139">
        <v>34.182000000000002</v>
      </c>
      <c r="K12" s="139">
        <v>48.494</v>
      </c>
      <c r="L12" s="139">
        <v>82.938999999999993</v>
      </c>
      <c r="M12" s="139">
        <v>53.426000000000002</v>
      </c>
      <c r="N12" s="318">
        <v>65.921000000000006</v>
      </c>
      <c r="O12" s="318">
        <v>204.946</v>
      </c>
      <c r="P12" s="318">
        <v>601.82725799999992</v>
      </c>
      <c r="Q12" s="318">
        <v>823.52684351999983</v>
      </c>
      <c r="R12" s="318">
        <v>1131.2180000000001</v>
      </c>
    </row>
    <row r="13" spans="2:18" ht="5.25" customHeight="1">
      <c r="B13" s="140"/>
      <c r="D13" s="139"/>
      <c r="E13" s="139"/>
      <c r="F13" s="139"/>
      <c r="G13" s="139"/>
      <c r="H13" s="139"/>
      <c r="I13" s="139"/>
      <c r="J13" s="139"/>
      <c r="K13" s="139"/>
      <c r="L13" s="139"/>
      <c r="M13" s="139"/>
      <c r="N13" s="139"/>
    </row>
    <row r="14" spans="2:18" ht="18" customHeight="1">
      <c r="B14" s="85" t="s">
        <v>243</v>
      </c>
      <c r="C14" s="116"/>
      <c r="D14" s="138">
        <v>109.8336</v>
      </c>
      <c r="E14" s="138">
        <v>91.647000000000006</v>
      </c>
      <c r="F14" s="138">
        <v>131.83999</v>
      </c>
      <c r="G14" s="138">
        <v>151.16889999999998</v>
      </c>
      <c r="H14" s="138">
        <v>170.98909999999995</v>
      </c>
      <c r="I14" s="138">
        <v>192.8716</v>
      </c>
      <c r="J14" s="138">
        <v>226.77159999999998</v>
      </c>
      <c r="K14" s="138">
        <v>286.68219999999997</v>
      </c>
      <c r="L14" s="138">
        <v>291.56318600000003</v>
      </c>
      <c r="M14" s="138">
        <v>434.07631700000002</v>
      </c>
      <c r="N14" s="138">
        <v>651.84933166801306</v>
      </c>
      <c r="O14" s="138">
        <v>861.83621939294903</v>
      </c>
      <c r="P14" s="138">
        <v>988.92833523124534</v>
      </c>
      <c r="Q14" s="138">
        <v>956.25182288911162</v>
      </c>
      <c r="R14" s="138">
        <v>1343.5413264951592</v>
      </c>
    </row>
    <row r="15" spans="2:18" ht="18" customHeight="1">
      <c r="B15" s="109" t="s">
        <v>203</v>
      </c>
      <c r="D15" s="139">
        <v>37.842100000000002</v>
      </c>
      <c r="E15" s="139">
        <v>49.984400000000001</v>
      </c>
      <c r="F15" s="139">
        <v>61.807699999999997</v>
      </c>
      <c r="G15" s="139">
        <v>60.533300000000004</v>
      </c>
      <c r="H15" s="139">
        <v>71.539299999999983</v>
      </c>
      <c r="I15" s="139">
        <v>79.394300000000001</v>
      </c>
      <c r="J15" s="139">
        <v>101.59339999999999</v>
      </c>
      <c r="K15" s="139">
        <v>126.19350000000003</v>
      </c>
      <c r="L15" s="139">
        <v>140.06490500000001</v>
      </c>
      <c r="M15" s="139">
        <v>165.42180500000003</v>
      </c>
      <c r="N15" s="139">
        <v>214.02474700000002</v>
      </c>
      <c r="O15" s="139">
        <v>288.24396569999999</v>
      </c>
      <c r="P15" s="139">
        <v>330.29234400000001</v>
      </c>
      <c r="Q15" s="139">
        <v>350.082882348</v>
      </c>
      <c r="R15" s="139">
        <v>393.68520399999994</v>
      </c>
    </row>
    <row r="16" spans="2:18" ht="18" customHeight="1">
      <c r="B16" s="109" t="s">
        <v>204</v>
      </c>
      <c r="D16" s="139">
        <v>35.016399999999997</v>
      </c>
      <c r="E16" s="139">
        <v>25.557499999999997</v>
      </c>
      <c r="F16" s="139">
        <v>35.917600000000007</v>
      </c>
      <c r="G16" s="139">
        <v>45.5214</v>
      </c>
      <c r="H16" s="139">
        <v>54.057000000000002</v>
      </c>
      <c r="I16" s="139">
        <v>70.920299999999997</v>
      </c>
      <c r="J16" s="139">
        <v>66.273399999999995</v>
      </c>
      <c r="K16" s="139">
        <v>101.01429999999999</v>
      </c>
      <c r="L16" s="139">
        <v>105.91012200000002</v>
      </c>
      <c r="M16" s="139">
        <v>221.34623099999999</v>
      </c>
      <c r="N16" s="139">
        <v>297.46763199999998</v>
      </c>
      <c r="O16" s="139">
        <v>457.51732899999996</v>
      </c>
      <c r="P16" s="139">
        <v>488.00887049669251</v>
      </c>
      <c r="Q16" s="139">
        <v>456.85971337711152</v>
      </c>
      <c r="R16" s="139">
        <v>746.87539179753696</v>
      </c>
    </row>
    <row r="17" spans="2:18" ht="18" customHeight="1">
      <c r="B17" s="109" t="s">
        <v>205</v>
      </c>
      <c r="D17" s="139">
        <v>0</v>
      </c>
      <c r="E17" s="139">
        <v>0</v>
      </c>
      <c r="F17" s="139">
        <v>0</v>
      </c>
      <c r="G17" s="139">
        <v>2.0461</v>
      </c>
      <c r="H17" s="139">
        <v>2.3367</v>
      </c>
      <c r="I17" s="139">
        <v>2.7118000000000002</v>
      </c>
      <c r="J17" s="139">
        <v>3.1258999999999997</v>
      </c>
      <c r="K17" s="139">
        <v>3.92</v>
      </c>
      <c r="L17" s="139">
        <v>2.5276700000000001</v>
      </c>
      <c r="M17" s="139">
        <v>4.975950000000001</v>
      </c>
      <c r="N17" s="139">
        <v>84.02662127801301</v>
      </c>
      <c r="O17" s="139">
        <v>47.597731692949004</v>
      </c>
      <c r="P17" s="139">
        <v>50.31949426395299</v>
      </c>
      <c r="Q17" s="139">
        <v>70.180303241700003</v>
      </c>
      <c r="R17" s="139">
        <v>106.81725587719701</v>
      </c>
    </row>
    <row r="18" spans="2:18" ht="18" customHeight="1">
      <c r="B18" s="90" t="s">
        <v>206</v>
      </c>
      <c r="D18" s="139">
        <v>0</v>
      </c>
      <c r="E18" s="139">
        <v>0</v>
      </c>
      <c r="F18" s="139">
        <v>0</v>
      </c>
      <c r="G18" s="139">
        <v>0</v>
      </c>
      <c r="H18" s="139">
        <v>0</v>
      </c>
      <c r="I18" s="139">
        <v>0</v>
      </c>
      <c r="J18" s="139">
        <v>0.22220000000000001</v>
      </c>
      <c r="K18" s="139">
        <v>1.0153000000000001</v>
      </c>
      <c r="L18" s="139">
        <v>0</v>
      </c>
      <c r="M18" s="139">
        <v>0</v>
      </c>
      <c r="N18" s="139">
        <v>79.688286602488006</v>
      </c>
      <c r="O18" s="139">
        <v>8.8993339429489993</v>
      </c>
      <c r="P18" s="139">
        <v>5.7211892412579894</v>
      </c>
      <c r="Q18" s="139">
        <v>6.6508901360790009</v>
      </c>
      <c r="R18" s="139">
        <v>0</v>
      </c>
    </row>
    <row r="19" spans="2:18" ht="18" customHeight="1">
      <c r="B19" s="90" t="s">
        <v>258</v>
      </c>
      <c r="D19" s="139">
        <v>0</v>
      </c>
      <c r="E19" s="139">
        <v>0</v>
      </c>
      <c r="F19" s="139">
        <v>0</v>
      </c>
      <c r="G19" s="139">
        <v>2.0461</v>
      </c>
      <c r="H19" s="139">
        <v>2.3367</v>
      </c>
      <c r="I19" s="139">
        <v>2.7118000000000002</v>
      </c>
      <c r="J19" s="139">
        <v>2.9036999999999997</v>
      </c>
      <c r="K19" s="139">
        <v>2.9046999999999996</v>
      </c>
      <c r="L19" s="139">
        <v>2.5276700000000001</v>
      </c>
      <c r="M19" s="139">
        <v>4.975950000000001</v>
      </c>
      <c r="N19" s="139">
        <v>4.3383346755249992</v>
      </c>
      <c r="O19" s="139">
        <v>38.698397750000005</v>
      </c>
      <c r="P19" s="139">
        <v>44.598305022695001</v>
      </c>
      <c r="Q19" s="139">
        <v>63.529413105621003</v>
      </c>
      <c r="R19" s="139">
        <v>106.81725587719701</v>
      </c>
    </row>
    <row r="20" spans="2:18" ht="18" customHeight="1">
      <c r="B20" s="39" t="s">
        <v>84</v>
      </c>
      <c r="D20" s="139">
        <v>36.675800000000002</v>
      </c>
      <c r="E20" s="139">
        <v>0.67400000000000004</v>
      </c>
      <c r="F20" s="139">
        <v>0.92298999999999998</v>
      </c>
      <c r="G20" s="139">
        <v>0.9476</v>
      </c>
      <c r="H20" s="139">
        <v>1.2243000000000002</v>
      </c>
      <c r="I20" s="139">
        <v>1.3409999999999997</v>
      </c>
      <c r="J20" s="139">
        <v>1.7727999999999999</v>
      </c>
      <c r="K20" s="139">
        <v>2.4342000000000001</v>
      </c>
      <c r="L20" s="139">
        <v>2.2170899999999998</v>
      </c>
      <c r="M20" s="139">
        <v>2.8700109999999999</v>
      </c>
      <c r="N20" s="139">
        <v>3.4273040000000008</v>
      </c>
      <c r="O20" s="139">
        <v>3.9081740000000003</v>
      </c>
      <c r="P20" s="139">
        <v>22.682940470600002</v>
      </c>
      <c r="Q20" s="139">
        <v>25.684808638000003</v>
      </c>
      <c r="R20" s="139">
        <v>21.571210000000001</v>
      </c>
    </row>
    <row r="21" spans="2:18" ht="18" customHeight="1">
      <c r="B21" s="109" t="s">
        <v>210</v>
      </c>
      <c r="D21" s="139">
        <v>0.29930000000000001</v>
      </c>
      <c r="E21" s="139">
        <v>15.431100000000002</v>
      </c>
      <c r="F21" s="139">
        <v>33.191700000000004</v>
      </c>
      <c r="G21" s="139">
        <v>42.1205</v>
      </c>
      <c r="H21" s="139">
        <v>41.831799999999994</v>
      </c>
      <c r="I21" s="139">
        <v>38.504200000000004</v>
      </c>
      <c r="J21" s="139">
        <v>54.006100000000004</v>
      </c>
      <c r="K21" s="139">
        <v>53.120200000000004</v>
      </c>
      <c r="L21" s="139">
        <v>40.843399000000005</v>
      </c>
      <c r="M21" s="139">
        <v>39.462319999999998</v>
      </c>
      <c r="N21" s="139">
        <v>52.903027390000005</v>
      </c>
      <c r="O21" s="139">
        <v>64.569018999999997</v>
      </c>
      <c r="P21" s="139">
        <v>97.624685999999983</v>
      </c>
      <c r="Q21" s="139">
        <v>53.444115284300004</v>
      </c>
      <c r="R21" s="139">
        <v>74.592264820425015</v>
      </c>
    </row>
    <row r="22" spans="2:18" ht="7.5" customHeight="1">
      <c r="B22" s="140"/>
      <c r="D22" s="139"/>
      <c r="E22" s="139"/>
      <c r="F22" s="139"/>
      <c r="G22" s="139"/>
      <c r="H22" s="139"/>
      <c r="I22" s="139"/>
      <c r="J22" s="139"/>
      <c r="K22" s="139"/>
      <c r="L22" s="139"/>
      <c r="M22" s="139"/>
      <c r="N22" s="139"/>
    </row>
    <row r="23" spans="2:18" s="116" customFormat="1" ht="18" customHeight="1">
      <c r="B23" s="85" t="s">
        <v>581</v>
      </c>
      <c r="D23" s="138">
        <v>84.893800000000013</v>
      </c>
      <c r="E23" s="138">
        <v>77.074300000000008</v>
      </c>
      <c r="F23" s="138">
        <v>18.814809999999994</v>
      </c>
      <c r="G23" s="138">
        <v>81.383039999999994</v>
      </c>
      <c r="H23" s="138">
        <v>101.27410000000009</v>
      </c>
      <c r="I23" s="138">
        <v>80.592100000000016</v>
      </c>
      <c r="J23" s="138">
        <v>65.372100000000046</v>
      </c>
      <c r="K23" s="138">
        <v>124.79220000000009</v>
      </c>
      <c r="L23" s="138">
        <v>219.87022599999995</v>
      </c>
      <c r="M23" s="138">
        <v>176.18456499999991</v>
      </c>
      <c r="N23" s="317">
        <v>229.33795222603248</v>
      </c>
      <c r="O23" s="317">
        <v>164.37422790020173</v>
      </c>
      <c r="P23" s="317">
        <v>604.20543642408791</v>
      </c>
      <c r="Q23" s="317">
        <v>1020.7355462004499</v>
      </c>
      <c r="R23" s="317">
        <v>1420.2653520029119</v>
      </c>
    </row>
    <row r="24" spans="2:18" s="116" customFormat="1" ht="6.75" customHeight="1">
      <c r="B24" s="141"/>
      <c r="D24" s="138"/>
      <c r="E24" s="138"/>
      <c r="F24" s="138"/>
      <c r="G24" s="138"/>
      <c r="H24" s="138"/>
      <c r="I24" s="138"/>
      <c r="J24" s="138"/>
      <c r="K24" s="138"/>
      <c r="L24" s="138"/>
      <c r="M24" s="138"/>
      <c r="N24" s="317"/>
      <c r="O24" s="317"/>
      <c r="P24" s="317"/>
      <c r="Q24" s="317"/>
      <c r="R24" s="317"/>
    </row>
    <row r="25" spans="2:18" s="116" customFormat="1" ht="18" customHeight="1">
      <c r="B25" s="85" t="s">
        <v>538</v>
      </c>
      <c r="D25" s="138">
        <v>211.20570000000001</v>
      </c>
      <c r="E25" s="138">
        <v>257.62780000000004</v>
      </c>
      <c r="F25" s="138">
        <v>129.96609999999998</v>
      </c>
      <c r="G25" s="138">
        <v>272.45310000000006</v>
      </c>
      <c r="H25" s="138">
        <v>207.6729</v>
      </c>
      <c r="I25" s="138">
        <v>192.87280000000001</v>
      </c>
      <c r="J25" s="138">
        <v>185.07949999999997</v>
      </c>
      <c r="K25" s="138">
        <v>240.88810000000001</v>
      </c>
      <c r="L25" s="138">
        <v>322.52597600000001</v>
      </c>
      <c r="M25" s="138">
        <v>575.08035899999993</v>
      </c>
      <c r="N25" s="317">
        <v>804.21933948932644</v>
      </c>
      <c r="O25" s="317">
        <v>856.71933579199992</v>
      </c>
      <c r="P25" s="317">
        <v>1691.2280372834002</v>
      </c>
      <c r="Q25" s="317">
        <v>2268.1095389988109</v>
      </c>
      <c r="R25" s="317">
        <v>2429.9549294495846</v>
      </c>
    </row>
    <row r="26" spans="2:18" s="116" customFormat="1" ht="6" customHeight="1">
      <c r="B26" s="141"/>
      <c r="D26" s="138"/>
      <c r="E26" s="138"/>
      <c r="F26" s="138"/>
      <c r="G26" s="138"/>
      <c r="H26" s="138"/>
      <c r="I26" s="138"/>
      <c r="J26" s="138"/>
      <c r="K26" s="138"/>
      <c r="L26" s="138"/>
      <c r="M26" s="138"/>
      <c r="N26" s="138"/>
    </row>
    <row r="27" spans="2:18" s="116" customFormat="1" ht="18" customHeight="1">
      <c r="B27" s="85" t="s">
        <v>244</v>
      </c>
      <c r="D27" s="138">
        <v>-126.31189999999999</v>
      </c>
      <c r="E27" s="138">
        <v>-180.55350000000004</v>
      </c>
      <c r="F27" s="138">
        <v>-111.15128999999999</v>
      </c>
      <c r="G27" s="138">
        <v>-191.07006000000007</v>
      </c>
      <c r="H27" s="138">
        <v>-106.39879999999991</v>
      </c>
      <c r="I27" s="138">
        <v>-112.2807</v>
      </c>
      <c r="J27" s="138">
        <v>-119.70739999999992</v>
      </c>
      <c r="K27" s="138">
        <v>-116.09589999999992</v>
      </c>
      <c r="L27" s="138">
        <v>-102.65575000000007</v>
      </c>
      <c r="M27" s="138">
        <v>-398.89579400000002</v>
      </c>
      <c r="N27" s="317">
        <v>-574.88138726329396</v>
      </c>
      <c r="O27" s="317">
        <v>-692.34510789179819</v>
      </c>
      <c r="P27" s="317">
        <v>-1087.0226008593122</v>
      </c>
      <c r="Q27" s="317">
        <v>-1247.3739927983611</v>
      </c>
      <c r="R27" s="317">
        <v>-1009.6895774466727</v>
      </c>
    </row>
    <row r="28" spans="2:18" s="116" customFormat="1" ht="6" customHeight="1">
      <c r="B28" s="141"/>
      <c r="D28" s="138"/>
      <c r="E28" s="138"/>
      <c r="F28" s="138"/>
      <c r="G28" s="138"/>
      <c r="H28" s="138"/>
      <c r="I28" s="138"/>
      <c r="J28" s="138"/>
      <c r="K28" s="138"/>
      <c r="L28" s="138"/>
      <c r="M28" s="138"/>
      <c r="N28" s="317"/>
      <c r="O28" s="317"/>
      <c r="P28" s="317"/>
      <c r="Q28" s="317"/>
      <c r="R28" s="317"/>
    </row>
    <row r="29" spans="2:18" s="116" customFormat="1" ht="18" customHeight="1">
      <c r="B29" s="85" t="s">
        <v>705</v>
      </c>
      <c r="D29" s="138">
        <v>16.6707</v>
      </c>
      <c r="E29" s="138">
        <v>4.1386000000000003</v>
      </c>
      <c r="F29" s="138">
        <v>0</v>
      </c>
      <c r="G29" s="138">
        <v>0</v>
      </c>
      <c r="H29" s="138">
        <v>3.2554000000000007</v>
      </c>
      <c r="I29" s="138">
        <v>2.6373000000000002</v>
      </c>
      <c r="J29" s="138">
        <v>0.20630000000000004</v>
      </c>
      <c r="K29" s="138">
        <v>0.2979</v>
      </c>
      <c r="L29" s="138">
        <v>0</v>
      </c>
      <c r="M29" s="138">
        <v>0</v>
      </c>
      <c r="N29" s="317">
        <v>356.52117300000009</v>
      </c>
      <c r="O29" s="317">
        <v>48.414085999999998</v>
      </c>
      <c r="P29" s="317">
        <v>0</v>
      </c>
      <c r="Q29" s="317">
        <v>0</v>
      </c>
      <c r="R29" s="317">
        <v>174.32745336072799</v>
      </c>
    </row>
    <row r="30" spans="2:18" ht="6.75" customHeight="1">
      <c r="B30" s="140"/>
      <c r="D30" s="139"/>
      <c r="E30" s="139"/>
      <c r="F30" s="139"/>
      <c r="G30" s="139"/>
      <c r="H30" s="139"/>
      <c r="I30" s="139"/>
      <c r="J30" s="139"/>
      <c r="K30" s="139"/>
      <c r="L30" s="139"/>
      <c r="M30" s="139"/>
      <c r="N30" s="139"/>
    </row>
    <row r="31" spans="2:18" ht="18" customHeight="1">
      <c r="B31" s="85" t="s">
        <v>251</v>
      </c>
      <c r="C31" s="116"/>
      <c r="D31" s="138">
        <v>-109.6412</v>
      </c>
      <c r="E31" s="138">
        <v>-176.41490000000005</v>
      </c>
      <c r="F31" s="138">
        <v>-111.15128999999999</v>
      </c>
      <c r="G31" s="138">
        <v>-191.07006000000007</v>
      </c>
      <c r="H31" s="138">
        <v>-103.14339999999991</v>
      </c>
      <c r="I31" s="138">
        <v>-109.6434</v>
      </c>
      <c r="J31" s="138">
        <v>-119.50109999999992</v>
      </c>
      <c r="K31" s="138">
        <v>-115.79799999999992</v>
      </c>
      <c r="L31" s="138">
        <v>-102.65575000000007</v>
      </c>
      <c r="M31" s="138">
        <v>-398.89579400000002</v>
      </c>
      <c r="N31" s="317">
        <v>-218.36021426329387</v>
      </c>
      <c r="O31" s="317">
        <v>-643.9310218917982</v>
      </c>
      <c r="P31" s="317">
        <v>-1087.0226008593122</v>
      </c>
      <c r="Q31" s="317">
        <v>-1247.3739927983611</v>
      </c>
      <c r="R31" s="317">
        <v>-835.36212408594474</v>
      </c>
    </row>
    <row r="32" spans="2:18" ht="6.75" customHeight="1">
      <c r="B32" s="141"/>
      <c r="D32" s="139"/>
      <c r="E32" s="139"/>
      <c r="F32" s="139"/>
      <c r="G32" s="139"/>
      <c r="H32" s="139"/>
      <c r="I32" s="139"/>
      <c r="J32" s="139"/>
      <c r="K32" s="139"/>
      <c r="L32" s="139"/>
      <c r="M32" s="139"/>
      <c r="N32" s="318"/>
      <c r="O32" s="318"/>
      <c r="P32" s="318"/>
      <c r="Q32" s="318"/>
      <c r="R32" s="318"/>
    </row>
    <row r="33" spans="2:18" s="116" customFormat="1" ht="18" customHeight="1">
      <c r="B33" s="85" t="s">
        <v>252</v>
      </c>
      <c r="D33" s="138">
        <v>109.6412</v>
      </c>
      <c r="E33" s="138">
        <v>176.41490000000005</v>
      </c>
      <c r="F33" s="138">
        <v>111.15128999999999</v>
      </c>
      <c r="G33" s="138">
        <v>191.07006000000007</v>
      </c>
      <c r="H33" s="138">
        <v>103.14339999999991</v>
      </c>
      <c r="I33" s="138">
        <v>109.6434</v>
      </c>
      <c r="J33" s="138">
        <v>119.50109999999992</v>
      </c>
      <c r="K33" s="138">
        <v>115.79799999999992</v>
      </c>
      <c r="L33" s="138">
        <v>102.65575000000007</v>
      </c>
      <c r="M33" s="138">
        <v>398.89579400000002</v>
      </c>
      <c r="N33" s="317">
        <v>218.36021426329387</v>
      </c>
      <c r="O33" s="317">
        <v>643.9310218917982</v>
      </c>
      <c r="P33" s="317">
        <v>1087.0226008593122</v>
      </c>
      <c r="Q33" s="317">
        <v>1247.3739927983611</v>
      </c>
      <c r="R33" s="317">
        <v>835.36212408594474</v>
      </c>
    </row>
    <row r="34" spans="2:18" ht="18" customHeight="1">
      <c r="B34" s="90" t="s">
        <v>211</v>
      </c>
      <c r="D34" s="139">
        <v>-83.678100000000001</v>
      </c>
      <c r="E34" s="139">
        <v>-48.636999999999944</v>
      </c>
      <c r="F34" s="139">
        <v>0.13368999999998721</v>
      </c>
      <c r="G34" s="139">
        <v>27.213960000000071</v>
      </c>
      <c r="H34" s="139">
        <v>29.379299999999915</v>
      </c>
      <c r="I34" s="139">
        <v>-19.244500000000002</v>
      </c>
      <c r="J34" s="139">
        <v>73.18079999999992</v>
      </c>
      <c r="K34" s="139">
        <v>77.329899999999924</v>
      </c>
      <c r="L34" s="139">
        <v>23.018011000000072</v>
      </c>
      <c r="M34" s="139">
        <v>118.29973149200009</v>
      </c>
      <c r="N34" s="318">
        <v>-256.80309398573104</v>
      </c>
      <c r="O34" s="318">
        <v>-505.08125117748125</v>
      </c>
      <c r="P34" s="318">
        <v>24.057355518765235</v>
      </c>
      <c r="Q34" s="318">
        <v>-402.87911163303966</v>
      </c>
      <c r="R34" s="318">
        <v>-216.06905902963717</v>
      </c>
    </row>
    <row r="35" spans="2:18" ht="18" customHeight="1">
      <c r="B35" s="90" t="s">
        <v>212</v>
      </c>
      <c r="D35" s="139">
        <v>193.3193</v>
      </c>
      <c r="E35" s="139">
        <v>225.05189999999999</v>
      </c>
      <c r="F35" s="139">
        <v>111.0176</v>
      </c>
      <c r="G35" s="139">
        <v>163.8561</v>
      </c>
      <c r="H35" s="139">
        <v>73.764099999999999</v>
      </c>
      <c r="I35" s="139">
        <v>128.8879</v>
      </c>
      <c r="J35" s="139">
        <v>46.320300000000003</v>
      </c>
      <c r="K35" s="139">
        <v>38.4681</v>
      </c>
      <c r="L35" s="139">
        <v>79.637738999999996</v>
      </c>
      <c r="M35" s="139">
        <v>280.59606250799993</v>
      </c>
      <c r="N35" s="318">
        <v>475.16330824902491</v>
      </c>
      <c r="O35" s="318">
        <v>1149.0122730692794</v>
      </c>
      <c r="P35" s="318">
        <v>1062.965245340547</v>
      </c>
      <c r="Q35" s="318">
        <v>1650.2531044314007</v>
      </c>
      <c r="R35" s="318">
        <v>1051.4311831155819</v>
      </c>
    </row>
    <row r="36" spans="2:18" ht="5.25" customHeight="1">
      <c r="B36" s="140"/>
      <c r="D36" s="139"/>
      <c r="E36" s="139"/>
      <c r="F36" s="139"/>
      <c r="G36" s="139"/>
      <c r="H36" s="139"/>
      <c r="I36" s="139"/>
      <c r="J36" s="139"/>
      <c r="K36" s="139"/>
      <c r="L36" s="139"/>
      <c r="M36" s="139"/>
      <c r="N36" s="139"/>
    </row>
    <row r="37" spans="2:18" ht="18" customHeight="1">
      <c r="B37" s="88" t="s">
        <v>213</v>
      </c>
      <c r="D37" s="139"/>
      <c r="E37" s="139"/>
      <c r="F37" s="139"/>
      <c r="G37" s="139"/>
      <c r="H37" s="139"/>
      <c r="I37" s="139"/>
      <c r="J37" s="139"/>
      <c r="K37" s="139"/>
      <c r="L37" s="139"/>
      <c r="M37" s="139"/>
      <c r="N37" s="139"/>
    </row>
    <row r="38" spans="2:18" ht="18" customHeight="1">
      <c r="B38" s="109" t="s">
        <v>214</v>
      </c>
      <c r="D38" s="139">
        <v>51.065300000000022</v>
      </c>
      <c r="E38" s="139">
        <v>54.195100000000011</v>
      </c>
      <c r="F38" s="139">
        <v>15.077709999999996</v>
      </c>
      <c r="G38" s="139">
        <v>55.430039999999991</v>
      </c>
      <c r="H38" s="139">
        <v>73.152500000000089</v>
      </c>
      <c r="I38" s="139">
        <v>45.506500000000017</v>
      </c>
      <c r="J38" s="139">
        <v>31.190100000000029</v>
      </c>
      <c r="K38" s="139">
        <v>76.298200000000065</v>
      </c>
      <c r="L38" s="139">
        <v>136.93122599999998</v>
      </c>
      <c r="M38" s="139">
        <v>122.75856499999986</v>
      </c>
      <c r="N38" s="139">
        <v>163.41695222603244</v>
      </c>
      <c r="O38" s="139">
        <v>-40.571772099798295</v>
      </c>
      <c r="P38" s="139">
        <v>2.3781784240879915</v>
      </c>
      <c r="Q38" s="139">
        <v>197.20870268045007</v>
      </c>
      <c r="R38" s="139">
        <v>289.04735200291179</v>
      </c>
    </row>
    <row r="39" spans="2:18" ht="9" customHeight="1" thickBot="1">
      <c r="B39" s="142"/>
      <c r="C39" s="142"/>
      <c r="D39" s="143"/>
      <c r="E39" s="143"/>
      <c r="F39" s="143"/>
      <c r="G39" s="143"/>
      <c r="H39" s="143"/>
      <c r="I39" s="143"/>
      <c r="J39" s="143"/>
      <c r="K39" s="143"/>
      <c r="L39" s="143"/>
      <c r="M39" s="143"/>
      <c r="N39" s="143"/>
      <c r="O39" s="143"/>
      <c r="P39" s="143"/>
      <c r="Q39" s="143"/>
      <c r="R39" s="143"/>
    </row>
    <row r="40" spans="2:18" ht="18" customHeight="1">
      <c r="B40" s="241" t="s">
        <v>68</v>
      </c>
      <c r="C40" s="76" t="s">
        <v>997</v>
      </c>
      <c r="D40" s="103"/>
      <c r="E40" s="103"/>
      <c r="F40" s="103"/>
      <c r="G40" s="103"/>
      <c r="H40" s="103"/>
      <c r="I40" s="103"/>
      <c r="J40" s="103"/>
      <c r="K40" s="103"/>
      <c r="L40" s="103"/>
    </row>
    <row r="41" spans="2:18" ht="18" customHeight="1">
      <c r="B41" s="351" t="s">
        <v>531</v>
      </c>
      <c r="C41" s="351" t="s">
        <v>866</v>
      </c>
    </row>
    <row r="42" spans="2:18" ht="18" customHeight="1">
      <c r="B42" s="352" t="s">
        <v>918</v>
      </c>
      <c r="C42" s="351" t="s">
        <v>919</v>
      </c>
    </row>
    <row r="43" spans="2:18" ht="18" customHeight="1">
      <c r="B43" s="241" t="s">
        <v>735</v>
      </c>
      <c r="C43" s="351" t="s">
        <v>920</v>
      </c>
    </row>
    <row r="44" spans="2:18" ht="18" customHeight="1"/>
    <row r="45" spans="2:18" ht="18" customHeight="1"/>
    <row r="46" spans="2:18" ht="18" customHeight="1"/>
  </sheetData>
  <mergeCells count="2">
    <mergeCell ref="D7:K7"/>
    <mergeCell ref="B6:C6"/>
  </mergeCells>
  <phoneticPr fontId="6" type="noConversion"/>
  <printOptions verticalCentered="1"/>
  <pageMargins left="0.39370078740157483" right="0.39370078740157483" top="0.39370078740157483" bottom="0.39370078740157483" header="0" footer="0"/>
  <pageSetup paperSize="176" scale="94" orientation="portrait" r:id="rId1"/>
</worksheet>
</file>

<file path=xl/worksheets/sheet28.xml><?xml version="1.0" encoding="utf-8"?>
<worksheet xmlns="http://schemas.openxmlformats.org/spreadsheetml/2006/main" xmlns:r="http://schemas.openxmlformats.org/officeDocument/2006/relationships">
  <sheetPr>
    <pageSetUpPr fitToPage="1"/>
  </sheetPr>
  <dimension ref="B1:GM63"/>
  <sheetViews>
    <sheetView zoomScale="80" zoomScaleNormal="80" zoomScaleSheetLayoutView="100" workbookViewId="0">
      <selection activeCell="C58" sqref="C58"/>
    </sheetView>
  </sheetViews>
  <sheetFormatPr defaultColWidth="11.42578125" defaultRowHeight="12.75"/>
  <cols>
    <col min="1" max="1" width="9.5703125" style="98" customWidth="1"/>
    <col min="2" max="2" width="17.85546875" style="98" customWidth="1"/>
    <col min="3" max="3" width="75" style="98" customWidth="1"/>
    <col min="4" max="8" width="9.85546875" style="98" customWidth="1"/>
    <col min="9" max="9" width="11.140625" style="98" customWidth="1"/>
    <col min="10" max="10" width="11.5703125" style="98" customWidth="1"/>
    <col min="11" max="11" width="13.28515625" style="98" customWidth="1"/>
    <col min="12" max="12" width="11.5703125" style="98" customWidth="1"/>
    <col min="13" max="13" width="13.7109375" style="98" customWidth="1"/>
    <col min="14" max="14" width="18.140625" style="98" bestFit="1" customWidth="1"/>
    <col min="15" max="21" width="11.7109375" style="98" bestFit="1" customWidth="1"/>
    <col min="22" max="24" width="11.5703125" style="98" bestFit="1" customWidth="1"/>
    <col min="25" max="16384" width="11.42578125" style="98"/>
  </cols>
  <sheetData>
    <row r="1" spans="2:195" ht="18" customHeight="1"/>
    <row r="2" spans="2:195" ht="18" customHeight="1">
      <c r="B2" s="77" t="s">
        <v>922</v>
      </c>
      <c r="C2" s="78"/>
      <c r="D2" s="78"/>
      <c r="E2" s="78"/>
      <c r="F2" s="78"/>
      <c r="G2" s="78"/>
      <c r="H2" s="78"/>
      <c r="I2" s="78"/>
      <c r="J2" s="78"/>
      <c r="K2" s="78"/>
    </row>
    <row r="3" spans="2:195" s="93" customFormat="1" ht="18" customHeight="1">
      <c r="B3" s="34" t="s">
        <v>675</v>
      </c>
      <c r="C3" s="4"/>
      <c r="D3" s="4"/>
      <c r="E3" s="4"/>
      <c r="F3" s="4"/>
      <c r="G3" s="4"/>
      <c r="H3" s="79"/>
      <c r="I3" s="4"/>
      <c r="J3" s="4"/>
      <c r="K3" s="4"/>
      <c r="L3" s="64"/>
      <c r="M3" s="64"/>
      <c r="N3" s="62"/>
      <c r="O3" s="62"/>
      <c r="P3" s="62"/>
      <c r="Q3" s="62"/>
      <c r="R3" s="62"/>
      <c r="S3" s="62"/>
      <c r="T3" s="62"/>
      <c r="U3" s="62"/>
      <c r="V3" s="62"/>
      <c r="W3" s="62"/>
      <c r="X3" s="62"/>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c r="CG3" s="103"/>
      <c r="CH3" s="103"/>
      <c r="CI3" s="103"/>
      <c r="CJ3" s="103"/>
      <c r="CK3" s="103"/>
      <c r="CL3" s="103"/>
      <c r="CM3" s="103"/>
      <c r="CN3" s="103"/>
      <c r="CO3" s="103"/>
      <c r="CP3" s="103"/>
      <c r="CQ3" s="103"/>
      <c r="CR3" s="103"/>
      <c r="CS3" s="103"/>
      <c r="CT3" s="103"/>
      <c r="CU3" s="103"/>
      <c r="CV3" s="103"/>
      <c r="CW3" s="103"/>
      <c r="CX3" s="103"/>
      <c r="CY3" s="103"/>
      <c r="CZ3" s="103"/>
      <c r="DA3" s="103"/>
      <c r="DB3" s="103"/>
      <c r="DC3" s="103"/>
      <c r="DD3" s="103"/>
      <c r="DE3" s="103"/>
      <c r="DF3" s="103"/>
      <c r="DG3" s="103"/>
      <c r="DH3" s="103"/>
      <c r="DI3" s="103"/>
      <c r="DJ3" s="103"/>
      <c r="DK3" s="103"/>
      <c r="DL3" s="103"/>
      <c r="DM3" s="103"/>
      <c r="DN3" s="103"/>
      <c r="DO3" s="103"/>
      <c r="DP3" s="103"/>
      <c r="DQ3" s="103"/>
      <c r="DR3" s="103"/>
      <c r="DS3" s="103"/>
      <c r="DT3" s="103"/>
      <c r="DU3" s="103"/>
      <c r="DV3" s="103"/>
      <c r="DW3" s="103"/>
      <c r="DX3" s="103"/>
      <c r="DY3" s="103"/>
      <c r="DZ3" s="103"/>
      <c r="EA3" s="103"/>
      <c r="EB3" s="103"/>
      <c r="EC3" s="103"/>
      <c r="ED3" s="103"/>
      <c r="EE3" s="103"/>
      <c r="EF3" s="103"/>
      <c r="EG3" s="103"/>
      <c r="EH3" s="103"/>
      <c r="EI3" s="103"/>
      <c r="EJ3" s="103"/>
      <c r="EK3" s="103"/>
      <c r="EL3" s="103"/>
      <c r="EM3" s="103"/>
      <c r="EN3" s="103"/>
      <c r="EO3" s="103"/>
      <c r="EP3" s="103"/>
      <c r="EQ3" s="103"/>
      <c r="ER3" s="103"/>
      <c r="ES3" s="103"/>
      <c r="ET3" s="103"/>
      <c r="EU3" s="103"/>
      <c r="EV3" s="103"/>
      <c r="EW3" s="103"/>
      <c r="EX3" s="103"/>
      <c r="EY3" s="103"/>
      <c r="EZ3" s="103"/>
      <c r="FA3" s="103"/>
      <c r="FB3" s="103"/>
      <c r="FC3" s="103"/>
      <c r="FD3" s="103"/>
      <c r="FE3" s="103"/>
      <c r="FF3" s="103"/>
      <c r="FG3" s="103"/>
      <c r="FH3" s="103"/>
      <c r="FI3" s="103"/>
      <c r="FJ3" s="103"/>
      <c r="FK3" s="103"/>
      <c r="FL3" s="103"/>
      <c r="FM3" s="103"/>
      <c r="FN3" s="103"/>
      <c r="FO3" s="103"/>
      <c r="FP3" s="103"/>
      <c r="FQ3" s="103"/>
      <c r="FR3" s="103"/>
      <c r="FS3" s="103"/>
      <c r="FT3" s="103"/>
      <c r="FU3" s="103"/>
      <c r="FV3" s="103"/>
      <c r="FW3" s="103"/>
      <c r="FX3" s="103"/>
      <c r="FY3" s="103"/>
      <c r="FZ3" s="103"/>
      <c r="GA3" s="103"/>
      <c r="GB3" s="103"/>
      <c r="GC3" s="103"/>
      <c r="GD3" s="103"/>
      <c r="GE3" s="103"/>
      <c r="GF3" s="103"/>
      <c r="GG3" s="103"/>
      <c r="GH3" s="103"/>
      <c r="GI3" s="103"/>
      <c r="GJ3" s="103"/>
      <c r="GK3" s="103"/>
      <c r="GL3" s="103"/>
      <c r="GM3" s="103"/>
    </row>
    <row r="4" spans="2:195" s="93" customFormat="1" ht="18" customHeight="1">
      <c r="B4" s="80" t="s">
        <v>815</v>
      </c>
      <c r="C4" s="80"/>
      <c r="D4" s="81"/>
      <c r="E4" s="81"/>
      <c r="F4" s="362"/>
      <c r="G4" s="362"/>
      <c r="H4" s="362"/>
      <c r="I4" s="81"/>
      <c r="J4" s="81"/>
      <c r="K4" s="81"/>
      <c r="L4" s="113"/>
      <c r="M4" s="113"/>
      <c r="N4" s="62"/>
      <c r="O4" s="62"/>
      <c r="P4" s="62"/>
      <c r="Q4" s="62"/>
      <c r="R4" s="62"/>
      <c r="S4" s="62"/>
      <c r="T4" s="62"/>
      <c r="U4" s="62"/>
      <c r="V4" s="62"/>
      <c r="W4" s="62"/>
      <c r="X4" s="62"/>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c r="CG4" s="103"/>
      <c r="CH4" s="103"/>
      <c r="CI4" s="103"/>
      <c r="CJ4" s="103"/>
      <c r="CK4" s="103"/>
      <c r="CL4" s="103"/>
      <c r="CM4" s="103"/>
      <c r="CN4" s="103"/>
      <c r="CO4" s="103"/>
      <c r="CP4" s="103"/>
      <c r="CQ4" s="103"/>
      <c r="CR4" s="103"/>
      <c r="CS4" s="103"/>
      <c r="CT4" s="103"/>
      <c r="CU4" s="103"/>
      <c r="CV4" s="103"/>
      <c r="CW4" s="103"/>
      <c r="CX4" s="103"/>
      <c r="CY4" s="103"/>
      <c r="CZ4" s="103"/>
      <c r="DA4" s="103"/>
      <c r="DB4" s="103"/>
      <c r="DC4" s="103"/>
      <c r="DD4" s="103"/>
      <c r="DE4" s="103"/>
      <c r="DF4" s="103"/>
      <c r="DG4" s="103"/>
      <c r="DH4" s="103"/>
      <c r="DI4" s="103"/>
      <c r="DJ4" s="103"/>
      <c r="DK4" s="103"/>
      <c r="DL4" s="103"/>
      <c r="DM4" s="103"/>
      <c r="DN4" s="103"/>
      <c r="DO4" s="103"/>
      <c r="DP4" s="103"/>
      <c r="DQ4" s="103"/>
      <c r="DR4" s="103"/>
      <c r="DS4" s="103"/>
      <c r="DT4" s="103"/>
      <c r="DU4" s="103"/>
      <c r="DV4" s="103"/>
      <c r="DW4" s="103"/>
      <c r="DX4" s="103"/>
      <c r="DY4" s="103"/>
      <c r="DZ4" s="103"/>
      <c r="EA4" s="103"/>
      <c r="EB4" s="103"/>
      <c r="EC4" s="103"/>
      <c r="ED4" s="103"/>
      <c r="EE4" s="103"/>
      <c r="EF4" s="103"/>
      <c r="EG4" s="103"/>
      <c r="EH4" s="103"/>
      <c r="EI4" s="103"/>
      <c r="EJ4" s="103"/>
      <c r="EK4" s="103"/>
      <c r="EL4" s="103"/>
      <c r="EM4" s="103"/>
      <c r="EN4" s="103"/>
      <c r="EO4" s="103"/>
      <c r="EP4" s="103"/>
      <c r="EQ4" s="103"/>
      <c r="ER4" s="103"/>
      <c r="ES4" s="103"/>
      <c r="ET4" s="103"/>
      <c r="EU4" s="103"/>
      <c r="EV4" s="103"/>
      <c r="EW4" s="103"/>
      <c r="EX4" s="103"/>
      <c r="EY4" s="103"/>
      <c r="EZ4" s="103"/>
      <c r="FA4" s="103"/>
      <c r="FB4" s="103"/>
      <c r="FC4" s="103"/>
      <c r="FD4" s="103"/>
      <c r="FE4" s="103"/>
      <c r="FF4" s="103"/>
      <c r="FG4" s="103"/>
      <c r="FH4" s="103"/>
      <c r="FI4" s="103"/>
      <c r="FJ4" s="103"/>
      <c r="FK4" s="103"/>
      <c r="FL4" s="103"/>
      <c r="FM4" s="103"/>
      <c r="FN4" s="103"/>
      <c r="FO4" s="103"/>
      <c r="FP4" s="103"/>
      <c r="FQ4" s="103"/>
      <c r="FR4" s="103"/>
      <c r="FS4" s="103"/>
      <c r="FT4" s="103"/>
      <c r="FU4" s="103"/>
      <c r="FV4" s="103"/>
      <c r="FW4" s="103"/>
      <c r="FX4" s="103"/>
      <c r="FY4" s="103"/>
      <c r="FZ4" s="103"/>
      <c r="GA4" s="103"/>
      <c r="GB4" s="103"/>
      <c r="GC4" s="103"/>
      <c r="GD4" s="103"/>
      <c r="GE4" s="103"/>
      <c r="GF4" s="103"/>
      <c r="GG4" s="103"/>
      <c r="GH4" s="103"/>
      <c r="GI4" s="103"/>
      <c r="GJ4" s="103"/>
      <c r="GK4" s="103"/>
      <c r="GL4" s="103"/>
      <c r="GM4" s="103"/>
    </row>
    <row r="5" spans="2:195" s="93" customFormat="1" ht="6" customHeight="1" thickBot="1">
      <c r="B5" s="62"/>
      <c r="C5" s="62"/>
      <c r="D5" s="62"/>
      <c r="E5" s="62"/>
      <c r="F5" s="62"/>
      <c r="G5" s="62"/>
      <c r="H5" s="62"/>
      <c r="I5" s="62"/>
      <c r="J5" s="62"/>
      <c r="K5" s="62"/>
      <c r="L5" s="62"/>
      <c r="M5" s="62"/>
      <c r="N5" s="62"/>
      <c r="O5" s="62"/>
      <c r="P5" s="62"/>
      <c r="Q5" s="62"/>
      <c r="R5" s="62"/>
      <c r="S5" s="62"/>
      <c r="T5" s="64"/>
      <c r="U5" s="64"/>
      <c r="V5" s="64"/>
      <c r="W5" s="64"/>
      <c r="X5" s="64"/>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row>
    <row r="6" spans="2:195" s="116" customFormat="1" ht="30" customHeight="1" thickBot="1">
      <c r="B6" s="99" t="s">
        <v>788</v>
      </c>
      <c r="C6" s="99"/>
      <c r="D6" s="339" t="s">
        <v>0</v>
      </c>
      <c r="E6" s="339" t="s">
        <v>1</v>
      </c>
      <c r="F6" s="339" t="s">
        <v>2</v>
      </c>
      <c r="G6" s="339" t="s">
        <v>3</v>
      </c>
      <c r="H6" s="339" t="s">
        <v>4</v>
      </c>
      <c r="I6" s="339" t="s">
        <v>5</v>
      </c>
      <c r="J6" s="339" t="s">
        <v>6</v>
      </c>
      <c r="K6" s="339" t="s">
        <v>7</v>
      </c>
      <c r="L6" s="339" t="s">
        <v>8</v>
      </c>
      <c r="M6" s="339" t="s">
        <v>9</v>
      </c>
      <c r="N6" s="353" t="s">
        <v>30</v>
      </c>
      <c r="O6" s="353" t="s">
        <v>31</v>
      </c>
      <c r="P6" s="353" t="s">
        <v>32</v>
      </c>
      <c r="Q6" s="353" t="s">
        <v>22</v>
      </c>
      <c r="R6" s="353" t="s">
        <v>33</v>
      </c>
      <c r="S6" s="353" t="s">
        <v>34</v>
      </c>
      <c r="T6" s="354" t="s">
        <v>35</v>
      </c>
      <c r="U6" s="354">
        <v>1997</v>
      </c>
      <c r="V6" s="354">
        <v>1998</v>
      </c>
      <c r="W6" s="354">
        <v>1999</v>
      </c>
      <c r="X6" s="354">
        <v>2000</v>
      </c>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c r="BU6" s="115"/>
      <c r="BV6" s="115"/>
      <c r="BW6" s="115"/>
      <c r="BX6" s="115"/>
      <c r="BY6" s="115"/>
      <c r="BZ6" s="115"/>
      <c r="CA6" s="115"/>
      <c r="CB6" s="115"/>
      <c r="CC6" s="115"/>
      <c r="CD6" s="115"/>
      <c r="CE6" s="115"/>
      <c r="CF6" s="115"/>
      <c r="CG6" s="115"/>
      <c r="CH6" s="115"/>
      <c r="CI6" s="115"/>
      <c r="CJ6" s="115"/>
      <c r="CK6" s="115"/>
      <c r="CL6" s="115"/>
      <c r="CM6" s="115"/>
      <c r="CN6" s="115"/>
      <c r="CO6" s="115"/>
      <c r="CP6" s="115"/>
      <c r="CQ6" s="115"/>
      <c r="CR6" s="115"/>
      <c r="CS6" s="115"/>
      <c r="CT6" s="115"/>
      <c r="CU6" s="115"/>
      <c r="CV6" s="115"/>
      <c r="CW6" s="115"/>
      <c r="CX6" s="115"/>
      <c r="CY6" s="115"/>
      <c r="CZ6" s="115"/>
      <c r="DA6" s="115"/>
      <c r="DB6" s="115"/>
      <c r="DC6" s="115"/>
      <c r="DD6" s="115"/>
      <c r="DE6" s="115"/>
      <c r="DF6" s="115"/>
      <c r="DG6" s="115"/>
      <c r="DH6" s="115"/>
      <c r="DI6" s="115"/>
      <c r="DJ6" s="115"/>
      <c r="DK6" s="115"/>
      <c r="DL6" s="115"/>
      <c r="DM6" s="115"/>
      <c r="DN6" s="115"/>
      <c r="DO6" s="115"/>
      <c r="DP6" s="115"/>
      <c r="DQ6" s="115"/>
      <c r="DR6" s="115"/>
      <c r="DS6" s="115"/>
      <c r="DT6" s="115"/>
      <c r="DU6" s="115"/>
      <c r="DV6" s="115"/>
      <c r="DW6" s="115"/>
      <c r="DX6" s="115"/>
      <c r="DY6" s="115"/>
      <c r="DZ6" s="115"/>
      <c r="EA6" s="115"/>
      <c r="EB6" s="115"/>
      <c r="EC6" s="115"/>
      <c r="ED6" s="115"/>
      <c r="EE6" s="115"/>
      <c r="EF6" s="115"/>
      <c r="EG6" s="115"/>
      <c r="EH6" s="115"/>
      <c r="EI6" s="115"/>
      <c r="EJ6" s="115"/>
      <c r="EK6" s="115"/>
      <c r="EL6" s="115"/>
      <c r="EM6" s="115"/>
      <c r="EN6" s="115"/>
      <c r="EO6" s="115"/>
      <c r="EP6" s="115"/>
      <c r="EQ6" s="115"/>
      <c r="ER6" s="115"/>
      <c r="ES6" s="115"/>
      <c r="ET6" s="115"/>
      <c r="EU6" s="115"/>
      <c r="EV6" s="115"/>
      <c r="EW6" s="115"/>
      <c r="EX6" s="115"/>
      <c r="EY6" s="115"/>
      <c r="EZ6" s="115"/>
      <c r="FA6" s="115"/>
      <c r="FB6" s="115"/>
      <c r="FC6" s="115"/>
      <c r="FD6" s="115"/>
      <c r="FE6" s="115"/>
      <c r="FF6" s="115"/>
      <c r="FG6" s="115"/>
      <c r="FH6" s="115"/>
      <c r="FI6" s="115"/>
      <c r="FJ6" s="115"/>
      <c r="FK6" s="115"/>
      <c r="FL6" s="115"/>
      <c r="FM6" s="115"/>
      <c r="FN6" s="115"/>
      <c r="FO6" s="115"/>
      <c r="FP6" s="115"/>
      <c r="FQ6" s="115"/>
      <c r="FR6" s="115"/>
      <c r="FS6" s="115"/>
      <c r="FT6" s="115"/>
      <c r="FU6" s="115"/>
      <c r="FV6" s="115"/>
      <c r="FW6" s="115"/>
      <c r="FX6" s="115"/>
      <c r="FY6" s="115"/>
      <c r="FZ6" s="115"/>
      <c r="GA6" s="115"/>
      <c r="GB6" s="115"/>
      <c r="GC6" s="115"/>
      <c r="GD6" s="115"/>
      <c r="GE6" s="115"/>
      <c r="GF6" s="115"/>
      <c r="GG6" s="115"/>
      <c r="GH6" s="115"/>
      <c r="GI6" s="115"/>
      <c r="GJ6" s="115"/>
      <c r="GK6" s="115"/>
      <c r="GL6" s="115"/>
      <c r="GM6" s="115"/>
    </row>
    <row r="7" spans="2:195" s="93" customFormat="1">
      <c r="B7" s="62"/>
      <c r="C7" s="62"/>
      <c r="D7" s="62"/>
      <c r="E7" s="62"/>
      <c r="F7" s="62"/>
      <c r="G7" s="62"/>
      <c r="H7" s="62"/>
      <c r="I7" s="62"/>
      <c r="J7" s="62"/>
      <c r="K7" s="62"/>
      <c r="L7" s="62"/>
      <c r="M7" s="62"/>
      <c r="N7" s="62"/>
      <c r="O7" s="62"/>
      <c r="P7" s="62"/>
      <c r="Q7" s="62"/>
      <c r="R7" s="62"/>
      <c r="S7" s="62"/>
      <c r="T7" s="133"/>
      <c r="U7" s="133"/>
      <c r="V7" s="133"/>
      <c r="W7" s="133"/>
      <c r="X7" s="13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c r="CL7" s="103"/>
      <c r="CM7" s="103"/>
      <c r="CN7" s="103"/>
      <c r="CO7" s="103"/>
      <c r="CP7" s="103"/>
      <c r="CQ7" s="103"/>
      <c r="CR7" s="103"/>
      <c r="CS7" s="103"/>
      <c r="CT7" s="103"/>
      <c r="CU7" s="103"/>
      <c r="CV7" s="103"/>
      <c r="CW7" s="103"/>
      <c r="CX7" s="103"/>
      <c r="CY7" s="103"/>
      <c r="CZ7" s="103"/>
      <c r="DA7" s="103"/>
      <c r="DB7" s="103"/>
      <c r="DC7" s="103"/>
      <c r="DD7" s="103"/>
      <c r="DE7" s="103"/>
      <c r="DF7" s="103"/>
      <c r="DG7" s="103"/>
      <c r="DH7" s="103"/>
      <c r="DI7" s="103"/>
      <c r="DJ7" s="103"/>
      <c r="DK7" s="103"/>
      <c r="DL7" s="103"/>
      <c r="DM7" s="103"/>
      <c r="DN7" s="103"/>
      <c r="DO7" s="103"/>
      <c r="DP7" s="103"/>
      <c r="DQ7" s="103"/>
      <c r="DR7" s="103"/>
      <c r="DS7" s="103"/>
      <c r="DT7" s="103"/>
      <c r="DU7" s="103"/>
      <c r="DV7" s="103"/>
      <c r="DW7" s="103"/>
      <c r="DX7" s="103"/>
      <c r="DY7" s="103"/>
      <c r="DZ7" s="103"/>
      <c r="EA7" s="103"/>
      <c r="EB7" s="103"/>
      <c r="EC7" s="103"/>
      <c r="ED7" s="103"/>
      <c r="EE7" s="103"/>
      <c r="EF7" s="103"/>
      <c r="EG7" s="103"/>
      <c r="EH7" s="103"/>
      <c r="EI7" s="103"/>
      <c r="EJ7" s="103"/>
      <c r="EK7" s="103"/>
      <c r="EL7" s="103"/>
      <c r="EM7" s="103"/>
      <c r="EN7" s="103"/>
      <c r="EO7" s="103"/>
      <c r="EP7" s="103"/>
      <c r="EQ7" s="103"/>
      <c r="ER7" s="103"/>
      <c r="ES7" s="103"/>
      <c r="ET7" s="103"/>
      <c r="EU7" s="103"/>
      <c r="EV7" s="103"/>
      <c r="EW7" s="103"/>
      <c r="EX7" s="103"/>
      <c r="EY7" s="103"/>
      <c r="EZ7" s="103"/>
      <c r="FA7" s="103"/>
      <c r="FB7" s="103"/>
      <c r="FC7" s="103"/>
      <c r="FD7" s="103"/>
      <c r="FE7" s="103"/>
      <c r="FF7" s="103"/>
      <c r="FG7" s="103"/>
      <c r="FH7" s="103"/>
      <c r="FI7" s="103"/>
      <c r="FJ7" s="103"/>
      <c r="FK7" s="103"/>
      <c r="FL7" s="103"/>
      <c r="FM7" s="103"/>
      <c r="FN7" s="103"/>
      <c r="FO7" s="103"/>
      <c r="FP7" s="103"/>
      <c r="FQ7" s="103"/>
      <c r="FR7" s="103"/>
      <c r="FS7" s="103"/>
      <c r="FT7" s="103"/>
      <c r="FU7" s="103"/>
      <c r="FV7" s="103"/>
      <c r="FW7" s="103"/>
      <c r="FX7" s="103"/>
      <c r="FY7" s="103"/>
      <c r="FZ7" s="103"/>
      <c r="GA7" s="103"/>
      <c r="GB7" s="103"/>
      <c r="GC7" s="103"/>
      <c r="GD7" s="103"/>
      <c r="GE7" s="103"/>
      <c r="GF7" s="103"/>
      <c r="GG7" s="103"/>
      <c r="GH7" s="103"/>
      <c r="GI7" s="103"/>
      <c r="GJ7" s="103"/>
      <c r="GK7" s="103"/>
      <c r="GL7" s="103"/>
      <c r="GM7" s="103"/>
    </row>
    <row r="8" spans="2:195" s="116" customFormat="1" ht="18" customHeight="1">
      <c r="B8" s="114" t="s">
        <v>79</v>
      </c>
      <c r="C8" s="64"/>
      <c r="D8" s="100">
        <v>120.9</v>
      </c>
      <c r="E8" s="100">
        <v>213.39999999999998</v>
      </c>
      <c r="F8" s="100">
        <v>270.2</v>
      </c>
      <c r="G8" s="100">
        <v>362.9</v>
      </c>
      <c r="H8" s="100">
        <v>502.09999999999997</v>
      </c>
      <c r="I8" s="100">
        <v>1014.1</v>
      </c>
      <c r="J8" s="100">
        <v>4064.9</v>
      </c>
      <c r="K8" s="100">
        <v>20691.599999999999</v>
      </c>
      <c r="L8" s="100">
        <v>1549.3</v>
      </c>
      <c r="M8" s="100">
        <v>103623.7</v>
      </c>
      <c r="N8" s="100">
        <v>25503593.199999999</v>
      </c>
      <c r="O8" s="100">
        <v>127.10000000000001</v>
      </c>
      <c r="P8" s="100">
        <v>162.298</v>
      </c>
      <c r="Q8" s="100">
        <v>176.20000000000002</v>
      </c>
      <c r="R8" s="100">
        <v>212.79999999999998</v>
      </c>
      <c r="S8" s="100">
        <v>216.29999999999998</v>
      </c>
      <c r="T8" s="100">
        <v>258.5</v>
      </c>
      <c r="U8" s="100">
        <v>307.8621</v>
      </c>
      <c r="V8" s="100">
        <v>399.73910000000001</v>
      </c>
      <c r="W8" s="100">
        <v>511.60470000000004</v>
      </c>
      <c r="X8" s="100">
        <v>621.34820000000002</v>
      </c>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c r="BU8" s="115"/>
      <c r="BV8" s="115"/>
      <c r="BW8" s="115"/>
      <c r="BX8" s="115"/>
      <c r="BY8" s="115"/>
      <c r="BZ8" s="115"/>
      <c r="CA8" s="115"/>
      <c r="CB8" s="115"/>
      <c r="CC8" s="115"/>
      <c r="CD8" s="115"/>
      <c r="CE8" s="115"/>
      <c r="CF8" s="115"/>
      <c r="CG8" s="115"/>
      <c r="CH8" s="115"/>
      <c r="CI8" s="115"/>
      <c r="CJ8" s="115"/>
      <c r="CK8" s="115"/>
      <c r="CL8" s="115"/>
      <c r="CM8" s="115"/>
      <c r="CN8" s="115"/>
      <c r="CO8" s="115"/>
      <c r="CP8" s="115"/>
      <c r="CQ8" s="115"/>
      <c r="CR8" s="115"/>
      <c r="CS8" s="115"/>
      <c r="CT8" s="115"/>
      <c r="CU8" s="115"/>
      <c r="CV8" s="115"/>
      <c r="CW8" s="115"/>
      <c r="CX8" s="115"/>
      <c r="CY8" s="115"/>
      <c r="CZ8" s="115"/>
      <c r="DA8" s="115"/>
      <c r="DB8" s="115"/>
      <c r="DC8" s="115"/>
      <c r="DD8" s="115"/>
      <c r="DE8" s="115"/>
      <c r="DF8" s="115"/>
      <c r="DG8" s="115"/>
      <c r="DH8" s="115"/>
      <c r="DI8" s="115"/>
      <c r="DJ8" s="115"/>
      <c r="DK8" s="115"/>
      <c r="DL8" s="115"/>
      <c r="DM8" s="115"/>
      <c r="DN8" s="115"/>
      <c r="DO8" s="115"/>
      <c r="DP8" s="115"/>
      <c r="DQ8" s="115"/>
      <c r="DR8" s="115"/>
      <c r="DS8" s="115"/>
      <c r="DT8" s="115"/>
      <c r="DU8" s="115"/>
      <c r="DV8" s="115"/>
      <c r="DW8" s="115"/>
      <c r="DX8" s="115"/>
      <c r="DY8" s="115"/>
      <c r="DZ8" s="115"/>
      <c r="EA8" s="115"/>
      <c r="EB8" s="115"/>
      <c r="EC8" s="115"/>
      <c r="ED8" s="115"/>
      <c r="EE8" s="115"/>
      <c r="EF8" s="115"/>
      <c r="EG8" s="115"/>
      <c r="EH8" s="115"/>
      <c r="EI8" s="115"/>
      <c r="EJ8" s="115"/>
      <c r="EK8" s="115"/>
      <c r="EL8" s="115"/>
      <c r="EM8" s="115"/>
      <c r="EN8" s="115"/>
      <c r="EO8" s="115"/>
      <c r="EP8" s="115"/>
      <c r="EQ8" s="115"/>
      <c r="ER8" s="115"/>
      <c r="ES8" s="115"/>
      <c r="ET8" s="115"/>
      <c r="EU8" s="115"/>
      <c r="EV8" s="115"/>
      <c r="EW8" s="115"/>
      <c r="EX8" s="115"/>
      <c r="EY8" s="115"/>
      <c r="EZ8" s="115"/>
      <c r="FA8" s="115"/>
      <c r="FB8" s="115"/>
      <c r="FC8" s="115"/>
      <c r="FD8" s="115"/>
      <c r="FE8" s="115"/>
      <c r="FF8" s="115"/>
      <c r="FG8" s="115"/>
      <c r="FH8" s="115"/>
      <c r="FI8" s="115"/>
      <c r="FJ8" s="115"/>
      <c r="FK8" s="115"/>
      <c r="FL8" s="115"/>
      <c r="FM8" s="115"/>
      <c r="FN8" s="115"/>
      <c r="FO8" s="115"/>
      <c r="FP8" s="115"/>
      <c r="FQ8" s="115"/>
      <c r="FR8" s="115"/>
      <c r="FS8" s="115"/>
      <c r="FT8" s="115"/>
      <c r="FU8" s="115"/>
      <c r="FV8" s="115"/>
      <c r="FW8" s="115"/>
      <c r="FX8" s="115"/>
      <c r="FY8" s="115"/>
      <c r="FZ8" s="115"/>
      <c r="GA8" s="115"/>
      <c r="GB8" s="115"/>
      <c r="GC8" s="115"/>
      <c r="GD8" s="115"/>
      <c r="GE8" s="115"/>
      <c r="GF8" s="115"/>
      <c r="GG8" s="115"/>
      <c r="GH8" s="115"/>
      <c r="GI8" s="115"/>
      <c r="GJ8" s="115"/>
      <c r="GK8" s="115"/>
      <c r="GL8" s="115"/>
      <c r="GM8" s="115"/>
    </row>
    <row r="9" spans="2:195" s="93" customFormat="1" ht="18" customHeight="1">
      <c r="B9" s="58" t="s">
        <v>202</v>
      </c>
      <c r="C9" s="62"/>
      <c r="D9" s="102">
        <v>95.5</v>
      </c>
      <c r="E9" s="102">
        <v>202.1</v>
      </c>
      <c r="F9" s="102">
        <v>245.8</v>
      </c>
      <c r="G9" s="102">
        <v>327.2</v>
      </c>
      <c r="H9" s="102">
        <v>319.8</v>
      </c>
      <c r="I9" s="102">
        <v>799.2</v>
      </c>
      <c r="J9" s="102">
        <v>3497.5</v>
      </c>
      <c r="K9" s="102">
        <v>12993.6</v>
      </c>
      <c r="L9" s="102">
        <v>1319</v>
      </c>
      <c r="M9" s="102">
        <v>67466.600000000006</v>
      </c>
      <c r="N9" s="102">
        <v>20773028.399999999</v>
      </c>
      <c r="O9" s="102">
        <v>107.3</v>
      </c>
      <c r="P9" s="102">
        <v>137.887</v>
      </c>
      <c r="Q9" s="102">
        <v>160.4</v>
      </c>
      <c r="R9" s="102">
        <v>179.5</v>
      </c>
      <c r="S9" s="102">
        <v>191.1</v>
      </c>
      <c r="T9" s="102">
        <v>228</v>
      </c>
      <c r="U9" s="102">
        <v>264.56729999999999</v>
      </c>
      <c r="V9" s="102">
        <v>345.19779999999997</v>
      </c>
      <c r="W9" s="102">
        <v>413.85430000000002</v>
      </c>
      <c r="X9" s="102">
        <v>535.60860000000002</v>
      </c>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c r="DA9" s="103"/>
      <c r="DB9" s="103"/>
      <c r="DC9" s="103"/>
      <c r="DD9" s="103"/>
      <c r="DE9" s="103"/>
      <c r="DF9" s="103"/>
      <c r="DG9" s="103"/>
      <c r="DH9" s="103"/>
      <c r="DI9" s="103"/>
      <c r="DJ9" s="103"/>
      <c r="DK9" s="103"/>
      <c r="DL9" s="103"/>
      <c r="DM9" s="103"/>
      <c r="DN9" s="103"/>
      <c r="DO9" s="103"/>
      <c r="DP9" s="103"/>
      <c r="DQ9" s="103"/>
      <c r="DR9" s="103"/>
      <c r="DS9" s="103"/>
      <c r="DT9" s="103"/>
      <c r="DU9" s="103"/>
      <c r="DV9" s="103"/>
      <c r="DW9" s="103"/>
      <c r="DX9" s="103"/>
      <c r="DY9" s="103"/>
      <c r="DZ9" s="103"/>
      <c r="EA9" s="103"/>
      <c r="EB9" s="103"/>
      <c r="EC9" s="103"/>
      <c r="ED9" s="103"/>
      <c r="EE9" s="103"/>
      <c r="EF9" s="103"/>
      <c r="EG9" s="103"/>
      <c r="EH9" s="103"/>
      <c r="EI9" s="103"/>
      <c r="EJ9" s="103"/>
      <c r="EK9" s="103"/>
      <c r="EL9" s="103"/>
      <c r="EM9" s="103"/>
      <c r="EN9" s="103"/>
      <c r="EO9" s="103"/>
      <c r="EP9" s="103"/>
      <c r="EQ9" s="103"/>
      <c r="ER9" s="103"/>
      <c r="ES9" s="103"/>
      <c r="ET9" s="103"/>
      <c r="EU9" s="103"/>
      <c r="EV9" s="103"/>
      <c r="EW9" s="103"/>
      <c r="EX9" s="103"/>
      <c r="EY9" s="103"/>
      <c r="EZ9" s="103"/>
      <c r="FA9" s="103"/>
      <c r="FB9" s="103"/>
      <c r="FC9" s="103"/>
      <c r="FD9" s="103"/>
      <c r="FE9" s="103"/>
      <c r="FF9" s="103"/>
      <c r="FG9" s="103"/>
      <c r="FH9" s="103"/>
      <c r="FI9" s="103"/>
      <c r="FJ9" s="103"/>
      <c r="FK9" s="103"/>
      <c r="FL9" s="103"/>
      <c r="FM9" s="103"/>
      <c r="FN9" s="103"/>
      <c r="FO9" s="103"/>
      <c r="FP9" s="103"/>
      <c r="FQ9" s="103"/>
      <c r="FR9" s="103"/>
      <c r="FS9" s="103"/>
      <c r="FT9" s="103"/>
      <c r="FU9" s="103"/>
      <c r="FV9" s="103"/>
      <c r="FW9" s="103"/>
      <c r="FX9" s="103"/>
      <c r="FY9" s="103"/>
      <c r="FZ9" s="103"/>
      <c r="GA9" s="103"/>
      <c r="GB9" s="103"/>
      <c r="GC9" s="103"/>
      <c r="GD9" s="103"/>
      <c r="GE9" s="103"/>
      <c r="GF9" s="103"/>
      <c r="GG9" s="103"/>
      <c r="GH9" s="103"/>
      <c r="GI9" s="103"/>
      <c r="GJ9" s="103"/>
      <c r="GK9" s="103"/>
      <c r="GL9" s="103"/>
      <c r="GM9" s="103"/>
    </row>
    <row r="10" spans="2:195" s="93" customFormat="1" ht="18" customHeight="1">
      <c r="B10" s="59" t="s">
        <v>230</v>
      </c>
      <c r="C10" s="62"/>
      <c r="D10" s="102">
        <v>95.5</v>
      </c>
      <c r="E10" s="102">
        <v>169.1</v>
      </c>
      <c r="F10" s="102">
        <v>239.8</v>
      </c>
      <c r="G10" s="102">
        <v>327.2</v>
      </c>
      <c r="H10" s="102">
        <v>319.8</v>
      </c>
      <c r="I10" s="102">
        <v>799.2</v>
      </c>
      <c r="J10" s="102">
        <v>3413.8</v>
      </c>
      <c r="K10" s="102">
        <v>12993.6</v>
      </c>
      <c r="L10" s="102">
        <v>1319</v>
      </c>
      <c r="M10" s="102">
        <v>67466.600000000006</v>
      </c>
      <c r="N10" s="102">
        <v>20689239.699999999</v>
      </c>
      <c r="O10" s="102">
        <v>107.3</v>
      </c>
      <c r="P10" s="102">
        <v>137.887</v>
      </c>
      <c r="Q10" s="102">
        <v>160.4</v>
      </c>
      <c r="R10" s="102">
        <v>179.5</v>
      </c>
      <c r="S10" s="102">
        <v>191.1</v>
      </c>
      <c r="T10" s="102">
        <v>228</v>
      </c>
      <c r="U10" s="102">
        <v>264.56729999999999</v>
      </c>
      <c r="V10" s="102">
        <v>345.19779999999997</v>
      </c>
      <c r="W10" s="102">
        <v>413.85430000000002</v>
      </c>
      <c r="X10" s="102">
        <v>535.60860000000002</v>
      </c>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c r="CG10" s="103"/>
      <c r="CH10" s="103"/>
      <c r="CI10" s="103"/>
      <c r="CJ10" s="103"/>
      <c r="CK10" s="103"/>
      <c r="CL10" s="103"/>
      <c r="CM10" s="103"/>
      <c r="CN10" s="103"/>
      <c r="CO10" s="103"/>
      <c r="CP10" s="103"/>
      <c r="CQ10" s="103"/>
      <c r="CR10" s="103"/>
      <c r="CS10" s="103"/>
      <c r="CT10" s="103"/>
      <c r="CU10" s="103"/>
      <c r="CV10" s="103"/>
      <c r="CW10" s="103"/>
      <c r="CX10" s="103"/>
      <c r="CY10" s="103"/>
      <c r="CZ10" s="103"/>
      <c r="DA10" s="103"/>
      <c r="DB10" s="103"/>
      <c r="DC10" s="103"/>
      <c r="DD10" s="103"/>
      <c r="DE10" s="103"/>
      <c r="DF10" s="103"/>
      <c r="DG10" s="103"/>
      <c r="DH10" s="103"/>
      <c r="DI10" s="103"/>
      <c r="DJ10" s="103"/>
      <c r="DK10" s="103"/>
      <c r="DL10" s="103"/>
      <c r="DM10" s="103"/>
      <c r="DN10" s="103"/>
      <c r="DO10" s="103"/>
      <c r="DP10" s="103"/>
      <c r="DQ10" s="103"/>
      <c r="DR10" s="103"/>
      <c r="DS10" s="103"/>
      <c r="DT10" s="103"/>
      <c r="DU10" s="103"/>
      <c r="DV10" s="103"/>
      <c r="DW10" s="103"/>
      <c r="DX10" s="103"/>
      <c r="DY10" s="103"/>
      <c r="DZ10" s="103"/>
      <c r="EA10" s="103"/>
      <c r="EB10" s="103"/>
      <c r="EC10" s="103"/>
      <c r="ED10" s="103"/>
      <c r="EE10" s="103"/>
      <c r="EF10" s="103"/>
      <c r="EG10" s="103"/>
      <c r="EH10" s="103"/>
      <c r="EI10" s="103"/>
      <c r="EJ10" s="103"/>
      <c r="EK10" s="103"/>
      <c r="EL10" s="103"/>
      <c r="EM10" s="103"/>
      <c r="EN10" s="103"/>
      <c r="EO10" s="103"/>
      <c r="EP10" s="103"/>
      <c r="EQ10" s="103"/>
      <c r="ER10" s="103"/>
      <c r="ES10" s="103"/>
      <c r="ET10" s="103"/>
      <c r="EU10" s="103"/>
      <c r="EV10" s="103"/>
      <c r="EW10" s="103"/>
      <c r="EX10" s="103"/>
      <c r="EY10" s="103"/>
      <c r="EZ10" s="103"/>
      <c r="FA10" s="103"/>
      <c r="FB10" s="103"/>
      <c r="FC10" s="103"/>
      <c r="FD10" s="103"/>
      <c r="FE10" s="103"/>
      <c r="FF10" s="103"/>
      <c r="FG10" s="103"/>
      <c r="FH10" s="103"/>
      <c r="FI10" s="103"/>
      <c r="FJ10" s="103"/>
      <c r="FK10" s="103"/>
      <c r="FL10" s="103"/>
      <c r="FM10" s="103"/>
      <c r="FN10" s="103"/>
      <c r="FO10" s="103"/>
      <c r="FP10" s="103"/>
      <c r="FQ10" s="103"/>
      <c r="FR10" s="103"/>
      <c r="FS10" s="103"/>
      <c r="FT10" s="103"/>
      <c r="FU10" s="103"/>
      <c r="FV10" s="103"/>
      <c r="FW10" s="103"/>
      <c r="FX10" s="103"/>
      <c r="FY10" s="103"/>
      <c r="FZ10" s="103"/>
      <c r="GA10" s="103"/>
      <c r="GB10" s="103"/>
      <c r="GC10" s="103"/>
      <c r="GD10" s="103"/>
      <c r="GE10" s="103"/>
      <c r="GF10" s="103"/>
      <c r="GG10" s="103"/>
      <c r="GH10" s="103"/>
      <c r="GI10" s="103"/>
      <c r="GJ10" s="103"/>
      <c r="GK10" s="103"/>
      <c r="GL10" s="103"/>
      <c r="GM10" s="103"/>
    </row>
    <row r="11" spans="2:195" s="93" customFormat="1" ht="18" customHeight="1">
      <c r="B11" s="59" t="s">
        <v>184</v>
      </c>
      <c r="C11" s="62"/>
      <c r="D11" s="102">
        <v>0</v>
      </c>
      <c r="E11" s="102">
        <v>33</v>
      </c>
      <c r="F11" s="102">
        <v>6</v>
      </c>
      <c r="G11" s="102">
        <v>0</v>
      </c>
      <c r="H11" s="102">
        <v>0</v>
      </c>
      <c r="I11" s="102">
        <v>0</v>
      </c>
      <c r="J11" s="102">
        <v>83.7</v>
      </c>
      <c r="K11" s="102">
        <v>0</v>
      </c>
      <c r="L11" s="102">
        <v>0</v>
      </c>
      <c r="M11" s="102">
        <v>0</v>
      </c>
      <c r="N11" s="102">
        <v>83788.7</v>
      </c>
      <c r="O11" s="102">
        <v>0</v>
      </c>
      <c r="P11" s="102">
        <v>0</v>
      </c>
      <c r="Q11" s="102">
        <v>0</v>
      </c>
      <c r="R11" s="102">
        <v>0</v>
      </c>
      <c r="S11" s="102">
        <v>0</v>
      </c>
      <c r="T11" s="102">
        <v>0</v>
      </c>
      <c r="U11" s="102">
        <v>0</v>
      </c>
      <c r="V11" s="102">
        <v>0</v>
      </c>
      <c r="W11" s="102">
        <v>0</v>
      </c>
      <c r="X11" s="102">
        <v>0</v>
      </c>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c r="DA11" s="103"/>
      <c r="DB11" s="103"/>
      <c r="DC11" s="103"/>
      <c r="DD11" s="103"/>
      <c r="DE11" s="103"/>
      <c r="DF11" s="103"/>
      <c r="DG11" s="103"/>
      <c r="DH11" s="103"/>
      <c r="DI11" s="103"/>
      <c r="DJ11" s="103"/>
      <c r="DK11" s="103"/>
      <c r="DL11" s="103"/>
      <c r="DM11" s="103"/>
      <c r="DN11" s="103"/>
      <c r="DO11" s="103"/>
      <c r="DP11" s="103"/>
      <c r="DQ11" s="103"/>
      <c r="DR11" s="103"/>
      <c r="DS11" s="103"/>
      <c r="DT11" s="103"/>
      <c r="DU11" s="103"/>
      <c r="DV11" s="103"/>
      <c r="DW11" s="103"/>
      <c r="DX11" s="103"/>
      <c r="DY11" s="103"/>
      <c r="DZ11" s="103"/>
      <c r="EA11" s="103"/>
      <c r="EB11" s="103"/>
      <c r="EC11" s="103"/>
      <c r="ED11" s="103"/>
      <c r="EE11" s="103"/>
      <c r="EF11" s="103"/>
      <c r="EG11" s="103"/>
      <c r="EH11" s="103"/>
      <c r="EI11" s="103"/>
      <c r="EJ11" s="103"/>
      <c r="EK11" s="103"/>
      <c r="EL11" s="103"/>
      <c r="EM11" s="103"/>
      <c r="EN11" s="103"/>
      <c r="EO11" s="103"/>
      <c r="EP11" s="103"/>
      <c r="EQ11" s="103"/>
      <c r="ER11" s="103"/>
      <c r="ES11" s="103"/>
      <c r="ET11" s="103"/>
      <c r="EU11" s="103"/>
      <c r="EV11" s="103"/>
      <c r="EW11" s="103"/>
      <c r="EX11" s="103"/>
      <c r="EY11" s="103"/>
      <c r="EZ11" s="103"/>
      <c r="FA11" s="103"/>
      <c r="FB11" s="103"/>
      <c r="FC11" s="103"/>
      <c r="FD11" s="103"/>
      <c r="FE11" s="103"/>
      <c r="FF11" s="103"/>
      <c r="FG11" s="103"/>
      <c r="FH11" s="103"/>
      <c r="FI11" s="103"/>
      <c r="FJ11" s="103"/>
      <c r="FK11" s="103"/>
      <c r="FL11" s="103"/>
      <c r="FM11" s="103"/>
      <c r="FN11" s="103"/>
      <c r="FO11" s="103"/>
      <c r="FP11" s="103"/>
      <c r="FQ11" s="103"/>
      <c r="FR11" s="103"/>
      <c r="FS11" s="103"/>
      <c r="FT11" s="103"/>
      <c r="FU11" s="103"/>
      <c r="FV11" s="103"/>
      <c r="FW11" s="103"/>
      <c r="FX11" s="103"/>
      <c r="FY11" s="103"/>
      <c r="FZ11" s="103"/>
      <c r="GA11" s="103"/>
      <c r="GB11" s="103"/>
      <c r="GC11" s="103"/>
      <c r="GD11" s="103"/>
      <c r="GE11" s="103"/>
      <c r="GF11" s="103"/>
      <c r="GG11" s="103"/>
      <c r="GH11" s="103"/>
      <c r="GI11" s="103"/>
      <c r="GJ11" s="103"/>
      <c r="GK11" s="103"/>
      <c r="GL11" s="103"/>
      <c r="GM11" s="103"/>
    </row>
    <row r="12" spans="2:195" s="93" customFormat="1" ht="18" customHeight="1">
      <c r="B12" s="39" t="s">
        <v>85</v>
      </c>
      <c r="C12" s="62"/>
      <c r="D12" s="102">
        <v>25.4</v>
      </c>
      <c r="E12" s="102">
        <v>10.7</v>
      </c>
      <c r="F12" s="102">
        <v>12</v>
      </c>
      <c r="G12" s="102">
        <v>22.3</v>
      </c>
      <c r="H12" s="102">
        <v>78.099999999999994</v>
      </c>
      <c r="I12" s="102">
        <v>116.3</v>
      </c>
      <c r="J12" s="102">
        <v>244.4</v>
      </c>
      <c r="K12" s="102">
        <v>2556.1999999999998</v>
      </c>
      <c r="L12" s="102">
        <v>73.7</v>
      </c>
      <c r="M12" s="102">
        <v>20425</v>
      </c>
      <c r="N12" s="102">
        <v>3233633.8</v>
      </c>
      <c r="O12" s="102">
        <v>4.4000000000000004</v>
      </c>
      <c r="P12" s="102">
        <v>4.6769999999999996</v>
      </c>
      <c r="Q12" s="102">
        <v>4.3</v>
      </c>
      <c r="R12" s="102">
        <v>5.2</v>
      </c>
      <c r="S12" s="102">
        <v>0.2</v>
      </c>
      <c r="T12" s="102">
        <v>0.4</v>
      </c>
      <c r="U12" s="102">
        <v>0.65580000000000005</v>
      </c>
      <c r="V12" s="102">
        <v>1.1283000000000001</v>
      </c>
      <c r="W12" s="102">
        <v>19.651399999999999</v>
      </c>
      <c r="X12" s="102">
        <v>8.6956000000000007</v>
      </c>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row>
    <row r="13" spans="2:195" s="93" customFormat="1" ht="18" customHeight="1">
      <c r="B13" s="58" t="s">
        <v>253</v>
      </c>
      <c r="C13" s="62"/>
      <c r="D13" s="102">
        <v>0</v>
      </c>
      <c r="E13" s="102">
        <v>0</v>
      </c>
      <c r="F13" s="102">
        <v>0</v>
      </c>
      <c r="G13" s="102">
        <v>0</v>
      </c>
      <c r="H13" s="102">
        <v>0</v>
      </c>
      <c r="I13" s="102">
        <v>0</v>
      </c>
      <c r="J13" s="102">
        <v>0</v>
      </c>
      <c r="K13" s="102">
        <v>0</v>
      </c>
      <c r="L13" s="102">
        <v>0</v>
      </c>
      <c r="M13" s="102">
        <v>0</v>
      </c>
      <c r="N13" s="102">
        <v>0</v>
      </c>
      <c r="O13" s="102">
        <v>0</v>
      </c>
      <c r="P13" s="102">
        <v>0</v>
      </c>
      <c r="Q13" s="102">
        <v>0</v>
      </c>
      <c r="R13" s="102">
        <v>0</v>
      </c>
      <c r="S13" s="102">
        <v>0</v>
      </c>
      <c r="T13" s="102">
        <v>0</v>
      </c>
      <c r="U13" s="102">
        <v>0</v>
      </c>
      <c r="V13" s="102">
        <v>0</v>
      </c>
      <c r="W13" s="102">
        <v>0</v>
      </c>
      <c r="X13" s="102">
        <v>0</v>
      </c>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c r="CH13" s="103"/>
      <c r="CI13" s="103"/>
      <c r="CJ13" s="103"/>
      <c r="CK13" s="103"/>
      <c r="CL13" s="103"/>
      <c r="CM13" s="103"/>
      <c r="CN13" s="103"/>
      <c r="CO13" s="103"/>
      <c r="CP13" s="103"/>
      <c r="CQ13" s="103"/>
      <c r="CR13" s="103"/>
      <c r="CS13" s="103"/>
      <c r="CT13" s="103"/>
      <c r="CU13" s="103"/>
      <c r="CV13" s="103"/>
      <c r="CW13" s="103"/>
      <c r="CX13" s="103"/>
      <c r="CY13" s="103"/>
      <c r="CZ13" s="103"/>
      <c r="DA13" s="103"/>
      <c r="DB13" s="103"/>
      <c r="DC13" s="103"/>
      <c r="DD13" s="103"/>
      <c r="DE13" s="103"/>
      <c r="DF13" s="103"/>
      <c r="DG13" s="103"/>
      <c r="DH13" s="103"/>
      <c r="DI13" s="103"/>
      <c r="DJ13" s="103"/>
      <c r="DK13" s="103"/>
      <c r="DL13" s="103"/>
      <c r="DM13" s="103"/>
      <c r="DN13" s="103"/>
      <c r="DO13" s="103"/>
      <c r="DP13" s="103"/>
      <c r="DQ13" s="103"/>
      <c r="DR13" s="103"/>
      <c r="DS13" s="103"/>
      <c r="DT13" s="103"/>
      <c r="DU13" s="103"/>
      <c r="DV13" s="103"/>
      <c r="DW13" s="103"/>
      <c r="DX13" s="103"/>
      <c r="DY13" s="103"/>
      <c r="DZ13" s="103"/>
      <c r="EA13" s="103"/>
      <c r="EB13" s="103"/>
      <c r="EC13" s="103"/>
      <c r="ED13" s="103"/>
      <c r="EE13" s="103"/>
      <c r="EF13" s="103"/>
      <c r="EG13" s="103"/>
      <c r="EH13" s="103"/>
      <c r="EI13" s="103"/>
      <c r="EJ13" s="103"/>
      <c r="EK13" s="103"/>
      <c r="EL13" s="103"/>
      <c r="EM13" s="103"/>
      <c r="EN13" s="103"/>
      <c r="EO13" s="103"/>
      <c r="EP13" s="103"/>
      <c r="EQ13" s="103"/>
      <c r="ER13" s="103"/>
      <c r="ES13" s="103"/>
      <c r="ET13" s="103"/>
      <c r="EU13" s="103"/>
      <c r="EV13" s="103"/>
      <c r="EW13" s="103"/>
      <c r="EX13" s="103"/>
      <c r="EY13" s="103"/>
      <c r="EZ13" s="103"/>
      <c r="FA13" s="103"/>
      <c r="FB13" s="103"/>
      <c r="FC13" s="103"/>
      <c r="FD13" s="103"/>
      <c r="FE13" s="103"/>
      <c r="FF13" s="103"/>
      <c r="FG13" s="103"/>
      <c r="FH13" s="103"/>
      <c r="FI13" s="103"/>
      <c r="FJ13" s="103"/>
      <c r="FK13" s="103"/>
      <c r="FL13" s="103"/>
      <c r="FM13" s="103"/>
      <c r="FN13" s="103"/>
      <c r="FO13" s="103"/>
      <c r="FP13" s="103"/>
      <c r="FQ13" s="103"/>
      <c r="FR13" s="103"/>
      <c r="FS13" s="103"/>
      <c r="FT13" s="103"/>
      <c r="FU13" s="103"/>
      <c r="FV13" s="103"/>
      <c r="FW13" s="103"/>
      <c r="FX13" s="103"/>
      <c r="FY13" s="103"/>
      <c r="FZ13" s="103"/>
      <c r="GA13" s="103"/>
      <c r="GB13" s="103"/>
      <c r="GC13" s="103"/>
      <c r="GD13" s="103"/>
      <c r="GE13" s="103"/>
      <c r="GF13" s="103"/>
      <c r="GG13" s="103"/>
      <c r="GH13" s="103"/>
      <c r="GI13" s="103"/>
      <c r="GJ13" s="103"/>
      <c r="GK13" s="103"/>
      <c r="GL13" s="103"/>
      <c r="GM13" s="103"/>
    </row>
    <row r="14" spans="2:195" s="93" customFormat="1" ht="18" customHeight="1">
      <c r="B14" s="39" t="s">
        <v>219</v>
      </c>
      <c r="C14" s="62"/>
      <c r="D14" s="102">
        <v>0</v>
      </c>
      <c r="E14" s="102">
        <v>0.6</v>
      </c>
      <c r="F14" s="102">
        <v>12.4</v>
      </c>
      <c r="G14" s="102">
        <v>13.4</v>
      </c>
      <c r="H14" s="102">
        <v>104.2</v>
      </c>
      <c r="I14" s="102">
        <v>98.6</v>
      </c>
      <c r="J14" s="102">
        <v>323</v>
      </c>
      <c r="K14" s="102">
        <v>5141.8</v>
      </c>
      <c r="L14" s="102">
        <v>134.80000000000001</v>
      </c>
      <c r="M14" s="102">
        <v>14853.4</v>
      </c>
      <c r="N14" s="102">
        <v>1496931</v>
      </c>
      <c r="O14" s="102">
        <v>15.4</v>
      </c>
      <c r="P14" s="102">
        <v>19.734000000000002</v>
      </c>
      <c r="Q14" s="102">
        <v>11.5</v>
      </c>
      <c r="R14" s="102">
        <v>28.1</v>
      </c>
      <c r="S14" s="102">
        <v>25</v>
      </c>
      <c r="T14" s="102">
        <v>30.1</v>
      </c>
      <c r="U14" s="102">
        <v>42.639000000000003</v>
      </c>
      <c r="V14" s="102">
        <v>53.412999999999997</v>
      </c>
      <c r="W14" s="102">
        <v>78.099000000000004</v>
      </c>
      <c r="X14" s="102">
        <v>77.043999999999997</v>
      </c>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03"/>
      <c r="BX14" s="103"/>
      <c r="BY14" s="103"/>
      <c r="BZ14" s="103"/>
      <c r="CA14" s="103"/>
      <c r="CB14" s="103"/>
      <c r="CC14" s="103"/>
      <c r="CD14" s="103"/>
      <c r="CE14" s="103"/>
      <c r="CF14" s="103"/>
      <c r="CG14" s="103"/>
      <c r="CH14" s="103"/>
      <c r="CI14" s="103"/>
      <c r="CJ14" s="103"/>
      <c r="CK14" s="103"/>
      <c r="CL14" s="103"/>
      <c r="CM14" s="103"/>
      <c r="CN14" s="103"/>
      <c r="CO14" s="103"/>
      <c r="CP14" s="103"/>
      <c r="CQ14" s="103"/>
      <c r="CR14" s="103"/>
      <c r="CS14" s="103"/>
      <c r="CT14" s="103"/>
      <c r="CU14" s="103"/>
      <c r="CV14" s="103"/>
      <c r="CW14" s="103"/>
      <c r="CX14" s="103"/>
      <c r="CY14" s="103"/>
      <c r="CZ14" s="103"/>
      <c r="DA14" s="103"/>
      <c r="DB14" s="103"/>
      <c r="DC14" s="103"/>
      <c r="DD14" s="103"/>
      <c r="DE14" s="103"/>
      <c r="DF14" s="103"/>
      <c r="DG14" s="103"/>
      <c r="DH14" s="103"/>
      <c r="DI14" s="103"/>
      <c r="DJ14" s="103"/>
      <c r="DK14" s="103"/>
      <c r="DL14" s="103"/>
      <c r="DM14" s="103"/>
      <c r="DN14" s="103"/>
      <c r="DO14" s="103"/>
      <c r="DP14" s="103"/>
      <c r="DQ14" s="103"/>
      <c r="DR14" s="103"/>
      <c r="DS14" s="103"/>
      <c r="DT14" s="103"/>
      <c r="DU14" s="103"/>
      <c r="DV14" s="103"/>
      <c r="DW14" s="103"/>
      <c r="DX14" s="103"/>
      <c r="DY14" s="103"/>
      <c r="DZ14" s="103"/>
      <c r="EA14" s="103"/>
      <c r="EB14" s="103"/>
      <c r="EC14" s="103"/>
      <c r="ED14" s="103"/>
      <c r="EE14" s="103"/>
      <c r="EF14" s="103"/>
      <c r="EG14" s="103"/>
      <c r="EH14" s="103"/>
      <c r="EI14" s="103"/>
      <c r="EJ14" s="103"/>
      <c r="EK14" s="103"/>
      <c r="EL14" s="103"/>
      <c r="EM14" s="103"/>
      <c r="EN14" s="103"/>
      <c r="EO14" s="103"/>
      <c r="EP14" s="103"/>
      <c r="EQ14" s="103"/>
      <c r="ER14" s="103"/>
      <c r="ES14" s="103"/>
      <c r="ET14" s="103"/>
      <c r="EU14" s="103"/>
      <c r="EV14" s="103"/>
      <c r="EW14" s="103"/>
      <c r="EX14" s="103"/>
      <c r="EY14" s="103"/>
      <c r="EZ14" s="103"/>
      <c r="FA14" s="103"/>
      <c r="FB14" s="103"/>
      <c r="FC14" s="103"/>
      <c r="FD14" s="103"/>
      <c r="FE14" s="103"/>
      <c r="FF14" s="103"/>
      <c r="FG14" s="103"/>
      <c r="FH14" s="103"/>
      <c r="FI14" s="103"/>
      <c r="FJ14" s="103"/>
      <c r="FK14" s="103"/>
      <c r="FL14" s="103"/>
      <c r="FM14" s="103"/>
      <c r="FN14" s="103"/>
      <c r="FO14" s="103"/>
      <c r="FP14" s="103"/>
      <c r="FQ14" s="103"/>
      <c r="FR14" s="103"/>
      <c r="FS14" s="103"/>
      <c r="FT14" s="103"/>
      <c r="FU14" s="103"/>
      <c r="FV14" s="103"/>
      <c r="FW14" s="103"/>
      <c r="FX14" s="103"/>
      <c r="FY14" s="103"/>
      <c r="FZ14" s="103"/>
      <c r="GA14" s="103"/>
      <c r="GB14" s="103"/>
      <c r="GC14" s="103"/>
      <c r="GD14" s="103"/>
      <c r="GE14" s="103"/>
      <c r="GF14" s="103"/>
      <c r="GG14" s="103"/>
      <c r="GH14" s="103"/>
      <c r="GI14" s="103"/>
      <c r="GJ14" s="103"/>
      <c r="GK14" s="103"/>
      <c r="GL14" s="103"/>
      <c r="GM14" s="103"/>
    </row>
    <row r="15" spans="2:195" s="93" customFormat="1" ht="18" customHeight="1">
      <c r="B15" s="71" t="s">
        <v>87</v>
      </c>
      <c r="C15" s="62"/>
      <c r="D15" s="102">
        <v>0</v>
      </c>
      <c r="E15" s="102">
        <v>0</v>
      </c>
      <c r="F15" s="102">
        <v>0</v>
      </c>
      <c r="G15" s="102">
        <v>0</v>
      </c>
      <c r="H15" s="102">
        <v>0</v>
      </c>
      <c r="I15" s="102">
        <v>0</v>
      </c>
      <c r="J15" s="102">
        <v>0</v>
      </c>
      <c r="K15" s="102">
        <v>0</v>
      </c>
      <c r="L15" s="102">
        <v>21.8</v>
      </c>
      <c r="M15" s="102">
        <v>878.7</v>
      </c>
      <c r="N15" s="102">
        <v>0</v>
      </c>
      <c r="O15" s="102">
        <v>0</v>
      </c>
      <c r="P15" s="102">
        <v>0</v>
      </c>
      <c r="Q15" s="102">
        <v>0</v>
      </c>
      <c r="R15" s="102">
        <v>0</v>
      </c>
      <c r="S15" s="102">
        <v>0</v>
      </c>
      <c r="T15" s="102">
        <v>0</v>
      </c>
      <c r="U15" s="102">
        <v>0</v>
      </c>
      <c r="V15" s="102">
        <v>0</v>
      </c>
      <c r="W15" s="102">
        <v>0</v>
      </c>
      <c r="X15" s="102">
        <v>0</v>
      </c>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c r="BO15" s="103"/>
      <c r="BP15" s="103"/>
      <c r="BQ15" s="103"/>
      <c r="BR15" s="103"/>
      <c r="BS15" s="103"/>
      <c r="BT15" s="103"/>
      <c r="BU15" s="103"/>
      <c r="BV15" s="103"/>
      <c r="BW15" s="103"/>
      <c r="BX15" s="103"/>
      <c r="BY15" s="103"/>
      <c r="BZ15" s="103"/>
      <c r="CA15" s="103"/>
      <c r="CB15" s="103"/>
      <c r="CC15" s="103"/>
      <c r="CD15" s="103"/>
      <c r="CE15" s="103"/>
      <c r="CF15" s="103"/>
      <c r="CG15" s="103"/>
      <c r="CH15" s="103"/>
      <c r="CI15" s="103"/>
      <c r="CJ15" s="103"/>
      <c r="CK15" s="103"/>
      <c r="CL15" s="103"/>
      <c r="CM15" s="103"/>
      <c r="CN15" s="103"/>
      <c r="CO15" s="103"/>
      <c r="CP15" s="103"/>
      <c r="CQ15" s="103"/>
      <c r="CR15" s="103"/>
      <c r="CS15" s="103"/>
      <c r="CT15" s="103"/>
      <c r="CU15" s="103"/>
      <c r="CV15" s="103"/>
      <c r="CW15" s="103"/>
      <c r="CX15" s="103"/>
      <c r="CY15" s="103"/>
      <c r="CZ15" s="103"/>
      <c r="DA15" s="103"/>
      <c r="DB15" s="103"/>
      <c r="DC15" s="103"/>
      <c r="DD15" s="103"/>
      <c r="DE15" s="103"/>
      <c r="DF15" s="103"/>
      <c r="DG15" s="103"/>
      <c r="DH15" s="103"/>
      <c r="DI15" s="103"/>
      <c r="DJ15" s="103"/>
      <c r="DK15" s="103"/>
      <c r="DL15" s="103"/>
      <c r="DM15" s="103"/>
      <c r="DN15" s="103"/>
      <c r="DO15" s="103"/>
      <c r="DP15" s="103"/>
      <c r="DQ15" s="103"/>
      <c r="DR15" s="103"/>
      <c r="DS15" s="103"/>
      <c r="DT15" s="103"/>
      <c r="DU15" s="103"/>
      <c r="DV15" s="103"/>
      <c r="DW15" s="103"/>
      <c r="DX15" s="103"/>
      <c r="DY15" s="103"/>
      <c r="DZ15" s="103"/>
      <c r="EA15" s="103"/>
      <c r="EB15" s="103"/>
      <c r="EC15" s="103"/>
      <c r="ED15" s="103"/>
      <c r="EE15" s="103"/>
      <c r="EF15" s="103"/>
      <c r="EG15" s="103"/>
      <c r="EH15" s="103"/>
      <c r="EI15" s="103"/>
      <c r="EJ15" s="103"/>
      <c r="EK15" s="103"/>
      <c r="EL15" s="103"/>
      <c r="EM15" s="103"/>
      <c r="EN15" s="103"/>
      <c r="EO15" s="103"/>
      <c r="EP15" s="103"/>
      <c r="EQ15" s="103"/>
      <c r="ER15" s="103"/>
      <c r="ES15" s="103"/>
      <c r="ET15" s="103"/>
      <c r="EU15" s="103"/>
      <c r="EV15" s="103"/>
      <c r="EW15" s="103"/>
      <c r="EX15" s="103"/>
      <c r="EY15" s="103"/>
      <c r="EZ15" s="103"/>
      <c r="FA15" s="103"/>
      <c r="FB15" s="103"/>
      <c r="FC15" s="103"/>
      <c r="FD15" s="103"/>
      <c r="FE15" s="103"/>
      <c r="FF15" s="103"/>
      <c r="FG15" s="103"/>
      <c r="FH15" s="103"/>
      <c r="FI15" s="103"/>
      <c r="FJ15" s="103"/>
      <c r="FK15" s="103"/>
      <c r="FL15" s="103"/>
      <c r="FM15" s="103"/>
      <c r="FN15" s="103"/>
      <c r="FO15" s="103"/>
      <c r="FP15" s="103"/>
      <c r="FQ15" s="103"/>
      <c r="FR15" s="103"/>
      <c r="FS15" s="103"/>
      <c r="FT15" s="103"/>
      <c r="FU15" s="103"/>
      <c r="FV15" s="103"/>
      <c r="FW15" s="103"/>
      <c r="FX15" s="103"/>
      <c r="FY15" s="103"/>
      <c r="FZ15" s="103"/>
      <c r="GA15" s="103"/>
      <c r="GB15" s="103"/>
      <c r="GC15" s="103"/>
      <c r="GD15" s="103"/>
      <c r="GE15" s="103"/>
      <c r="GF15" s="103"/>
      <c r="GG15" s="103"/>
      <c r="GH15" s="103"/>
      <c r="GI15" s="103"/>
      <c r="GJ15" s="103"/>
      <c r="GK15" s="103"/>
      <c r="GL15" s="103"/>
      <c r="GM15" s="103"/>
    </row>
    <row r="16" spans="2:195" s="93" customFormat="1" ht="7.5" customHeight="1">
      <c r="B16" s="117"/>
      <c r="C16" s="62"/>
      <c r="D16" s="102"/>
      <c r="E16" s="102"/>
      <c r="F16" s="102"/>
      <c r="G16" s="102"/>
      <c r="H16" s="102"/>
      <c r="I16" s="102"/>
      <c r="J16" s="102"/>
      <c r="K16" s="102"/>
      <c r="L16" s="102"/>
      <c r="M16" s="102"/>
      <c r="N16" s="102"/>
      <c r="O16" s="102"/>
      <c r="P16" s="102"/>
      <c r="Q16" s="102"/>
      <c r="R16" s="102"/>
      <c r="S16" s="102"/>
      <c r="T16" s="102"/>
      <c r="U16" s="102"/>
      <c r="V16" s="102"/>
      <c r="W16" s="102"/>
      <c r="X16" s="102"/>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103"/>
      <c r="BL16" s="103"/>
      <c r="BM16" s="103"/>
      <c r="BN16" s="103"/>
      <c r="BO16" s="103"/>
      <c r="BP16" s="103"/>
      <c r="BQ16" s="103"/>
      <c r="BR16" s="103"/>
      <c r="BS16" s="103"/>
      <c r="BT16" s="103"/>
      <c r="BU16" s="103"/>
      <c r="BV16" s="103"/>
      <c r="BW16" s="103"/>
      <c r="BX16" s="103"/>
      <c r="BY16" s="103"/>
      <c r="BZ16" s="103"/>
      <c r="CA16" s="103"/>
      <c r="CB16" s="103"/>
      <c r="CC16" s="103"/>
      <c r="CD16" s="103"/>
      <c r="CE16" s="103"/>
      <c r="CF16" s="103"/>
      <c r="CG16" s="103"/>
      <c r="CH16" s="103"/>
      <c r="CI16" s="103"/>
      <c r="CJ16" s="103"/>
      <c r="CK16" s="103"/>
      <c r="CL16" s="103"/>
      <c r="CM16" s="103"/>
      <c r="CN16" s="103"/>
      <c r="CO16" s="103"/>
      <c r="CP16" s="103"/>
      <c r="CQ16" s="103"/>
      <c r="CR16" s="103"/>
      <c r="CS16" s="103"/>
      <c r="CT16" s="103"/>
      <c r="CU16" s="103"/>
      <c r="CV16" s="103"/>
      <c r="CW16" s="103"/>
      <c r="CX16" s="103"/>
      <c r="CY16" s="103"/>
      <c r="CZ16" s="103"/>
      <c r="DA16" s="103"/>
      <c r="DB16" s="103"/>
      <c r="DC16" s="103"/>
      <c r="DD16" s="103"/>
      <c r="DE16" s="103"/>
      <c r="DF16" s="103"/>
      <c r="DG16" s="103"/>
      <c r="DH16" s="103"/>
      <c r="DI16" s="103"/>
      <c r="DJ16" s="103"/>
      <c r="DK16" s="103"/>
      <c r="DL16" s="103"/>
      <c r="DM16" s="103"/>
      <c r="DN16" s="103"/>
      <c r="DO16" s="103"/>
      <c r="DP16" s="103"/>
      <c r="DQ16" s="103"/>
      <c r="DR16" s="103"/>
      <c r="DS16" s="103"/>
      <c r="DT16" s="103"/>
      <c r="DU16" s="103"/>
      <c r="DV16" s="103"/>
      <c r="DW16" s="103"/>
      <c r="DX16" s="103"/>
      <c r="DY16" s="103"/>
      <c r="DZ16" s="103"/>
      <c r="EA16" s="103"/>
      <c r="EB16" s="103"/>
      <c r="EC16" s="103"/>
      <c r="ED16" s="103"/>
      <c r="EE16" s="103"/>
      <c r="EF16" s="103"/>
      <c r="EG16" s="103"/>
      <c r="EH16" s="103"/>
      <c r="EI16" s="103"/>
      <c r="EJ16" s="103"/>
      <c r="EK16" s="103"/>
      <c r="EL16" s="103"/>
      <c r="EM16" s="103"/>
      <c r="EN16" s="103"/>
      <c r="EO16" s="103"/>
      <c r="EP16" s="103"/>
      <c r="EQ16" s="103"/>
      <c r="ER16" s="103"/>
      <c r="ES16" s="103"/>
      <c r="ET16" s="103"/>
      <c r="EU16" s="103"/>
      <c r="EV16" s="103"/>
      <c r="EW16" s="103"/>
      <c r="EX16" s="103"/>
      <c r="EY16" s="103"/>
      <c r="EZ16" s="103"/>
      <c r="FA16" s="103"/>
      <c r="FB16" s="103"/>
      <c r="FC16" s="103"/>
      <c r="FD16" s="103"/>
      <c r="FE16" s="103"/>
      <c r="FF16" s="103"/>
      <c r="FG16" s="103"/>
      <c r="FH16" s="103"/>
      <c r="FI16" s="103"/>
      <c r="FJ16" s="103"/>
      <c r="FK16" s="103"/>
      <c r="FL16" s="103"/>
      <c r="FM16" s="103"/>
      <c r="FN16" s="103"/>
      <c r="FO16" s="103"/>
      <c r="FP16" s="103"/>
      <c r="FQ16" s="103"/>
      <c r="FR16" s="103"/>
      <c r="FS16" s="103"/>
      <c r="FT16" s="103"/>
      <c r="FU16" s="103"/>
      <c r="FV16" s="103"/>
      <c r="FW16" s="103"/>
      <c r="FX16" s="103"/>
      <c r="FY16" s="103"/>
      <c r="FZ16" s="103"/>
      <c r="GA16" s="103"/>
      <c r="GB16" s="103"/>
      <c r="GC16" s="103"/>
      <c r="GD16" s="103"/>
      <c r="GE16" s="103"/>
      <c r="GF16" s="103"/>
      <c r="GG16" s="103"/>
      <c r="GH16" s="103"/>
      <c r="GI16" s="103"/>
      <c r="GJ16" s="103"/>
      <c r="GK16" s="103"/>
      <c r="GL16" s="103"/>
      <c r="GM16" s="103"/>
    </row>
    <row r="17" spans="2:195" s="116" customFormat="1" ht="18" customHeight="1">
      <c r="B17" s="118" t="s">
        <v>912</v>
      </c>
      <c r="C17" s="64"/>
      <c r="D17" s="100">
        <v>206.89999999999998</v>
      </c>
      <c r="E17" s="100">
        <v>244.89999999999998</v>
      </c>
      <c r="F17" s="100">
        <v>316.79999999999995</v>
      </c>
      <c r="G17" s="100">
        <v>384.70000000000005</v>
      </c>
      <c r="H17" s="100">
        <v>408.5</v>
      </c>
      <c r="I17" s="100">
        <v>834.39999999999986</v>
      </c>
      <c r="J17" s="100">
        <v>3307.7</v>
      </c>
      <c r="K17" s="100">
        <v>19306.3</v>
      </c>
      <c r="L17" s="100">
        <v>1458.1000000000001</v>
      </c>
      <c r="M17" s="100">
        <v>91381</v>
      </c>
      <c r="N17" s="100">
        <v>15622428.399999999</v>
      </c>
      <c r="O17" s="100">
        <v>112.1</v>
      </c>
      <c r="P17" s="100">
        <v>178.3</v>
      </c>
      <c r="Q17" s="100">
        <v>273</v>
      </c>
      <c r="R17" s="100">
        <v>346.1</v>
      </c>
      <c r="S17" s="100">
        <v>353.29999999999995</v>
      </c>
      <c r="T17" s="100">
        <v>715.09999999999991</v>
      </c>
      <c r="U17" s="100">
        <v>534.98500000000001</v>
      </c>
      <c r="V17" s="100">
        <v>526.37169999999992</v>
      </c>
      <c r="W17" s="100">
        <v>787.72330000000011</v>
      </c>
      <c r="X17" s="100">
        <v>942.07899999999995</v>
      </c>
      <c r="Y17" s="115"/>
      <c r="Z17" s="115"/>
      <c r="AA17" s="115"/>
      <c r="AB17" s="115"/>
      <c r="AC17" s="115"/>
      <c r="AD17" s="115"/>
      <c r="AE17" s="115"/>
      <c r="AF17" s="115"/>
      <c r="AG17" s="115"/>
      <c r="AH17" s="115"/>
      <c r="AI17" s="115"/>
      <c r="AJ17" s="115"/>
      <c r="AK17" s="115"/>
      <c r="AL17" s="115"/>
      <c r="AM17" s="115"/>
      <c r="AN17" s="115"/>
      <c r="AO17" s="115"/>
      <c r="AP17" s="115"/>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c r="BU17" s="115"/>
      <c r="BV17" s="115"/>
      <c r="BW17" s="115"/>
      <c r="BX17" s="115"/>
      <c r="BY17" s="115"/>
      <c r="BZ17" s="115"/>
      <c r="CA17" s="115"/>
      <c r="CB17" s="115"/>
      <c r="CC17" s="115"/>
      <c r="CD17" s="115"/>
      <c r="CE17" s="115"/>
      <c r="CF17" s="115"/>
      <c r="CG17" s="115"/>
      <c r="CH17" s="115"/>
      <c r="CI17" s="115"/>
      <c r="CJ17" s="115"/>
      <c r="CK17" s="115"/>
      <c r="CL17" s="115"/>
      <c r="CM17" s="115"/>
      <c r="CN17" s="115"/>
      <c r="CO17" s="115"/>
      <c r="CP17" s="115"/>
      <c r="CQ17" s="115"/>
      <c r="CR17" s="115"/>
      <c r="CS17" s="115"/>
      <c r="CT17" s="115"/>
      <c r="CU17" s="115"/>
      <c r="CV17" s="115"/>
      <c r="CW17" s="115"/>
      <c r="CX17" s="115"/>
      <c r="CY17" s="115"/>
      <c r="CZ17" s="115"/>
      <c r="DA17" s="115"/>
      <c r="DB17" s="115"/>
      <c r="DC17" s="115"/>
      <c r="DD17" s="115"/>
      <c r="DE17" s="115"/>
      <c r="DF17" s="115"/>
      <c r="DG17" s="115"/>
      <c r="DH17" s="115"/>
      <c r="DI17" s="115"/>
      <c r="DJ17" s="115"/>
      <c r="DK17" s="115"/>
      <c r="DL17" s="115"/>
      <c r="DM17" s="115"/>
      <c r="DN17" s="115"/>
      <c r="DO17" s="115"/>
      <c r="DP17" s="115"/>
      <c r="DQ17" s="115"/>
      <c r="DR17" s="115"/>
      <c r="DS17" s="115"/>
      <c r="DT17" s="115"/>
      <c r="DU17" s="115"/>
      <c r="DV17" s="115"/>
      <c r="DW17" s="115"/>
      <c r="DX17" s="115"/>
      <c r="DY17" s="115"/>
      <c r="DZ17" s="115"/>
      <c r="EA17" s="115"/>
      <c r="EB17" s="115"/>
      <c r="EC17" s="115"/>
      <c r="ED17" s="115"/>
      <c r="EE17" s="115"/>
      <c r="EF17" s="115"/>
      <c r="EG17" s="115"/>
      <c r="EH17" s="115"/>
      <c r="EI17" s="115"/>
      <c r="EJ17" s="115"/>
      <c r="EK17" s="115"/>
      <c r="EL17" s="115"/>
      <c r="EM17" s="115"/>
      <c r="EN17" s="115"/>
      <c r="EO17" s="115"/>
      <c r="EP17" s="115"/>
      <c r="EQ17" s="115"/>
      <c r="ER17" s="115"/>
      <c r="ES17" s="115"/>
      <c r="ET17" s="115"/>
      <c r="EU17" s="115"/>
      <c r="EV17" s="115"/>
      <c r="EW17" s="115"/>
      <c r="EX17" s="115"/>
      <c r="EY17" s="115"/>
      <c r="EZ17" s="115"/>
      <c r="FA17" s="115"/>
      <c r="FB17" s="115"/>
      <c r="FC17" s="115"/>
      <c r="FD17" s="115"/>
      <c r="FE17" s="115"/>
      <c r="FF17" s="115"/>
      <c r="FG17" s="115"/>
      <c r="FH17" s="115"/>
      <c r="FI17" s="115"/>
      <c r="FJ17" s="115"/>
      <c r="FK17" s="115"/>
      <c r="FL17" s="115"/>
      <c r="FM17" s="115"/>
      <c r="FN17" s="115"/>
      <c r="FO17" s="115"/>
      <c r="FP17" s="115"/>
      <c r="FQ17" s="115"/>
      <c r="FR17" s="115"/>
      <c r="FS17" s="115"/>
      <c r="FT17" s="115"/>
      <c r="FU17" s="115"/>
      <c r="FV17" s="115"/>
      <c r="FW17" s="115"/>
      <c r="FX17" s="115"/>
      <c r="FY17" s="115"/>
      <c r="FZ17" s="115"/>
      <c r="GA17" s="115"/>
      <c r="GB17" s="115"/>
      <c r="GC17" s="115"/>
      <c r="GD17" s="115"/>
      <c r="GE17" s="115"/>
      <c r="GF17" s="115"/>
      <c r="GG17" s="115"/>
      <c r="GH17" s="115"/>
      <c r="GI17" s="115"/>
      <c r="GJ17" s="115"/>
      <c r="GK17" s="115"/>
      <c r="GL17" s="115"/>
      <c r="GM17" s="115"/>
    </row>
    <row r="18" spans="2:195" s="93" customFormat="1" ht="18" customHeight="1">
      <c r="B18" s="39" t="s">
        <v>232</v>
      </c>
      <c r="C18" s="62"/>
      <c r="D18" s="102">
        <v>112.5</v>
      </c>
      <c r="E18" s="102">
        <v>127.79999999999998</v>
      </c>
      <c r="F18" s="102">
        <v>173</v>
      </c>
      <c r="G18" s="102">
        <v>236.10000000000002</v>
      </c>
      <c r="H18" s="102">
        <v>235.1</v>
      </c>
      <c r="I18" s="102">
        <v>652.19999999999993</v>
      </c>
      <c r="J18" s="102">
        <v>2285.6999999999998</v>
      </c>
      <c r="K18" s="102">
        <v>11482</v>
      </c>
      <c r="L18" s="102">
        <v>1171.9000000000001</v>
      </c>
      <c r="M18" s="102">
        <v>58637.3</v>
      </c>
      <c r="N18" s="102">
        <v>10749874.199999999</v>
      </c>
      <c r="O18" s="102">
        <v>77.7</v>
      </c>
      <c r="P18" s="102">
        <v>110.7</v>
      </c>
      <c r="Q18" s="102">
        <v>123.79999999999998</v>
      </c>
      <c r="R18" s="102">
        <v>118.7</v>
      </c>
      <c r="S18" s="102">
        <v>126.6</v>
      </c>
      <c r="T18" s="102">
        <v>167.4</v>
      </c>
      <c r="U18" s="102">
        <v>214.5309</v>
      </c>
      <c r="V18" s="102">
        <v>289.69630000000001</v>
      </c>
      <c r="W18" s="102">
        <v>353.13780000000003</v>
      </c>
      <c r="X18" s="102">
        <v>399.00979999999998</v>
      </c>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c r="BN18" s="103"/>
      <c r="BO18" s="103"/>
      <c r="BP18" s="103"/>
      <c r="BQ18" s="103"/>
      <c r="BR18" s="103"/>
      <c r="BS18" s="103"/>
      <c r="BT18" s="103"/>
      <c r="BU18" s="103"/>
      <c r="BV18" s="103"/>
      <c r="BW18" s="103"/>
      <c r="BX18" s="103"/>
      <c r="BY18" s="103"/>
      <c r="BZ18" s="103"/>
      <c r="CA18" s="103"/>
      <c r="CB18" s="103"/>
      <c r="CC18" s="103"/>
      <c r="CD18" s="103"/>
      <c r="CE18" s="103"/>
      <c r="CF18" s="103"/>
      <c r="CG18" s="103"/>
      <c r="CH18" s="103"/>
      <c r="CI18" s="103"/>
      <c r="CJ18" s="103"/>
      <c r="CK18" s="103"/>
      <c r="CL18" s="103"/>
      <c r="CM18" s="103"/>
      <c r="CN18" s="103"/>
      <c r="CO18" s="103"/>
      <c r="CP18" s="103"/>
      <c r="CQ18" s="103"/>
      <c r="CR18" s="103"/>
      <c r="CS18" s="103"/>
      <c r="CT18" s="103"/>
      <c r="CU18" s="103"/>
      <c r="CV18" s="103"/>
      <c r="CW18" s="103"/>
      <c r="CX18" s="103"/>
      <c r="CY18" s="103"/>
      <c r="CZ18" s="103"/>
      <c r="DA18" s="103"/>
      <c r="DB18" s="103"/>
      <c r="DC18" s="103"/>
      <c r="DD18" s="103"/>
      <c r="DE18" s="103"/>
      <c r="DF18" s="103"/>
      <c r="DG18" s="103"/>
      <c r="DH18" s="103"/>
      <c r="DI18" s="103"/>
      <c r="DJ18" s="103"/>
      <c r="DK18" s="103"/>
      <c r="DL18" s="103"/>
      <c r="DM18" s="103"/>
      <c r="DN18" s="103"/>
      <c r="DO18" s="103"/>
      <c r="DP18" s="103"/>
      <c r="DQ18" s="103"/>
      <c r="DR18" s="103"/>
      <c r="DS18" s="103"/>
      <c r="DT18" s="103"/>
      <c r="DU18" s="103"/>
      <c r="DV18" s="103"/>
      <c r="DW18" s="103"/>
      <c r="DX18" s="103"/>
      <c r="DY18" s="103"/>
      <c r="DZ18" s="103"/>
      <c r="EA18" s="103"/>
      <c r="EB18" s="103"/>
      <c r="EC18" s="103"/>
      <c r="ED18" s="103"/>
      <c r="EE18" s="103"/>
      <c r="EF18" s="103"/>
      <c r="EG18" s="103"/>
      <c r="EH18" s="103"/>
      <c r="EI18" s="103"/>
      <c r="EJ18" s="103"/>
      <c r="EK18" s="103"/>
      <c r="EL18" s="103"/>
      <c r="EM18" s="103"/>
      <c r="EN18" s="103"/>
      <c r="EO18" s="103"/>
      <c r="EP18" s="103"/>
      <c r="EQ18" s="103"/>
      <c r="ER18" s="103"/>
      <c r="ES18" s="103"/>
      <c r="ET18" s="103"/>
      <c r="EU18" s="103"/>
      <c r="EV18" s="103"/>
      <c r="EW18" s="103"/>
      <c r="EX18" s="103"/>
      <c r="EY18" s="103"/>
      <c r="EZ18" s="103"/>
      <c r="FA18" s="103"/>
      <c r="FB18" s="103"/>
      <c r="FC18" s="103"/>
      <c r="FD18" s="103"/>
      <c r="FE18" s="103"/>
      <c r="FF18" s="103"/>
      <c r="FG18" s="103"/>
      <c r="FH18" s="103"/>
      <c r="FI18" s="103"/>
      <c r="FJ18" s="103"/>
      <c r="FK18" s="103"/>
      <c r="FL18" s="103"/>
      <c r="FM18" s="103"/>
      <c r="FN18" s="103"/>
      <c r="FO18" s="103"/>
      <c r="FP18" s="103"/>
      <c r="FQ18" s="103"/>
      <c r="FR18" s="103"/>
      <c r="FS18" s="103"/>
      <c r="FT18" s="103"/>
      <c r="FU18" s="103"/>
      <c r="FV18" s="103"/>
      <c r="FW18" s="103"/>
      <c r="FX18" s="103"/>
      <c r="FY18" s="103"/>
      <c r="FZ18" s="103"/>
      <c r="GA18" s="103"/>
      <c r="GB18" s="103"/>
      <c r="GC18" s="103"/>
      <c r="GD18" s="103"/>
      <c r="GE18" s="103"/>
      <c r="GF18" s="103"/>
      <c r="GG18" s="103"/>
      <c r="GH18" s="103"/>
      <c r="GI18" s="103"/>
      <c r="GJ18" s="103"/>
      <c r="GK18" s="103"/>
      <c r="GL18" s="103"/>
      <c r="GM18" s="103"/>
    </row>
    <row r="19" spans="2:195" s="93" customFormat="1" ht="18" customHeight="1">
      <c r="B19" s="59" t="s">
        <v>233</v>
      </c>
      <c r="C19" s="62"/>
      <c r="D19" s="102">
        <v>22.8</v>
      </c>
      <c r="E19" s="102">
        <v>29.1</v>
      </c>
      <c r="F19" s="102">
        <v>66.900000000000006</v>
      </c>
      <c r="G19" s="102">
        <v>91.8</v>
      </c>
      <c r="H19" s="102">
        <v>120.6</v>
      </c>
      <c r="I19" s="102">
        <v>339.2</v>
      </c>
      <c r="J19" s="102">
        <v>1252.5999999999999</v>
      </c>
      <c r="K19" s="102">
        <v>7039</v>
      </c>
      <c r="L19" s="102">
        <v>479.7</v>
      </c>
      <c r="M19" s="102">
        <v>27923.7</v>
      </c>
      <c r="N19" s="102">
        <v>4691855.0999999996</v>
      </c>
      <c r="O19" s="102">
        <v>16.5</v>
      </c>
      <c r="P19" s="102">
        <v>25.2</v>
      </c>
      <c r="Q19" s="102">
        <v>37.6</v>
      </c>
      <c r="R19" s="102">
        <v>39.799999999999997</v>
      </c>
      <c r="S19" s="102">
        <v>43</v>
      </c>
      <c r="T19" s="102">
        <v>54</v>
      </c>
      <c r="U19" s="102">
        <v>70.995699999999999</v>
      </c>
      <c r="V19" s="102">
        <v>89.925399999999996</v>
      </c>
      <c r="W19" s="102">
        <v>117.45</v>
      </c>
      <c r="X19" s="102">
        <v>129.71629999999999</v>
      </c>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c r="CH19" s="103"/>
      <c r="CI19" s="103"/>
      <c r="CJ19" s="103"/>
      <c r="CK19" s="103"/>
      <c r="CL19" s="103"/>
      <c r="CM19" s="103"/>
      <c r="CN19" s="103"/>
      <c r="CO19" s="103"/>
      <c r="CP19" s="103"/>
      <c r="CQ19" s="103"/>
      <c r="CR19" s="103"/>
      <c r="CS19" s="103"/>
      <c r="CT19" s="103"/>
      <c r="CU19" s="103"/>
      <c r="CV19" s="103"/>
      <c r="CW19" s="103"/>
      <c r="CX19" s="103"/>
      <c r="CY19" s="103"/>
      <c r="CZ19" s="103"/>
      <c r="DA19" s="103"/>
      <c r="DB19" s="103"/>
      <c r="DC19" s="103"/>
      <c r="DD19" s="103"/>
      <c r="DE19" s="103"/>
      <c r="DF19" s="103"/>
      <c r="DG19" s="103"/>
      <c r="DH19" s="103"/>
      <c r="DI19" s="103"/>
      <c r="DJ19" s="103"/>
      <c r="DK19" s="103"/>
      <c r="DL19" s="103"/>
      <c r="DM19" s="103"/>
      <c r="DN19" s="103"/>
      <c r="DO19" s="103"/>
      <c r="DP19" s="103"/>
      <c r="DQ19" s="103"/>
      <c r="DR19" s="103"/>
      <c r="DS19" s="103"/>
      <c r="DT19" s="103"/>
      <c r="DU19" s="103"/>
      <c r="DV19" s="103"/>
      <c r="DW19" s="103"/>
      <c r="DX19" s="103"/>
      <c r="DY19" s="103"/>
      <c r="DZ19" s="103"/>
      <c r="EA19" s="103"/>
      <c r="EB19" s="103"/>
      <c r="EC19" s="103"/>
      <c r="ED19" s="103"/>
      <c r="EE19" s="103"/>
      <c r="EF19" s="103"/>
      <c r="EG19" s="103"/>
      <c r="EH19" s="103"/>
      <c r="EI19" s="103"/>
      <c r="EJ19" s="103"/>
      <c r="EK19" s="103"/>
      <c r="EL19" s="103"/>
      <c r="EM19" s="103"/>
      <c r="EN19" s="103"/>
      <c r="EO19" s="103"/>
      <c r="EP19" s="103"/>
      <c r="EQ19" s="103"/>
      <c r="ER19" s="103"/>
      <c r="ES19" s="103"/>
      <c r="ET19" s="103"/>
      <c r="EU19" s="103"/>
      <c r="EV19" s="103"/>
      <c r="EW19" s="103"/>
      <c r="EX19" s="103"/>
      <c r="EY19" s="103"/>
      <c r="EZ19" s="103"/>
      <c r="FA19" s="103"/>
      <c r="FB19" s="103"/>
      <c r="FC19" s="103"/>
      <c r="FD19" s="103"/>
      <c r="FE19" s="103"/>
      <c r="FF19" s="103"/>
      <c r="FG19" s="103"/>
      <c r="FH19" s="103"/>
      <c r="FI19" s="103"/>
      <c r="FJ19" s="103"/>
      <c r="FK19" s="103"/>
      <c r="FL19" s="103"/>
      <c r="FM19" s="103"/>
      <c r="FN19" s="103"/>
      <c r="FO19" s="103"/>
      <c r="FP19" s="103"/>
      <c r="FQ19" s="103"/>
      <c r="FR19" s="103"/>
      <c r="FS19" s="103"/>
      <c r="FT19" s="103"/>
      <c r="FU19" s="103"/>
      <c r="FV19" s="103"/>
      <c r="FW19" s="103"/>
      <c r="FX19" s="103"/>
      <c r="FY19" s="103"/>
      <c r="FZ19" s="103"/>
      <c r="GA19" s="103"/>
      <c r="GB19" s="103"/>
      <c r="GC19" s="103"/>
      <c r="GD19" s="103"/>
      <c r="GE19" s="103"/>
      <c r="GF19" s="103"/>
      <c r="GG19" s="103"/>
      <c r="GH19" s="103"/>
      <c r="GI19" s="103"/>
      <c r="GJ19" s="103"/>
      <c r="GK19" s="103"/>
      <c r="GL19" s="103"/>
      <c r="GM19" s="103"/>
    </row>
    <row r="20" spans="2:195" s="93" customFormat="1" ht="18" customHeight="1">
      <c r="B20" s="59" t="s">
        <v>234</v>
      </c>
      <c r="C20" s="62"/>
      <c r="D20" s="102">
        <v>85.9</v>
      </c>
      <c r="E20" s="102">
        <v>94.1</v>
      </c>
      <c r="F20" s="102">
        <v>98.9</v>
      </c>
      <c r="G20" s="102">
        <v>133.5</v>
      </c>
      <c r="H20" s="102">
        <v>105.5</v>
      </c>
      <c r="I20" s="102">
        <v>256.10000000000002</v>
      </c>
      <c r="J20" s="102">
        <v>829.5</v>
      </c>
      <c r="K20" s="102">
        <v>2621.5</v>
      </c>
      <c r="L20" s="102">
        <v>692.2</v>
      </c>
      <c r="M20" s="102">
        <v>30713.599999999999</v>
      </c>
      <c r="N20" s="102">
        <v>6058019.0999999996</v>
      </c>
      <c r="O20" s="102">
        <v>59.2</v>
      </c>
      <c r="P20" s="102">
        <v>82.6</v>
      </c>
      <c r="Q20" s="102">
        <v>82.1</v>
      </c>
      <c r="R20" s="102">
        <v>75.400000000000006</v>
      </c>
      <c r="S20" s="102">
        <v>78.5</v>
      </c>
      <c r="T20" s="102">
        <v>106.6</v>
      </c>
      <c r="U20" s="102">
        <v>134.2253</v>
      </c>
      <c r="V20" s="102">
        <v>187.85890000000001</v>
      </c>
      <c r="W20" s="102">
        <v>223.54830000000001</v>
      </c>
      <c r="X20" s="102">
        <v>247.61940000000001</v>
      </c>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3"/>
      <c r="BO20" s="103"/>
      <c r="BP20" s="103"/>
      <c r="BQ20" s="103"/>
      <c r="BR20" s="103"/>
      <c r="BS20" s="103"/>
      <c r="BT20" s="103"/>
      <c r="BU20" s="103"/>
      <c r="BV20" s="103"/>
      <c r="BW20" s="103"/>
      <c r="BX20" s="103"/>
      <c r="BY20" s="103"/>
      <c r="BZ20" s="103"/>
      <c r="CA20" s="103"/>
      <c r="CB20" s="103"/>
      <c r="CC20" s="103"/>
      <c r="CD20" s="103"/>
      <c r="CE20" s="103"/>
      <c r="CF20" s="103"/>
      <c r="CG20" s="103"/>
      <c r="CH20" s="103"/>
      <c r="CI20" s="103"/>
      <c r="CJ20" s="103"/>
      <c r="CK20" s="103"/>
      <c r="CL20" s="103"/>
      <c r="CM20" s="103"/>
      <c r="CN20" s="103"/>
      <c r="CO20" s="103"/>
      <c r="CP20" s="103"/>
      <c r="CQ20" s="103"/>
      <c r="CR20" s="103"/>
      <c r="CS20" s="103"/>
      <c r="CT20" s="103"/>
      <c r="CU20" s="103"/>
      <c r="CV20" s="103"/>
      <c r="CW20" s="103"/>
      <c r="CX20" s="103"/>
      <c r="CY20" s="103"/>
      <c r="CZ20" s="103"/>
      <c r="DA20" s="103"/>
      <c r="DB20" s="103"/>
      <c r="DC20" s="103"/>
      <c r="DD20" s="103"/>
      <c r="DE20" s="103"/>
      <c r="DF20" s="103"/>
      <c r="DG20" s="103"/>
      <c r="DH20" s="103"/>
      <c r="DI20" s="103"/>
      <c r="DJ20" s="103"/>
      <c r="DK20" s="103"/>
      <c r="DL20" s="103"/>
      <c r="DM20" s="103"/>
      <c r="DN20" s="103"/>
      <c r="DO20" s="103"/>
      <c r="DP20" s="103"/>
      <c r="DQ20" s="103"/>
      <c r="DR20" s="103"/>
      <c r="DS20" s="103"/>
      <c r="DT20" s="103"/>
      <c r="DU20" s="103"/>
      <c r="DV20" s="103"/>
      <c r="DW20" s="103"/>
      <c r="DX20" s="103"/>
      <c r="DY20" s="103"/>
      <c r="DZ20" s="103"/>
      <c r="EA20" s="103"/>
      <c r="EB20" s="103"/>
      <c r="EC20" s="103"/>
      <c r="ED20" s="103"/>
      <c r="EE20" s="103"/>
      <c r="EF20" s="103"/>
      <c r="EG20" s="103"/>
      <c r="EH20" s="103"/>
      <c r="EI20" s="103"/>
      <c r="EJ20" s="103"/>
      <c r="EK20" s="103"/>
      <c r="EL20" s="103"/>
      <c r="EM20" s="103"/>
      <c r="EN20" s="103"/>
      <c r="EO20" s="103"/>
      <c r="EP20" s="103"/>
      <c r="EQ20" s="103"/>
      <c r="ER20" s="103"/>
      <c r="ES20" s="103"/>
      <c r="ET20" s="103"/>
      <c r="EU20" s="103"/>
      <c r="EV20" s="103"/>
      <c r="EW20" s="103"/>
      <c r="EX20" s="103"/>
      <c r="EY20" s="103"/>
      <c r="EZ20" s="103"/>
      <c r="FA20" s="103"/>
      <c r="FB20" s="103"/>
      <c r="FC20" s="103"/>
      <c r="FD20" s="103"/>
      <c r="FE20" s="103"/>
      <c r="FF20" s="103"/>
      <c r="FG20" s="103"/>
      <c r="FH20" s="103"/>
      <c r="FI20" s="103"/>
      <c r="FJ20" s="103"/>
      <c r="FK20" s="103"/>
      <c r="FL20" s="103"/>
      <c r="FM20" s="103"/>
      <c r="FN20" s="103"/>
      <c r="FO20" s="103"/>
      <c r="FP20" s="103"/>
      <c r="FQ20" s="103"/>
      <c r="FR20" s="103"/>
      <c r="FS20" s="103"/>
      <c r="FT20" s="103"/>
      <c r="FU20" s="103"/>
      <c r="FV20" s="103"/>
      <c r="FW20" s="103"/>
      <c r="FX20" s="103"/>
      <c r="FY20" s="103"/>
      <c r="FZ20" s="103"/>
      <c r="GA20" s="103"/>
      <c r="GB20" s="103"/>
      <c r="GC20" s="103"/>
      <c r="GD20" s="103"/>
      <c r="GE20" s="103"/>
      <c r="GF20" s="103"/>
      <c r="GG20" s="103"/>
      <c r="GH20" s="103"/>
      <c r="GI20" s="103"/>
      <c r="GJ20" s="103"/>
      <c r="GK20" s="103"/>
      <c r="GL20" s="103"/>
      <c r="GM20" s="103"/>
    </row>
    <row r="21" spans="2:195" s="93" customFormat="1" ht="18" customHeight="1">
      <c r="B21" s="59" t="s">
        <v>235</v>
      </c>
      <c r="C21" s="62"/>
      <c r="D21" s="102">
        <v>3.8</v>
      </c>
      <c r="E21" s="102">
        <v>4.5999999999999996</v>
      </c>
      <c r="F21" s="102">
        <v>7.2</v>
      </c>
      <c r="G21" s="102">
        <v>10.8</v>
      </c>
      <c r="H21" s="102">
        <v>9</v>
      </c>
      <c r="I21" s="102">
        <v>56.9</v>
      </c>
      <c r="J21" s="102">
        <v>203.6</v>
      </c>
      <c r="K21" s="102">
        <v>1821.5</v>
      </c>
      <c r="L21" s="102">
        <v>0</v>
      </c>
      <c r="M21" s="102">
        <v>0</v>
      </c>
      <c r="N21" s="102">
        <v>0</v>
      </c>
      <c r="O21" s="102">
        <v>2</v>
      </c>
      <c r="P21" s="102">
        <v>2.9</v>
      </c>
      <c r="Q21" s="102">
        <v>4.0999999999999996</v>
      </c>
      <c r="R21" s="102">
        <v>3.5</v>
      </c>
      <c r="S21" s="102">
        <v>5.0999999999999996</v>
      </c>
      <c r="T21" s="102">
        <v>6.8</v>
      </c>
      <c r="U21" s="102">
        <v>9.3099000000000007</v>
      </c>
      <c r="V21" s="102">
        <v>11.912000000000001</v>
      </c>
      <c r="W21" s="102">
        <v>12.1395</v>
      </c>
      <c r="X21" s="102">
        <v>21.674099999999999</v>
      </c>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3"/>
      <c r="BO21" s="103"/>
      <c r="BP21" s="103"/>
      <c r="BQ21" s="103"/>
      <c r="BR21" s="103"/>
      <c r="BS21" s="103"/>
      <c r="BT21" s="103"/>
      <c r="BU21" s="103"/>
      <c r="BV21" s="103"/>
      <c r="BW21" s="103"/>
      <c r="BX21" s="103"/>
      <c r="BY21" s="103"/>
      <c r="BZ21" s="103"/>
      <c r="CA21" s="103"/>
      <c r="CB21" s="103"/>
      <c r="CC21" s="103"/>
      <c r="CD21" s="103"/>
      <c r="CE21" s="103"/>
      <c r="CF21" s="103"/>
      <c r="CG21" s="103"/>
      <c r="CH21" s="103"/>
      <c r="CI21" s="103"/>
      <c r="CJ21" s="103"/>
      <c r="CK21" s="103"/>
      <c r="CL21" s="103"/>
      <c r="CM21" s="103"/>
      <c r="CN21" s="103"/>
      <c r="CO21" s="103"/>
      <c r="CP21" s="103"/>
      <c r="CQ21" s="103"/>
      <c r="CR21" s="103"/>
      <c r="CS21" s="103"/>
      <c r="CT21" s="103"/>
      <c r="CU21" s="103"/>
      <c r="CV21" s="103"/>
      <c r="CW21" s="103"/>
      <c r="CX21" s="103"/>
      <c r="CY21" s="103"/>
      <c r="CZ21" s="103"/>
      <c r="DA21" s="103"/>
      <c r="DB21" s="103"/>
      <c r="DC21" s="103"/>
      <c r="DD21" s="103"/>
      <c r="DE21" s="103"/>
      <c r="DF21" s="103"/>
      <c r="DG21" s="103"/>
      <c r="DH21" s="103"/>
      <c r="DI21" s="103"/>
      <c r="DJ21" s="103"/>
      <c r="DK21" s="103"/>
      <c r="DL21" s="103"/>
      <c r="DM21" s="103"/>
      <c r="DN21" s="103"/>
      <c r="DO21" s="103"/>
      <c r="DP21" s="103"/>
      <c r="DQ21" s="103"/>
      <c r="DR21" s="103"/>
      <c r="DS21" s="103"/>
      <c r="DT21" s="103"/>
      <c r="DU21" s="103"/>
      <c r="DV21" s="103"/>
      <c r="DW21" s="103"/>
      <c r="DX21" s="103"/>
      <c r="DY21" s="103"/>
      <c r="DZ21" s="103"/>
      <c r="EA21" s="103"/>
      <c r="EB21" s="103"/>
      <c r="EC21" s="103"/>
      <c r="ED21" s="103"/>
      <c r="EE21" s="103"/>
      <c r="EF21" s="103"/>
      <c r="EG21" s="103"/>
      <c r="EH21" s="103"/>
      <c r="EI21" s="103"/>
      <c r="EJ21" s="103"/>
      <c r="EK21" s="103"/>
      <c r="EL21" s="103"/>
      <c r="EM21" s="103"/>
      <c r="EN21" s="103"/>
      <c r="EO21" s="103"/>
      <c r="EP21" s="103"/>
      <c r="EQ21" s="103"/>
      <c r="ER21" s="103"/>
      <c r="ES21" s="103"/>
      <c r="ET21" s="103"/>
      <c r="EU21" s="103"/>
      <c r="EV21" s="103"/>
      <c r="EW21" s="103"/>
      <c r="EX21" s="103"/>
      <c r="EY21" s="103"/>
      <c r="EZ21" s="103"/>
      <c r="FA21" s="103"/>
      <c r="FB21" s="103"/>
      <c r="FC21" s="103"/>
      <c r="FD21" s="103"/>
      <c r="FE21" s="103"/>
      <c r="FF21" s="103"/>
      <c r="FG21" s="103"/>
      <c r="FH21" s="103"/>
      <c r="FI21" s="103"/>
      <c r="FJ21" s="103"/>
      <c r="FK21" s="103"/>
      <c r="FL21" s="103"/>
      <c r="FM21" s="103"/>
      <c r="FN21" s="103"/>
      <c r="FO21" s="103"/>
      <c r="FP21" s="103"/>
      <c r="FQ21" s="103"/>
      <c r="FR21" s="103"/>
      <c r="FS21" s="103"/>
      <c r="FT21" s="103"/>
      <c r="FU21" s="103"/>
      <c r="FV21" s="103"/>
      <c r="FW21" s="103"/>
      <c r="FX21" s="103"/>
      <c r="FY21" s="103"/>
      <c r="FZ21" s="103"/>
      <c r="GA21" s="103"/>
      <c r="GB21" s="103"/>
      <c r="GC21" s="103"/>
      <c r="GD21" s="103"/>
      <c r="GE21" s="103"/>
      <c r="GF21" s="103"/>
      <c r="GG21" s="103"/>
      <c r="GH21" s="103"/>
      <c r="GI21" s="103"/>
      <c r="GJ21" s="103"/>
      <c r="GK21" s="103"/>
      <c r="GL21" s="103"/>
      <c r="GM21" s="103"/>
    </row>
    <row r="22" spans="2:195" s="93" customFormat="1" ht="18" customHeight="1">
      <c r="B22" s="58" t="s">
        <v>84</v>
      </c>
      <c r="C22" s="62"/>
      <c r="D22" s="102">
        <v>0</v>
      </c>
      <c r="E22" s="102">
        <v>0</v>
      </c>
      <c r="F22" s="102">
        <v>0</v>
      </c>
      <c r="G22" s="102">
        <v>0</v>
      </c>
      <c r="H22" s="102">
        <v>0</v>
      </c>
      <c r="I22" s="102">
        <v>0</v>
      </c>
      <c r="J22" s="102">
        <v>0</v>
      </c>
      <c r="K22" s="102">
        <v>0</v>
      </c>
      <c r="L22" s="102">
        <v>25.5</v>
      </c>
      <c r="M22" s="102">
        <v>2412</v>
      </c>
      <c r="N22" s="102">
        <v>320048.40000000002</v>
      </c>
      <c r="O22" s="102">
        <v>2.1</v>
      </c>
      <c r="P22" s="102">
        <v>3.5</v>
      </c>
      <c r="Q22" s="102">
        <v>8.1</v>
      </c>
      <c r="R22" s="102">
        <v>8.6999999999999993</v>
      </c>
      <c r="S22" s="102">
        <v>8.8000000000000007</v>
      </c>
      <c r="T22" s="102">
        <v>7.1</v>
      </c>
      <c r="U22" s="102">
        <v>8.6613000000000007</v>
      </c>
      <c r="V22" s="102">
        <v>13.9092</v>
      </c>
      <c r="W22" s="102">
        <v>26.668099999999999</v>
      </c>
      <c r="X22" s="102">
        <v>38.392099999999999</v>
      </c>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c r="BN22" s="103"/>
      <c r="BO22" s="103"/>
      <c r="BP22" s="103"/>
      <c r="BQ22" s="103"/>
      <c r="BR22" s="103"/>
      <c r="BS22" s="103"/>
      <c r="BT22" s="103"/>
      <c r="BU22" s="103"/>
      <c r="BV22" s="103"/>
      <c r="BW22" s="103"/>
      <c r="BX22" s="103"/>
      <c r="BY22" s="103"/>
      <c r="BZ22" s="103"/>
      <c r="CA22" s="103"/>
      <c r="CB22" s="103"/>
      <c r="CC22" s="103"/>
      <c r="CD22" s="103"/>
      <c r="CE22" s="103"/>
      <c r="CF22" s="103"/>
      <c r="CG22" s="103"/>
      <c r="CH22" s="103"/>
      <c r="CI22" s="103"/>
      <c r="CJ22" s="103"/>
      <c r="CK22" s="103"/>
      <c r="CL22" s="103"/>
      <c r="CM22" s="103"/>
      <c r="CN22" s="103"/>
      <c r="CO22" s="103"/>
      <c r="CP22" s="103"/>
      <c r="CQ22" s="103"/>
      <c r="CR22" s="103"/>
      <c r="CS22" s="103"/>
      <c r="CT22" s="103"/>
      <c r="CU22" s="103"/>
      <c r="CV22" s="103"/>
      <c r="CW22" s="103"/>
      <c r="CX22" s="103"/>
      <c r="CY22" s="103"/>
      <c r="CZ22" s="103"/>
      <c r="DA22" s="103"/>
      <c r="DB22" s="103"/>
      <c r="DC22" s="103"/>
      <c r="DD22" s="103"/>
      <c r="DE22" s="103"/>
      <c r="DF22" s="103"/>
      <c r="DG22" s="103"/>
      <c r="DH22" s="103"/>
      <c r="DI22" s="103"/>
      <c r="DJ22" s="103"/>
      <c r="DK22" s="103"/>
      <c r="DL22" s="103"/>
      <c r="DM22" s="103"/>
      <c r="DN22" s="103"/>
      <c r="DO22" s="103"/>
      <c r="DP22" s="103"/>
      <c r="DQ22" s="103"/>
      <c r="DR22" s="103"/>
      <c r="DS22" s="103"/>
      <c r="DT22" s="103"/>
      <c r="DU22" s="103"/>
      <c r="DV22" s="103"/>
      <c r="DW22" s="103"/>
      <c r="DX22" s="103"/>
      <c r="DY22" s="103"/>
      <c r="DZ22" s="103"/>
      <c r="EA22" s="103"/>
      <c r="EB22" s="103"/>
      <c r="EC22" s="103"/>
      <c r="ED22" s="103"/>
      <c r="EE22" s="103"/>
      <c r="EF22" s="103"/>
      <c r="EG22" s="103"/>
      <c r="EH22" s="103"/>
      <c r="EI22" s="103"/>
      <c r="EJ22" s="103"/>
      <c r="EK22" s="103"/>
      <c r="EL22" s="103"/>
      <c r="EM22" s="103"/>
      <c r="EN22" s="103"/>
      <c r="EO22" s="103"/>
      <c r="EP22" s="103"/>
      <c r="EQ22" s="103"/>
      <c r="ER22" s="103"/>
      <c r="ES22" s="103"/>
      <c r="ET22" s="103"/>
      <c r="EU22" s="103"/>
      <c r="EV22" s="103"/>
      <c r="EW22" s="103"/>
      <c r="EX22" s="103"/>
      <c r="EY22" s="103"/>
      <c r="EZ22" s="103"/>
      <c r="FA22" s="103"/>
      <c r="FB22" s="103"/>
      <c r="FC22" s="103"/>
      <c r="FD22" s="103"/>
      <c r="FE22" s="103"/>
      <c r="FF22" s="103"/>
      <c r="FG22" s="103"/>
      <c r="FH22" s="103"/>
      <c r="FI22" s="103"/>
      <c r="FJ22" s="103"/>
      <c r="FK22" s="103"/>
      <c r="FL22" s="103"/>
      <c r="FM22" s="103"/>
      <c r="FN22" s="103"/>
      <c r="FO22" s="103"/>
      <c r="FP22" s="103"/>
      <c r="FQ22" s="103"/>
      <c r="FR22" s="103"/>
      <c r="FS22" s="103"/>
      <c r="FT22" s="103"/>
      <c r="FU22" s="103"/>
      <c r="FV22" s="103"/>
      <c r="FW22" s="103"/>
      <c r="FX22" s="103"/>
      <c r="FY22" s="103"/>
      <c r="FZ22" s="103"/>
      <c r="GA22" s="103"/>
      <c r="GB22" s="103"/>
      <c r="GC22" s="103"/>
      <c r="GD22" s="103"/>
      <c r="GE22" s="103"/>
      <c r="GF22" s="103"/>
      <c r="GG22" s="103"/>
      <c r="GH22" s="103"/>
      <c r="GI22" s="103"/>
      <c r="GJ22" s="103"/>
      <c r="GK22" s="103"/>
      <c r="GL22" s="103"/>
      <c r="GM22" s="103"/>
    </row>
    <row r="23" spans="2:195" s="93" customFormat="1" ht="18" customHeight="1">
      <c r="B23" s="125" t="s">
        <v>207</v>
      </c>
      <c r="C23" s="62"/>
      <c r="D23" s="102">
        <v>0</v>
      </c>
      <c r="E23" s="102">
        <v>0</v>
      </c>
      <c r="F23" s="102">
        <v>0</v>
      </c>
      <c r="G23" s="102">
        <v>0</v>
      </c>
      <c r="H23" s="102">
        <v>0</v>
      </c>
      <c r="I23" s="102">
        <v>0</v>
      </c>
      <c r="J23" s="102">
        <v>0</v>
      </c>
      <c r="K23" s="102">
        <v>0</v>
      </c>
      <c r="L23" s="102">
        <v>0</v>
      </c>
      <c r="M23" s="102">
        <v>0</v>
      </c>
      <c r="N23" s="102">
        <v>0</v>
      </c>
      <c r="O23" s="102">
        <v>0.5</v>
      </c>
      <c r="P23" s="102">
        <v>0</v>
      </c>
      <c r="Q23" s="102">
        <v>0</v>
      </c>
      <c r="R23" s="102">
        <v>0</v>
      </c>
      <c r="S23" s="102">
        <v>0</v>
      </c>
      <c r="T23" s="102">
        <v>0</v>
      </c>
      <c r="U23" s="102">
        <v>0</v>
      </c>
      <c r="V23" s="102">
        <v>0</v>
      </c>
      <c r="W23" s="102">
        <v>0</v>
      </c>
      <c r="X23" s="102">
        <v>0</v>
      </c>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c r="BO23" s="103"/>
      <c r="BP23" s="103"/>
      <c r="BQ23" s="103"/>
      <c r="BR23" s="103"/>
      <c r="BS23" s="103"/>
      <c r="BT23" s="103"/>
      <c r="BU23" s="103"/>
      <c r="BV23" s="103"/>
      <c r="BW23" s="103"/>
      <c r="BX23" s="103"/>
      <c r="BY23" s="103"/>
      <c r="BZ23" s="103"/>
      <c r="CA23" s="103"/>
      <c r="CB23" s="103"/>
      <c r="CC23" s="103"/>
      <c r="CD23" s="103"/>
      <c r="CE23" s="103"/>
      <c r="CF23" s="103"/>
      <c r="CG23" s="103"/>
      <c r="CH23" s="103"/>
      <c r="CI23" s="103"/>
      <c r="CJ23" s="103"/>
      <c r="CK23" s="103"/>
      <c r="CL23" s="103"/>
      <c r="CM23" s="103"/>
      <c r="CN23" s="103"/>
      <c r="CO23" s="103"/>
      <c r="CP23" s="103"/>
      <c r="CQ23" s="103"/>
      <c r="CR23" s="103"/>
      <c r="CS23" s="103"/>
      <c r="CT23" s="103"/>
      <c r="CU23" s="103"/>
      <c r="CV23" s="103"/>
      <c r="CW23" s="103"/>
      <c r="CX23" s="103"/>
      <c r="CY23" s="103"/>
      <c r="CZ23" s="103"/>
      <c r="DA23" s="103"/>
      <c r="DB23" s="103"/>
      <c r="DC23" s="103"/>
      <c r="DD23" s="103"/>
      <c r="DE23" s="103"/>
      <c r="DF23" s="103"/>
      <c r="DG23" s="103"/>
      <c r="DH23" s="103"/>
      <c r="DI23" s="103"/>
      <c r="DJ23" s="103"/>
      <c r="DK23" s="103"/>
      <c r="DL23" s="103"/>
      <c r="DM23" s="103"/>
      <c r="DN23" s="103"/>
      <c r="DO23" s="103"/>
      <c r="DP23" s="103"/>
      <c r="DQ23" s="103"/>
      <c r="DR23" s="103"/>
      <c r="DS23" s="103"/>
      <c r="DT23" s="103"/>
      <c r="DU23" s="103"/>
      <c r="DV23" s="103"/>
      <c r="DW23" s="103"/>
      <c r="DX23" s="103"/>
      <c r="DY23" s="103"/>
      <c r="DZ23" s="103"/>
      <c r="EA23" s="103"/>
      <c r="EB23" s="103"/>
      <c r="EC23" s="103"/>
      <c r="ED23" s="103"/>
      <c r="EE23" s="103"/>
      <c r="EF23" s="103"/>
      <c r="EG23" s="103"/>
      <c r="EH23" s="103"/>
      <c r="EI23" s="103"/>
      <c r="EJ23" s="103"/>
      <c r="EK23" s="103"/>
      <c r="EL23" s="103"/>
      <c r="EM23" s="103"/>
      <c r="EN23" s="103"/>
      <c r="EO23" s="103"/>
      <c r="EP23" s="103"/>
      <c r="EQ23" s="103"/>
      <c r="ER23" s="103"/>
      <c r="ES23" s="103"/>
      <c r="ET23" s="103"/>
      <c r="EU23" s="103"/>
      <c r="EV23" s="103"/>
      <c r="EW23" s="103"/>
      <c r="EX23" s="103"/>
      <c r="EY23" s="103"/>
      <c r="EZ23" s="103"/>
      <c r="FA23" s="103"/>
      <c r="FB23" s="103"/>
      <c r="FC23" s="103"/>
      <c r="FD23" s="103"/>
      <c r="FE23" s="103"/>
      <c r="FF23" s="103"/>
      <c r="FG23" s="103"/>
      <c r="FH23" s="103"/>
      <c r="FI23" s="103"/>
      <c r="FJ23" s="103"/>
      <c r="FK23" s="103"/>
      <c r="FL23" s="103"/>
      <c r="FM23" s="103"/>
      <c r="FN23" s="103"/>
      <c r="FO23" s="103"/>
      <c r="FP23" s="103"/>
      <c r="FQ23" s="103"/>
      <c r="FR23" s="103"/>
      <c r="FS23" s="103"/>
      <c r="FT23" s="103"/>
      <c r="FU23" s="103"/>
      <c r="FV23" s="103"/>
      <c r="FW23" s="103"/>
      <c r="FX23" s="103"/>
      <c r="FY23" s="103"/>
      <c r="FZ23" s="103"/>
      <c r="GA23" s="103"/>
      <c r="GB23" s="103"/>
      <c r="GC23" s="103"/>
      <c r="GD23" s="103"/>
      <c r="GE23" s="103"/>
      <c r="GF23" s="103"/>
      <c r="GG23" s="103"/>
      <c r="GH23" s="103"/>
      <c r="GI23" s="103"/>
      <c r="GJ23" s="103"/>
      <c r="GK23" s="103"/>
      <c r="GL23" s="103"/>
      <c r="GM23" s="103"/>
    </row>
    <row r="24" spans="2:195" s="93" customFormat="1" ht="18" customHeight="1">
      <c r="B24" s="59" t="s">
        <v>208</v>
      </c>
      <c r="C24" s="62"/>
      <c r="D24" s="102">
        <v>0</v>
      </c>
      <c r="E24" s="102">
        <v>0</v>
      </c>
      <c r="F24" s="102">
        <v>0</v>
      </c>
      <c r="G24" s="102">
        <v>0</v>
      </c>
      <c r="H24" s="102">
        <v>0</v>
      </c>
      <c r="I24" s="102">
        <v>0</v>
      </c>
      <c r="J24" s="102">
        <v>0</v>
      </c>
      <c r="K24" s="102">
        <v>0</v>
      </c>
      <c r="L24" s="102">
        <v>25.5</v>
      </c>
      <c r="M24" s="102">
        <v>2412</v>
      </c>
      <c r="N24" s="102">
        <v>320048.40000000002</v>
      </c>
      <c r="O24" s="102">
        <v>1.6</v>
      </c>
      <c r="P24" s="102">
        <v>3.5</v>
      </c>
      <c r="Q24" s="102">
        <v>8.1</v>
      </c>
      <c r="R24" s="102">
        <v>8.6999999999999993</v>
      </c>
      <c r="S24" s="102">
        <v>8.8000000000000007</v>
      </c>
      <c r="T24" s="102">
        <v>7.1</v>
      </c>
      <c r="U24" s="102">
        <v>8.6613000000000007</v>
      </c>
      <c r="V24" s="102">
        <v>13.9092</v>
      </c>
      <c r="W24" s="102">
        <v>26.668099999999999</v>
      </c>
      <c r="X24" s="102">
        <v>38.392099999999999</v>
      </c>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103"/>
      <c r="BL24" s="103"/>
      <c r="BM24" s="103"/>
      <c r="BN24" s="103"/>
      <c r="BO24" s="103"/>
      <c r="BP24" s="103"/>
      <c r="BQ24" s="103"/>
      <c r="BR24" s="103"/>
      <c r="BS24" s="103"/>
      <c r="BT24" s="103"/>
      <c r="BU24" s="103"/>
      <c r="BV24" s="103"/>
      <c r="BW24" s="103"/>
      <c r="BX24" s="103"/>
      <c r="BY24" s="103"/>
      <c r="BZ24" s="103"/>
      <c r="CA24" s="103"/>
      <c r="CB24" s="103"/>
      <c r="CC24" s="103"/>
      <c r="CD24" s="103"/>
      <c r="CE24" s="103"/>
      <c r="CF24" s="103"/>
      <c r="CG24" s="103"/>
      <c r="CH24" s="103"/>
      <c r="CI24" s="103"/>
      <c r="CJ24" s="103"/>
      <c r="CK24" s="103"/>
      <c r="CL24" s="103"/>
      <c r="CM24" s="103"/>
      <c r="CN24" s="103"/>
      <c r="CO24" s="103"/>
      <c r="CP24" s="103"/>
      <c r="CQ24" s="103"/>
      <c r="CR24" s="103"/>
      <c r="CS24" s="103"/>
      <c r="CT24" s="103"/>
      <c r="CU24" s="103"/>
      <c r="CV24" s="103"/>
      <c r="CW24" s="103"/>
      <c r="CX24" s="103"/>
      <c r="CY24" s="103"/>
      <c r="CZ24" s="103"/>
      <c r="DA24" s="103"/>
      <c r="DB24" s="103"/>
      <c r="DC24" s="103"/>
      <c r="DD24" s="103"/>
      <c r="DE24" s="103"/>
      <c r="DF24" s="103"/>
      <c r="DG24" s="103"/>
      <c r="DH24" s="103"/>
      <c r="DI24" s="103"/>
      <c r="DJ24" s="103"/>
      <c r="DK24" s="103"/>
      <c r="DL24" s="103"/>
      <c r="DM24" s="103"/>
      <c r="DN24" s="103"/>
      <c r="DO24" s="103"/>
      <c r="DP24" s="103"/>
      <c r="DQ24" s="103"/>
      <c r="DR24" s="103"/>
      <c r="DS24" s="103"/>
      <c r="DT24" s="103"/>
      <c r="DU24" s="103"/>
      <c r="DV24" s="103"/>
      <c r="DW24" s="103"/>
      <c r="DX24" s="103"/>
      <c r="DY24" s="103"/>
      <c r="DZ24" s="103"/>
      <c r="EA24" s="103"/>
      <c r="EB24" s="103"/>
      <c r="EC24" s="103"/>
      <c r="ED24" s="103"/>
      <c r="EE24" s="103"/>
      <c r="EF24" s="103"/>
      <c r="EG24" s="103"/>
      <c r="EH24" s="103"/>
      <c r="EI24" s="103"/>
      <c r="EJ24" s="103"/>
      <c r="EK24" s="103"/>
      <c r="EL24" s="103"/>
      <c r="EM24" s="103"/>
      <c r="EN24" s="103"/>
      <c r="EO24" s="103"/>
      <c r="EP24" s="103"/>
      <c r="EQ24" s="103"/>
      <c r="ER24" s="103"/>
      <c r="ES24" s="103"/>
      <c r="ET24" s="103"/>
      <c r="EU24" s="103"/>
      <c r="EV24" s="103"/>
      <c r="EW24" s="103"/>
      <c r="EX24" s="103"/>
      <c r="EY24" s="103"/>
      <c r="EZ24" s="103"/>
      <c r="FA24" s="103"/>
      <c r="FB24" s="103"/>
      <c r="FC24" s="103"/>
      <c r="FD24" s="103"/>
      <c r="FE24" s="103"/>
      <c r="FF24" s="103"/>
      <c r="FG24" s="103"/>
      <c r="FH24" s="103"/>
      <c r="FI24" s="103"/>
      <c r="FJ24" s="103"/>
      <c r="FK24" s="103"/>
      <c r="FL24" s="103"/>
      <c r="FM24" s="103"/>
      <c r="FN24" s="103"/>
      <c r="FO24" s="103"/>
      <c r="FP24" s="103"/>
      <c r="FQ24" s="103"/>
      <c r="FR24" s="103"/>
      <c r="FS24" s="103"/>
      <c r="FT24" s="103"/>
      <c r="FU24" s="103"/>
      <c r="FV24" s="103"/>
      <c r="FW24" s="103"/>
      <c r="FX24" s="103"/>
      <c r="FY24" s="103"/>
      <c r="FZ24" s="103"/>
      <c r="GA24" s="103"/>
      <c r="GB24" s="103"/>
      <c r="GC24" s="103"/>
      <c r="GD24" s="103"/>
      <c r="GE24" s="103"/>
      <c r="GF24" s="103"/>
      <c r="GG24" s="103"/>
      <c r="GH24" s="103"/>
      <c r="GI24" s="103"/>
      <c r="GJ24" s="103"/>
      <c r="GK24" s="103"/>
      <c r="GL24" s="103"/>
      <c r="GM24" s="103"/>
    </row>
    <row r="25" spans="2:195" s="93" customFormat="1" ht="18" customHeight="1">
      <c r="B25" s="89" t="s">
        <v>205</v>
      </c>
      <c r="C25" s="62"/>
      <c r="D25" s="102">
        <v>0</v>
      </c>
      <c r="E25" s="102">
        <v>0</v>
      </c>
      <c r="F25" s="102">
        <v>0</v>
      </c>
      <c r="G25" s="102">
        <v>0</v>
      </c>
      <c r="H25" s="102">
        <v>0</v>
      </c>
      <c r="I25" s="102">
        <v>0</v>
      </c>
      <c r="J25" s="102">
        <v>0</v>
      </c>
      <c r="K25" s="102">
        <v>0</v>
      </c>
      <c r="L25" s="102">
        <v>0</v>
      </c>
      <c r="M25" s="102">
        <v>0</v>
      </c>
      <c r="N25" s="102">
        <v>0</v>
      </c>
      <c r="O25" s="102">
        <v>0</v>
      </c>
      <c r="P25" s="102">
        <v>0</v>
      </c>
      <c r="Q25" s="102">
        <v>0</v>
      </c>
      <c r="R25" s="102">
        <v>0</v>
      </c>
      <c r="S25" s="102">
        <v>0</v>
      </c>
      <c r="T25" s="102">
        <v>0</v>
      </c>
      <c r="U25" s="102">
        <v>0</v>
      </c>
      <c r="V25" s="102">
        <v>0</v>
      </c>
      <c r="W25" s="102">
        <v>0</v>
      </c>
      <c r="X25" s="102">
        <v>0</v>
      </c>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103"/>
      <c r="BL25" s="103"/>
      <c r="BM25" s="103"/>
      <c r="BN25" s="103"/>
      <c r="BO25" s="103"/>
      <c r="BP25" s="103"/>
      <c r="BQ25" s="103"/>
      <c r="BR25" s="103"/>
      <c r="BS25" s="103"/>
      <c r="BT25" s="103"/>
      <c r="BU25" s="103"/>
      <c r="BV25" s="103"/>
      <c r="BW25" s="103"/>
      <c r="BX25" s="103"/>
      <c r="BY25" s="103"/>
      <c r="BZ25" s="103"/>
      <c r="CA25" s="103"/>
      <c r="CB25" s="103"/>
      <c r="CC25" s="103"/>
      <c r="CD25" s="103"/>
      <c r="CE25" s="103"/>
      <c r="CF25" s="103"/>
      <c r="CG25" s="103"/>
      <c r="CH25" s="103"/>
      <c r="CI25" s="103"/>
      <c r="CJ25" s="103"/>
      <c r="CK25" s="103"/>
      <c r="CL25" s="103"/>
      <c r="CM25" s="103"/>
      <c r="CN25" s="103"/>
      <c r="CO25" s="103"/>
      <c r="CP25" s="103"/>
      <c r="CQ25" s="103"/>
      <c r="CR25" s="103"/>
      <c r="CS25" s="103"/>
      <c r="CT25" s="103"/>
      <c r="CU25" s="103"/>
      <c r="CV25" s="103"/>
      <c r="CW25" s="103"/>
      <c r="CX25" s="103"/>
      <c r="CY25" s="103"/>
      <c r="CZ25" s="103"/>
      <c r="DA25" s="103"/>
      <c r="DB25" s="103"/>
      <c r="DC25" s="103"/>
      <c r="DD25" s="103"/>
      <c r="DE25" s="103"/>
      <c r="DF25" s="103"/>
      <c r="DG25" s="103"/>
      <c r="DH25" s="103"/>
      <c r="DI25" s="103"/>
      <c r="DJ25" s="103"/>
      <c r="DK25" s="103"/>
      <c r="DL25" s="103"/>
      <c r="DM25" s="103"/>
      <c r="DN25" s="103"/>
      <c r="DO25" s="103"/>
      <c r="DP25" s="103"/>
      <c r="DQ25" s="103"/>
      <c r="DR25" s="103"/>
      <c r="DS25" s="103"/>
      <c r="DT25" s="103"/>
      <c r="DU25" s="103"/>
      <c r="DV25" s="103"/>
      <c r="DW25" s="103"/>
      <c r="DX25" s="103"/>
      <c r="DY25" s="103"/>
      <c r="DZ25" s="103"/>
      <c r="EA25" s="103"/>
      <c r="EB25" s="103"/>
      <c r="EC25" s="103"/>
      <c r="ED25" s="103"/>
      <c r="EE25" s="103"/>
      <c r="EF25" s="103"/>
      <c r="EG25" s="103"/>
      <c r="EH25" s="103"/>
      <c r="EI25" s="103"/>
      <c r="EJ25" s="103"/>
      <c r="EK25" s="103"/>
      <c r="EL25" s="103"/>
      <c r="EM25" s="103"/>
      <c r="EN25" s="103"/>
      <c r="EO25" s="103"/>
      <c r="EP25" s="103"/>
      <c r="EQ25" s="103"/>
      <c r="ER25" s="103"/>
      <c r="ES25" s="103"/>
      <c r="ET25" s="103"/>
      <c r="EU25" s="103"/>
      <c r="EV25" s="103"/>
      <c r="EW25" s="103"/>
      <c r="EX25" s="103"/>
      <c r="EY25" s="103"/>
      <c r="EZ25" s="103"/>
      <c r="FA25" s="103"/>
      <c r="FB25" s="103"/>
      <c r="FC25" s="103"/>
      <c r="FD25" s="103"/>
      <c r="FE25" s="103"/>
      <c r="FF25" s="103"/>
      <c r="FG25" s="103"/>
      <c r="FH25" s="103"/>
      <c r="FI25" s="103"/>
      <c r="FJ25" s="103"/>
      <c r="FK25" s="103"/>
      <c r="FL25" s="103"/>
      <c r="FM25" s="103"/>
      <c r="FN25" s="103"/>
      <c r="FO25" s="103"/>
      <c r="FP25" s="103"/>
      <c r="FQ25" s="103"/>
      <c r="FR25" s="103"/>
      <c r="FS25" s="103"/>
      <c r="FT25" s="103"/>
      <c r="FU25" s="103"/>
      <c r="FV25" s="103"/>
      <c r="FW25" s="103"/>
      <c r="FX25" s="103"/>
      <c r="FY25" s="103"/>
      <c r="FZ25" s="103"/>
      <c r="GA25" s="103"/>
      <c r="GB25" s="103"/>
      <c r="GC25" s="103"/>
      <c r="GD25" s="103"/>
      <c r="GE25" s="103"/>
      <c r="GF25" s="103"/>
      <c r="GG25" s="103"/>
      <c r="GH25" s="103"/>
      <c r="GI25" s="103"/>
      <c r="GJ25" s="103"/>
      <c r="GK25" s="103"/>
      <c r="GL25" s="103"/>
      <c r="GM25" s="103"/>
    </row>
    <row r="26" spans="2:195" s="93" customFormat="1" ht="18" customHeight="1">
      <c r="B26" s="129" t="s">
        <v>206</v>
      </c>
      <c r="C26" s="62"/>
      <c r="D26" s="102">
        <v>0</v>
      </c>
      <c r="E26" s="102">
        <v>0</v>
      </c>
      <c r="F26" s="102">
        <v>0</v>
      </c>
      <c r="G26" s="102">
        <v>0</v>
      </c>
      <c r="H26" s="102">
        <v>0</v>
      </c>
      <c r="I26" s="102">
        <v>0</v>
      </c>
      <c r="J26" s="102">
        <v>0</v>
      </c>
      <c r="K26" s="102">
        <v>0</v>
      </c>
      <c r="L26" s="102">
        <v>0</v>
      </c>
      <c r="M26" s="102">
        <v>0</v>
      </c>
      <c r="N26" s="102">
        <v>0</v>
      </c>
      <c r="O26" s="102">
        <v>0</v>
      </c>
      <c r="P26" s="102">
        <v>0</v>
      </c>
      <c r="Q26" s="102">
        <v>0</v>
      </c>
      <c r="R26" s="102">
        <v>0</v>
      </c>
      <c r="S26" s="102">
        <v>0</v>
      </c>
      <c r="T26" s="102">
        <v>0</v>
      </c>
      <c r="U26" s="102">
        <v>0</v>
      </c>
      <c r="V26" s="102">
        <v>0</v>
      </c>
      <c r="W26" s="102">
        <v>0</v>
      </c>
      <c r="X26" s="102">
        <v>0</v>
      </c>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103"/>
      <c r="BL26" s="103"/>
      <c r="BM26" s="103"/>
      <c r="BN26" s="103"/>
      <c r="BO26" s="103"/>
      <c r="BP26" s="103"/>
      <c r="BQ26" s="103"/>
      <c r="BR26" s="103"/>
      <c r="BS26" s="103"/>
      <c r="BT26" s="103"/>
      <c r="BU26" s="103"/>
      <c r="BV26" s="103"/>
      <c r="BW26" s="103"/>
      <c r="BX26" s="103"/>
      <c r="BY26" s="103"/>
      <c r="BZ26" s="103"/>
      <c r="CA26" s="103"/>
      <c r="CB26" s="103"/>
      <c r="CC26" s="103"/>
      <c r="CD26" s="103"/>
      <c r="CE26" s="103"/>
      <c r="CF26" s="103"/>
      <c r="CG26" s="103"/>
      <c r="CH26" s="103"/>
      <c r="CI26" s="103"/>
      <c r="CJ26" s="103"/>
      <c r="CK26" s="103"/>
      <c r="CL26" s="103"/>
      <c r="CM26" s="103"/>
      <c r="CN26" s="103"/>
      <c r="CO26" s="103"/>
      <c r="CP26" s="103"/>
      <c r="CQ26" s="103"/>
      <c r="CR26" s="103"/>
      <c r="CS26" s="103"/>
      <c r="CT26" s="103"/>
      <c r="CU26" s="103"/>
      <c r="CV26" s="103"/>
      <c r="CW26" s="103"/>
      <c r="CX26" s="103"/>
      <c r="CY26" s="103"/>
      <c r="CZ26" s="103"/>
      <c r="DA26" s="103"/>
      <c r="DB26" s="103"/>
      <c r="DC26" s="103"/>
      <c r="DD26" s="103"/>
      <c r="DE26" s="103"/>
      <c r="DF26" s="103"/>
      <c r="DG26" s="103"/>
      <c r="DH26" s="103"/>
      <c r="DI26" s="103"/>
      <c r="DJ26" s="103"/>
      <c r="DK26" s="103"/>
      <c r="DL26" s="103"/>
      <c r="DM26" s="103"/>
      <c r="DN26" s="103"/>
      <c r="DO26" s="103"/>
      <c r="DP26" s="103"/>
      <c r="DQ26" s="103"/>
      <c r="DR26" s="103"/>
      <c r="DS26" s="103"/>
      <c r="DT26" s="103"/>
      <c r="DU26" s="103"/>
      <c r="DV26" s="103"/>
      <c r="DW26" s="103"/>
      <c r="DX26" s="103"/>
      <c r="DY26" s="103"/>
      <c r="DZ26" s="103"/>
      <c r="EA26" s="103"/>
      <c r="EB26" s="103"/>
      <c r="EC26" s="103"/>
      <c r="ED26" s="103"/>
      <c r="EE26" s="103"/>
      <c r="EF26" s="103"/>
      <c r="EG26" s="103"/>
      <c r="EH26" s="103"/>
      <c r="EI26" s="103"/>
      <c r="EJ26" s="103"/>
      <c r="EK26" s="103"/>
      <c r="EL26" s="103"/>
      <c r="EM26" s="103"/>
      <c r="EN26" s="103"/>
      <c r="EO26" s="103"/>
      <c r="EP26" s="103"/>
      <c r="EQ26" s="103"/>
      <c r="ER26" s="103"/>
      <c r="ES26" s="103"/>
      <c r="ET26" s="103"/>
      <c r="EU26" s="103"/>
      <c r="EV26" s="103"/>
      <c r="EW26" s="103"/>
      <c r="EX26" s="103"/>
      <c r="EY26" s="103"/>
      <c r="EZ26" s="103"/>
      <c r="FA26" s="103"/>
      <c r="FB26" s="103"/>
      <c r="FC26" s="103"/>
      <c r="FD26" s="103"/>
      <c r="FE26" s="103"/>
      <c r="FF26" s="103"/>
      <c r="FG26" s="103"/>
      <c r="FH26" s="103"/>
      <c r="FI26" s="103"/>
      <c r="FJ26" s="103"/>
      <c r="FK26" s="103"/>
      <c r="FL26" s="103"/>
      <c r="FM26" s="103"/>
      <c r="FN26" s="103"/>
      <c r="FO26" s="103"/>
      <c r="FP26" s="103"/>
      <c r="FQ26" s="103"/>
      <c r="FR26" s="103"/>
      <c r="FS26" s="103"/>
      <c r="FT26" s="103"/>
      <c r="FU26" s="103"/>
      <c r="FV26" s="103"/>
      <c r="FW26" s="103"/>
      <c r="FX26" s="103"/>
      <c r="FY26" s="103"/>
      <c r="FZ26" s="103"/>
      <c r="GA26" s="103"/>
      <c r="GB26" s="103"/>
      <c r="GC26" s="103"/>
      <c r="GD26" s="103"/>
      <c r="GE26" s="103"/>
      <c r="GF26" s="103"/>
      <c r="GG26" s="103"/>
      <c r="GH26" s="103"/>
      <c r="GI26" s="103"/>
      <c r="GJ26" s="103"/>
      <c r="GK26" s="103"/>
      <c r="GL26" s="103"/>
      <c r="GM26" s="103"/>
    </row>
    <row r="27" spans="2:195" s="93" customFormat="1" ht="18" customHeight="1">
      <c r="B27" s="58" t="s">
        <v>236</v>
      </c>
      <c r="C27" s="62"/>
      <c r="D27" s="102">
        <v>44.2</v>
      </c>
      <c r="E27" s="102">
        <v>40</v>
      </c>
      <c r="F27" s="102">
        <v>54.2</v>
      </c>
      <c r="G27" s="102">
        <v>56.8</v>
      </c>
      <c r="H27" s="102">
        <v>31.8</v>
      </c>
      <c r="I27" s="102">
        <v>134.19999999999999</v>
      </c>
      <c r="J27" s="102">
        <v>548.9</v>
      </c>
      <c r="K27" s="102">
        <v>1165.8</v>
      </c>
      <c r="L27" s="102">
        <v>41.4</v>
      </c>
      <c r="M27" s="102">
        <v>2560.9</v>
      </c>
      <c r="N27" s="102">
        <v>1780554.1</v>
      </c>
      <c r="O27" s="102">
        <v>3.3</v>
      </c>
      <c r="P27" s="102">
        <v>3.4</v>
      </c>
      <c r="Q27" s="102">
        <v>2.7</v>
      </c>
      <c r="R27" s="102">
        <v>1.6</v>
      </c>
      <c r="S27" s="102">
        <v>2.2000000000000002</v>
      </c>
      <c r="T27" s="102">
        <v>6.8</v>
      </c>
      <c r="U27" s="102">
        <v>6.1753999999999998</v>
      </c>
      <c r="V27" s="102">
        <v>5.4215</v>
      </c>
      <c r="W27" s="102">
        <v>7.5972999999999997</v>
      </c>
      <c r="X27" s="102">
        <v>9.6885999999999992</v>
      </c>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103"/>
      <c r="BL27" s="103"/>
      <c r="BM27" s="103"/>
      <c r="BN27" s="103"/>
      <c r="BO27" s="103"/>
      <c r="BP27" s="103"/>
      <c r="BQ27" s="103"/>
      <c r="BR27" s="103"/>
      <c r="BS27" s="103"/>
      <c r="BT27" s="103"/>
      <c r="BU27" s="103"/>
      <c r="BV27" s="103"/>
      <c r="BW27" s="103"/>
      <c r="BX27" s="103"/>
      <c r="BY27" s="103"/>
      <c r="BZ27" s="103"/>
      <c r="CA27" s="103"/>
      <c r="CB27" s="103"/>
      <c r="CC27" s="103"/>
      <c r="CD27" s="103"/>
      <c r="CE27" s="103"/>
      <c r="CF27" s="103"/>
      <c r="CG27" s="103"/>
      <c r="CH27" s="103"/>
      <c r="CI27" s="103"/>
      <c r="CJ27" s="103"/>
      <c r="CK27" s="103"/>
      <c r="CL27" s="103"/>
      <c r="CM27" s="103"/>
      <c r="CN27" s="103"/>
      <c r="CO27" s="103"/>
      <c r="CP27" s="103"/>
      <c r="CQ27" s="103"/>
      <c r="CR27" s="103"/>
      <c r="CS27" s="103"/>
      <c r="CT27" s="103"/>
      <c r="CU27" s="103"/>
      <c r="CV27" s="103"/>
      <c r="CW27" s="103"/>
      <c r="CX27" s="103"/>
      <c r="CY27" s="103"/>
      <c r="CZ27" s="103"/>
      <c r="DA27" s="103"/>
      <c r="DB27" s="103"/>
      <c r="DC27" s="103"/>
      <c r="DD27" s="103"/>
      <c r="DE27" s="103"/>
      <c r="DF27" s="103"/>
      <c r="DG27" s="103"/>
      <c r="DH27" s="103"/>
      <c r="DI27" s="103"/>
      <c r="DJ27" s="103"/>
      <c r="DK27" s="103"/>
      <c r="DL27" s="103"/>
      <c r="DM27" s="103"/>
      <c r="DN27" s="103"/>
      <c r="DO27" s="103"/>
      <c r="DP27" s="103"/>
      <c r="DQ27" s="103"/>
      <c r="DR27" s="103"/>
      <c r="DS27" s="103"/>
      <c r="DT27" s="103"/>
      <c r="DU27" s="103"/>
      <c r="DV27" s="103"/>
      <c r="DW27" s="103"/>
      <c r="DX27" s="103"/>
      <c r="DY27" s="103"/>
      <c r="DZ27" s="103"/>
      <c r="EA27" s="103"/>
      <c r="EB27" s="103"/>
      <c r="EC27" s="103"/>
      <c r="ED27" s="103"/>
      <c r="EE27" s="103"/>
      <c r="EF27" s="103"/>
      <c r="EG27" s="103"/>
      <c r="EH27" s="103"/>
      <c r="EI27" s="103"/>
      <c r="EJ27" s="103"/>
      <c r="EK27" s="103"/>
      <c r="EL27" s="103"/>
      <c r="EM27" s="103"/>
      <c r="EN27" s="103"/>
      <c r="EO27" s="103"/>
      <c r="EP27" s="103"/>
      <c r="EQ27" s="103"/>
      <c r="ER27" s="103"/>
      <c r="ES27" s="103"/>
      <c r="ET27" s="103"/>
      <c r="EU27" s="103"/>
      <c r="EV27" s="103"/>
      <c r="EW27" s="103"/>
      <c r="EX27" s="103"/>
      <c r="EY27" s="103"/>
      <c r="EZ27" s="103"/>
      <c r="FA27" s="103"/>
      <c r="FB27" s="103"/>
      <c r="FC27" s="103"/>
      <c r="FD27" s="103"/>
      <c r="FE27" s="103"/>
      <c r="FF27" s="103"/>
      <c r="FG27" s="103"/>
      <c r="FH27" s="103"/>
      <c r="FI27" s="103"/>
      <c r="FJ27" s="103"/>
      <c r="FK27" s="103"/>
      <c r="FL27" s="103"/>
      <c r="FM27" s="103"/>
      <c r="FN27" s="103"/>
      <c r="FO27" s="103"/>
      <c r="FP27" s="103"/>
      <c r="FQ27" s="103"/>
      <c r="FR27" s="103"/>
      <c r="FS27" s="103"/>
      <c r="FT27" s="103"/>
      <c r="FU27" s="103"/>
      <c r="FV27" s="103"/>
      <c r="FW27" s="103"/>
      <c r="FX27" s="103"/>
      <c r="FY27" s="103"/>
      <c r="FZ27" s="103"/>
      <c r="GA27" s="103"/>
      <c r="GB27" s="103"/>
      <c r="GC27" s="103"/>
      <c r="GD27" s="103"/>
      <c r="GE27" s="103"/>
      <c r="GF27" s="103"/>
      <c r="GG27" s="103"/>
      <c r="GH27" s="103"/>
      <c r="GI27" s="103"/>
      <c r="GJ27" s="103"/>
      <c r="GK27" s="103"/>
      <c r="GL27" s="103"/>
      <c r="GM27" s="103"/>
    </row>
    <row r="28" spans="2:195" s="93" customFormat="1" ht="18" customHeight="1">
      <c r="B28" s="58" t="s">
        <v>98</v>
      </c>
      <c r="C28" s="62"/>
      <c r="D28" s="102">
        <v>50.2</v>
      </c>
      <c r="E28" s="102">
        <v>77.099999999999994</v>
      </c>
      <c r="F28" s="102">
        <v>89.6</v>
      </c>
      <c r="G28" s="102">
        <v>91.8</v>
      </c>
      <c r="H28" s="102">
        <v>141.6</v>
      </c>
      <c r="I28" s="102">
        <v>48</v>
      </c>
      <c r="J28" s="102">
        <v>473.1</v>
      </c>
      <c r="K28" s="102">
        <v>6658.5</v>
      </c>
      <c r="L28" s="102">
        <v>219.3</v>
      </c>
      <c r="M28" s="102">
        <v>27770.799999999999</v>
      </c>
      <c r="N28" s="102">
        <v>2771951.7</v>
      </c>
      <c r="O28" s="102">
        <v>29</v>
      </c>
      <c r="P28" s="102">
        <v>60.7</v>
      </c>
      <c r="Q28" s="102">
        <v>138.4</v>
      </c>
      <c r="R28" s="102">
        <v>217.1</v>
      </c>
      <c r="S28" s="102">
        <v>215.7</v>
      </c>
      <c r="T28" s="102">
        <v>533.79999999999995</v>
      </c>
      <c r="U28" s="102">
        <v>305.61739999999998</v>
      </c>
      <c r="V28" s="102">
        <v>217.34469999999999</v>
      </c>
      <c r="W28" s="102">
        <v>400.32010000000002</v>
      </c>
      <c r="X28" s="102">
        <v>494.98849999999999</v>
      </c>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3"/>
      <c r="BJ28" s="103"/>
      <c r="BK28" s="103"/>
      <c r="BL28" s="103"/>
      <c r="BM28" s="103"/>
      <c r="BN28" s="103"/>
      <c r="BO28" s="103"/>
      <c r="BP28" s="103"/>
      <c r="BQ28" s="103"/>
      <c r="BR28" s="103"/>
      <c r="BS28" s="103"/>
      <c r="BT28" s="103"/>
      <c r="BU28" s="103"/>
      <c r="BV28" s="103"/>
      <c r="BW28" s="103"/>
      <c r="BX28" s="103"/>
      <c r="BY28" s="103"/>
      <c r="BZ28" s="103"/>
      <c r="CA28" s="103"/>
      <c r="CB28" s="103"/>
      <c r="CC28" s="103"/>
      <c r="CD28" s="103"/>
      <c r="CE28" s="103"/>
      <c r="CF28" s="103"/>
      <c r="CG28" s="103"/>
      <c r="CH28" s="103"/>
      <c r="CI28" s="103"/>
      <c r="CJ28" s="103"/>
      <c r="CK28" s="103"/>
      <c r="CL28" s="103"/>
      <c r="CM28" s="103"/>
      <c r="CN28" s="103"/>
      <c r="CO28" s="103"/>
      <c r="CP28" s="103"/>
      <c r="CQ28" s="103"/>
      <c r="CR28" s="103"/>
      <c r="CS28" s="103"/>
      <c r="CT28" s="103"/>
      <c r="CU28" s="103"/>
      <c r="CV28" s="103"/>
      <c r="CW28" s="103"/>
      <c r="CX28" s="103"/>
      <c r="CY28" s="103"/>
      <c r="CZ28" s="103"/>
      <c r="DA28" s="103"/>
      <c r="DB28" s="103"/>
      <c r="DC28" s="103"/>
      <c r="DD28" s="103"/>
      <c r="DE28" s="103"/>
      <c r="DF28" s="103"/>
      <c r="DG28" s="103"/>
      <c r="DH28" s="103"/>
      <c r="DI28" s="103"/>
      <c r="DJ28" s="103"/>
      <c r="DK28" s="103"/>
      <c r="DL28" s="103"/>
      <c r="DM28" s="103"/>
      <c r="DN28" s="103"/>
      <c r="DO28" s="103"/>
      <c r="DP28" s="103"/>
      <c r="DQ28" s="103"/>
      <c r="DR28" s="103"/>
      <c r="DS28" s="103"/>
      <c r="DT28" s="103"/>
      <c r="DU28" s="103"/>
      <c r="DV28" s="103"/>
      <c r="DW28" s="103"/>
      <c r="DX28" s="103"/>
      <c r="DY28" s="103"/>
      <c r="DZ28" s="103"/>
      <c r="EA28" s="103"/>
      <c r="EB28" s="103"/>
      <c r="EC28" s="103"/>
      <c r="ED28" s="103"/>
      <c r="EE28" s="103"/>
      <c r="EF28" s="103"/>
      <c r="EG28" s="103"/>
      <c r="EH28" s="103"/>
      <c r="EI28" s="103"/>
      <c r="EJ28" s="103"/>
      <c r="EK28" s="103"/>
      <c r="EL28" s="103"/>
      <c r="EM28" s="103"/>
      <c r="EN28" s="103"/>
      <c r="EO28" s="103"/>
      <c r="EP28" s="103"/>
      <c r="EQ28" s="103"/>
      <c r="ER28" s="103"/>
      <c r="ES28" s="103"/>
      <c r="ET28" s="103"/>
      <c r="EU28" s="103"/>
      <c r="EV28" s="103"/>
      <c r="EW28" s="103"/>
      <c r="EX28" s="103"/>
      <c r="EY28" s="103"/>
      <c r="EZ28" s="103"/>
      <c r="FA28" s="103"/>
      <c r="FB28" s="103"/>
      <c r="FC28" s="103"/>
      <c r="FD28" s="103"/>
      <c r="FE28" s="103"/>
      <c r="FF28" s="103"/>
      <c r="FG28" s="103"/>
      <c r="FH28" s="103"/>
      <c r="FI28" s="103"/>
      <c r="FJ28" s="103"/>
      <c r="FK28" s="103"/>
      <c r="FL28" s="103"/>
      <c r="FM28" s="103"/>
      <c r="FN28" s="103"/>
      <c r="FO28" s="103"/>
      <c r="FP28" s="103"/>
      <c r="FQ28" s="103"/>
      <c r="FR28" s="103"/>
      <c r="FS28" s="103"/>
      <c r="FT28" s="103"/>
      <c r="FU28" s="103"/>
      <c r="FV28" s="103"/>
      <c r="FW28" s="103"/>
      <c r="FX28" s="103"/>
      <c r="FY28" s="103"/>
      <c r="FZ28" s="103"/>
      <c r="GA28" s="103"/>
      <c r="GB28" s="103"/>
      <c r="GC28" s="103"/>
      <c r="GD28" s="103"/>
      <c r="GE28" s="103"/>
      <c r="GF28" s="103"/>
      <c r="GG28" s="103"/>
      <c r="GH28" s="103"/>
      <c r="GI28" s="103"/>
      <c r="GJ28" s="103"/>
      <c r="GK28" s="103"/>
      <c r="GL28" s="103"/>
      <c r="GM28" s="103"/>
    </row>
    <row r="29" spans="2:195" s="93" customFormat="1" ht="7.5" customHeight="1">
      <c r="B29" s="117"/>
      <c r="C29" s="62"/>
      <c r="D29" s="102"/>
      <c r="E29" s="102"/>
      <c r="F29" s="102"/>
      <c r="G29" s="102"/>
      <c r="H29" s="102"/>
      <c r="I29" s="102"/>
      <c r="J29" s="102"/>
      <c r="K29" s="102"/>
      <c r="L29" s="102"/>
      <c r="M29" s="102"/>
      <c r="N29" s="102"/>
      <c r="O29" s="102"/>
      <c r="P29" s="102"/>
      <c r="Q29" s="102"/>
      <c r="R29" s="102"/>
      <c r="S29" s="102"/>
      <c r="T29" s="102"/>
      <c r="U29" s="102"/>
      <c r="V29" s="102"/>
      <c r="W29" s="102"/>
      <c r="X29" s="102"/>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103"/>
      <c r="BL29" s="103"/>
      <c r="BM29" s="103"/>
      <c r="BN29" s="103"/>
      <c r="BO29" s="103"/>
      <c r="BP29" s="103"/>
      <c r="BQ29" s="103"/>
      <c r="BR29" s="103"/>
      <c r="BS29" s="103"/>
      <c r="BT29" s="103"/>
      <c r="BU29" s="103"/>
      <c r="BV29" s="103"/>
      <c r="BW29" s="103"/>
      <c r="BX29" s="103"/>
      <c r="BY29" s="103"/>
      <c r="BZ29" s="103"/>
      <c r="CA29" s="103"/>
      <c r="CB29" s="103"/>
      <c r="CC29" s="103"/>
      <c r="CD29" s="103"/>
      <c r="CE29" s="103"/>
      <c r="CF29" s="103"/>
      <c r="CG29" s="103"/>
      <c r="CH29" s="103"/>
      <c r="CI29" s="103"/>
      <c r="CJ29" s="103"/>
      <c r="CK29" s="103"/>
      <c r="CL29" s="103"/>
      <c r="CM29" s="103"/>
      <c r="CN29" s="103"/>
      <c r="CO29" s="103"/>
      <c r="CP29" s="103"/>
      <c r="CQ29" s="103"/>
      <c r="CR29" s="103"/>
      <c r="CS29" s="103"/>
      <c r="CT29" s="103"/>
      <c r="CU29" s="103"/>
      <c r="CV29" s="103"/>
      <c r="CW29" s="103"/>
      <c r="CX29" s="103"/>
      <c r="CY29" s="103"/>
      <c r="CZ29" s="103"/>
      <c r="DA29" s="103"/>
      <c r="DB29" s="103"/>
      <c r="DC29" s="103"/>
      <c r="DD29" s="103"/>
      <c r="DE29" s="103"/>
      <c r="DF29" s="103"/>
      <c r="DG29" s="103"/>
      <c r="DH29" s="103"/>
      <c r="DI29" s="103"/>
      <c r="DJ29" s="103"/>
      <c r="DK29" s="103"/>
      <c r="DL29" s="103"/>
      <c r="DM29" s="103"/>
      <c r="DN29" s="103"/>
      <c r="DO29" s="103"/>
      <c r="DP29" s="103"/>
      <c r="DQ29" s="103"/>
      <c r="DR29" s="103"/>
      <c r="DS29" s="103"/>
      <c r="DT29" s="103"/>
      <c r="DU29" s="103"/>
      <c r="DV29" s="103"/>
      <c r="DW29" s="103"/>
      <c r="DX29" s="103"/>
      <c r="DY29" s="103"/>
      <c r="DZ29" s="103"/>
      <c r="EA29" s="103"/>
      <c r="EB29" s="103"/>
      <c r="EC29" s="103"/>
      <c r="ED29" s="103"/>
      <c r="EE29" s="103"/>
      <c r="EF29" s="103"/>
      <c r="EG29" s="103"/>
      <c r="EH29" s="103"/>
      <c r="EI29" s="103"/>
      <c r="EJ29" s="103"/>
      <c r="EK29" s="103"/>
      <c r="EL29" s="103"/>
      <c r="EM29" s="103"/>
      <c r="EN29" s="103"/>
      <c r="EO29" s="103"/>
      <c r="EP29" s="103"/>
      <c r="EQ29" s="103"/>
      <c r="ER29" s="103"/>
      <c r="ES29" s="103"/>
      <c r="ET29" s="103"/>
      <c r="EU29" s="103"/>
      <c r="EV29" s="103"/>
      <c r="EW29" s="103"/>
      <c r="EX29" s="103"/>
      <c r="EY29" s="103"/>
      <c r="EZ29" s="103"/>
      <c r="FA29" s="103"/>
      <c r="FB29" s="103"/>
      <c r="FC29" s="103"/>
      <c r="FD29" s="103"/>
      <c r="FE29" s="103"/>
      <c r="FF29" s="103"/>
      <c r="FG29" s="103"/>
      <c r="FH29" s="103"/>
      <c r="FI29" s="103"/>
      <c r="FJ29" s="103"/>
      <c r="FK29" s="103"/>
      <c r="FL29" s="103"/>
      <c r="FM29" s="103"/>
      <c r="FN29" s="103"/>
      <c r="FO29" s="103"/>
      <c r="FP29" s="103"/>
      <c r="FQ29" s="103"/>
      <c r="FR29" s="103"/>
      <c r="FS29" s="103"/>
      <c r="FT29" s="103"/>
      <c r="FU29" s="103"/>
      <c r="FV29" s="103"/>
      <c r="FW29" s="103"/>
      <c r="FX29" s="103"/>
      <c r="FY29" s="103"/>
      <c r="FZ29" s="103"/>
      <c r="GA29" s="103"/>
      <c r="GB29" s="103"/>
      <c r="GC29" s="103"/>
      <c r="GD29" s="103"/>
      <c r="GE29" s="103"/>
      <c r="GF29" s="103"/>
      <c r="GG29" s="103"/>
      <c r="GH29" s="103"/>
      <c r="GI29" s="103"/>
      <c r="GJ29" s="103"/>
      <c r="GK29" s="103"/>
      <c r="GL29" s="103"/>
      <c r="GM29" s="103"/>
    </row>
    <row r="30" spans="2:195" s="116" customFormat="1" ht="18" customHeight="1">
      <c r="B30" s="114" t="s">
        <v>575</v>
      </c>
      <c r="C30" s="64"/>
      <c r="D30" s="100">
        <v>-17</v>
      </c>
      <c r="E30" s="100">
        <v>41.300000000000011</v>
      </c>
      <c r="F30" s="100">
        <v>66.800000000000011</v>
      </c>
      <c r="G30" s="100">
        <v>91.099999999999966</v>
      </c>
      <c r="H30" s="100">
        <v>84.700000000000017</v>
      </c>
      <c r="I30" s="100">
        <v>147.00000000000011</v>
      </c>
      <c r="J30" s="100">
        <v>1128.1000000000004</v>
      </c>
      <c r="K30" s="100">
        <v>1511.6000000000004</v>
      </c>
      <c r="L30" s="100">
        <v>147.09999999999991</v>
      </c>
      <c r="M30" s="100">
        <v>8829.3000000000029</v>
      </c>
      <c r="N30" s="100">
        <v>9939365.5</v>
      </c>
      <c r="O30" s="100">
        <v>29.599999999999994</v>
      </c>
      <c r="P30" s="100">
        <v>27.186999999999998</v>
      </c>
      <c r="Q30" s="100">
        <v>36.600000000000023</v>
      </c>
      <c r="R30" s="100">
        <v>60.8</v>
      </c>
      <c r="S30" s="100">
        <v>64.5</v>
      </c>
      <c r="T30" s="100">
        <v>60.599999999999994</v>
      </c>
      <c r="U30" s="100">
        <v>50.036399999999986</v>
      </c>
      <c r="V30" s="100">
        <v>55.501499999999965</v>
      </c>
      <c r="W30" s="100">
        <v>60.716499999999996</v>
      </c>
      <c r="X30" s="100">
        <v>136.59880000000004</v>
      </c>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c r="BU30" s="115"/>
      <c r="BV30" s="115"/>
      <c r="BW30" s="115"/>
      <c r="BX30" s="115"/>
      <c r="BY30" s="115"/>
      <c r="BZ30" s="115"/>
      <c r="CA30" s="115"/>
      <c r="CB30" s="115"/>
      <c r="CC30" s="115"/>
      <c r="CD30" s="115"/>
      <c r="CE30" s="115"/>
      <c r="CF30" s="115"/>
      <c r="CG30" s="115"/>
      <c r="CH30" s="115"/>
      <c r="CI30" s="115"/>
      <c r="CJ30" s="115"/>
      <c r="CK30" s="115"/>
      <c r="CL30" s="115"/>
      <c r="CM30" s="115"/>
      <c r="CN30" s="115"/>
      <c r="CO30" s="115"/>
      <c r="CP30" s="115"/>
      <c r="CQ30" s="115"/>
      <c r="CR30" s="115"/>
      <c r="CS30" s="115"/>
      <c r="CT30" s="115"/>
      <c r="CU30" s="115"/>
      <c r="CV30" s="115"/>
      <c r="CW30" s="115"/>
      <c r="CX30" s="115"/>
      <c r="CY30" s="115"/>
      <c r="CZ30" s="115"/>
      <c r="DA30" s="115"/>
      <c r="DB30" s="115"/>
      <c r="DC30" s="115"/>
      <c r="DD30" s="115"/>
      <c r="DE30" s="115"/>
      <c r="DF30" s="115"/>
      <c r="DG30" s="115"/>
      <c r="DH30" s="115"/>
      <c r="DI30" s="115"/>
      <c r="DJ30" s="115"/>
      <c r="DK30" s="115"/>
      <c r="DL30" s="115"/>
      <c r="DM30" s="115"/>
      <c r="DN30" s="115"/>
      <c r="DO30" s="115"/>
      <c r="DP30" s="115"/>
      <c r="DQ30" s="115"/>
      <c r="DR30" s="115"/>
      <c r="DS30" s="115"/>
      <c r="DT30" s="115"/>
      <c r="DU30" s="115"/>
      <c r="DV30" s="115"/>
      <c r="DW30" s="115"/>
      <c r="DX30" s="115"/>
      <c r="DY30" s="115"/>
      <c r="DZ30" s="115"/>
      <c r="EA30" s="115"/>
      <c r="EB30" s="115"/>
      <c r="EC30" s="115"/>
      <c r="ED30" s="115"/>
      <c r="EE30" s="115"/>
      <c r="EF30" s="115"/>
      <c r="EG30" s="115"/>
      <c r="EH30" s="115"/>
      <c r="EI30" s="115"/>
      <c r="EJ30" s="115"/>
      <c r="EK30" s="115"/>
      <c r="EL30" s="115"/>
      <c r="EM30" s="115"/>
      <c r="EN30" s="115"/>
      <c r="EO30" s="115"/>
      <c r="EP30" s="115"/>
      <c r="EQ30" s="115"/>
      <c r="ER30" s="115"/>
      <c r="ES30" s="115"/>
      <c r="ET30" s="115"/>
      <c r="EU30" s="115"/>
      <c r="EV30" s="115"/>
      <c r="EW30" s="115"/>
      <c r="EX30" s="115"/>
      <c r="EY30" s="115"/>
      <c r="EZ30" s="115"/>
      <c r="FA30" s="115"/>
      <c r="FB30" s="115"/>
      <c r="FC30" s="115"/>
      <c r="FD30" s="115"/>
      <c r="FE30" s="115"/>
      <c r="FF30" s="115"/>
      <c r="FG30" s="115"/>
      <c r="FH30" s="115"/>
      <c r="FI30" s="115"/>
      <c r="FJ30" s="115"/>
      <c r="FK30" s="115"/>
      <c r="FL30" s="115"/>
      <c r="FM30" s="115"/>
      <c r="FN30" s="115"/>
      <c r="FO30" s="115"/>
      <c r="FP30" s="115"/>
      <c r="FQ30" s="115"/>
      <c r="FR30" s="115"/>
      <c r="FS30" s="115"/>
      <c r="FT30" s="115"/>
      <c r="FU30" s="115"/>
      <c r="FV30" s="115"/>
      <c r="FW30" s="115"/>
      <c r="FX30" s="115"/>
      <c r="FY30" s="115"/>
      <c r="FZ30" s="115"/>
      <c r="GA30" s="115"/>
      <c r="GB30" s="115"/>
      <c r="GC30" s="115"/>
      <c r="GD30" s="115"/>
      <c r="GE30" s="115"/>
      <c r="GF30" s="115"/>
      <c r="GG30" s="115"/>
      <c r="GH30" s="115"/>
      <c r="GI30" s="115"/>
      <c r="GJ30" s="115"/>
      <c r="GK30" s="115"/>
      <c r="GL30" s="115"/>
      <c r="GM30" s="115"/>
    </row>
    <row r="31" spans="2:195" s="116" customFormat="1" ht="18" customHeight="1">
      <c r="B31" s="114" t="s">
        <v>576</v>
      </c>
      <c r="C31" s="64"/>
      <c r="D31" s="100"/>
      <c r="E31" s="100"/>
      <c r="F31" s="100"/>
      <c r="G31" s="100"/>
      <c r="H31" s="100"/>
      <c r="I31" s="100"/>
      <c r="J31" s="100"/>
      <c r="K31" s="100"/>
      <c r="L31" s="100"/>
      <c r="M31" s="100"/>
      <c r="N31" s="100"/>
      <c r="O31" s="100"/>
      <c r="P31" s="100"/>
      <c r="Q31" s="100"/>
      <c r="R31" s="100"/>
      <c r="S31" s="100"/>
      <c r="T31" s="100"/>
      <c r="U31" s="100"/>
      <c r="V31" s="100"/>
      <c r="W31" s="100"/>
      <c r="X31" s="100"/>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c r="BU31" s="115"/>
      <c r="BV31" s="115"/>
      <c r="BW31" s="115"/>
      <c r="BX31" s="115"/>
      <c r="BY31" s="115"/>
      <c r="BZ31" s="115"/>
      <c r="CA31" s="115"/>
      <c r="CB31" s="115"/>
      <c r="CC31" s="115"/>
      <c r="CD31" s="115"/>
      <c r="CE31" s="115"/>
      <c r="CF31" s="115"/>
      <c r="CG31" s="115"/>
      <c r="CH31" s="115"/>
      <c r="CI31" s="115"/>
      <c r="CJ31" s="115"/>
      <c r="CK31" s="115"/>
      <c r="CL31" s="115"/>
      <c r="CM31" s="115"/>
      <c r="CN31" s="115"/>
      <c r="CO31" s="115"/>
      <c r="CP31" s="115"/>
      <c r="CQ31" s="115"/>
      <c r="CR31" s="115"/>
      <c r="CS31" s="115"/>
      <c r="CT31" s="115"/>
      <c r="CU31" s="115"/>
      <c r="CV31" s="115"/>
      <c r="CW31" s="115"/>
      <c r="CX31" s="115"/>
      <c r="CY31" s="115"/>
      <c r="CZ31" s="115"/>
      <c r="DA31" s="115"/>
      <c r="DB31" s="115"/>
      <c r="DC31" s="115"/>
      <c r="DD31" s="115"/>
      <c r="DE31" s="115"/>
      <c r="DF31" s="115"/>
      <c r="DG31" s="115"/>
      <c r="DH31" s="115"/>
      <c r="DI31" s="115"/>
      <c r="DJ31" s="115"/>
      <c r="DK31" s="115"/>
      <c r="DL31" s="115"/>
      <c r="DM31" s="115"/>
      <c r="DN31" s="115"/>
      <c r="DO31" s="115"/>
      <c r="DP31" s="115"/>
      <c r="DQ31" s="115"/>
      <c r="DR31" s="115"/>
      <c r="DS31" s="115"/>
      <c r="DT31" s="115"/>
      <c r="DU31" s="115"/>
      <c r="DV31" s="115"/>
      <c r="DW31" s="115"/>
      <c r="DX31" s="115"/>
      <c r="DY31" s="115"/>
      <c r="DZ31" s="115"/>
      <c r="EA31" s="115"/>
      <c r="EB31" s="115"/>
      <c r="EC31" s="115"/>
      <c r="ED31" s="115"/>
      <c r="EE31" s="115"/>
      <c r="EF31" s="115"/>
      <c r="EG31" s="115"/>
      <c r="EH31" s="115"/>
      <c r="EI31" s="115"/>
      <c r="EJ31" s="115"/>
      <c r="EK31" s="115"/>
      <c r="EL31" s="115"/>
      <c r="EM31" s="115"/>
      <c r="EN31" s="115"/>
      <c r="EO31" s="115"/>
      <c r="EP31" s="115"/>
      <c r="EQ31" s="115"/>
      <c r="ER31" s="115"/>
      <c r="ES31" s="115"/>
      <c r="ET31" s="115"/>
      <c r="EU31" s="115"/>
      <c r="EV31" s="115"/>
      <c r="EW31" s="115"/>
      <c r="EX31" s="115"/>
      <c r="EY31" s="115"/>
      <c r="EZ31" s="115"/>
      <c r="FA31" s="115"/>
      <c r="FB31" s="115"/>
      <c r="FC31" s="115"/>
      <c r="FD31" s="115"/>
      <c r="FE31" s="115"/>
      <c r="FF31" s="115"/>
      <c r="FG31" s="115"/>
      <c r="FH31" s="115"/>
      <c r="FI31" s="115"/>
      <c r="FJ31" s="115"/>
      <c r="FK31" s="115"/>
      <c r="FL31" s="115"/>
      <c r="FM31" s="115"/>
      <c r="FN31" s="115"/>
      <c r="FO31" s="115"/>
      <c r="FP31" s="115"/>
      <c r="FQ31" s="115"/>
      <c r="FR31" s="115"/>
      <c r="FS31" s="115"/>
      <c r="FT31" s="115"/>
      <c r="FU31" s="115"/>
      <c r="FV31" s="115"/>
      <c r="FW31" s="115"/>
      <c r="FX31" s="115"/>
      <c r="FY31" s="115"/>
      <c r="FZ31" s="115"/>
      <c r="GA31" s="115"/>
      <c r="GB31" s="115"/>
      <c r="GC31" s="115"/>
      <c r="GD31" s="115"/>
      <c r="GE31" s="115"/>
      <c r="GF31" s="115"/>
      <c r="GG31" s="115"/>
      <c r="GH31" s="115"/>
      <c r="GI31" s="115"/>
      <c r="GJ31" s="115"/>
      <c r="GK31" s="115"/>
      <c r="GL31" s="115"/>
      <c r="GM31" s="115"/>
    </row>
    <row r="32" spans="2:195" s="116" customFormat="1" ht="8.25" customHeight="1">
      <c r="B32" s="114"/>
      <c r="C32" s="64"/>
      <c r="D32" s="100"/>
      <c r="E32" s="100"/>
      <c r="F32" s="100"/>
      <c r="G32" s="100"/>
      <c r="H32" s="100"/>
      <c r="I32" s="100"/>
      <c r="J32" s="100"/>
      <c r="K32" s="100"/>
      <c r="L32" s="100"/>
      <c r="M32" s="100"/>
      <c r="N32" s="100"/>
      <c r="O32" s="100"/>
      <c r="P32" s="100"/>
      <c r="Q32" s="100"/>
      <c r="R32" s="100"/>
      <c r="S32" s="100"/>
      <c r="T32" s="100"/>
      <c r="U32" s="100"/>
      <c r="V32" s="100"/>
      <c r="W32" s="100"/>
      <c r="X32" s="100"/>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c r="BU32" s="115"/>
      <c r="BV32" s="115"/>
      <c r="BW32" s="115"/>
      <c r="BX32" s="115"/>
      <c r="BY32" s="115"/>
      <c r="BZ32" s="115"/>
      <c r="CA32" s="115"/>
      <c r="CB32" s="115"/>
      <c r="CC32" s="115"/>
      <c r="CD32" s="115"/>
      <c r="CE32" s="115"/>
      <c r="CF32" s="115"/>
      <c r="CG32" s="115"/>
      <c r="CH32" s="115"/>
      <c r="CI32" s="115"/>
      <c r="CJ32" s="115"/>
      <c r="CK32" s="115"/>
      <c r="CL32" s="115"/>
      <c r="CM32" s="115"/>
      <c r="CN32" s="115"/>
      <c r="CO32" s="115"/>
      <c r="CP32" s="115"/>
      <c r="CQ32" s="115"/>
      <c r="CR32" s="115"/>
      <c r="CS32" s="115"/>
      <c r="CT32" s="115"/>
      <c r="CU32" s="115"/>
      <c r="CV32" s="115"/>
      <c r="CW32" s="115"/>
      <c r="CX32" s="115"/>
      <c r="CY32" s="115"/>
      <c r="CZ32" s="115"/>
      <c r="DA32" s="115"/>
      <c r="DB32" s="115"/>
      <c r="DC32" s="115"/>
      <c r="DD32" s="115"/>
      <c r="DE32" s="115"/>
      <c r="DF32" s="115"/>
      <c r="DG32" s="115"/>
      <c r="DH32" s="115"/>
      <c r="DI32" s="115"/>
      <c r="DJ32" s="115"/>
      <c r="DK32" s="115"/>
      <c r="DL32" s="115"/>
      <c r="DM32" s="115"/>
      <c r="DN32" s="115"/>
      <c r="DO32" s="115"/>
      <c r="DP32" s="115"/>
      <c r="DQ32" s="115"/>
      <c r="DR32" s="115"/>
      <c r="DS32" s="115"/>
      <c r="DT32" s="115"/>
      <c r="DU32" s="115"/>
      <c r="DV32" s="115"/>
      <c r="DW32" s="115"/>
      <c r="DX32" s="115"/>
      <c r="DY32" s="115"/>
      <c r="DZ32" s="115"/>
      <c r="EA32" s="115"/>
      <c r="EB32" s="115"/>
      <c r="EC32" s="115"/>
      <c r="ED32" s="115"/>
      <c r="EE32" s="115"/>
      <c r="EF32" s="115"/>
      <c r="EG32" s="115"/>
      <c r="EH32" s="115"/>
      <c r="EI32" s="115"/>
      <c r="EJ32" s="115"/>
      <c r="EK32" s="115"/>
      <c r="EL32" s="115"/>
      <c r="EM32" s="115"/>
      <c r="EN32" s="115"/>
      <c r="EO32" s="115"/>
      <c r="EP32" s="115"/>
      <c r="EQ32" s="115"/>
      <c r="ER32" s="115"/>
      <c r="ES32" s="115"/>
      <c r="ET32" s="115"/>
      <c r="EU32" s="115"/>
      <c r="EV32" s="115"/>
      <c r="EW32" s="115"/>
      <c r="EX32" s="115"/>
      <c r="EY32" s="115"/>
      <c r="EZ32" s="115"/>
      <c r="FA32" s="115"/>
      <c r="FB32" s="115"/>
      <c r="FC32" s="115"/>
      <c r="FD32" s="115"/>
      <c r="FE32" s="115"/>
      <c r="FF32" s="115"/>
      <c r="FG32" s="115"/>
      <c r="FH32" s="115"/>
      <c r="FI32" s="115"/>
      <c r="FJ32" s="115"/>
      <c r="FK32" s="115"/>
      <c r="FL32" s="115"/>
      <c r="FM32" s="115"/>
      <c r="FN32" s="115"/>
      <c r="FO32" s="115"/>
      <c r="FP32" s="115"/>
      <c r="FQ32" s="115"/>
      <c r="FR32" s="115"/>
      <c r="FS32" s="115"/>
      <c r="FT32" s="115"/>
      <c r="FU32" s="115"/>
      <c r="FV32" s="115"/>
      <c r="FW32" s="115"/>
      <c r="FX32" s="115"/>
      <c r="FY32" s="115"/>
      <c r="FZ32" s="115"/>
      <c r="GA32" s="115"/>
      <c r="GB32" s="115"/>
      <c r="GC32" s="115"/>
      <c r="GD32" s="115"/>
      <c r="GE32" s="115"/>
      <c r="GF32" s="115"/>
      <c r="GG32" s="115"/>
      <c r="GH32" s="115"/>
      <c r="GI32" s="115"/>
      <c r="GJ32" s="115"/>
      <c r="GK32" s="115"/>
      <c r="GL32" s="115"/>
      <c r="GM32" s="115"/>
    </row>
    <row r="33" spans="2:195" s="116" customFormat="1" ht="18" customHeight="1">
      <c r="B33" s="114" t="s">
        <v>577</v>
      </c>
      <c r="C33" s="64"/>
      <c r="D33" s="100">
        <v>-17</v>
      </c>
      <c r="E33" s="100">
        <v>74.300000000000011</v>
      </c>
      <c r="F33" s="100">
        <v>72.800000000000011</v>
      </c>
      <c r="G33" s="100">
        <v>91.099999999999966</v>
      </c>
      <c r="H33" s="100">
        <v>84.700000000000017</v>
      </c>
      <c r="I33" s="100">
        <v>147.00000000000011</v>
      </c>
      <c r="J33" s="100">
        <v>1211.8000000000002</v>
      </c>
      <c r="K33" s="100">
        <v>1511.6000000000004</v>
      </c>
      <c r="L33" s="100">
        <v>147.09999999999991</v>
      </c>
      <c r="M33" s="100">
        <v>8829.3000000000029</v>
      </c>
      <c r="N33" s="100">
        <v>10023154.199999999</v>
      </c>
      <c r="O33" s="100">
        <v>29.599999999999994</v>
      </c>
      <c r="P33" s="100">
        <v>27.186999999999998</v>
      </c>
      <c r="Q33" s="100">
        <v>36.600000000000023</v>
      </c>
      <c r="R33" s="100">
        <v>60.8</v>
      </c>
      <c r="S33" s="100">
        <v>64.5</v>
      </c>
      <c r="T33" s="100">
        <v>60.599999999999994</v>
      </c>
      <c r="U33" s="100">
        <v>50.036399999999986</v>
      </c>
      <c r="V33" s="100">
        <v>55.501499999999965</v>
      </c>
      <c r="W33" s="100">
        <v>60.716499999999996</v>
      </c>
      <c r="X33" s="100">
        <v>136.59880000000004</v>
      </c>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c r="BU33" s="115"/>
      <c r="BV33" s="115"/>
      <c r="BW33" s="115"/>
      <c r="BX33" s="115"/>
      <c r="BY33" s="115"/>
      <c r="BZ33" s="115"/>
      <c r="CA33" s="115"/>
      <c r="CB33" s="115"/>
      <c r="CC33" s="115"/>
      <c r="CD33" s="115"/>
      <c r="CE33" s="115"/>
      <c r="CF33" s="115"/>
      <c r="CG33" s="115"/>
      <c r="CH33" s="115"/>
      <c r="CI33" s="115"/>
      <c r="CJ33" s="115"/>
      <c r="CK33" s="115"/>
      <c r="CL33" s="115"/>
      <c r="CM33" s="115"/>
      <c r="CN33" s="115"/>
      <c r="CO33" s="115"/>
      <c r="CP33" s="115"/>
      <c r="CQ33" s="115"/>
      <c r="CR33" s="115"/>
      <c r="CS33" s="115"/>
      <c r="CT33" s="115"/>
      <c r="CU33" s="115"/>
      <c r="CV33" s="115"/>
      <c r="CW33" s="115"/>
      <c r="CX33" s="115"/>
      <c r="CY33" s="115"/>
      <c r="CZ33" s="115"/>
      <c r="DA33" s="115"/>
      <c r="DB33" s="115"/>
      <c r="DC33" s="115"/>
      <c r="DD33" s="115"/>
      <c r="DE33" s="115"/>
      <c r="DF33" s="115"/>
      <c r="DG33" s="115"/>
      <c r="DH33" s="115"/>
      <c r="DI33" s="115"/>
      <c r="DJ33" s="115"/>
      <c r="DK33" s="115"/>
      <c r="DL33" s="115"/>
      <c r="DM33" s="115"/>
      <c r="DN33" s="115"/>
      <c r="DO33" s="115"/>
      <c r="DP33" s="115"/>
      <c r="DQ33" s="115"/>
      <c r="DR33" s="115"/>
      <c r="DS33" s="115"/>
      <c r="DT33" s="115"/>
      <c r="DU33" s="115"/>
      <c r="DV33" s="115"/>
      <c r="DW33" s="115"/>
      <c r="DX33" s="115"/>
      <c r="DY33" s="115"/>
      <c r="DZ33" s="115"/>
      <c r="EA33" s="115"/>
      <c r="EB33" s="115"/>
      <c r="EC33" s="115"/>
      <c r="ED33" s="115"/>
      <c r="EE33" s="115"/>
      <c r="EF33" s="115"/>
      <c r="EG33" s="115"/>
      <c r="EH33" s="115"/>
      <c r="EI33" s="115"/>
      <c r="EJ33" s="115"/>
      <c r="EK33" s="115"/>
      <c r="EL33" s="115"/>
      <c r="EM33" s="115"/>
      <c r="EN33" s="115"/>
      <c r="EO33" s="115"/>
      <c r="EP33" s="115"/>
      <c r="EQ33" s="115"/>
      <c r="ER33" s="115"/>
      <c r="ES33" s="115"/>
      <c r="ET33" s="115"/>
      <c r="EU33" s="115"/>
      <c r="EV33" s="115"/>
      <c r="EW33" s="115"/>
      <c r="EX33" s="115"/>
      <c r="EY33" s="115"/>
      <c r="EZ33" s="115"/>
      <c r="FA33" s="115"/>
      <c r="FB33" s="115"/>
      <c r="FC33" s="115"/>
      <c r="FD33" s="115"/>
      <c r="FE33" s="115"/>
      <c r="FF33" s="115"/>
      <c r="FG33" s="115"/>
      <c r="FH33" s="115"/>
      <c r="FI33" s="115"/>
      <c r="FJ33" s="115"/>
      <c r="FK33" s="115"/>
      <c r="FL33" s="115"/>
      <c r="FM33" s="115"/>
      <c r="FN33" s="115"/>
      <c r="FO33" s="115"/>
      <c r="FP33" s="115"/>
      <c r="FQ33" s="115"/>
      <c r="FR33" s="115"/>
      <c r="FS33" s="115"/>
      <c r="FT33" s="115"/>
      <c r="FU33" s="115"/>
      <c r="FV33" s="115"/>
      <c r="FW33" s="115"/>
      <c r="FX33" s="115"/>
      <c r="FY33" s="115"/>
      <c r="FZ33" s="115"/>
      <c r="GA33" s="115"/>
      <c r="GB33" s="115"/>
      <c r="GC33" s="115"/>
      <c r="GD33" s="115"/>
      <c r="GE33" s="115"/>
      <c r="GF33" s="115"/>
      <c r="GG33" s="115"/>
      <c r="GH33" s="115"/>
      <c r="GI33" s="115"/>
      <c r="GJ33" s="115"/>
      <c r="GK33" s="115"/>
      <c r="GL33" s="115"/>
      <c r="GM33" s="115"/>
    </row>
    <row r="34" spans="2:195" s="116" customFormat="1" ht="18" customHeight="1">
      <c r="B34" s="114" t="s">
        <v>578</v>
      </c>
      <c r="C34" s="64"/>
      <c r="D34" s="100"/>
      <c r="E34" s="100"/>
      <c r="F34" s="100"/>
      <c r="G34" s="100"/>
      <c r="H34" s="100"/>
      <c r="I34" s="100"/>
      <c r="J34" s="100"/>
      <c r="K34" s="100"/>
      <c r="L34" s="100"/>
      <c r="M34" s="100"/>
      <c r="N34" s="100"/>
      <c r="O34" s="100"/>
      <c r="P34" s="100"/>
      <c r="Q34" s="100"/>
      <c r="R34" s="100"/>
      <c r="S34" s="100"/>
      <c r="T34" s="100"/>
      <c r="U34" s="100"/>
      <c r="V34" s="100"/>
      <c r="W34" s="100"/>
      <c r="X34" s="100"/>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c r="BU34" s="115"/>
      <c r="BV34" s="115"/>
      <c r="BW34" s="115"/>
      <c r="BX34" s="115"/>
      <c r="BY34" s="115"/>
      <c r="BZ34" s="115"/>
      <c r="CA34" s="115"/>
      <c r="CB34" s="115"/>
      <c r="CC34" s="115"/>
      <c r="CD34" s="115"/>
      <c r="CE34" s="115"/>
      <c r="CF34" s="115"/>
      <c r="CG34" s="115"/>
      <c r="CH34" s="115"/>
      <c r="CI34" s="115"/>
      <c r="CJ34" s="115"/>
      <c r="CK34" s="115"/>
      <c r="CL34" s="115"/>
      <c r="CM34" s="115"/>
      <c r="CN34" s="115"/>
      <c r="CO34" s="115"/>
      <c r="CP34" s="115"/>
      <c r="CQ34" s="115"/>
      <c r="CR34" s="115"/>
      <c r="CS34" s="115"/>
      <c r="CT34" s="115"/>
      <c r="CU34" s="115"/>
      <c r="CV34" s="115"/>
      <c r="CW34" s="115"/>
      <c r="CX34" s="115"/>
      <c r="CY34" s="115"/>
      <c r="CZ34" s="115"/>
      <c r="DA34" s="115"/>
      <c r="DB34" s="115"/>
      <c r="DC34" s="115"/>
      <c r="DD34" s="115"/>
      <c r="DE34" s="115"/>
      <c r="DF34" s="115"/>
      <c r="DG34" s="115"/>
      <c r="DH34" s="115"/>
      <c r="DI34" s="115"/>
      <c r="DJ34" s="115"/>
      <c r="DK34" s="115"/>
      <c r="DL34" s="115"/>
      <c r="DM34" s="115"/>
      <c r="DN34" s="115"/>
      <c r="DO34" s="115"/>
      <c r="DP34" s="115"/>
      <c r="DQ34" s="115"/>
      <c r="DR34" s="115"/>
      <c r="DS34" s="115"/>
      <c r="DT34" s="115"/>
      <c r="DU34" s="115"/>
      <c r="DV34" s="115"/>
      <c r="DW34" s="115"/>
      <c r="DX34" s="115"/>
      <c r="DY34" s="115"/>
      <c r="DZ34" s="115"/>
      <c r="EA34" s="115"/>
      <c r="EB34" s="115"/>
      <c r="EC34" s="115"/>
      <c r="ED34" s="115"/>
      <c r="EE34" s="115"/>
      <c r="EF34" s="115"/>
      <c r="EG34" s="115"/>
      <c r="EH34" s="115"/>
      <c r="EI34" s="115"/>
      <c r="EJ34" s="115"/>
      <c r="EK34" s="115"/>
      <c r="EL34" s="115"/>
      <c r="EM34" s="115"/>
      <c r="EN34" s="115"/>
      <c r="EO34" s="115"/>
      <c r="EP34" s="115"/>
      <c r="EQ34" s="115"/>
      <c r="ER34" s="115"/>
      <c r="ES34" s="115"/>
      <c r="ET34" s="115"/>
      <c r="EU34" s="115"/>
      <c r="EV34" s="115"/>
      <c r="EW34" s="115"/>
      <c r="EX34" s="115"/>
      <c r="EY34" s="115"/>
      <c r="EZ34" s="115"/>
      <c r="FA34" s="115"/>
      <c r="FB34" s="115"/>
      <c r="FC34" s="115"/>
      <c r="FD34" s="115"/>
      <c r="FE34" s="115"/>
      <c r="FF34" s="115"/>
      <c r="FG34" s="115"/>
      <c r="FH34" s="115"/>
      <c r="FI34" s="115"/>
      <c r="FJ34" s="115"/>
      <c r="FK34" s="115"/>
      <c r="FL34" s="115"/>
      <c r="FM34" s="115"/>
      <c r="FN34" s="115"/>
      <c r="FO34" s="115"/>
      <c r="FP34" s="115"/>
      <c r="FQ34" s="115"/>
      <c r="FR34" s="115"/>
      <c r="FS34" s="115"/>
      <c r="FT34" s="115"/>
      <c r="FU34" s="115"/>
      <c r="FV34" s="115"/>
      <c r="FW34" s="115"/>
      <c r="FX34" s="115"/>
      <c r="FY34" s="115"/>
      <c r="FZ34" s="115"/>
      <c r="GA34" s="115"/>
      <c r="GB34" s="115"/>
      <c r="GC34" s="115"/>
      <c r="GD34" s="115"/>
      <c r="GE34" s="115"/>
      <c r="GF34" s="115"/>
      <c r="GG34" s="115"/>
      <c r="GH34" s="115"/>
      <c r="GI34" s="115"/>
      <c r="GJ34" s="115"/>
      <c r="GK34" s="115"/>
      <c r="GL34" s="115"/>
      <c r="GM34" s="115"/>
    </row>
    <row r="35" spans="2:195" s="116" customFormat="1" ht="5.25" customHeight="1">
      <c r="B35" s="114"/>
      <c r="C35" s="64"/>
      <c r="D35" s="100"/>
      <c r="E35" s="100"/>
      <c r="F35" s="100"/>
      <c r="G35" s="100"/>
      <c r="H35" s="100"/>
      <c r="I35" s="100"/>
      <c r="J35" s="100"/>
      <c r="K35" s="100"/>
      <c r="L35" s="100"/>
      <c r="M35" s="100"/>
      <c r="N35" s="100"/>
      <c r="O35" s="100"/>
      <c r="P35" s="100"/>
      <c r="Q35" s="100"/>
      <c r="R35" s="100"/>
      <c r="S35" s="100"/>
      <c r="T35" s="100"/>
      <c r="U35" s="100"/>
      <c r="V35" s="100"/>
      <c r="W35" s="100"/>
      <c r="X35" s="100"/>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c r="CF35" s="115"/>
      <c r="CG35" s="115"/>
      <c r="CH35" s="115"/>
      <c r="CI35" s="115"/>
      <c r="CJ35" s="115"/>
      <c r="CK35" s="115"/>
      <c r="CL35" s="115"/>
      <c r="CM35" s="115"/>
      <c r="CN35" s="115"/>
      <c r="CO35" s="115"/>
      <c r="CP35" s="115"/>
      <c r="CQ35" s="115"/>
      <c r="CR35" s="115"/>
      <c r="CS35" s="115"/>
      <c r="CT35" s="115"/>
      <c r="CU35" s="115"/>
      <c r="CV35" s="115"/>
      <c r="CW35" s="115"/>
      <c r="CX35" s="115"/>
      <c r="CY35" s="115"/>
      <c r="CZ35" s="115"/>
      <c r="DA35" s="115"/>
      <c r="DB35" s="115"/>
      <c r="DC35" s="115"/>
      <c r="DD35" s="115"/>
      <c r="DE35" s="115"/>
      <c r="DF35" s="115"/>
      <c r="DG35" s="115"/>
      <c r="DH35" s="115"/>
      <c r="DI35" s="115"/>
      <c r="DJ35" s="115"/>
      <c r="DK35" s="115"/>
      <c r="DL35" s="115"/>
      <c r="DM35" s="115"/>
      <c r="DN35" s="115"/>
      <c r="DO35" s="115"/>
      <c r="DP35" s="115"/>
      <c r="DQ35" s="115"/>
      <c r="DR35" s="115"/>
      <c r="DS35" s="115"/>
      <c r="DT35" s="115"/>
      <c r="DU35" s="115"/>
      <c r="DV35" s="115"/>
      <c r="DW35" s="115"/>
      <c r="DX35" s="115"/>
      <c r="DY35" s="115"/>
      <c r="DZ35" s="115"/>
      <c r="EA35" s="115"/>
      <c r="EB35" s="115"/>
      <c r="EC35" s="115"/>
      <c r="ED35" s="115"/>
      <c r="EE35" s="115"/>
      <c r="EF35" s="115"/>
      <c r="EG35" s="115"/>
      <c r="EH35" s="115"/>
      <c r="EI35" s="115"/>
      <c r="EJ35" s="115"/>
      <c r="EK35" s="115"/>
      <c r="EL35" s="115"/>
      <c r="EM35" s="115"/>
      <c r="EN35" s="115"/>
      <c r="EO35" s="115"/>
      <c r="EP35" s="115"/>
      <c r="EQ35" s="115"/>
      <c r="ER35" s="115"/>
      <c r="ES35" s="115"/>
      <c r="ET35" s="115"/>
      <c r="EU35" s="115"/>
      <c r="EV35" s="115"/>
      <c r="EW35" s="115"/>
      <c r="EX35" s="115"/>
      <c r="EY35" s="115"/>
      <c r="EZ35" s="115"/>
      <c r="FA35" s="115"/>
      <c r="FB35" s="115"/>
      <c r="FC35" s="115"/>
      <c r="FD35" s="115"/>
      <c r="FE35" s="115"/>
      <c r="FF35" s="115"/>
      <c r="FG35" s="115"/>
      <c r="FH35" s="115"/>
      <c r="FI35" s="115"/>
      <c r="FJ35" s="115"/>
      <c r="FK35" s="115"/>
      <c r="FL35" s="115"/>
      <c r="FM35" s="115"/>
      <c r="FN35" s="115"/>
      <c r="FO35" s="115"/>
      <c r="FP35" s="115"/>
      <c r="FQ35" s="115"/>
      <c r="FR35" s="115"/>
      <c r="FS35" s="115"/>
      <c r="FT35" s="115"/>
      <c r="FU35" s="115"/>
      <c r="FV35" s="115"/>
      <c r="FW35" s="115"/>
      <c r="FX35" s="115"/>
      <c r="FY35" s="115"/>
      <c r="FZ35" s="115"/>
      <c r="GA35" s="115"/>
      <c r="GB35" s="115"/>
      <c r="GC35" s="115"/>
      <c r="GD35" s="115"/>
      <c r="GE35" s="115"/>
      <c r="GF35" s="115"/>
      <c r="GG35" s="115"/>
      <c r="GH35" s="115"/>
      <c r="GI35" s="115"/>
      <c r="GJ35" s="115"/>
      <c r="GK35" s="115"/>
      <c r="GL35" s="115"/>
      <c r="GM35" s="115"/>
    </row>
    <row r="36" spans="2:195" s="116" customFormat="1" ht="18" customHeight="1">
      <c r="B36" s="114" t="s">
        <v>579</v>
      </c>
      <c r="C36" s="64"/>
      <c r="D36" s="100">
        <v>-35.800000000000004</v>
      </c>
      <c r="E36" s="100">
        <v>45.000000000000014</v>
      </c>
      <c r="F36" s="100">
        <v>30.600000000000009</v>
      </c>
      <c r="G36" s="100">
        <v>56.599999999999966</v>
      </c>
      <c r="H36" s="100">
        <v>131</v>
      </c>
      <c r="I36" s="100">
        <v>129.10000000000014</v>
      </c>
      <c r="J36" s="100">
        <v>907.3000000000003</v>
      </c>
      <c r="K36" s="100">
        <v>2902</v>
      </c>
      <c r="L36" s="100">
        <v>153.89999999999989</v>
      </c>
      <c r="M36" s="100">
        <v>24281.4</v>
      </c>
      <c r="N36" s="100">
        <v>11156185.5</v>
      </c>
      <c r="O36" s="100">
        <v>28.599999999999991</v>
      </c>
      <c r="P36" s="100">
        <v>24.963999999999999</v>
      </c>
      <c r="Q36" s="100">
        <v>30.100000000000019</v>
      </c>
      <c r="R36" s="100">
        <v>55.699999999999996</v>
      </c>
      <c r="S36" s="100">
        <v>53.7</v>
      </c>
      <c r="T36" s="100">
        <v>47.099999999999994</v>
      </c>
      <c r="U36" s="100">
        <v>35.855499999999992</v>
      </c>
      <c r="V36" s="100">
        <v>37.299099999999967</v>
      </c>
      <c r="W36" s="100">
        <v>46.102499999999999</v>
      </c>
      <c r="X36" s="100">
        <v>97.21370000000006</v>
      </c>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c r="GL36" s="115"/>
      <c r="GM36" s="115"/>
    </row>
    <row r="37" spans="2:195" s="116" customFormat="1" ht="6" customHeight="1">
      <c r="B37" s="114"/>
      <c r="C37" s="64"/>
      <c r="D37" s="100"/>
      <c r="E37" s="100"/>
      <c r="F37" s="100"/>
      <c r="G37" s="100"/>
      <c r="H37" s="100"/>
      <c r="I37" s="100"/>
      <c r="J37" s="100"/>
      <c r="K37" s="100"/>
      <c r="L37" s="100"/>
      <c r="M37" s="100"/>
      <c r="N37" s="100"/>
      <c r="O37" s="100"/>
      <c r="P37" s="100"/>
      <c r="Q37" s="100"/>
      <c r="R37" s="100"/>
      <c r="S37" s="100"/>
      <c r="T37" s="100"/>
      <c r="U37" s="100"/>
      <c r="V37" s="100"/>
      <c r="W37" s="100"/>
      <c r="X37" s="100"/>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c r="BU37" s="115"/>
      <c r="BV37" s="115"/>
      <c r="BW37" s="115"/>
      <c r="BX37" s="115"/>
      <c r="BY37" s="115"/>
      <c r="BZ37" s="115"/>
      <c r="CA37" s="115"/>
      <c r="CB37" s="115"/>
      <c r="CC37" s="115"/>
      <c r="CD37" s="115"/>
      <c r="CE37" s="115"/>
      <c r="CF37" s="115"/>
      <c r="CG37" s="115"/>
      <c r="CH37" s="115"/>
      <c r="CI37" s="115"/>
      <c r="CJ37" s="115"/>
      <c r="CK37" s="115"/>
      <c r="CL37" s="115"/>
      <c r="CM37" s="115"/>
      <c r="CN37" s="115"/>
      <c r="CO37" s="115"/>
      <c r="CP37" s="115"/>
      <c r="CQ37" s="115"/>
      <c r="CR37" s="115"/>
      <c r="CS37" s="115"/>
      <c r="CT37" s="115"/>
      <c r="CU37" s="115"/>
      <c r="CV37" s="115"/>
      <c r="CW37" s="115"/>
      <c r="CX37" s="115"/>
      <c r="CY37" s="115"/>
      <c r="CZ37" s="115"/>
      <c r="DA37" s="115"/>
      <c r="DB37" s="115"/>
      <c r="DC37" s="115"/>
      <c r="DD37" s="115"/>
      <c r="DE37" s="115"/>
      <c r="DF37" s="115"/>
      <c r="DG37" s="115"/>
      <c r="DH37" s="115"/>
      <c r="DI37" s="115"/>
      <c r="DJ37" s="115"/>
      <c r="DK37" s="115"/>
      <c r="DL37" s="115"/>
      <c r="DM37" s="115"/>
      <c r="DN37" s="115"/>
      <c r="DO37" s="115"/>
      <c r="DP37" s="115"/>
      <c r="DQ37" s="115"/>
      <c r="DR37" s="115"/>
      <c r="DS37" s="115"/>
      <c r="DT37" s="115"/>
      <c r="DU37" s="115"/>
      <c r="DV37" s="115"/>
      <c r="DW37" s="115"/>
      <c r="DX37" s="115"/>
      <c r="DY37" s="115"/>
      <c r="DZ37" s="115"/>
      <c r="EA37" s="115"/>
      <c r="EB37" s="115"/>
      <c r="EC37" s="115"/>
      <c r="ED37" s="115"/>
      <c r="EE37" s="115"/>
      <c r="EF37" s="115"/>
      <c r="EG37" s="115"/>
      <c r="EH37" s="115"/>
      <c r="EI37" s="115"/>
      <c r="EJ37" s="115"/>
      <c r="EK37" s="115"/>
      <c r="EL37" s="115"/>
      <c r="EM37" s="115"/>
      <c r="EN37" s="115"/>
      <c r="EO37" s="115"/>
      <c r="EP37" s="115"/>
      <c r="EQ37" s="115"/>
      <c r="ER37" s="115"/>
      <c r="ES37" s="115"/>
      <c r="ET37" s="115"/>
      <c r="EU37" s="115"/>
      <c r="EV37" s="115"/>
      <c r="EW37" s="115"/>
      <c r="EX37" s="115"/>
      <c r="EY37" s="115"/>
      <c r="EZ37" s="115"/>
      <c r="FA37" s="115"/>
      <c r="FB37" s="115"/>
      <c r="FC37" s="115"/>
      <c r="FD37" s="115"/>
      <c r="FE37" s="115"/>
      <c r="FF37" s="115"/>
      <c r="FG37" s="115"/>
      <c r="FH37" s="115"/>
      <c r="FI37" s="115"/>
      <c r="FJ37" s="115"/>
      <c r="FK37" s="115"/>
      <c r="FL37" s="115"/>
      <c r="FM37" s="115"/>
      <c r="FN37" s="115"/>
      <c r="FO37" s="115"/>
      <c r="FP37" s="115"/>
      <c r="FQ37" s="115"/>
      <c r="FR37" s="115"/>
      <c r="FS37" s="115"/>
      <c r="FT37" s="115"/>
      <c r="FU37" s="115"/>
      <c r="FV37" s="115"/>
      <c r="FW37" s="115"/>
      <c r="FX37" s="115"/>
      <c r="FY37" s="115"/>
      <c r="FZ37" s="115"/>
      <c r="GA37" s="115"/>
      <c r="GB37" s="115"/>
      <c r="GC37" s="115"/>
      <c r="GD37" s="115"/>
      <c r="GE37" s="115"/>
      <c r="GF37" s="115"/>
      <c r="GG37" s="115"/>
      <c r="GH37" s="115"/>
      <c r="GI37" s="115"/>
      <c r="GJ37" s="115"/>
      <c r="GK37" s="115"/>
      <c r="GL37" s="115"/>
      <c r="GM37" s="115"/>
    </row>
    <row r="38" spans="2:195" s="116" customFormat="1" ht="18" customHeight="1">
      <c r="B38" s="114" t="s">
        <v>580</v>
      </c>
      <c r="C38" s="64"/>
      <c r="D38" s="100">
        <v>-85.999999999999972</v>
      </c>
      <c r="E38" s="100">
        <v>-31.5</v>
      </c>
      <c r="F38" s="100">
        <v>-46.599999999999966</v>
      </c>
      <c r="G38" s="100">
        <v>-21.800000000000068</v>
      </c>
      <c r="H38" s="100">
        <v>93.599999999999966</v>
      </c>
      <c r="I38" s="100">
        <v>179.70000000000016</v>
      </c>
      <c r="J38" s="100">
        <v>757.20000000000027</v>
      </c>
      <c r="K38" s="100">
        <v>1385.2999999999993</v>
      </c>
      <c r="L38" s="100">
        <v>91.199999999999818</v>
      </c>
      <c r="M38" s="100">
        <v>12242.699999999997</v>
      </c>
      <c r="N38" s="100">
        <v>9881164.8000000007</v>
      </c>
      <c r="O38" s="100">
        <v>15.000000000000014</v>
      </c>
      <c r="P38" s="100">
        <v>-16.00200000000001</v>
      </c>
      <c r="Q38" s="100">
        <v>-96.799999999999983</v>
      </c>
      <c r="R38" s="100">
        <v>-133.30000000000004</v>
      </c>
      <c r="S38" s="100">
        <v>-136.99999999999997</v>
      </c>
      <c r="T38" s="100">
        <v>-456.59999999999991</v>
      </c>
      <c r="U38" s="100">
        <v>-227.12290000000002</v>
      </c>
      <c r="V38" s="100">
        <v>-126.63259999999991</v>
      </c>
      <c r="W38" s="100">
        <v>-276.11860000000007</v>
      </c>
      <c r="X38" s="100">
        <v>-320.73079999999993</v>
      </c>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c r="BU38" s="115"/>
      <c r="BV38" s="115"/>
      <c r="BW38" s="115"/>
      <c r="BX38" s="115"/>
      <c r="BY38" s="115"/>
      <c r="BZ38" s="115"/>
      <c r="CA38" s="115"/>
      <c r="CB38" s="115"/>
      <c r="CC38" s="115"/>
      <c r="CD38" s="115"/>
      <c r="CE38" s="115"/>
      <c r="CF38" s="115"/>
      <c r="CG38" s="115"/>
      <c r="CH38" s="115"/>
      <c r="CI38" s="115"/>
      <c r="CJ38" s="115"/>
      <c r="CK38" s="115"/>
      <c r="CL38" s="115"/>
      <c r="CM38" s="115"/>
      <c r="CN38" s="115"/>
      <c r="CO38" s="115"/>
      <c r="CP38" s="115"/>
      <c r="CQ38" s="115"/>
      <c r="CR38" s="115"/>
      <c r="CS38" s="115"/>
      <c r="CT38" s="115"/>
      <c r="CU38" s="115"/>
      <c r="CV38" s="115"/>
      <c r="CW38" s="115"/>
      <c r="CX38" s="115"/>
      <c r="CY38" s="115"/>
      <c r="CZ38" s="115"/>
      <c r="DA38" s="115"/>
      <c r="DB38" s="115"/>
      <c r="DC38" s="115"/>
      <c r="DD38" s="115"/>
      <c r="DE38" s="115"/>
      <c r="DF38" s="115"/>
      <c r="DG38" s="115"/>
      <c r="DH38" s="115"/>
      <c r="DI38" s="115"/>
      <c r="DJ38" s="115"/>
      <c r="DK38" s="115"/>
      <c r="DL38" s="115"/>
      <c r="DM38" s="115"/>
      <c r="DN38" s="115"/>
      <c r="DO38" s="115"/>
      <c r="DP38" s="115"/>
      <c r="DQ38" s="115"/>
      <c r="DR38" s="115"/>
      <c r="DS38" s="115"/>
      <c r="DT38" s="115"/>
      <c r="DU38" s="115"/>
      <c r="DV38" s="115"/>
      <c r="DW38" s="115"/>
      <c r="DX38" s="115"/>
      <c r="DY38" s="115"/>
      <c r="DZ38" s="115"/>
      <c r="EA38" s="115"/>
      <c r="EB38" s="115"/>
      <c r="EC38" s="115"/>
      <c r="ED38" s="115"/>
      <c r="EE38" s="115"/>
      <c r="EF38" s="115"/>
      <c r="EG38" s="115"/>
      <c r="EH38" s="115"/>
      <c r="EI38" s="115"/>
      <c r="EJ38" s="115"/>
      <c r="EK38" s="115"/>
      <c r="EL38" s="115"/>
      <c r="EM38" s="115"/>
      <c r="EN38" s="115"/>
      <c r="EO38" s="115"/>
      <c r="EP38" s="115"/>
      <c r="EQ38" s="115"/>
      <c r="ER38" s="115"/>
      <c r="ES38" s="115"/>
      <c r="ET38" s="115"/>
      <c r="EU38" s="115"/>
      <c r="EV38" s="115"/>
      <c r="EW38" s="115"/>
      <c r="EX38" s="115"/>
      <c r="EY38" s="115"/>
      <c r="EZ38" s="115"/>
      <c r="FA38" s="115"/>
      <c r="FB38" s="115"/>
      <c r="FC38" s="115"/>
      <c r="FD38" s="115"/>
      <c r="FE38" s="115"/>
      <c r="FF38" s="115"/>
      <c r="FG38" s="115"/>
      <c r="FH38" s="115"/>
      <c r="FI38" s="115"/>
      <c r="FJ38" s="115"/>
      <c r="FK38" s="115"/>
      <c r="FL38" s="115"/>
      <c r="FM38" s="115"/>
      <c r="FN38" s="115"/>
      <c r="FO38" s="115"/>
      <c r="FP38" s="115"/>
      <c r="FQ38" s="115"/>
      <c r="FR38" s="115"/>
      <c r="FS38" s="115"/>
      <c r="FT38" s="115"/>
      <c r="FU38" s="115"/>
      <c r="FV38" s="115"/>
      <c r="FW38" s="115"/>
      <c r="FX38" s="115"/>
      <c r="FY38" s="115"/>
      <c r="FZ38" s="115"/>
      <c r="GA38" s="115"/>
      <c r="GB38" s="115"/>
      <c r="GC38" s="115"/>
      <c r="GD38" s="115"/>
      <c r="GE38" s="115"/>
      <c r="GF38" s="115"/>
      <c r="GG38" s="115"/>
      <c r="GH38" s="115"/>
      <c r="GI38" s="115"/>
      <c r="GJ38" s="115"/>
      <c r="GK38" s="115"/>
      <c r="GL38" s="115"/>
      <c r="GM38" s="115"/>
    </row>
    <row r="39" spans="2:195" s="116" customFormat="1" ht="7.5" customHeight="1">
      <c r="B39" s="114"/>
      <c r="C39" s="64"/>
      <c r="D39" s="100"/>
      <c r="E39" s="100"/>
      <c r="F39" s="100"/>
      <c r="G39" s="100"/>
      <c r="H39" s="100"/>
      <c r="I39" s="100"/>
      <c r="J39" s="100"/>
      <c r="K39" s="100"/>
      <c r="L39" s="100"/>
      <c r="M39" s="100"/>
      <c r="N39" s="100"/>
      <c r="O39" s="100"/>
      <c r="P39" s="100"/>
      <c r="Q39" s="100"/>
      <c r="R39" s="100"/>
      <c r="S39" s="100"/>
      <c r="T39" s="100"/>
      <c r="U39" s="100"/>
      <c r="V39" s="100"/>
      <c r="W39" s="100"/>
      <c r="X39" s="100"/>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c r="BU39" s="115"/>
      <c r="BV39" s="115"/>
      <c r="BW39" s="115"/>
      <c r="BX39" s="115"/>
      <c r="BY39" s="115"/>
      <c r="BZ39" s="115"/>
      <c r="CA39" s="115"/>
      <c r="CB39" s="115"/>
      <c r="CC39" s="115"/>
      <c r="CD39" s="115"/>
      <c r="CE39" s="115"/>
      <c r="CF39" s="115"/>
      <c r="CG39" s="115"/>
      <c r="CH39" s="115"/>
      <c r="CI39" s="115"/>
      <c r="CJ39" s="115"/>
      <c r="CK39" s="115"/>
      <c r="CL39" s="115"/>
      <c r="CM39" s="115"/>
      <c r="CN39" s="115"/>
      <c r="CO39" s="115"/>
      <c r="CP39" s="115"/>
      <c r="CQ39" s="115"/>
      <c r="CR39" s="115"/>
      <c r="CS39" s="115"/>
      <c r="CT39" s="115"/>
      <c r="CU39" s="115"/>
      <c r="CV39" s="115"/>
      <c r="CW39" s="115"/>
      <c r="CX39" s="115"/>
      <c r="CY39" s="115"/>
      <c r="CZ39" s="115"/>
      <c r="DA39" s="115"/>
      <c r="DB39" s="115"/>
      <c r="DC39" s="115"/>
      <c r="DD39" s="115"/>
      <c r="DE39" s="115"/>
      <c r="DF39" s="115"/>
      <c r="DG39" s="115"/>
      <c r="DH39" s="115"/>
      <c r="DI39" s="115"/>
      <c r="DJ39" s="115"/>
      <c r="DK39" s="115"/>
      <c r="DL39" s="115"/>
      <c r="DM39" s="115"/>
      <c r="DN39" s="115"/>
      <c r="DO39" s="115"/>
      <c r="DP39" s="115"/>
      <c r="DQ39" s="115"/>
      <c r="DR39" s="115"/>
      <c r="DS39" s="115"/>
      <c r="DT39" s="115"/>
      <c r="DU39" s="115"/>
      <c r="DV39" s="115"/>
      <c r="DW39" s="115"/>
      <c r="DX39" s="115"/>
      <c r="DY39" s="115"/>
      <c r="DZ39" s="115"/>
      <c r="EA39" s="115"/>
      <c r="EB39" s="115"/>
      <c r="EC39" s="115"/>
      <c r="ED39" s="115"/>
      <c r="EE39" s="115"/>
      <c r="EF39" s="115"/>
      <c r="EG39" s="115"/>
      <c r="EH39" s="115"/>
      <c r="EI39" s="115"/>
      <c r="EJ39" s="115"/>
      <c r="EK39" s="115"/>
      <c r="EL39" s="115"/>
      <c r="EM39" s="115"/>
      <c r="EN39" s="115"/>
      <c r="EO39" s="115"/>
      <c r="EP39" s="115"/>
      <c r="EQ39" s="115"/>
      <c r="ER39" s="115"/>
      <c r="ES39" s="115"/>
      <c r="ET39" s="115"/>
      <c r="EU39" s="115"/>
      <c r="EV39" s="115"/>
      <c r="EW39" s="115"/>
      <c r="EX39" s="115"/>
      <c r="EY39" s="115"/>
      <c r="EZ39" s="115"/>
      <c r="FA39" s="115"/>
      <c r="FB39" s="115"/>
      <c r="FC39" s="115"/>
      <c r="FD39" s="115"/>
      <c r="FE39" s="115"/>
      <c r="FF39" s="115"/>
      <c r="FG39" s="115"/>
      <c r="FH39" s="115"/>
      <c r="FI39" s="115"/>
      <c r="FJ39" s="115"/>
      <c r="FK39" s="115"/>
      <c r="FL39" s="115"/>
      <c r="FM39" s="115"/>
      <c r="FN39" s="115"/>
      <c r="FO39" s="115"/>
      <c r="FP39" s="115"/>
      <c r="FQ39" s="115"/>
      <c r="FR39" s="115"/>
      <c r="FS39" s="115"/>
      <c r="FT39" s="115"/>
      <c r="FU39" s="115"/>
      <c r="FV39" s="115"/>
      <c r="FW39" s="115"/>
      <c r="FX39" s="115"/>
      <c r="FY39" s="115"/>
      <c r="FZ39" s="115"/>
      <c r="GA39" s="115"/>
      <c r="GB39" s="115"/>
      <c r="GC39" s="115"/>
      <c r="GD39" s="115"/>
      <c r="GE39" s="115"/>
      <c r="GF39" s="115"/>
      <c r="GG39" s="115"/>
      <c r="GH39" s="115"/>
      <c r="GI39" s="115"/>
      <c r="GJ39" s="115"/>
      <c r="GK39" s="115"/>
      <c r="GL39" s="115"/>
      <c r="GM39" s="115"/>
    </row>
    <row r="40" spans="2:195" s="116" customFormat="1" ht="18" customHeight="1">
      <c r="B40" s="114" t="s">
        <v>758</v>
      </c>
      <c r="C40" s="64"/>
      <c r="D40" s="100">
        <v>0</v>
      </c>
      <c r="E40" s="100">
        <v>7.5</v>
      </c>
      <c r="F40" s="100">
        <v>0</v>
      </c>
      <c r="G40" s="100">
        <v>0</v>
      </c>
      <c r="H40" s="100">
        <v>0</v>
      </c>
      <c r="I40" s="100">
        <v>0</v>
      </c>
      <c r="J40" s="100">
        <v>0</v>
      </c>
      <c r="K40" s="100">
        <v>177.1</v>
      </c>
      <c r="L40" s="100">
        <v>0</v>
      </c>
      <c r="M40" s="100">
        <v>2979.2</v>
      </c>
      <c r="N40" s="100">
        <v>120813.1</v>
      </c>
      <c r="O40" s="100">
        <v>0</v>
      </c>
      <c r="P40" s="100">
        <v>6.9139999999999997</v>
      </c>
      <c r="Q40" s="100">
        <v>19.100000000000001</v>
      </c>
      <c r="R40" s="100">
        <v>96.2</v>
      </c>
      <c r="S40" s="100">
        <v>29.1</v>
      </c>
      <c r="T40" s="100">
        <v>339.1</v>
      </c>
      <c r="U40" s="100">
        <v>159.6129</v>
      </c>
      <c r="V40" s="100">
        <v>94.911000000000001</v>
      </c>
      <c r="W40" s="100">
        <v>298.9273</v>
      </c>
      <c r="X40" s="100">
        <v>323.61059999999998</v>
      </c>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c r="BU40" s="115"/>
      <c r="BV40" s="115"/>
      <c r="BW40" s="115"/>
      <c r="BX40" s="115"/>
      <c r="BY40" s="115"/>
      <c r="BZ40" s="115"/>
      <c r="CA40" s="115"/>
      <c r="CB40" s="115"/>
      <c r="CC40" s="115"/>
      <c r="CD40" s="115"/>
      <c r="CE40" s="115"/>
      <c r="CF40" s="115"/>
      <c r="CG40" s="115"/>
      <c r="CH40" s="115"/>
      <c r="CI40" s="115"/>
      <c r="CJ40" s="115"/>
      <c r="CK40" s="115"/>
      <c r="CL40" s="115"/>
      <c r="CM40" s="115"/>
      <c r="CN40" s="115"/>
      <c r="CO40" s="115"/>
      <c r="CP40" s="115"/>
      <c r="CQ40" s="115"/>
      <c r="CR40" s="115"/>
      <c r="CS40" s="115"/>
      <c r="CT40" s="115"/>
      <c r="CU40" s="115"/>
      <c r="CV40" s="115"/>
      <c r="CW40" s="115"/>
      <c r="CX40" s="115"/>
      <c r="CY40" s="115"/>
      <c r="CZ40" s="115"/>
      <c r="DA40" s="115"/>
      <c r="DB40" s="115"/>
      <c r="DC40" s="115"/>
      <c r="DD40" s="115"/>
      <c r="DE40" s="115"/>
      <c r="DF40" s="115"/>
      <c r="DG40" s="115"/>
      <c r="DH40" s="115"/>
      <c r="DI40" s="115"/>
      <c r="DJ40" s="115"/>
      <c r="DK40" s="115"/>
      <c r="DL40" s="115"/>
      <c r="DM40" s="115"/>
      <c r="DN40" s="115"/>
      <c r="DO40" s="115"/>
      <c r="DP40" s="115"/>
      <c r="DQ40" s="115"/>
      <c r="DR40" s="115"/>
      <c r="DS40" s="115"/>
      <c r="DT40" s="115"/>
      <c r="DU40" s="115"/>
      <c r="DV40" s="115"/>
      <c r="DW40" s="115"/>
      <c r="DX40" s="115"/>
      <c r="DY40" s="115"/>
      <c r="DZ40" s="115"/>
      <c r="EA40" s="115"/>
      <c r="EB40" s="115"/>
      <c r="EC40" s="115"/>
      <c r="ED40" s="115"/>
      <c r="EE40" s="115"/>
      <c r="EF40" s="115"/>
      <c r="EG40" s="115"/>
      <c r="EH40" s="115"/>
      <c r="EI40" s="115"/>
      <c r="EJ40" s="115"/>
      <c r="EK40" s="115"/>
      <c r="EL40" s="115"/>
      <c r="EM40" s="115"/>
      <c r="EN40" s="115"/>
      <c r="EO40" s="115"/>
      <c r="EP40" s="115"/>
      <c r="EQ40" s="115"/>
      <c r="ER40" s="115"/>
      <c r="ES40" s="115"/>
      <c r="ET40" s="115"/>
      <c r="EU40" s="115"/>
      <c r="EV40" s="115"/>
      <c r="EW40" s="115"/>
      <c r="EX40" s="115"/>
      <c r="EY40" s="115"/>
      <c r="EZ40" s="115"/>
      <c r="FA40" s="115"/>
      <c r="FB40" s="115"/>
      <c r="FC40" s="115"/>
      <c r="FD40" s="115"/>
      <c r="FE40" s="115"/>
      <c r="FF40" s="115"/>
      <c r="FG40" s="115"/>
      <c r="FH40" s="115"/>
      <c r="FI40" s="115"/>
      <c r="FJ40" s="115"/>
      <c r="FK40" s="115"/>
      <c r="FL40" s="115"/>
      <c r="FM40" s="115"/>
      <c r="FN40" s="115"/>
      <c r="FO40" s="115"/>
      <c r="FP40" s="115"/>
      <c r="FQ40" s="115"/>
      <c r="FR40" s="115"/>
      <c r="FS40" s="115"/>
      <c r="FT40" s="115"/>
      <c r="FU40" s="115"/>
      <c r="FV40" s="115"/>
      <c r="FW40" s="115"/>
      <c r="FX40" s="115"/>
      <c r="FY40" s="115"/>
      <c r="FZ40" s="115"/>
      <c r="GA40" s="115"/>
      <c r="GB40" s="115"/>
      <c r="GC40" s="115"/>
      <c r="GD40" s="115"/>
      <c r="GE40" s="115"/>
      <c r="GF40" s="115"/>
      <c r="GG40" s="115"/>
      <c r="GH40" s="115"/>
      <c r="GI40" s="115"/>
      <c r="GJ40" s="115"/>
      <c r="GK40" s="115"/>
      <c r="GL40" s="115"/>
      <c r="GM40" s="115"/>
    </row>
    <row r="41" spans="2:195" s="93" customFormat="1" ht="5.25" customHeight="1">
      <c r="B41" s="117"/>
      <c r="C41" s="62"/>
      <c r="D41" s="102"/>
      <c r="E41" s="102"/>
      <c r="F41" s="102"/>
      <c r="G41" s="102"/>
      <c r="H41" s="102"/>
      <c r="I41" s="102"/>
      <c r="J41" s="102"/>
      <c r="K41" s="102"/>
      <c r="L41" s="102"/>
      <c r="M41" s="102"/>
      <c r="N41" s="102"/>
      <c r="O41" s="102"/>
      <c r="P41" s="102"/>
      <c r="Q41" s="102"/>
      <c r="R41" s="102"/>
      <c r="S41" s="102"/>
      <c r="T41" s="102"/>
      <c r="U41" s="102"/>
      <c r="V41" s="102"/>
      <c r="W41" s="102"/>
      <c r="X41" s="102"/>
      <c r="Y41" s="62"/>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c r="BO41" s="103"/>
      <c r="BP41" s="103"/>
      <c r="BQ41" s="103"/>
      <c r="BR41" s="103"/>
      <c r="BS41" s="103"/>
      <c r="BT41" s="103"/>
      <c r="BU41" s="103"/>
      <c r="BV41" s="103"/>
      <c r="BW41" s="103"/>
      <c r="BX41" s="103"/>
      <c r="BY41" s="103"/>
      <c r="BZ41" s="103"/>
      <c r="CA41" s="103"/>
      <c r="CB41" s="103"/>
      <c r="CC41" s="103"/>
      <c r="CD41" s="103"/>
      <c r="CE41" s="103"/>
      <c r="CF41" s="103"/>
      <c r="CG41" s="103"/>
      <c r="CH41" s="103"/>
      <c r="CI41" s="103"/>
      <c r="CJ41" s="103"/>
      <c r="CK41" s="103"/>
      <c r="CL41" s="103"/>
      <c r="CM41" s="103"/>
      <c r="CN41" s="103"/>
      <c r="CO41" s="103"/>
      <c r="CP41" s="103"/>
      <c r="CQ41" s="103"/>
      <c r="CR41" s="103"/>
      <c r="CS41" s="103"/>
      <c r="CT41" s="103"/>
      <c r="CU41" s="103"/>
      <c r="CV41" s="103"/>
      <c r="CW41" s="103"/>
      <c r="CX41" s="103"/>
      <c r="CY41" s="103"/>
      <c r="CZ41" s="103"/>
      <c r="DA41" s="103"/>
      <c r="DB41" s="103"/>
      <c r="DC41" s="103"/>
      <c r="DD41" s="103"/>
      <c r="DE41" s="103"/>
      <c r="DF41" s="103"/>
      <c r="DG41" s="103"/>
      <c r="DH41" s="103"/>
      <c r="DI41" s="103"/>
      <c r="DJ41" s="103"/>
      <c r="DK41" s="103"/>
      <c r="DL41" s="103"/>
      <c r="DM41" s="103"/>
      <c r="DN41" s="103"/>
      <c r="DO41" s="103"/>
      <c r="DP41" s="103"/>
      <c r="DQ41" s="103"/>
      <c r="DR41" s="103"/>
      <c r="DS41" s="103"/>
      <c r="DT41" s="103"/>
      <c r="DU41" s="103"/>
      <c r="DV41" s="103"/>
      <c r="DW41" s="103"/>
      <c r="DX41" s="103"/>
      <c r="DY41" s="103"/>
      <c r="DZ41" s="103"/>
      <c r="EA41" s="103"/>
      <c r="EB41" s="103"/>
      <c r="EC41" s="103"/>
      <c r="ED41" s="103"/>
      <c r="EE41" s="103"/>
      <c r="EF41" s="103"/>
      <c r="EG41" s="103"/>
      <c r="EH41" s="103"/>
      <c r="EI41" s="103"/>
      <c r="EJ41" s="103"/>
      <c r="EK41" s="103"/>
      <c r="EL41" s="103"/>
      <c r="EM41" s="103"/>
      <c r="EN41" s="103"/>
      <c r="EO41" s="103"/>
      <c r="EP41" s="103"/>
      <c r="EQ41" s="103"/>
      <c r="ER41" s="103"/>
      <c r="ES41" s="103"/>
      <c r="ET41" s="103"/>
      <c r="EU41" s="103"/>
      <c r="EV41" s="103"/>
      <c r="EW41" s="103"/>
      <c r="EX41" s="103"/>
      <c r="EY41" s="103"/>
      <c r="EZ41" s="103"/>
      <c r="FA41" s="103"/>
      <c r="FB41" s="103"/>
      <c r="FC41" s="103"/>
      <c r="FD41" s="103"/>
      <c r="FE41" s="103"/>
      <c r="FF41" s="103"/>
      <c r="FG41" s="103"/>
      <c r="FH41" s="103"/>
      <c r="FI41" s="103"/>
      <c r="FJ41" s="103"/>
      <c r="FK41" s="103"/>
      <c r="FL41" s="103"/>
      <c r="FM41" s="103"/>
      <c r="FN41" s="103"/>
      <c r="FO41" s="103"/>
      <c r="FP41" s="103"/>
      <c r="FQ41" s="103"/>
      <c r="FR41" s="103"/>
      <c r="FS41" s="103"/>
      <c r="FT41" s="103"/>
      <c r="FU41" s="103"/>
      <c r="FV41" s="103"/>
      <c r="FW41" s="103"/>
      <c r="FX41" s="103"/>
      <c r="FY41" s="103"/>
      <c r="FZ41" s="103"/>
      <c r="GA41" s="103"/>
      <c r="GB41" s="103"/>
      <c r="GC41" s="103"/>
      <c r="GD41" s="103"/>
      <c r="GE41" s="103"/>
      <c r="GF41" s="103"/>
      <c r="GG41" s="103"/>
      <c r="GH41" s="103"/>
      <c r="GI41" s="103"/>
      <c r="GJ41" s="103"/>
      <c r="GK41" s="103"/>
      <c r="GL41" s="103"/>
      <c r="GM41" s="103"/>
    </row>
    <row r="42" spans="2:195" s="116" customFormat="1" ht="18" customHeight="1">
      <c r="B42" s="114" t="s">
        <v>238</v>
      </c>
      <c r="C42" s="64"/>
      <c r="D42" s="100">
        <v>-85.999999999999972</v>
      </c>
      <c r="E42" s="100">
        <v>-24</v>
      </c>
      <c r="F42" s="100">
        <v>-46.599999999999966</v>
      </c>
      <c r="G42" s="100">
        <v>-21.800000000000068</v>
      </c>
      <c r="H42" s="100">
        <v>93.599999999999966</v>
      </c>
      <c r="I42" s="100">
        <v>179.70000000000016</v>
      </c>
      <c r="J42" s="100">
        <v>757.20000000000027</v>
      </c>
      <c r="K42" s="100">
        <v>1562.3999999999992</v>
      </c>
      <c r="L42" s="100">
        <v>91.199999999999818</v>
      </c>
      <c r="M42" s="100">
        <v>15221.899999999998</v>
      </c>
      <c r="N42" s="100">
        <v>10001977.9</v>
      </c>
      <c r="O42" s="100">
        <v>15.000000000000014</v>
      </c>
      <c r="P42" s="100">
        <v>-9.0880000000000098</v>
      </c>
      <c r="Q42" s="100">
        <v>-77.699999999999989</v>
      </c>
      <c r="R42" s="100">
        <v>-37.100000000000037</v>
      </c>
      <c r="S42" s="100">
        <v>-107.89999999999998</v>
      </c>
      <c r="T42" s="100">
        <v>-117.49999999999989</v>
      </c>
      <c r="U42" s="100">
        <v>-67.510000000000019</v>
      </c>
      <c r="V42" s="100">
        <v>-31.72159999999991</v>
      </c>
      <c r="W42" s="100">
        <v>22.808699999999931</v>
      </c>
      <c r="X42" s="100">
        <v>2.8798000000000457</v>
      </c>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c r="BU42" s="115"/>
      <c r="BV42" s="115"/>
      <c r="BW42" s="115"/>
      <c r="BX42" s="115"/>
      <c r="BY42" s="115"/>
      <c r="BZ42" s="115"/>
      <c r="CA42" s="115"/>
      <c r="CB42" s="115"/>
      <c r="CC42" s="115"/>
      <c r="CD42" s="115"/>
      <c r="CE42" s="115"/>
      <c r="CF42" s="115"/>
      <c r="CG42" s="115"/>
      <c r="CH42" s="115"/>
      <c r="CI42" s="115"/>
      <c r="CJ42" s="115"/>
      <c r="CK42" s="115"/>
      <c r="CL42" s="115"/>
      <c r="CM42" s="115"/>
      <c r="CN42" s="115"/>
      <c r="CO42" s="115"/>
      <c r="CP42" s="115"/>
      <c r="CQ42" s="115"/>
      <c r="CR42" s="115"/>
      <c r="CS42" s="115"/>
      <c r="CT42" s="115"/>
      <c r="CU42" s="115"/>
      <c r="CV42" s="115"/>
      <c r="CW42" s="115"/>
      <c r="CX42" s="115"/>
      <c r="CY42" s="115"/>
      <c r="CZ42" s="115"/>
      <c r="DA42" s="115"/>
      <c r="DB42" s="115"/>
      <c r="DC42" s="115"/>
      <c r="DD42" s="115"/>
      <c r="DE42" s="115"/>
      <c r="DF42" s="115"/>
      <c r="DG42" s="115"/>
      <c r="DH42" s="115"/>
      <c r="DI42" s="115"/>
      <c r="DJ42" s="115"/>
      <c r="DK42" s="115"/>
      <c r="DL42" s="115"/>
      <c r="DM42" s="115"/>
      <c r="DN42" s="115"/>
      <c r="DO42" s="115"/>
      <c r="DP42" s="115"/>
      <c r="DQ42" s="115"/>
      <c r="DR42" s="115"/>
      <c r="DS42" s="115"/>
      <c r="DT42" s="115"/>
      <c r="DU42" s="115"/>
      <c r="DV42" s="115"/>
      <c r="DW42" s="115"/>
      <c r="DX42" s="115"/>
      <c r="DY42" s="115"/>
      <c r="DZ42" s="115"/>
      <c r="EA42" s="115"/>
      <c r="EB42" s="115"/>
      <c r="EC42" s="115"/>
      <c r="ED42" s="115"/>
      <c r="EE42" s="115"/>
      <c r="EF42" s="115"/>
      <c r="EG42" s="115"/>
      <c r="EH42" s="115"/>
      <c r="EI42" s="115"/>
      <c r="EJ42" s="115"/>
      <c r="EK42" s="115"/>
      <c r="EL42" s="115"/>
      <c r="EM42" s="115"/>
      <c r="EN42" s="115"/>
      <c r="EO42" s="115"/>
      <c r="EP42" s="115"/>
      <c r="EQ42" s="115"/>
      <c r="ER42" s="115"/>
      <c r="ES42" s="115"/>
      <c r="ET42" s="115"/>
      <c r="EU42" s="115"/>
      <c r="EV42" s="115"/>
      <c r="EW42" s="115"/>
      <c r="EX42" s="115"/>
      <c r="EY42" s="115"/>
      <c r="EZ42" s="115"/>
      <c r="FA42" s="115"/>
      <c r="FB42" s="115"/>
      <c r="FC42" s="115"/>
      <c r="FD42" s="115"/>
      <c r="FE42" s="115"/>
      <c r="FF42" s="115"/>
      <c r="FG42" s="115"/>
      <c r="FH42" s="115"/>
      <c r="FI42" s="115"/>
      <c r="FJ42" s="115"/>
      <c r="FK42" s="115"/>
      <c r="FL42" s="115"/>
      <c r="FM42" s="115"/>
      <c r="FN42" s="115"/>
      <c r="FO42" s="115"/>
      <c r="FP42" s="115"/>
      <c r="FQ42" s="115"/>
      <c r="FR42" s="115"/>
      <c r="FS42" s="115"/>
      <c r="FT42" s="115"/>
      <c r="FU42" s="115"/>
      <c r="FV42" s="115"/>
      <c r="FW42" s="115"/>
      <c r="FX42" s="115"/>
      <c r="FY42" s="115"/>
      <c r="FZ42" s="115"/>
      <c r="GA42" s="115"/>
      <c r="GB42" s="115"/>
      <c r="GC42" s="115"/>
      <c r="GD42" s="115"/>
      <c r="GE42" s="115"/>
      <c r="GF42" s="115"/>
      <c r="GG42" s="115"/>
      <c r="GH42" s="115"/>
      <c r="GI42" s="115"/>
      <c r="GJ42" s="115"/>
      <c r="GK42" s="115"/>
      <c r="GL42" s="115"/>
      <c r="GM42" s="115"/>
    </row>
    <row r="43" spans="2:195" s="93" customFormat="1" ht="5.25" customHeight="1">
      <c r="B43" s="117"/>
      <c r="C43" s="62"/>
      <c r="D43" s="102"/>
      <c r="E43" s="102"/>
      <c r="F43" s="102"/>
      <c r="G43" s="102"/>
      <c r="H43" s="102"/>
      <c r="I43" s="102"/>
      <c r="J43" s="102"/>
      <c r="K43" s="102"/>
      <c r="L43" s="102"/>
      <c r="M43" s="102"/>
      <c r="N43" s="102"/>
      <c r="O43" s="102"/>
      <c r="P43" s="102"/>
      <c r="Q43" s="102"/>
      <c r="R43" s="102"/>
      <c r="S43" s="102"/>
      <c r="T43" s="102"/>
      <c r="U43" s="102"/>
      <c r="V43" s="102"/>
      <c r="W43" s="102"/>
      <c r="X43" s="102"/>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c r="BO43" s="103"/>
      <c r="BP43" s="103"/>
      <c r="BQ43" s="103"/>
      <c r="BR43" s="103"/>
      <c r="BS43" s="103"/>
      <c r="BT43" s="103"/>
      <c r="BU43" s="103"/>
      <c r="BV43" s="103"/>
      <c r="BW43" s="103"/>
      <c r="BX43" s="103"/>
      <c r="BY43" s="103"/>
      <c r="BZ43" s="103"/>
      <c r="CA43" s="103"/>
      <c r="CB43" s="103"/>
      <c r="CC43" s="103"/>
      <c r="CD43" s="103"/>
      <c r="CE43" s="103"/>
      <c r="CF43" s="103"/>
      <c r="CG43" s="103"/>
      <c r="CH43" s="103"/>
      <c r="CI43" s="103"/>
      <c r="CJ43" s="103"/>
      <c r="CK43" s="103"/>
      <c r="CL43" s="103"/>
      <c r="CM43" s="103"/>
      <c r="CN43" s="103"/>
      <c r="CO43" s="103"/>
      <c r="CP43" s="103"/>
      <c r="CQ43" s="103"/>
      <c r="CR43" s="103"/>
      <c r="CS43" s="103"/>
      <c r="CT43" s="103"/>
      <c r="CU43" s="103"/>
      <c r="CV43" s="103"/>
      <c r="CW43" s="103"/>
      <c r="CX43" s="103"/>
      <c r="CY43" s="103"/>
      <c r="CZ43" s="103"/>
      <c r="DA43" s="103"/>
      <c r="DB43" s="103"/>
      <c r="DC43" s="103"/>
      <c r="DD43" s="103"/>
      <c r="DE43" s="103"/>
      <c r="DF43" s="103"/>
      <c r="DG43" s="103"/>
      <c r="DH43" s="103"/>
      <c r="DI43" s="103"/>
      <c r="DJ43" s="103"/>
      <c r="DK43" s="103"/>
      <c r="DL43" s="103"/>
      <c r="DM43" s="103"/>
      <c r="DN43" s="103"/>
      <c r="DO43" s="103"/>
      <c r="DP43" s="103"/>
      <c r="DQ43" s="103"/>
      <c r="DR43" s="103"/>
      <c r="DS43" s="103"/>
      <c r="DT43" s="103"/>
      <c r="DU43" s="103"/>
      <c r="DV43" s="103"/>
      <c r="DW43" s="103"/>
      <c r="DX43" s="103"/>
      <c r="DY43" s="103"/>
      <c r="DZ43" s="103"/>
      <c r="EA43" s="103"/>
      <c r="EB43" s="103"/>
      <c r="EC43" s="103"/>
      <c r="ED43" s="103"/>
      <c r="EE43" s="103"/>
      <c r="EF43" s="103"/>
      <c r="EG43" s="103"/>
      <c r="EH43" s="103"/>
      <c r="EI43" s="103"/>
      <c r="EJ43" s="103"/>
      <c r="EK43" s="103"/>
      <c r="EL43" s="103"/>
      <c r="EM43" s="103"/>
      <c r="EN43" s="103"/>
      <c r="EO43" s="103"/>
      <c r="EP43" s="103"/>
      <c r="EQ43" s="103"/>
      <c r="ER43" s="103"/>
      <c r="ES43" s="103"/>
      <c r="ET43" s="103"/>
      <c r="EU43" s="103"/>
      <c r="EV43" s="103"/>
      <c r="EW43" s="103"/>
      <c r="EX43" s="103"/>
      <c r="EY43" s="103"/>
      <c r="EZ43" s="103"/>
      <c r="FA43" s="103"/>
      <c r="FB43" s="103"/>
      <c r="FC43" s="103"/>
      <c r="FD43" s="103"/>
      <c r="FE43" s="103"/>
      <c r="FF43" s="103"/>
      <c r="FG43" s="103"/>
      <c r="FH43" s="103"/>
      <c r="FI43" s="103"/>
      <c r="FJ43" s="103"/>
      <c r="FK43" s="103"/>
      <c r="FL43" s="103"/>
      <c r="FM43" s="103"/>
      <c r="FN43" s="103"/>
      <c r="FO43" s="103"/>
      <c r="FP43" s="103"/>
      <c r="FQ43" s="103"/>
      <c r="FR43" s="103"/>
      <c r="FS43" s="103"/>
      <c r="FT43" s="103"/>
      <c r="FU43" s="103"/>
      <c r="FV43" s="103"/>
      <c r="FW43" s="103"/>
      <c r="FX43" s="103"/>
      <c r="FY43" s="103"/>
      <c r="FZ43" s="103"/>
      <c r="GA43" s="103"/>
      <c r="GB43" s="103"/>
      <c r="GC43" s="103"/>
      <c r="GD43" s="103"/>
      <c r="GE43" s="103"/>
      <c r="GF43" s="103"/>
      <c r="GG43" s="103"/>
      <c r="GH43" s="103"/>
      <c r="GI43" s="103"/>
      <c r="GJ43" s="103"/>
      <c r="GK43" s="103"/>
      <c r="GL43" s="103"/>
      <c r="GM43" s="103"/>
    </row>
    <row r="44" spans="2:195" s="116" customFormat="1" ht="18" customHeight="1">
      <c r="B44" s="123" t="s">
        <v>239</v>
      </c>
      <c r="C44" s="64"/>
      <c r="D44" s="100">
        <v>85.999999999999972</v>
      </c>
      <c r="E44" s="100">
        <v>24</v>
      </c>
      <c r="F44" s="100">
        <v>46.599999999999966</v>
      </c>
      <c r="G44" s="100">
        <v>21.800000000000068</v>
      </c>
      <c r="H44" s="100">
        <v>-93.599999999999966</v>
      </c>
      <c r="I44" s="100">
        <v>-179.70000000000016</v>
      </c>
      <c r="J44" s="100">
        <v>-757.20000000000027</v>
      </c>
      <c r="K44" s="100">
        <v>-1562.3999999999992</v>
      </c>
      <c r="L44" s="100">
        <v>-91.199999999999818</v>
      </c>
      <c r="M44" s="100">
        <v>-15221.899999999998</v>
      </c>
      <c r="N44" s="100">
        <f>+N45+N48</f>
        <v>-10001977.9</v>
      </c>
      <c r="O44" s="100">
        <f t="shared" ref="O44:X44" si="0">+O45+O48</f>
        <v>-15.000000000000014</v>
      </c>
      <c r="P44" s="100">
        <f t="shared" si="0"/>
        <v>9.0880000000000098</v>
      </c>
      <c r="Q44" s="100">
        <f t="shared" si="0"/>
        <v>77.699999999999989</v>
      </c>
      <c r="R44" s="100">
        <f t="shared" si="0"/>
        <v>37.100000000000037</v>
      </c>
      <c r="S44" s="100">
        <f t="shared" si="0"/>
        <v>107.89999999999998</v>
      </c>
      <c r="T44" s="100">
        <f t="shared" si="0"/>
        <v>117.49999999999989</v>
      </c>
      <c r="U44" s="100">
        <f t="shared" si="0"/>
        <v>67.510000000000019</v>
      </c>
      <c r="V44" s="100">
        <f t="shared" si="0"/>
        <v>31.72159999999991</v>
      </c>
      <c r="W44" s="100">
        <f t="shared" si="0"/>
        <v>-22.808699999999931</v>
      </c>
      <c r="X44" s="100">
        <f t="shared" si="0"/>
        <v>-2.8798000000000457</v>
      </c>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c r="BU44" s="115"/>
      <c r="BV44" s="115"/>
      <c r="BW44" s="115"/>
      <c r="BX44" s="115"/>
      <c r="BY44" s="115"/>
      <c r="BZ44" s="115"/>
      <c r="CA44" s="115"/>
      <c r="CB44" s="115"/>
      <c r="CC44" s="115"/>
      <c r="CD44" s="115"/>
      <c r="CE44" s="115"/>
      <c r="CF44" s="115"/>
      <c r="CG44" s="115"/>
      <c r="CH44" s="115"/>
      <c r="CI44" s="115"/>
      <c r="CJ44" s="115"/>
      <c r="CK44" s="115"/>
      <c r="CL44" s="115"/>
      <c r="CM44" s="115"/>
      <c r="CN44" s="115"/>
      <c r="CO44" s="115"/>
      <c r="CP44" s="115"/>
      <c r="CQ44" s="115"/>
      <c r="CR44" s="115"/>
      <c r="CS44" s="115"/>
      <c r="CT44" s="115"/>
      <c r="CU44" s="115"/>
      <c r="CV44" s="115"/>
      <c r="CW44" s="115"/>
      <c r="CX44" s="115"/>
      <c r="CY44" s="115"/>
      <c r="CZ44" s="115"/>
      <c r="DA44" s="115"/>
      <c r="DB44" s="115"/>
      <c r="DC44" s="115"/>
      <c r="DD44" s="115"/>
      <c r="DE44" s="115"/>
      <c r="DF44" s="115"/>
      <c r="DG44" s="115"/>
      <c r="DH44" s="115"/>
      <c r="DI44" s="115"/>
      <c r="DJ44" s="115"/>
      <c r="DK44" s="115"/>
      <c r="DL44" s="115"/>
      <c r="DM44" s="115"/>
      <c r="DN44" s="115"/>
      <c r="DO44" s="115"/>
      <c r="DP44" s="115"/>
      <c r="DQ44" s="115"/>
      <c r="DR44" s="115"/>
      <c r="DS44" s="115"/>
      <c r="DT44" s="115"/>
      <c r="DU44" s="115"/>
      <c r="DV44" s="115"/>
      <c r="DW44" s="115"/>
      <c r="DX44" s="115"/>
      <c r="DY44" s="115"/>
      <c r="DZ44" s="115"/>
      <c r="EA44" s="115"/>
      <c r="EB44" s="115"/>
      <c r="EC44" s="115"/>
      <c r="ED44" s="115"/>
      <c r="EE44" s="115"/>
      <c r="EF44" s="115"/>
      <c r="EG44" s="115"/>
      <c r="EH44" s="115"/>
      <c r="EI44" s="115"/>
      <c r="EJ44" s="115"/>
      <c r="EK44" s="115"/>
      <c r="EL44" s="115"/>
      <c r="EM44" s="115"/>
      <c r="EN44" s="115"/>
      <c r="EO44" s="115"/>
      <c r="EP44" s="115"/>
      <c r="EQ44" s="115"/>
      <c r="ER44" s="115"/>
      <c r="ES44" s="115"/>
      <c r="ET44" s="115"/>
      <c r="EU44" s="115"/>
      <c r="EV44" s="115"/>
      <c r="EW44" s="115"/>
      <c r="EX44" s="115"/>
      <c r="EY44" s="115"/>
      <c r="EZ44" s="115"/>
      <c r="FA44" s="115"/>
      <c r="FB44" s="115"/>
      <c r="FC44" s="115"/>
      <c r="FD44" s="115"/>
      <c r="FE44" s="115"/>
      <c r="FF44" s="115"/>
      <c r="FG44" s="115"/>
      <c r="FH44" s="115"/>
      <c r="FI44" s="115"/>
      <c r="FJ44" s="115"/>
      <c r="FK44" s="115"/>
      <c r="FL44" s="115"/>
      <c r="FM44" s="115"/>
      <c r="FN44" s="115"/>
      <c r="FO44" s="115"/>
      <c r="FP44" s="115"/>
      <c r="FQ44" s="115"/>
      <c r="FR44" s="115"/>
      <c r="FS44" s="115"/>
      <c r="FT44" s="115"/>
      <c r="FU44" s="115"/>
      <c r="FV44" s="115"/>
      <c r="FW44" s="115"/>
      <c r="FX44" s="115"/>
      <c r="FY44" s="115"/>
      <c r="FZ44" s="115"/>
      <c r="GA44" s="115"/>
      <c r="GB44" s="115"/>
      <c r="GC44" s="115"/>
      <c r="GD44" s="115"/>
      <c r="GE44" s="115"/>
      <c r="GF44" s="115"/>
      <c r="GG44" s="115"/>
      <c r="GH44" s="115"/>
      <c r="GI44" s="115"/>
      <c r="GJ44" s="115"/>
      <c r="GK44" s="115"/>
      <c r="GL44" s="115"/>
      <c r="GM44" s="115"/>
    </row>
    <row r="45" spans="2:195" s="93" customFormat="1" ht="18" customHeight="1">
      <c r="B45" s="124" t="s">
        <v>226</v>
      </c>
      <c r="C45" s="62"/>
      <c r="D45" s="102">
        <v>0</v>
      </c>
      <c r="E45" s="102">
        <v>0</v>
      </c>
      <c r="F45" s="102">
        <v>0</v>
      </c>
      <c r="G45" s="102">
        <v>0</v>
      </c>
      <c r="H45" s="102">
        <v>0</v>
      </c>
      <c r="I45" s="102">
        <v>0</v>
      </c>
      <c r="J45" s="102">
        <v>0</v>
      </c>
      <c r="K45" s="102">
        <v>106.3</v>
      </c>
      <c r="L45" s="102">
        <v>0</v>
      </c>
      <c r="M45" s="102">
        <v>0</v>
      </c>
      <c r="N45" s="102">
        <v>0</v>
      </c>
      <c r="O45" s="102">
        <v>0</v>
      </c>
      <c r="P45" s="102">
        <v>0</v>
      </c>
      <c r="Q45" s="102">
        <v>53.4</v>
      </c>
      <c r="R45" s="102">
        <v>58.3</v>
      </c>
      <c r="S45" s="102">
        <v>120.8</v>
      </c>
      <c r="T45" s="102">
        <v>120.36</v>
      </c>
      <c r="U45" s="102">
        <v>112.59780000000001</v>
      </c>
      <c r="V45" s="102">
        <v>46.5732</v>
      </c>
      <c r="W45" s="102">
        <v>6.1654</v>
      </c>
      <c r="X45" s="102">
        <v>11.6027</v>
      </c>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c r="BN45" s="103"/>
      <c r="BO45" s="103"/>
      <c r="BP45" s="103"/>
      <c r="BQ45" s="103"/>
      <c r="BR45" s="103"/>
      <c r="BS45" s="103"/>
      <c r="BT45" s="103"/>
      <c r="BU45" s="103"/>
      <c r="BV45" s="103"/>
      <c r="BW45" s="103"/>
      <c r="BX45" s="103"/>
      <c r="BY45" s="103"/>
      <c r="BZ45" s="103"/>
      <c r="CA45" s="103"/>
      <c r="CB45" s="103"/>
      <c r="CC45" s="103"/>
      <c r="CD45" s="103"/>
      <c r="CE45" s="103"/>
      <c r="CF45" s="103"/>
      <c r="CG45" s="103"/>
      <c r="CH45" s="103"/>
      <c r="CI45" s="103"/>
      <c r="CJ45" s="103"/>
      <c r="CK45" s="103"/>
      <c r="CL45" s="103"/>
      <c r="CM45" s="103"/>
      <c r="CN45" s="103"/>
      <c r="CO45" s="103"/>
      <c r="CP45" s="103"/>
      <c r="CQ45" s="103"/>
      <c r="CR45" s="103"/>
      <c r="CS45" s="103"/>
      <c r="CT45" s="103"/>
      <c r="CU45" s="103"/>
      <c r="CV45" s="103"/>
      <c r="CW45" s="103"/>
      <c r="CX45" s="103"/>
      <c r="CY45" s="103"/>
      <c r="CZ45" s="103"/>
      <c r="DA45" s="103"/>
      <c r="DB45" s="103"/>
      <c r="DC45" s="103"/>
      <c r="DD45" s="103"/>
      <c r="DE45" s="103"/>
      <c r="DF45" s="103"/>
      <c r="DG45" s="103"/>
      <c r="DH45" s="103"/>
      <c r="DI45" s="103"/>
      <c r="DJ45" s="103"/>
      <c r="DK45" s="103"/>
      <c r="DL45" s="103"/>
      <c r="DM45" s="103"/>
      <c r="DN45" s="103"/>
      <c r="DO45" s="103"/>
      <c r="DP45" s="103"/>
      <c r="DQ45" s="103"/>
      <c r="DR45" s="103"/>
      <c r="DS45" s="103"/>
      <c r="DT45" s="103"/>
      <c r="DU45" s="103"/>
      <c r="DV45" s="103"/>
      <c r="DW45" s="103"/>
      <c r="DX45" s="103"/>
      <c r="DY45" s="103"/>
      <c r="DZ45" s="103"/>
      <c r="EA45" s="103"/>
      <c r="EB45" s="103"/>
      <c r="EC45" s="103"/>
      <c r="ED45" s="103"/>
      <c r="EE45" s="103"/>
      <c r="EF45" s="103"/>
      <c r="EG45" s="103"/>
      <c r="EH45" s="103"/>
      <c r="EI45" s="103"/>
      <c r="EJ45" s="103"/>
      <c r="EK45" s="103"/>
      <c r="EL45" s="103"/>
      <c r="EM45" s="103"/>
      <c r="EN45" s="103"/>
      <c r="EO45" s="103"/>
      <c r="EP45" s="103"/>
      <c r="EQ45" s="103"/>
      <c r="ER45" s="103"/>
      <c r="ES45" s="103"/>
      <c r="ET45" s="103"/>
      <c r="EU45" s="103"/>
      <c r="EV45" s="103"/>
      <c r="EW45" s="103"/>
      <c r="EX45" s="103"/>
      <c r="EY45" s="103"/>
      <c r="EZ45" s="103"/>
      <c r="FA45" s="103"/>
      <c r="FB45" s="103"/>
      <c r="FC45" s="103"/>
      <c r="FD45" s="103"/>
      <c r="FE45" s="103"/>
      <c r="FF45" s="103"/>
      <c r="FG45" s="103"/>
      <c r="FH45" s="103"/>
      <c r="FI45" s="103"/>
      <c r="FJ45" s="103"/>
      <c r="FK45" s="103"/>
      <c r="FL45" s="103"/>
      <c r="FM45" s="103"/>
      <c r="FN45" s="103"/>
      <c r="FO45" s="103"/>
      <c r="FP45" s="103"/>
      <c r="FQ45" s="103"/>
      <c r="FR45" s="103"/>
      <c r="FS45" s="103"/>
      <c r="FT45" s="103"/>
      <c r="FU45" s="103"/>
      <c r="FV45" s="103"/>
      <c r="FW45" s="103"/>
      <c r="FX45" s="103"/>
      <c r="FY45" s="103"/>
      <c r="FZ45" s="103"/>
      <c r="GA45" s="103"/>
      <c r="GB45" s="103"/>
      <c r="GC45" s="103"/>
      <c r="GD45" s="103"/>
      <c r="GE45" s="103"/>
      <c r="GF45" s="103"/>
      <c r="GG45" s="103"/>
      <c r="GH45" s="103"/>
      <c r="GI45" s="103"/>
      <c r="GJ45" s="103"/>
      <c r="GK45" s="103"/>
      <c r="GL45" s="103"/>
      <c r="GM45" s="103"/>
    </row>
    <row r="46" spans="2:195" s="93" customFormat="1" ht="18" customHeight="1">
      <c r="B46" s="59" t="s">
        <v>254</v>
      </c>
      <c r="C46" s="62"/>
      <c r="D46" s="102">
        <v>0</v>
      </c>
      <c r="E46" s="102">
        <v>0</v>
      </c>
      <c r="F46" s="102">
        <v>0</v>
      </c>
      <c r="G46" s="102">
        <v>0</v>
      </c>
      <c r="H46" s="102">
        <v>0</v>
      </c>
      <c r="I46" s="102">
        <v>0</v>
      </c>
      <c r="J46" s="102">
        <v>0</v>
      </c>
      <c r="K46" s="102">
        <v>106.3</v>
      </c>
      <c r="L46" s="102">
        <v>0</v>
      </c>
      <c r="M46" s="102">
        <v>0</v>
      </c>
      <c r="N46" s="102">
        <v>0</v>
      </c>
      <c r="O46" s="102">
        <v>0</v>
      </c>
      <c r="P46" s="102">
        <v>0</v>
      </c>
      <c r="Q46" s="102">
        <v>53.4</v>
      </c>
      <c r="R46" s="102">
        <v>58.3</v>
      </c>
      <c r="S46" s="102">
        <v>120.8</v>
      </c>
      <c r="T46" s="102">
        <v>120.36</v>
      </c>
      <c r="U46" s="102">
        <v>112.59780000000001</v>
      </c>
      <c r="V46" s="102">
        <v>46.5732</v>
      </c>
      <c r="W46" s="102">
        <v>6.1654</v>
      </c>
      <c r="X46" s="102">
        <v>11.6027</v>
      </c>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c r="CB46" s="103"/>
      <c r="CC46" s="103"/>
      <c r="CD46" s="103"/>
      <c r="CE46" s="103"/>
      <c r="CF46" s="103"/>
      <c r="CG46" s="103"/>
      <c r="CH46" s="103"/>
      <c r="CI46" s="103"/>
      <c r="CJ46" s="103"/>
      <c r="CK46" s="103"/>
      <c r="CL46" s="103"/>
      <c r="CM46" s="103"/>
      <c r="CN46" s="103"/>
      <c r="CO46" s="103"/>
      <c r="CP46" s="103"/>
      <c r="CQ46" s="103"/>
      <c r="CR46" s="103"/>
      <c r="CS46" s="103"/>
      <c r="CT46" s="103"/>
      <c r="CU46" s="103"/>
      <c r="CV46" s="103"/>
      <c r="CW46" s="103"/>
      <c r="CX46" s="103"/>
      <c r="CY46" s="103"/>
      <c r="CZ46" s="103"/>
      <c r="DA46" s="103"/>
      <c r="DB46" s="103"/>
      <c r="DC46" s="103"/>
      <c r="DD46" s="103"/>
      <c r="DE46" s="103"/>
      <c r="DF46" s="103"/>
      <c r="DG46" s="103"/>
      <c r="DH46" s="103"/>
      <c r="DI46" s="103"/>
      <c r="DJ46" s="103"/>
      <c r="DK46" s="103"/>
      <c r="DL46" s="103"/>
      <c r="DM46" s="103"/>
      <c r="DN46" s="103"/>
      <c r="DO46" s="103"/>
      <c r="DP46" s="103"/>
      <c r="DQ46" s="103"/>
      <c r="DR46" s="103"/>
      <c r="DS46" s="103"/>
      <c r="DT46" s="103"/>
      <c r="DU46" s="103"/>
      <c r="DV46" s="103"/>
      <c r="DW46" s="103"/>
      <c r="DX46" s="103"/>
      <c r="DY46" s="103"/>
      <c r="DZ46" s="103"/>
      <c r="EA46" s="103"/>
      <c r="EB46" s="103"/>
      <c r="EC46" s="103"/>
      <c r="ED46" s="103"/>
      <c r="EE46" s="103"/>
      <c r="EF46" s="103"/>
      <c r="EG46" s="103"/>
      <c r="EH46" s="103"/>
      <c r="EI46" s="103"/>
      <c r="EJ46" s="103"/>
      <c r="EK46" s="103"/>
      <c r="EL46" s="103"/>
      <c r="EM46" s="103"/>
      <c r="EN46" s="103"/>
      <c r="EO46" s="103"/>
      <c r="EP46" s="103"/>
      <c r="EQ46" s="103"/>
      <c r="ER46" s="103"/>
      <c r="ES46" s="103"/>
      <c r="ET46" s="103"/>
      <c r="EU46" s="103"/>
      <c r="EV46" s="103"/>
      <c r="EW46" s="103"/>
      <c r="EX46" s="103"/>
      <c r="EY46" s="103"/>
      <c r="EZ46" s="103"/>
      <c r="FA46" s="103"/>
      <c r="FB46" s="103"/>
      <c r="FC46" s="103"/>
      <c r="FD46" s="103"/>
      <c r="FE46" s="103"/>
      <c r="FF46" s="103"/>
      <c r="FG46" s="103"/>
      <c r="FH46" s="103"/>
      <c r="FI46" s="103"/>
      <c r="FJ46" s="103"/>
      <c r="FK46" s="103"/>
      <c r="FL46" s="103"/>
      <c r="FM46" s="103"/>
      <c r="FN46" s="103"/>
      <c r="FO46" s="103"/>
      <c r="FP46" s="103"/>
      <c r="FQ46" s="103"/>
      <c r="FR46" s="103"/>
      <c r="FS46" s="103"/>
      <c r="FT46" s="103"/>
      <c r="FU46" s="103"/>
      <c r="FV46" s="103"/>
      <c r="FW46" s="103"/>
      <c r="FX46" s="103"/>
      <c r="FY46" s="103"/>
      <c r="FZ46" s="103"/>
      <c r="GA46" s="103"/>
      <c r="GB46" s="103"/>
      <c r="GC46" s="103"/>
      <c r="GD46" s="103"/>
      <c r="GE46" s="103"/>
      <c r="GF46" s="103"/>
      <c r="GG46" s="103"/>
      <c r="GH46" s="103"/>
      <c r="GI46" s="103"/>
      <c r="GJ46" s="103"/>
      <c r="GK46" s="103"/>
      <c r="GL46" s="103"/>
      <c r="GM46" s="103"/>
    </row>
    <row r="47" spans="2:195" s="93" customFormat="1" ht="18" customHeight="1">
      <c r="B47" s="59" t="s">
        <v>255</v>
      </c>
      <c r="C47" s="62"/>
      <c r="D47" s="102">
        <v>0</v>
      </c>
      <c r="E47" s="102">
        <v>0</v>
      </c>
      <c r="F47" s="102">
        <v>0</v>
      </c>
      <c r="G47" s="102">
        <v>0</v>
      </c>
      <c r="H47" s="102">
        <v>0</v>
      </c>
      <c r="I47" s="102">
        <v>0</v>
      </c>
      <c r="J47" s="102">
        <v>0</v>
      </c>
      <c r="K47" s="102">
        <v>0</v>
      </c>
      <c r="L47" s="102">
        <v>0</v>
      </c>
      <c r="M47" s="102">
        <v>0</v>
      </c>
      <c r="N47" s="102">
        <v>0</v>
      </c>
      <c r="O47" s="102">
        <v>0</v>
      </c>
      <c r="P47" s="102">
        <v>0</v>
      </c>
      <c r="Q47" s="102">
        <v>0</v>
      </c>
      <c r="R47" s="102">
        <v>0</v>
      </c>
      <c r="S47" s="102">
        <v>0</v>
      </c>
      <c r="T47" s="102">
        <v>0</v>
      </c>
      <c r="U47" s="102">
        <v>0</v>
      </c>
      <c r="V47" s="102">
        <v>0</v>
      </c>
      <c r="W47" s="102">
        <v>0</v>
      </c>
      <c r="X47" s="102">
        <v>0</v>
      </c>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c r="BM47" s="103"/>
      <c r="BN47" s="103"/>
      <c r="BO47" s="103"/>
      <c r="BP47" s="103"/>
      <c r="BQ47" s="103"/>
      <c r="BR47" s="103"/>
      <c r="BS47" s="103"/>
      <c r="BT47" s="103"/>
      <c r="BU47" s="103"/>
      <c r="BV47" s="103"/>
      <c r="BW47" s="103"/>
      <c r="BX47" s="103"/>
      <c r="BY47" s="103"/>
      <c r="BZ47" s="103"/>
      <c r="CA47" s="103"/>
      <c r="CB47" s="103"/>
      <c r="CC47" s="103"/>
      <c r="CD47" s="103"/>
      <c r="CE47" s="103"/>
      <c r="CF47" s="103"/>
      <c r="CG47" s="103"/>
      <c r="CH47" s="103"/>
      <c r="CI47" s="103"/>
      <c r="CJ47" s="103"/>
      <c r="CK47" s="103"/>
      <c r="CL47" s="103"/>
      <c r="CM47" s="103"/>
      <c r="CN47" s="103"/>
      <c r="CO47" s="103"/>
      <c r="CP47" s="103"/>
      <c r="CQ47" s="103"/>
      <c r="CR47" s="103"/>
      <c r="CS47" s="103"/>
      <c r="CT47" s="103"/>
      <c r="CU47" s="103"/>
      <c r="CV47" s="103"/>
      <c r="CW47" s="103"/>
      <c r="CX47" s="103"/>
      <c r="CY47" s="103"/>
      <c r="CZ47" s="103"/>
      <c r="DA47" s="103"/>
      <c r="DB47" s="103"/>
      <c r="DC47" s="103"/>
      <c r="DD47" s="103"/>
      <c r="DE47" s="103"/>
      <c r="DF47" s="103"/>
      <c r="DG47" s="103"/>
      <c r="DH47" s="103"/>
      <c r="DI47" s="103"/>
      <c r="DJ47" s="103"/>
      <c r="DK47" s="103"/>
      <c r="DL47" s="103"/>
      <c r="DM47" s="103"/>
      <c r="DN47" s="103"/>
      <c r="DO47" s="103"/>
      <c r="DP47" s="103"/>
      <c r="DQ47" s="103"/>
      <c r="DR47" s="103"/>
      <c r="DS47" s="103"/>
      <c r="DT47" s="103"/>
      <c r="DU47" s="103"/>
      <c r="DV47" s="103"/>
      <c r="DW47" s="103"/>
      <c r="DX47" s="103"/>
      <c r="DY47" s="103"/>
      <c r="DZ47" s="103"/>
      <c r="EA47" s="103"/>
      <c r="EB47" s="103"/>
      <c r="EC47" s="103"/>
      <c r="ED47" s="103"/>
      <c r="EE47" s="103"/>
      <c r="EF47" s="103"/>
      <c r="EG47" s="103"/>
      <c r="EH47" s="103"/>
      <c r="EI47" s="103"/>
      <c r="EJ47" s="103"/>
      <c r="EK47" s="103"/>
      <c r="EL47" s="103"/>
      <c r="EM47" s="103"/>
      <c r="EN47" s="103"/>
      <c r="EO47" s="103"/>
      <c r="EP47" s="103"/>
      <c r="EQ47" s="103"/>
      <c r="ER47" s="103"/>
      <c r="ES47" s="103"/>
      <c r="ET47" s="103"/>
      <c r="EU47" s="103"/>
      <c r="EV47" s="103"/>
      <c r="EW47" s="103"/>
      <c r="EX47" s="103"/>
      <c r="EY47" s="103"/>
      <c r="EZ47" s="103"/>
      <c r="FA47" s="103"/>
      <c r="FB47" s="103"/>
      <c r="FC47" s="103"/>
      <c r="FD47" s="103"/>
      <c r="FE47" s="103"/>
      <c r="FF47" s="103"/>
      <c r="FG47" s="103"/>
      <c r="FH47" s="103"/>
      <c r="FI47" s="103"/>
      <c r="FJ47" s="103"/>
      <c r="FK47" s="103"/>
      <c r="FL47" s="103"/>
      <c r="FM47" s="103"/>
      <c r="FN47" s="103"/>
      <c r="FO47" s="103"/>
      <c r="FP47" s="103"/>
      <c r="FQ47" s="103"/>
      <c r="FR47" s="103"/>
      <c r="FS47" s="103"/>
      <c r="FT47" s="103"/>
      <c r="FU47" s="103"/>
      <c r="FV47" s="103"/>
      <c r="FW47" s="103"/>
      <c r="FX47" s="103"/>
      <c r="FY47" s="103"/>
      <c r="FZ47" s="103"/>
      <c r="GA47" s="103"/>
      <c r="GB47" s="103"/>
      <c r="GC47" s="103"/>
      <c r="GD47" s="103"/>
      <c r="GE47" s="103"/>
      <c r="GF47" s="103"/>
      <c r="GG47" s="103"/>
      <c r="GH47" s="103"/>
      <c r="GI47" s="103"/>
      <c r="GJ47" s="103"/>
      <c r="GK47" s="103"/>
      <c r="GL47" s="103"/>
      <c r="GM47" s="103"/>
    </row>
    <row r="48" spans="2:195" s="93" customFormat="1" ht="18" customHeight="1">
      <c r="B48" s="124" t="s">
        <v>91</v>
      </c>
      <c r="C48" s="62"/>
      <c r="D48" s="102">
        <v>85.999999999999972</v>
      </c>
      <c r="E48" s="102">
        <v>24</v>
      </c>
      <c r="F48" s="102">
        <v>46.599999999999966</v>
      </c>
      <c r="G48" s="102">
        <v>21.800000000000068</v>
      </c>
      <c r="H48" s="102">
        <v>-93.599999999999966</v>
      </c>
      <c r="I48" s="102">
        <v>-179.70000000000016</v>
      </c>
      <c r="J48" s="102">
        <v>-757.20000000000027</v>
      </c>
      <c r="K48" s="102">
        <v>-1668.6999999999991</v>
      </c>
      <c r="L48" s="102">
        <v>-91.199999999999818</v>
      </c>
      <c r="M48" s="102">
        <v>-15221.899999999998</v>
      </c>
      <c r="N48" s="102">
        <v>-10001977.9</v>
      </c>
      <c r="O48" s="102">
        <v>-15.000000000000014</v>
      </c>
      <c r="P48" s="102">
        <v>9.0880000000000098</v>
      </c>
      <c r="Q48" s="102">
        <v>24.29999999999999</v>
      </c>
      <c r="R48" s="102">
        <v>-21.19999999999996</v>
      </c>
      <c r="S48" s="102">
        <v>-12.90000000000002</v>
      </c>
      <c r="T48" s="102">
        <v>-2.8600000000001131</v>
      </c>
      <c r="U48" s="102">
        <v>-45.087799999999987</v>
      </c>
      <c r="V48" s="102">
        <v>-14.85160000000009</v>
      </c>
      <c r="W48" s="102">
        <v>-28.974099999999929</v>
      </c>
      <c r="X48" s="102">
        <v>-14.482500000000046</v>
      </c>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c r="BN48" s="103"/>
      <c r="BO48" s="103"/>
      <c r="BP48" s="103"/>
      <c r="BQ48" s="103"/>
      <c r="BR48" s="103"/>
      <c r="BS48" s="103"/>
      <c r="BT48" s="103"/>
      <c r="BU48" s="103"/>
      <c r="BV48" s="103"/>
      <c r="BW48" s="103"/>
      <c r="BX48" s="103"/>
      <c r="BY48" s="103"/>
      <c r="BZ48" s="103"/>
      <c r="CA48" s="103"/>
      <c r="CB48" s="103"/>
      <c r="CC48" s="103"/>
      <c r="CD48" s="103"/>
      <c r="CE48" s="103"/>
      <c r="CF48" s="103"/>
      <c r="CG48" s="103"/>
      <c r="CH48" s="103"/>
      <c r="CI48" s="103"/>
      <c r="CJ48" s="103"/>
      <c r="CK48" s="103"/>
      <c r="CL48" s="103"/>
      <c r="CM48" s="103"/>
      <c r="CN48" s="103"/>
      <c r="CO48" s="103"/>
      <c r="CP48" s="103"/>
      <c r="CQ48" s="103"/>
      <c r="CR48" s="103"/>
      <c r="CS48" s="103"/>
      <c r="CT48" s="103"/>
      <c r="CU48" s="103"/>
      <c r="CV48" s="103"/>
      <c r="CW48" s="103"/>
      <c r="CX48" s="103"/>
      <c r="CY48" s="103"/>
      <c r="CZ48" s="103"/>
      <c r="DA48" s="103"/>
      <c r="DB48" s="103"/>
      <c r="DC48" s="103"/>
      <c r="DD48" s="103"/>
      <c r="DE48" s="103"/>
      <c r="DF48" s="103"/>
      <c r="DG48" s="103"/>
      <c r="DH48" s="103"/>
      <c r="DI48" s="103"/>
      <c r="DJ48" s="103"/>
      <c r="DK48" s="103"/>
      <c r="DL48" s="103"/>
      <c r="DM48" s="103"/>
      <c r="DN48" s="103"/>
      <c r="DO48" s="103"/>
      <c r="DP48" s="103"/>
      <c r="DQ48" s="103"/>
      <c r="DR48" s="103"/>
      <c r="DS48" s="103"/>
      <c r="DT48" s="103"/>
      <c r="DU48" s="103"/>
      <c r="DV48" s="103"/>
      <c r="DW48" s="103"/>
      <c r="DX48" s="103"/>
      <c r="DY48" s="103"/>
      <c r="DZ48" s="103"/>
      <c r="EA48" s="103"/>
      <c r="EB48" s="103"/>
      <c r="EC48" s="103"/>
      <c r="ED48" s="103"/>
      <c r="EE48" s="103"/>
      <c r="EF48" s="103"/>
      <c r="EG48" s="103"/>
      <c r="EH48" s="103"/>
      <c r="EI48" s="103"/>
      <c r="EJ48" s="103"/>
      <c r="EK48" s="103"/>
      <c r="EL48" s="103"/>
      <c r="EM48" s="103"/>
      <c r="EN48" s="103"/>
      <c r="EO48" s="103"/>
      <c r="EP48" s="103"/>
      <c r="EQ48" s="103"/>
      <c r="ER48" s="103"/>
      <c r="ES48" s="103"/>
      <c r="ET48" s="103"/>
      <c r="EU48" s="103"/>
      <c r="EV48" s="103"/>
      <c r="EW48" s="103"/>
      <c r="EX48" s="103"/>
      <c r="EY48" s="103"/>
      <c r="EZ48" s="103"/>
      <c r="FA48" s="103"/>
      <c r="FB48" s="103"/>
      <c r="FC48" s="103"/>
      <c r="FD48" s="103"/>
      <c r="FE48" s="103"/>
      <c r="FF48" s="103"/>
      <c r="FG48" s="103"/>
      <c r="FH48" s="103"/>
      <c r="FI48" s="103"/>
      <c r="FJ48" s="103"/>
      <c r="FK48" s="103"/>
      <c r="FL48" s="103"/>
      <c r="FM48" s="103"/>
      <c r="FN48" s="103"/>
      <c r="FO48" s="103"/>
      <c r="FP48" s="103"/>
      <c r="FQ48" s="103"/>
      <c r="FR48" s="103"/>
      <c r="FS48" s="103"/>
      <c r="FT48" s="103"/>
      <c r="FU48" s="103"/>
      <c r="FV48" s="103"/>
      <c r="FW48" s="103"/>
      <c r="FX48" s="103"/>
      <c r="FY48" s="103"/>
      <c r="FZ48" s="103"/>
      <c r="GA48" s="103"/>
      <c r="GB48" s="103"/>
      <c r="GC48" s="103"/>
      <c r="GD48" s="103"/>
      <c r="GE48" s="103"/>
      <c r="GF48" s="103"/>
      <c r="GG48" s="103"/>
      <c r="GH48" s="103"/>
      <c r="GI48" s="103"/>
      <c r="GJ48" s="103"/>
      <c r="GK48" s="103"/>
      <c r="GL48" s="103"/>
      <c r="GM48" s="103"/>
    </row>
    <row r="49" spans="2:195" s="93" customFormat="1" ht="18" customHeight="1">
      <c r="B49" s="58" t="s">
        <v>103</v>
      </c>
      <c r="C49" s="62"/>
      <c r="D49" s="102">
        <v>20</v>
      </c>
      <c r="E49" s="102">
        <v>-5.5</v>
      </c>
      <c r="F49" s="102">
        <v>47</v>
      </c>
      <c r="G49" s="102">
        <v>-4.0999999999999996</v>
      </c>
      <c r="H49" s="102">
        <v>-71.8</v>
      </c>
      <c r="I49" s="102">
        <v>-120</v>
      </c>
      <c r="J49" s="102">
        <v>-651</v>
      </c>
      <c r="K49" s="102">
        <v>185.6</v>
      </c>
      <c r="L49" s="102">
        <v>-91.2</v>
      </c>
      <c r="M49" s="102">
        <v>-15221.9</v>
      </c>
      <c r="N49" s="102">
        <v>-10001978.300000001</v>
      </c>
      <c r="O49" s="102">
        <v>-15</v>
      </c>
      <c r="P49" s="102">
        <v>3.1569000000000003</v>
      </c>
      <c r="Q49" s="102">
        <v>8.8000000000000007</v>
      </c>
      <c r="R49" s="102">
        <v>3.8</v>
      </c>
      <c r="S49" s="102">
        <v>8.0500000000000007</v>
      </c>
      <c r="T49" s="102">
        <v>-20.5</v>
      </c>
      <c r="U49" s="102">
        <v>-41.739400000000003</v>
      </c>
      <c r="V49" s="102">
        <v>1.1271</v>
      </c>
      <c r="W49" s="102">
        <v>11.825200000000001</v>
      </c>
      <c r="X49" s="102">
        <v>-9.3811</v>
      </c>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c r="BN49" s="103"/>
      <c r="BO49" s="103"/>
      <c r="BP49" s="103"/>
      <c r="BQ49" s="103"/>
      <c r="BR49" s="103"/>
      <c r="BS49" s="103"/>
      <c r="BT49" s="103"/>
      <c r="BU49" s="103"/>
      <c r="BV49" s="103"/>
      <c r="BW49" s="103"/>
      <c r="BX49" s="103"/>
      <c r="BY49" s="103"/>
      <c r="BZ49" s="103"/>
      <c r="CA49" s="103"/>
      <c r="CB49" s="103"/>
      <c r="CC49" s="103"/>
      <c r="CD49" s="103"/>
      <c r="CE49" s="103"/>
      <c r="CF49" s="103"/>
      <c r="CG49" s="103"/>
      <c r="CH49" s="103"/>
      <c r="CI49" s="103"/>
      <c r="CJ49" s="103"/>
      <c r="CK49" s="103"/>
      <c r="CL49" s="103"/>
      <c r="CM49" s="103"/>
      <c r="CN49" s="103"/>
      <c r="CO49" s="103"/>
      <c r="CP49" s="103"/>
      <c r="CQ49" s="103"/>
      <c r="CR49" s="103"/>
      <c r="CS49" s="103"/>
      <c r="CT49" s="103"/>
      <c r="CU49" s="103"/>
      <c r="CV49" s="103"/>
      <c r="CW49" s="103"/>
      <c r="CX49" s="103"/>
      <c r="CY49" s="103"/>
      <c r="CZ49" s="103"/>
      <c r="DA49" s="103"/>
      <c r="DB49" s="103"/>
      <c r="DC49" s="103"/>
      <c r="DD49" s="103"/>
      <c r="DE49" s="103"/>
      <c r="DF49" s="103"/>
      <c r="DG49" s="103"/>
      <c r="DH49" s="103"/>
      <c r="DI49" s="103"/>
      <c r="DJ49" s="103"/>
      <c r="DK49" s="103"/>
      <c r="DL49" s="103"/>
      <c r="DM49" s="103"/>
      <c r="DN49" s="103"/>
      <c r="DO49" s="103"/>
      <c r="DP49" s="103"/>
      <c r="DQ49" s="103"/>
      <c r="DR49" s="103"/>
      <c r="DS49" s="103"/>
      <c r="DT49" s="103"/>
      <c r="DU49" s="103"/>
      <c r="DV49" s="103"/>
      <c r="DW49" s="103"/>
      <c r="DX49" s="103"/>
      <c r="DY49" s="103"/>
      <c r="DZ49" s="103"/>
      <c r="EA49" s="103"/>
      <c r="EB49" s="103"/>
      <c r="EC49" s="103"/>
      <c r="ED49" s="103"/>
      <c r="EE49" s="103"/>
      <c r="EF49" s="103"/>
      <c r="EG49" s="103"/>
      <c r="EH49" s="103"/>
      <c r="EI49" s="103"/>
      <c r="EJ49" s="103"/>
      <c r="EK49" s="103"/>
      <c r="EL49" s="103"/>
      <c r="EM49" s="103"/>
      <c r="EN49" s="103"/>
      <c r="EO49" s="103"/>
      <c r="EP49" s="103"/>
      <c r="EQ49" s="103"/>
      <c r="ER49" s="103"/>
      <c r="ES49" s="103"/>
      <c r="ET49" s="103"/>
      <c r="EU49" s="103"/>
      <c r="EV49" s="103"/>
      <c r="EW49" s="103"/>
      <c r="EX49" s="103"/>
      <c r="EY49" s="103"/>
      <c r="EZ49" s="103"/>
      <c r="FA49" s="103"/>
      <c r="FB49" s="103"/>
      <c r="FC49" s="103"/>
      <c r="FD49" s="103"/>
      <c r="FE49" s="103"/>
      <c r="FF49" s="103"/>
      <c r="FG49" s="103"/>
      <c r="FH49" s="103"/>
      <c r="FI49" s="103"/>
      <c r="FJ49" s="103"/>
      <c r="FK49" s="103"/>
      <c r="FL49" s="103"/>
      <c r="FM49" s="103"/>
      <c r="FN49" s="103"/>
      <c r="FO49" s="103"/>
      <c r="FP49" s="103"/>
      <c r="FQ49" s="103"/>
      <c r="FR49" s="103"/>
      <c r="FS49" s="103"/>
      <c r="FT49" s="103"/>
      <c r="FU49" s="103"/>
      <c r="FV49" s="103"/>
      <c r="FW49" s="103"/>
      <c r="FX49" s="103"/>
      <c r="FY49" s="103"/>
      <c r="FZ49" s="103"/>
      <c r="GA49" s="103"/>
      <c r="GB49" s="103"/>
      <c r="GC49" s="103"/>
      <c r="GD49" s="103"/>
      <c r="GE49" s="103"/>
      <c r="GF49" s="103"/>
      <c r="GG49" s="103"/>
      <c r="GH49" s="103"/>
      <c r="GI49" s="103"/>
      <c r="GJ49" s="103"/>
      <c r="GK49" s="103"/>
      <c r="GL49" s="103"/>
      <c r="GM49" s="103"/>
    </row>
    <row r="50" spans="2:195" s="93" customFormat="1" ht="18" customHeight="1">
      <c r="B50" s="59" t="s">
        <v>256</v>
      </c>
      <c r="C50" s="62"/>
      <c r="D50" s="102">
        <v>0</v>
      </c>
      <c r="E50" s="102">
        <v>0</v>
      </c>
      <c r="F50" s="102">
        <v>0</v>
      </c>
      <c r="G50" s="102">
        <v>0</v>
      </c>
      <c r="H50" s="102">
        <v>0</v>
      </c>
      <c r="I50" s="102">
        <v>0</v>
      </c>
      <c r="J50" s="102">
        <v>0</v>
      </c>
      <c r="K50" s="102">
        <v>0</v>
      </c>
      <c r="L50" s="102">
        <v>0</v>
      </c>
      <c r="M50" s="102">
        <v>0</v>
      </c>
      <c r="N50" s="102">
        <v>0</v>
      </c>
      <c r="O50" s="102">
        <v>0</v>
      </c>
      <c r="P50" s="102">
        <v>-3.85</v>
      </c>
      <c r="Q50" s="102">
        <v>4.8</v>
      </c>
      <c r="R50" s="102">
        <v>0.8</v>
      </c>
      <c r="S50" s="102">
        <v>4.0999999999999996</v>
      </c>
      <c r="T50" s="102">
        <v>0</v>
      </c>
      <c r="U50" s="102">
        <v>0</v>
      </c>
      <c r="V50" s="102">
        <v>0</v>
      </c>
      <c r="W50" s="102">
        <v>0</v>
      </c>
      <c r="X50" s="102">
        <v>0</v>
      </c>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3"/>
      <c r="CB50" s="103"/>
      <c r="CC50" s="103"/>
      <c r="CD50" s="103"/>
      <c r="CE50" s="103"/>
      <c r="CF50" s="103"/>
      <c r="CG50" s="103"/>
      <c r="CH50" s="103"/>
      <c r="CI50" s="103"/>
      <c r="CJ50" s="103"/>
      <c r="CK50" s="103"/>
      <c r="CL50" s="103"/>
      <c r="CM50" s="103"/>
      <c r="CN50" s="103"/>
      <c r="CO50" s="103"/>
      <c r="CP50" s="103"/>
      <c r="CQ50" s="103"/>
      <c r="CR50" s="103"/>
      <c r="CS50" s="103"/>
      <c r="CT50" s="103"/>
      <c r="CU50" s="103"/>
      <c r="CV50" s="103"/>
      <c r="CW50" s="103"/>
      <c r="CX50" s="103"/>
      <c r="CY50" s="103"/>
      <c r="CZ50" s="103"/>
      <c r="DA50" s="103"/>
      <c r="DB50" s="103"/>
      <c r="DC50" s="103"/>
      <c r="DD50" s="103"/>
      <c r="DE50" s="103"/>
      <c r="DF50" s="103"/>
      <c r="DG50" s="103"/>
      <c r="DH50" s="103"/>
      <c r="DI50" s="103"/>
      <c r="DJ50" s="103"/>
      <c r="DK50" s="103"/>
      <c r="DL50" s="103"/>
      <c r="DM50" s="103"/>
      <c r="DN50" s="103"/>
      <c r="DO50" s="103"/>
      <c r="DP50" s="103"/>
      <c r="DQ50" s="103"/>
      <c r="DR50" s="103"/>
      <c r="DS50" s="103"/>
      <c r="DT50" s="103"/>
      <c r="DU50" s="103"/>
      <c r="DV50" s="103"/>
      <c r="DW50" s="103"/>
      <c r="DX50" s="103"/>
      <c r="DY50" s="103"/>
      <c r="DZ50" s="103"/>
      <c r="EA50" s="103"/>
      <c r="EB50" s="103"/>
      <c r="EC50" s="103"/>
      <c r="ED50" s="103"/>
      <c r="EE50" s="103"/>
      <c r="EF50" s="103"/>
      <c r="EG50" s="103"/>
      <c r="EH50" s="103"/>
      <c r="EI50" s="103"/>
      <c r="EJ50" s="103"/>
      <c r="EK50" s="103"/>
      <c r="EL50" s="103"/>
      <c r="EM50" s="103"/>
      <c r="EN50" s="103"/>
      <c r="EO50" s="103"/>
      <c r="EP50" s="103"/>
      <c r="EQ50" s="103"/>
      <c r="ER50" s="103"/>
      <c r="ES50" s="103"/>
      <c r="ET50" s="103"/>
      <c r="EU50" s="103"/>
      <c r="EV50" s="103"/>
      <c r="EW50" s="103"/>
      <c r="EX50" s="103"/>
      <c r="EY50" s="103"/>
      <c r="EZ50" s="103"/>
      <c r="FA50" s="103"/>
      <c r="FB50" s="103"/>
      <c r="FC50" s="103"/>
      <c r="FD50" s="103"/>
      <c r="FE50" s="103"/>
      <c r="FF50" s="103"/>
      <c r="FG50" s="103"/>
      <c r="FH50" s="103"/>
      <c r="FI50" s="103"/>
      <c r="FJ50" s="103"/>
      <c r="FK50" s="103"/>
      <c r="FL50" s="103"/>
      <c r="FM50" s="103"/>
      <c r="FN50" s="103"/>
      <c r="FO50" s="103"/>
      <c r="FP50" s="103"/>
      <c r="FQ50" s="103"/>
      <c r="FR50" s="103"/>
      <c r="FS50" s="103"/>
      <c r="FT50" s="103"/>
      <c r="FU50" s="103"/>
      <c r="FV50" s="103"/>
      <c r="FW50" s="103"/>
      <c r="FX50" s="103"/>
      <c r="FY50" s="103"/>
      <c r="FZ50" s="103"/>
      <c r="GA50" s="103"/>
      <c r="GB50" s="103"/>
      <c r="GC50" s="103"/>
      <c r="GD50" s="103"/>
      <c r="GE50" s="103"/>
      <c r="GF50" s="103"/>
      <c r="GG50" s="103"/>
      <c r="GH50" s="103"/>
      <c r="GI50" s="103"/>
      <c r="GJ50" s="103"/>
      <c r="GK50" s="103"/>
      <c r="GL50" s="103"/>
      <c r="GM50" s="103"/>
    </row>
    <row r="51" spans="2:195" s="93" customFormat="1" ht="18" customHeight="1">
      <c r="B51" s="135" t="s">
        <v>840</v>
      </c>
      <c r="C51" s="62"/>
      <c r="D51" s="102">
        <v>20</v>
      </c>
      <c r="E51" s="102">
        <v>-5.5</v>
      </c>
      <c r="F51" s="102">
        <v>47</v>
      </c>
      <c r="G51" s="102">
        <v>-4.0999999999999996</v>
      </c>
      <c r="H51" s="102">
        <v>-71.8</v>
      </c>
      <c r="I51" s="102">
        <v>-120</v>
      </c>
      <c r="J51" s="102">
        <v>-651</v>
      </c>
      <c r="K51" s="102">
        <v>185.6</v>
      </c>
      <c r="L51" s="102">
        <v>-91.2</v>
      </c>
      <c r="M51" s="102">
        <v>-15221.9</v>
      </c>
      <c r="N51" s="102">
        <v>-10001978.300000001</v>
      </c>
      <c r="O51" s="102">
        <v>-15</v>
      </c>
      <c r="P51" s="102">
        <v>7.0068999999999999</v>
      </c>
      <c r="Q51" s="102">
        <v>4.0000000000000009</v>
      </c>
      <c r="R51" s="102">
        <v>3</v>
      </c>
      <c r="S51" s="102">
        <v>3.9500000000000011</v>
      </c>
      <c r="T51" s="102">
        <v>-20.5</v>
      </c>
      <c r="U51" s="102">
        <v>-41.739400000000003</v>
      </c>
      <c r="V51" s="102">
        <v>1.1271</v>
      </c>
      <c r="W51" s="102">
        <v>11.825200000000001</v>
      </c>
      <c r="X51" s="102">
        <v>-9.3811</v>
      </c>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c r="BN51" s="103"/>
      <c r="BO51" s="103"/>
      <c r="BP51" s="103"/>
      <c r="BQ51" s="103"/>
      <c r="BR51" s="103"/>
      <c r="BS51" s="103"/>
      <c r="BT51" s="103"/>
      <c r="BU51" s="103"/>
      <c r="BV51" s="103"/>
      <c r="BW51" s="103"/>
      <c r="BX51" s="103"/>
      <c r="BY51" s="103"/>
      <c r="BZ51" s="103"/>
      <c r="CA51" s="103"/>
      <c r="CB51" s="103"/>
      <c r="CC51" s="103"/>
      <c r="CD51" s="103"/>
      <c r="CE51" s="103"/>
      <c r="CF51" s="103"/>
      <c r="CG51" s="103"/>
      <c r="CH51" s="103"/>
      <c r="CI51" s="103"/>
      <c r="CJ51" s="103"/>
      <c r="CK51" s="103"/>
      <c r="CL51" s="103"/>
      <c r="CM51" s="103"/>
      <c r="CN51" s="103"/>
      <c r="CO51" s="103"/>
      <c r="CP51" s="103"/>
      <c r="CQ51" s="103"/>
      <c r="CR51" s="103"/>
      <c r="CS51" s="103"/>
      <c r="CT51" s="103"/>
      <c r="CU51" s="103"/>
      <c r="CV51" s="103"/>
      <c r="CW51" s="103"/>
      <c r="CX51" s="103"/>
      <c r="CY51" s="103"/>
      <c r="CZ51" s="103"/>
      <c r="DA51" s="103"/>
      <c r="DB51" s="103"/>
      <c r="DC51" s="103"/>
      <c r="DD51" s="103"/>
      <c r="DE51" s="103"/>
      <c r="DF51" s="103"/>
      <c r="DG51" s="103"/>
      <c r="DH51" s="103"/>
      <c r="DI51" s="103"/>
      <c r="DJ51" s="103"/>
      <c r="DK51" s="103"/>
      <c r="DL51" s="103"/>
      <c r="DM51" s="103"/>
      <c r="DN51" s="103"/>
      <c r="DO51" s="103"/>
      <c r="DP51" s="103"/>
      <c r="DQ51" s="103"/>
      <c r="DR51" s="103"/>
      <c r="DS51" s="103"/>
      <c r="DT51" s="103"/>
      <c r="DU51" s="103"/>
      <c r="DV51" s="103"/>
      <c r="DW51" s="103"/>
      <c r="DX51" s="103"/>
      <c r="DY51" s="103"/>
      <c r="DZ51" s="103"/>
      <c r="EA51" s="103"/>
      <c r="EB51" s="103"/>
      <c r="EC51" s="103"/>
      <c r="ED51" s="103"/>
      <c r="EE51" s="103"/>
      <c r="EF51" s="103"/>
      <c r="EG51" s="103"/>
      <c r="EH51" s="103"/>
      <c r="EI51" s="103"/>
      <c r="EJ51" s="103"/>
      <c r="EK51" s="103"/>
      <c r="EL51" s="103"/>
      <c r="EM51" s="103"/>
      <c r="EN51" s="103"/>
      <c r="EO51" s="103"/>
      <c r="EP51" s="103"/>
      <c r="EQ51" s="103"/>
      <c r="ER51" s="103"/>
      <c r="ES51" s="103"/>
      <c r="ET51" s="103"/>
      <c r="EU51" s="103"/>
      <c r="EV51" s="103"/>
      <c r="EW51" s="103"/>
      <c r="EX51" s="103"/>
      <c r="EY51" s="103"/>
      <c r="EZ51" s="103"/>
      <c r="FA51" s="103"/>
      <c r="FB51" s="103"/>
      <c r="FC51" s="103"/>
      <c r="FD51" s="103"/>
      <c r="FE51" s="103"/>
      <c r="FF51" s="103"/>
      <c r="FG51" s="103"/>
      <c r="FH51" s="103"/>
      <c r="FI51" s="103"/>
      <c r="FJ51" s="103"/>
      <c r="FK51" s="103"/>
      <c r="FL51" s="103"/>
      <c r="FM51" s="103"/>
      <c r="FN51" s="103"/>
      <c r="FO51" s="103"/>
      <c r="FP51" s="103"/>
      <c r="FQ51" s="103"/>
      <c r="FR51" s="103"/>
      <c r="FS51" s="103"/>
      <c r="FT51" s="103"/>
      <c r="FU51" s="103"/>
      <c r="FV51" s="103"/>
      <c r="FW51" s="103"/>
      <c r="FX51" s="103"/>
      <c r="FY51" s="103"/>
      <c r="FZ51" s="103"/>
      <c r="GA51" s="103"/>
      <c r="GB51" s="103"/>
      <c r="GC51" s="103"/>
      <c r="GD51" s="103"/>
      <c r="GE51" s="103"/>
      <c r="GF51" s="103"/>
      <c r="GG51" s="103"/>
      <c r="GH51" s="103"/>
      <c r="GI51" s="103"/>
      <c r="GJ51" s="103"/>
      <c r="GK51" s="103"/>
      <c r="GL51" s="103"/>
      <c r="GM51" s="103"/>
    </row>
    <row r="52" spans="2:195" s="93" customFormat="1" ht="18" customHeight="1">
      <c r="B52" s="58" t="s">
        <v>242</v>
      </c>
      <c r="C52" s="62"/>
      <c r="D52" s="102">
        <v>65.999999999999972</v>
      </c>
      <c r="E52" s="102">
        <v>29.5</v>
      </c>
      <c r="F52" s="102">
        <v>-0.40000000000003411</v>
      </c>
      <c r="G52" s="102">
        <v>25.90000000000007</v>
      </c>
      <c r="H52" s="102">
        <v>-21.799999999999969</v>
      </c>
      <c r="I52" s="102">
        <v>-59.700000000000159</v>
      </c>
      <c r="J52" s="102">
        <v>-106.20000000000027</v>
      </c>
      <c r="K52" s="102">
        <v>-1854.299999999999</v>
      </c>
      <c r="L52" s="102">
        <v>1.8474111129762605E-13</v>
      </c>
      <c r="M52" s="102">
        <v>1.8189894035458565E-12</v>
      </c>
      <c r="N52" s="102">
        <v>0.40000000037252903</v>
      </c>
      <c r="O52" s="102">
        <v>-1.4210854715202004E-14</v>
      </c>
      <c r="P52" s="102">
        <v>5.9311000000000096</v>
      </c>
      <c r="Q52" s="102">
        <v>15.499999999999989</v>
      </c>
      <c r="R52" s="102">
        <v>-24.999999999999961</v>
      </c>
      <c r="S52" s="102">
        <v>-20.950000000000021</v>
      </c>
      <c r="T52" s="102">
        <v>17.639999999999887</v>
      </c>
      <c r="U52" s="102">
        <v>-3.3483999999999838</v>
      </c>
      <c r="V52" s="102">
        <v>-15.97870000000009</v>
      </c>
      <c r="W52" s="102">
        <v>-40.799299999999931</v>
      </c>
      <c r="X52" s="102">
        <v>-5.1014000000000461</v>
      </c>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03"/>
      <c r="BK52" s="103"/>
      <c r="BL52" s="103"/>
      <c r="BM52" s="103"/>
      <c r="BN52" s="103"/>
      <c r="BO52" s="103"/>
      <c r="BP52" s="103"/>
      <c r="BQ52" s="103"/>
      <c r="BR52" s="103"/>
      <c r="BS52" s="103"/>
      <c r="BT52" s="103"/>
      <c r="BU52" s="103"/>
      <c r="BV52" s="103"/>
      <c r="BW52" s="103"/>
      <c r="BX52" s="103"/>
      <c r="BY52" s="103"/>
      <c r="BZ52" s="103"/>
      <c r="CA52" s="103"/>
      <c r="CB52" s="103"/>
      <c r="CC52" s="103"/>
      <c r="CD52" s="103"/>
      <c r="CE52" s="103"/>
      <c r="CF52" s="103"/>
      <c r="CG52" s="103"/>
      <c r="CH52" s="103"/>
      <c r="CI52" s="103"/>
      <c r="CJ52" s="103"/>
      <c r="CK52" s="103"/>
      <c r="CL52" s="103"/>
      <c r="CM52" s="103"/>
      <c r="CN52" s="103"/>
      <c r="CO52" s="103"/>
      <c r="CP52" s="103"/>
      <c r="CQ52" s="103"/>
      <c r="CR52" s="103"/>
      <c r="CS52" s="103"/>
      <c r="CT52" s="103"/>
      <c r="CU52" s="103"/>
      <c r="CV52" s="103"/>
      <c r="CW52" s="103"/>
      <c r="CX52" s="103"/>
      <c r="CY52" s="103"/>
      <c r="CZ52" s="103"/>
      <c r="DA52" s="103"/>
      <c r="DB52" s="103"/>
      <c r="DC52" s="103"/>
      <c r="DD52" s="103"/>
      <c r="DE52" s="103"/>
      <c r="DF52" s="103"/>
      <c r="DG52" s="103"/>
      <c r="DH52" s="103"/>
      <c r="DI52" s="103"/>
      <c r="DJ52" s="103"/>
      <c r="DK52" s="103"/>
      <c r="DL52" s="103"/>
      <c r="DM52" s="103"/>
      <c r="DN52" s="103"/>
      <c r="DO52" s="103"/>
      <c r="DP52" s="103"/>
      <c r="DQ52" s="103"/>
      <c r="DR52" s="103"/>
      <c r="DS52" s="103"/>
      <c r="DT52" s="103"/>
      <c r="DU52" s="103"/>
      <c r="DV52" s="103"/>
      <c r="DW52" s="103"/>
      <c r="DX52" s="103"/>
      <c r="DY52" s="103"/>
      <c r="DZ52" s="103"/>
      <c r="EA52" s="103"/>
      <c r="EB52" s="103"/>
      <c r="EC52" s="103"/>
      <c r="ED52" s="103"/>
      <c r="EE52" s="103"/>
      <c r="EF52" s="103"/>
      <c r="EG52" s="103"/>
      <c r="EH52" s="103"/>
      <c r="EI52" s="103"/>
      <c r="EJ52" s="103"/>
      <c r="EK52" s="103"/>
      <c r="EL52" s="103"/>
      <c r="EM52" s="103"/>
      <c r="EN52" s="103"/>
      <c r="EO52" s="103"/>
      <c r="EP52" s="103"/>
      <c r="EQ52" s="103"/>
      <c r="ER52" s="103"/>
      <c r="ES52" s="103"/>
      <c r="ET52" s="103"/>
      <c r="EU52" s="103"/>
      <c r="EV52" s="103"/>
      <c r="EW52" s="103"/>
      <c r="EX52" s="103"/>
      <c r="EY52" s="103"/>
      <c r="EZ52" s="103"/>
      <c r="FA52" s="103"/>
      <c r="FB52" s="103"/>
      <c r="FC52" s="103"/>
      <c r="FD52" s="103"/>
      <c r="FE52" s="103"/>
      <c r="FF52" s="103"/>
      <c r="FG52" s="103"/>
      <c r="FH52" s="103"/>
      <c r="FI52" s="103"/>
      <c r="FJ52" s="103"/>
      <c r="FK52" s="103"/>
      <c r="FL52" s="103"/>
      <c r="FM52" s="103"/>
      <c r="FN52" s="103"/>
      <c r="FO52" s="103"/>
      <c r="FP52" s="103"/>
      <c r="FQ52" s="103"/>
      <c r="FR52" s="103"/>
      <c r="FS52" s="103"/>
      <c r="FT52" s="103"/>
      <c r="FU52" s="103"/>
      <c r="FV52" s="103"/>
      <c r="FW52" s="103"/>
      <c r="FX52" s="103"/>
      <c r="FY52" s="103"/>
      <c r="FZ52" s="103"/>
      <c r="GA52" s="103"/>
      <c r="GB52" s="103"/>
      <c r="GC52" s="103"/>
      <c r="GD52" s="103"/>
      <c r="GE52" s="103"/>
      <c r="GF52" s="103"/>
      <c r="GG52" s="103"/>
      <c r="GH52" s="103"/>
      <c r="GI52" s="103"/>
      <c r="GJ52" s="103"/>
      <c r="GK52" s="103"/>
      <c r="GL52" s="103"/>
      <c r="GM52" s="103"/>
    </row>
    <row r="53" spans="2:195" s="93" customFormat="1" ht="18" customHeight="1">
      <c r="B53" s="59" t="s">
        <v>104</v>
      </c>
      <c r="C53" s="62"/>
      <c r="D53" s="102">
        <v>0</v>
      </c>
      <c r="E53" s="102">
        <v>0</v>
      </c>
      <c r="F53" s="102">
        <v>0</v>
      </c>
      <c r="G53" s="102">
        <v>0</v>
      </c>
      <c r="H53" s="102">
        <v>0</v>
      </c>
      <c r="I53" s="102">
        <v>0</v>
      </c>
      <c r="J53" s="102">
        <v>0</v>
      </c>
      <c r="K53" s="102">
        <v>0</v>
      </c>
      <c r="L53" s="102">
        <v>0</v>
      </c>
      <c r="M53" s="102">
        <v>0</v>
      </c>
      <c r="N53" s="102">
        <v>5.3290705182007514E-15</v>
      </c>
      <c r="O53" s="102">
        <v>-1.4210854715202004E-14</v>
      </c>
      <c r="P53" s="102">
        <v>-4.8688999999999911</v>
      </c>
      <c r="Q53" s="102">
        <v>15.58899999999999</v>
      </c>
      <c r="R53" s="102">
        <v>-27.999999999999961</v>
      </c>
      <c r="S53" s="102">
        <v>-20.950000000000021</v>
      </c>
      <c r="T53" s="102">
        <v>17.639999999999887</v>
      </c>
      <c r="U53" s="102">
        <v>-3.3483999999999838</v>
      </c>
      <c r="V53" s="102">
        <v>-15.97870000000009</v>
      </c>
      <c r="W53" s="102">
        <v>-40.799299999999931</v>
      </c>
      <c r="X53" s="102">
        <v>-5.1014000000000461</v>
      </c>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03"/>
      <c r="BK53" s="103"/>
      <c r="BL53" s="103"/>
      <c r="BM53" s="103"/>
      <c r="BN53" s="103"/>
      <c r="BO53" s="103"/>
      <c r="BP53" s="103"/>
      <c r="BQ53" s="103"/>
      <c r="BR53" s="103"/>
      <c r="BS53" s="103"/>
      <c r="BT53" s="103"/>
      <c r="BU53" s="103"/>
      <c r="BV53" s="103"/>
      <c r="BW53" s="103"/>
      <c r="BX53" s="103"/>
      <c r="BY53" s="103"/>
      <c r="BZ53" s="103"/>
      <c r="CA53" s="103"/>
      <c r="CB53" s="103"/>
      <c r="CC53" s="103"/>
      <c r="CD53" s="103"/>
      <c r="CE53" s="103"/>
      <c r="CF53" s="103"/>
      <c r="CG53" s="103"/>
      <c r="CH53" s="103"/>
      <c r="CI53" s="103"/>
      <c r="CJ53" s="103"/>
      <c r="CK53" s="103"/>
      <c r="CL53" s="103"/>
      <c r="CM53" s="103"/>
      <c r="CN53" s="103"/>
      <c r="CO53" s="103"/>
      <c r="CP53" s="103"/>
      <c r="CQ53" s="103"/>
      <c r="CR53" s="103"/>
      <c r="CS53" s="103"/>
      <c r="CT53" s="103"/>
      <c r="CU53" s="103"/>
      <c r="CV53" s="103"/>
      <c r="CW53" s="103"/>
      <c r="CX53" s="103"/>
      <c r="CY53" s="103"/>
      <c r="CZ53" s="103"/>
      <c r="DA53" s="103"/>
      <c r="DB53" s="103"/>
      <c r="DC53" s="103"/>
      <c r="DD53" s="103"/>
      <c r="DE53" s="103"/>
      <c r="DF53" s="103"/>
      <c r="DG53" s="103"/>
      <c r="DH53" s="103"/>
      <c r="DI53" s="103"/>
      <c r="DJ53" s="103"/>
      <c r="DK53" s="103"/>
      <c r="DL53" s="103"/>
      <c r="DM53" s="103"/>
      <c r="DN53" s="103"/>
      <c r="DO53" s="103"/>
      <c r="DP53" s="103"/>
      <c r="DQ53" s="103"/>
      <c r="DR53" s="103"/>
      <c r="DS53" s="103"/>
      <c r="DT53" s="103"/>
      <c r="DU53" s="103"/>
      <c r="DV53" s="103"/>
      <c r="DW53" s="103"/>
      <c r="DX53" s="103"/>
      <c r="DY53" s="103"/>
      <c r="DZ53" s="103"/>
      <c r="EA53" s="103"/>
      <c r="EB53" s="103"/>
      <c r="EC53" s="103"/>
      <c r="ED53" s="103"/>
      <c r="EE53" s="103"/>
      <c r="EF53" s="103"/>
      <c r="EG53" s="103"/>
      <c r="EH53" s="103"/>
      <c r="EI53" s="103"/>
      <c r="EJ53" s="103"/>
      <c r="EK53" s="103"/>
      <c r="EL53" s="103"/>
      <c r="EM53" s="103"/>
      <c r="EN53" s="103"/>
      <c r="EO53" s="103"/>
      <c r="EP53" s="103"/>
      <c r="EQ53" s="103"/>
      <c r="ER53" s="103"/>
      <c r="ES53" s="103"/>
      <c r="ET53" s="103"/>
      <c r="EU53" s="103"/>
      <c r="EV53" s="103"/>
      <c r="EW53" s="103"/>
      <c r="EX53" s="103"/>
      <c r="EY53" s="103"/>
      <c r="EZ53" s="103"/>
      <c r="FA53" s="103"/>
      <c r="FB53" s="103"/>
      <c r="FC53" s="103"/>
      <c r="FD53" s="103"/>
      <c r="FE53" s="103"/>
      <c r="FF53" s="103"/>
      <c r="FG53" s="103"/>
      <c r="FH53" s="103"/>
      <c r="FI53" s="103"/>
      <c r="FJ53" s="103"/>
      <c r="FK53" s="103"/>
      <c r="FL53" s="103"/>
      <c r="FM53" s="103"/>
      <c r="FN53" s="103"/>
      <c r="FO53" s="103"/>
      <c r="FP53" s="103"/>
      <c r="FQ53" s="103"/>
      <c r="FR53" s="103"/>
      <c r="FS53" s="103"/>
      <c r="FT53" s="103"/>
      <c r="FU53" s="103"/>
      <c r="FV53" s="103"/>
      <c r="FW53" s="103"/>
      <c r="FX53" s="103"/>
      <c r="FY53" s="103"/>
      <c r="FZ53" s="103"/>
      <c r="GA53" s="103"/>
      <c r="GB53" s="103"/>
      <c r="GC53" s="103"/>
      <c r="GD53" s="103"/>
      <c r="GE53" s="103"/>
      <c r="GF53" s="103"/>
      <c r="GG53" s="103"/>
      <c r="GH53" s="103"/>
      <c r="GI53" s="103"/>
      <c r="GJ53" s="103"/>
      <c r="GK53" s="103"/>
      <c r="GL53" s="103"/>
      <c r="GM53" s="103"/>
    </row>
    <row r="54" spans="2:195" s="93" customFormat="1" ht="18" customHeight="1">
      <c r="B54" s="59" t="s">
        <v>257</v>
      </c>
      <c r="C54" s="62"/>
      <c r="D54" s="102">
        <v>0</v>
      </c>
      <c r="E54" s="102">
        <v>0</v>
      </c>
      <c r="F54" s="102">
        <v>0</v>
      </c>
      <c r="G54" s="102">
        <v>0</v>
      </c>
      <c r="H54" s="102">
        <v>0</v>
      </c>
      <c r="I54" s="102">
        <v>0</v>
      </c>
      <c r="J54" s="102">
        <v>0</v>
      </c>
      <c r="K54" s="102">
        <v>0</v>
      </c>
      <c r="L54" s="102">
        <v>0</v>
      </c>
      <c r="M54" s="102">
        <v>0</v>
      </c>
      <c r="N54" s="102">
        <v>0</v>
      </c>
      <c r="O54" s="102">
        <v>0</v>
      </c>
      <c r="P54" s="102">
        <v>-0.1</v>
      </c>
      <c r="Q54" s="102">
        <v>1.0999999999999999E-2</v>
      </c>
      <c r="R54" s="102">
        <v>0</v>
      </c>
      <c r="S54" s="102">
        <v>0</v>
      </c>
      <c r="T54" s="102">
        <v>0</v>
      </c>
      <c r="U54" s="102">
        <v>0</v>
      </c>
      <c r="V54" s="102">
        <v>0</v>
      </c>
      <c r="W54" s="102">
        <v>0</v>
      </c>
      <c r="X54" s="102">
        <v>0</v>
      </c>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3"/>
      <c r="BJ54" s="103"/>
      <c r="BK54" s="103"/>
      <c r="BL54" s="103"/>
      <c r="BM54" s="103"/>
      <c r="BN54" s="103"/>
      <c r="BO54" s="103"/>
      <c r="BP54" s="103"/>
      <c r="BQ54" s="103"/>
      <c r="BR54" s="103"/>
      <c r="BS54" s="103"/>
      <c r="BT54" s="103"/>
      <c r="BU54" s="103"/>
      <c r="BV54" s="103"/>
      <c r="BW54" s="103"/>
      <c r="BX54" s="103"/>
      <c r="BY54" s="103"/>
      <c r="BZ54" s="103"/>
      <c r="CA54" s="103"/>
      <c r="CB54" s="103"/>
      <c r="CC54" s="103"/>
      <c r="CD54" s="103"/>
      <c r="CE54" s="103"/>
      <c r="CF54" s="103"/>
      <c r="CG54" s="103"/>
      <c r="CH54" s="103"/>
      <c r="CI54" s="103"/>
      <c r="CJ54" s="103"/>
      <c r="CK54" s="103"/>
      <c r="CL54" s="103"/>
      <c r="CM54" s="103"/>
      <c r="CN54" s="103"/>
      <c r="CO54" s="103"/>
      <c r="CP54" s="103"/>
      <c r="CQ54" s="103"/>
      <c r="CR54" s="103"/>
      <c r="CS54" s="103"/>
      <c r="CT54" s="103"/>
      <c r="CU54" s="103"/>
      <c r="CV54" s="103"/>
      <c r="CW54" s="103"/>
      <c r="CX54" s="103"/>
      <c r="CY54" s="103"/>
      <c r="CZ54" s="103"/>
      <c r="DA54" s="103"/>
      <c r="DB54" s="103"/>
      <c r="DC54" s="103"/>
      <c r="DD54" s="103"/>
      <c r="DE54" s="103"/>
      <c r="DF54" s="103"/>
      <c r="DG54" s="103"/>
      <c r="DH54" s="103"/>
      <c r="DI54" s="103"/>
      <c r="DJ54" s="103"/>
      <c r="DK54" s="103"/>
      <c r="DL54" s="103"/>
      <c r="DM54" s="103"/>
      <c r="DN54" s="103"/>
      <c r="DO54" s="103"/>
      <c r="DP54" s="103"/>
      <c r="DQ54" s="103"/>
      <c r="DR54" s="103"/>
      <c r="DS54" s="103"/>
      <c r="DT54" s="103"/>
      <c r="DU54" s="103"/>
      <c r="DV54" s="103"/>
      <c r="DW54" s="103"/>
      <c r="DX54" s="103"/>
      <c r="DY54" s="103"/>
      <c r="DZ54" s="103"/>
      <c r="EA54" s="103"/>
      <c r="EB54" s="103"/>
      <c r="EC54" s="103"/>
      <c r="ED54" s="103"/>
      <c r="EE54" s="103"/>
      <c r="EF54" s="103"/>
      <c r="EG54" s="103"/>
      <c r="EH54" s="103"/>
      <c r="EI54" s="103"/>
      <c r="EJ54" s="103"/>
      <c r="EK54" s="103"/>
      <c r="EL54" s="103"/>
      <c r="EM54" s="103"/>
      <c r="EN54" s="103"/>
      <c r="EO54" s="103"/>
      <c r="EP54" s="103"/>
      <c r="EQ54" s="103"/>
      <c r="ER54" s="103"/>
      <c r="ES54" s="103"/>
      <c r="ET54" s="103"/>
      <c r="EU54" s="103"/>
      <c r="EV54" s="103"/>
      <c r="EW54" s="103"/>
      <c r="EX54" s="103"/>
      <c r="EY54" s="103"/>
      <c r="EZ54" s="103"/>
      <c r="FA54" s="103"/>
      <c r="FB54" s="103"/>
      <c r="FC54" s="103"/>
      <c r="FD54" s="103"/>
      <c r="FE54" s="103"/>
      <c r="FF54" s="103"/>
      <c r="FG54" s="103"/>
      <c r="FH54" s="103"/>
      <c r="FI54" s="103"/>
      <c r="FJ54" s="103"/>
      <c r="FK54" s="103"/>
      <c r="FL54" s="103"/>
      <c r="FM54" s="103"/>
      <c r="FN54" s="103"/>
      <c r="FO54" s="103"/>
      <c r="FP54" s="103"/>
      <c r="FQ54" s="103"/>
      <c r="FR54" s="103"/>
      <c r="FS54" s="103"/>
      <c r="FT54" s="103"/>
      <c r="FU54" s="103"/>
      <c r="FV54" s="103"/>
      <c r="FW54" s="103"/>
      <c r="FX54" s="103"/>
      <c r="FY54" s="103"/>
      <c r="FZ54" s="103"/>
      <c r="GA54" s="103"/>
      <c r="GB54" s="103"/>
      <c r="GC54" s="103"/>
      <c r="GD54" s="103"/>
      <c r="GE54" s="103"/>
      <c r="GF54" s="103"/>
      <c r="GG54" s="103"/>
      <c r="GH54" s="103"/>
      <c r="GI54" s="103"/>
      <c r="GJ54" s="103"/>
      <c r="GK54" s="103"/>
      <c r="GL54" s="103"/>
      <c r="GM54" s="103"/>
    </row>
    <row r="55" spans="2:195" s="93" customFormat="1" ht="18" customHeight="1">
      <c r="B55" s="59" t="s">
        <v>241</v>
      </c>
      <c r="C55" s="62"/>
      <c r="D55" s="102">
        <v>0</v>
      </c>
      <c r="E55" s="102">
        <v>0</v>
      </c>
      <c r="F55" s="102">
        <v>0</v>
      </c>
      <c r="G55" s="102">
        <v>0</v>
      </c>
      <c r="H55" s="102">
        <v>0</v>
      </c>
      <c r="I55" s="102">
        <v>0</v>
      </c>
      <c r="J55" s="102">
        <v>0</v>
      </c>
      <c r="K55" s="102">
        <v>0</v>
      </c>
      <c r="L55" s="102">
        <v>0</v>
      </c>
      <c r="M55" s="102">
        <v>0</v>
      </c>
      <c r="N55" s="102">
        <v>0</v>
      </c>
      <c r="O55" s="102">
        <v>0</v>
      </c>
      <c r="P55" s="102">
        <v>10.9</v>
      </c>
      <c r="Q55" s="102">
        <v>-0.1</v>
      </c>
      <c r="R55" s="102">
        <v>3</v>
      </c>
      <c r="S55" s="102">
        <v>0</v>
      </c>
      <c r="T55" s="102">
        <v>0</v>
      </c>
      <c r="U55" s="102">
        <v>0</v>
      </c>
      <c r="V55" s="102">
        <v>0</v>
      </c>
      <c r="W55" s="102">
        <v>0</v>
      </c>
      <c r="X55" s="102">
        <v>0</v>
      </c>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3"/>
      <c r="BK55" s="103"/>
      <c r="BL55" s="103"/>
      <c r="BM55" s="103"/>
      <c r="BN55" s="103"/>
      <c r="BO55" s="103"/>
      <c r="BP55" s="103"/>
      <c r="BQ55" s="103"/>
      <c r="BR55" s="103"/>
      <c r="BS55" s="103"/>
      <c r="BT55" s="103"/>
      <c r="BU55" s="103"/>
      <c r="BV55" s="103"/>
      <c r="BW55" s="103"/>
      <c r="BX55" s="103"/>
      <c r="BY55" s="103"/>
      <c r="BZ55" s="103"/>
      <c r="CA55" s="103"/>
      <c r="CB55" s="103"/>
      <c r="CC55" s="103"/>
      <c r="CD55" s="103"/>
      <c r="CE55" s="103"/>
      <c r="CF55" s="103"/>
      <c r="CG55" s="103"/>
      <c r="CH55" s="103"/>
      <c r="CI55" s="103"/>
      <c r="CJ55" s="103"/>
      <c r="CK55" s="103"/>
      <c r="CL55" s="103"/>
      <c r="CM55" s="103"/>
      <c r="CN55" s="103"/>
      <c r="CO55" s="103"/>
      <c r="CP55" s="103"/>
      <c r="CQ55" s="103"/>
      <c r="CR55" s="103"/>
      <c r="CS55" s="103"/>
      <c r="CT55" s="103"/>
      <c r="CU55" s="103"/>
      <c r="CV55" s="103"/>
      <c r="CW55" s="103"/>
      <c r="CX55" s="103"/>
      <c r="CY55" s="103"/>
      <c r="CZ55" s="103"/>
      <c r="DA55" s="103"/>
      <c r="DB55" s="103"/>
      <c r="DC55" s="103"/>
      <c r="DD55" s="103"/>
      <c r="DE55" s="103"/>
      <c r="DF55" s="103"/>
      <c r="DG55" s="103"/>
      <c r="DH55" s="103"/>
      <c r="DI55" s="103"/>
      <c r="DJ55" s="103"/>
      <c r="DK55" s="103"/>
      <c r="DL55" s="103"/>
      <c r="DM55" s="103"/>
      <c r="DN55" s="103"/>
      <c r="DO55" s="103"/>
      <c r="DP55" s="103"/>
      <c r="DQ55" s="103"/>
      <c r="DR55" s="103"/>
      <c r="DS55" s="103"/>
      <c r="DT55" s="103"/>
      <c r="DU55" s="103"/>
      <c r="DV55" s="103"/>
      <c r="DW55" s="103"/>
      <c r="DX55" s="103"/>
      <c r="DY55" s="103"/>
      <c r="DZ55" s="103"/>
      <c r="EA55" s="103"/>
      <c r="EB55" s="103"/>
      <c r="EC55" s="103"/>
      <c r="ED55" s="103"/>
      <c r="EE55" s="103"/>
      <c r="EF55" s="103"/>
      <c r="EG55" s="103"/>
      <c r="EH55" s="103"/>
      <c r="EI55" s="103"/>
      <c r="EJ55" s="103"/>
      <c r="EK55" s="103"/>
      <c r="EL55" s="103"/>
      <c r="EM55" s="103"/>
      <c r="EN55" s="103"/>
      <c r="EO55" s="103"/>
      <c r="EP55" s="103"/>
      <c r="EQ55" s="103"/>
      <c r="ER55" s="103"/>
      <c r="ES55" s="103"/>
      <c r="ET55" s="103"/>
      <c r="EU55" s="103"/>
      <c r="EV55" s="103"/>
      <c r="EW55" s="103"/>
      <c r="EX55" s="103"/>
      <c r="EY55" s="103"/>
      <c r="EZ55" s="103"/>
      <c r="FA55" s="103"/>
      <c r="FB55" s="103"/>
      <c r="FC55" s="103"/>
      <c r="FD55" s="103"/>
      <c r="FE55" s="103"/>
      <c r="FF55" s="103"/>
      <c r="FG55" s="103"/>
      <c r="FH55" s="103"/>
      <c r="FI55" s="103"/>
      <c r="FJ55" s="103"/>
      <c r="FK55" s="103"/>
      <c r="FL55" s="103"/>
      <c r="FM55" s="103"/>
      <c r="FN55" s="103"/>
      <c r="FO55" s="103"/>
      <c r="FP55" s="103"/>
      <c r="FQ55" s="103"/>
      <c r="FR55" s="103"/>
      <c r="FS55" s="103"/>
      <c r="FT55" s="103"/>
      <c r="FU55" s="103"/>
      <c r="FV55" s="103"/>
      <c r="FW55" s="103"/>
      <c r="FX55" s="103"/>
      <c r="FY55" s="103"/>
      <c r="FZ55" s="103"/>
      <c r="GA55" s="103"/>
      <c r="GB55" s="103"/>
      <c r="GC55" s="103"/>
      <c r="GD55" s="103"/>
      <c r="GE55" s="103"/>
      <c r="GF55" s="103"/>
      <c r="GG55" s="103"/>
      <c r="GH55" s="103"/>
      <c r="GI55" s="103"/>
      <c r="GJ55" s="103"/>
      <c r="GK55" s="103"/>
      <c r="GL55" s="103"/>
      <c r="GM55" s="103"/>
    </row>
    <row r="56" spans="2:195" s="93" customFormat="1" ht="9.75" customHeight="1" thickBot="1">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03"/>
      <c r="BK56" s="103"/>
      <c r="BL56" s="103"/>
      <c r="BM56" s="103"/>
      <c r="BN56" s="103"/>
      <c r="BO56" s="103"/>
      <c r="BP56" s="103"/>
      <c r="BQ56" s="103"/>
      <c r="BR56" s="103"/>
      <c r="BS56" s="103"/>
      <c r="BT56" s="103"/>
      <c r="BU56" s="103"/>
      <c r="BV56" s="103"/>
      <c r="BW56" s="103"/>
      <c r="BX56" s="103"/>
      <c r="BY56" s="103"/>
      <c r="BZ56" s="103"/>
      <c r="CA56" s="103"/>
      <c r="CB56" s="103"/>
      <c r="CC56" s="103"/>
      <c r="CD56" s="103"/>
      <c r="CE56" s="103"/>
      <c r="CF56" s="103"/>
      <c r="CG56" s="103"/>
      <c r="CH56" s="103"/>
      <c r="CI56" s="103"/>
      <c r="CJ56" s="103"/>
      <c r="CK56" s="103"/>
      <c r="CL56" s="103"/>
      <c r="CM56" s="103"/>
      <c r="CN56" s="103"/>
      <c r="CO56" s="103"/>
      <c r="CP56" s="103"/>
      <c r="CQ56" s="103"/>
      <c r="CR56" s="103"/>
      <c r="CS56" s="103"/>
      <c r="CT56" s="103"/>
      <c r="CU56" s="103"/>
      <c r="CV56" s="103"/>
      <c r="CW56" s="103"/>
      <c r="CX56" s="103"/>
      <c r="CY56" s="103"/>
      <c r="CZ56" s="103"/>
      <c r="DA56" s="103"/>
      <c r="DB56" s="103"/>
      <c r="DC56" s="103"/>
      <c r="DD56" s="103"/>
      <c r="DE56" s="103"/>
      <c r="DF56" s="103"/>
      <c r="DG56" s="103"/>
      <c r="DH56" s="103"/>
      <c r="DI56" s="103"/>
      <c r="DJ56" s="103"/>
      <c r="DK56" s="103"/>
      <c r="DL56" s="103"/>
      <c r="DM56" s="103"/>
      <c r="DN56" s="103"/>
      <c r="DO56" s="103"/>
      <c r="DP56" s="103"/>
      <c r="DQ56" s="103"/>
      <c r="DR56" s="103"/>
      <c r="DS56" s="103"/>
      <c r="DT56" s="103"/>
      <c r="DU56" s="103"/>
      <c r="DV56" s="103"/>
      <c r="DW56" s="103"/>
      <c r="DX56" s="103"/>
      <c r="DY56" s="103"/>
      <c r="DZ56" s="103"/>
      <c r="EA56" s="103"/>
      <c r="EB56" s="103"/>
      <c r="EC56" s="103"/>
      <c r="ED56" s="103"/>
      <c r="EE56" s="103"/>
      <c r="EF56" s="103"/>
      <c r="EG56" s="103"/>
      <c r="EH56" s="103"/>
      <c r="EI56" s="103"/>
      <c r="EJ56" s="103"/>
      <c r="EK56" s="103"/>
      <c r="EL56" s="103"/>
      <c r="EM56" s="103"/>
      <c r="EN56" s="103"/>
      <c r="EO56" s="103"/>
      <c r="EP56" s="103"/>
      <c r="EQ56" s="103"/>
      <c r="ER56" s="103"/>
      <c r="ES56" s="103"/>
      <c r="ET56" s="103"/>
      <c r="EU56" s="103"/>
      <c r="EV56" s="103"/>
      <c r="EW56" s="103"/>
      <c r="EX56" s="103"/>
      <c r="EY56" s="103"/>
      <c r="EZ56" s="103"/>
      <c r="FA56" s="103"/>
      <c r="FB56" s="103"/>
      <c r="FC56" s="103"/>
      <c r="FD56" s="103"/>
      <c r="FE56" s="103"/>
      <c r="FF56" s="103"/>
      <c r="FG56" s="103"/>
      <c r="FH56" s="103"/>
      <c r="FI56" s="103"/>
      <c r="FJ56" s="103"/>
      <c r="FK56" s="103"/>
      <c r="FL56" s="103"/>
      <c r="FM56" s="103"/>
      <c r="FN56" s="103"/>
      <c r="FO56" s="103"/>
      <c r="FP56" s="103"/>
      <c r="FQ56" s="103"/>
      <c r="FR56" s="103"/>
      <c r="FS56" s="103"/>
      <c r="FT56" s="103"/>
      <c r="FU56" s="103"/>
      <c r="FV56" s="103"/>
      <c r="FW56" s="103"/>
      <c r="FX56" s="103"/>
      <c r="FY56" s="103"/>
      <c r="FZ56" s="103"/>
      <c r="GA56" s="103"/>
      <c r="GB56" s="103"/>
      <c r="GC56" s="103"/>
      <c r="GD56" s="103"/>
      <c r="GE56" s="103"/>
      <c r="GF56" s="103"/>
      <c r="GG56" s="103"/>
      <c r="GH56" s="103"/>
      <c r="GI56" s="103"/>
      <c r="GJ56" s="103"/>
      <c r="GK56" s="103"/>
      <c r="GL56" s="103"/>
      <c r="GM56" s="103"/>
    </row>
    <row r="57" spans="2:195" s="93" customFormat="1" ht="18" customHeight="1">
      <c r="B57" s="65" t="s">
        <v>68</v>
      </c>
      <c r="C57" s="65" t="s">
        <v>998</v>
      </c>
      <c r="D57" s="62"/>
      <c r="E57" s="62"/>
      <c r="F57" s="62"/>
      <c r="G57" s="62"/>
      <c r="H57" s="62"/>
      <c r="I57" s="62"/>
      <c r="J57" s="62"/>
      <c r="K57" s="62"/>
      <c r="L57" s="62"/>
      <c r="M57" s="62"/>
      <c r="N57" s="62"/>
      <c r="O57" s="62"/>
      <c r="P57" s="62"/>
      <c r="Q57" s="62"/>
      <c r="R57" s="62"/>
      <c r="S57" s="62"/>
      <c r="T57" s="62"/>
      <c r="U57" s="62"/>
      <c r="V57" s="62"/>
      <c r="W57" s="62"/>
      <c r="X57" s="62"/>
      <c r="Y57" s="103"/>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c r="AY57" s="103"/>
      <c r="AZ57" s="103"/>
      <c r="BA57" s="103"/>
      <c r="BB57" s="103"/>
      <c r="BC57" s="103"/>
      <c r="BD57" s="103"/>
      <c r="BE57" s="103"/>
      <c r="BF57" s="103"/>
      <c r="BG57" s="103"/>
      <c r="BH57" s="103"/>
      <c r="BI57" s="103"/>
      <c r="BJ57" s="103"/>
      <c r="BK57" s="103"/>
      <c r="BL57" s="103"/>
      <c r="BM57" s="103"/>
      <c r="BN57" s="103"/>
      <c r="BO57" s="103"/>
      <c r="BP57" s="103"/>
      <c r="BQ57" s="103"/>
      <c r="BR57" s="103"/>
      <c r="BS57" s="103"/>
      <c r="BT57" s="103"/>
      <c r="BU57" s="103"/>
      <c r="BV57" s="103"/>
      <c r="BW57" s="103"/>
      <c r="BX57" s="103"/>
      <c r="BY57" s="103"/>
      <c r="BZ57" s="103"/>
      <c r="CA57" s="103"/>
      <c r="CB57" s="103"/>
      <c r="CC57" s="103"/>
      <c r="CD57" s="103"/>
      <c r="CE57" s="103"/>
      <c r="CF57" s="103"/>
      <c r="CG57" s="103"/>
      <c r="CH57" s="103"/>
      <c r="CI57" s="103"/>
      <c r="CJ57" s="103"/>
      <c r="CK57" s="103"/>
      <c r="CL57" s="103"/>
      <c r="CM57" s="103"/>
      <c r="CN57" s="103"/>
      <c r="CO57" s="103"/>
      <c r="CP57" s="103"/>
      <c r="CQ57" s="103"/>
      <c r="CR57" s="103"/>
      <c r="CS57" s="103"/>
      <c r="CT57" s="103"/>
      <c r="CU57" s="103"/>
      <c r="CV57" s="103"/>
      <c r="CW57" s="103"/>
      <c r="CX57" s="103"/>
      <c r="CY57" s="103"/>
      <c r="CZ57" s="103"/>
      <c r="DA57" s="103"/>
      <c r="DB57" s="103"/>
      <c r="DC57" s="103"/>
      <c r="DD57" s="103"/>
      <c r="DE57" s="103"/>
      <c r="DF57" s="103"/>
      <c r="DG57" s="103"/>
      <c r="DH57" s="103"/>
      <c r="DI57" s="103"/>
      <c r="DJ57" s="103"/>
      <c r="DK57" s="103"/>
      <c r="DL57" s="103"/>
      <c r="DM57" s="103"/>
      <c r="DN57" s="103"/>
      <c r="DO57" s="103"/>
      <c r="DP57" s="103"/>
      <c r="DQ57" s="103"/>
      <c r="DR57" s="103"/>
      <c r="DS57" s="103"/>
      <c r="DT57" s="103"/>
      <c r="DU57" s="103"/>
      <c r="DV57" s="103"/>
      <c r="DW57" s="103"/>
      <c r="DX57" s="103"/>
      <c r="DY57" s="103"/>
      <c r="DZ57" s="103"/>
      <c r="EA57" s="103"/>
      <c r="EB57" s="103"/>
      <c r="EC57" s="103"/>
      <c r="ED57" s="103"/>
      <c r="EE57" s="103"/>
      <c r="EF57" s="103"/>
      <c r="EG57" s="103"/>
      <c r="EH57" s="103"/>
      <c r="EI57" s="103"/>
      <c r="EJ57" s="103"/>
      <c r="EK57" s="103"/>
      <c r="EL57" s="103"/>
      <c r="EM57" s="103"/>
      <c r="EN57" s="103"/>
      <c r="EO57" s="103"/>
      <c r="EP57" s="103"/>
      <c r="EQ57" s="103"/>
      <c r="ER57" s="103"/>
      <c r="ES57" s="103"/>
      <c r="ET57" s="103"/>
      <c r="EU57" s="103"/>
      <c r="EV57" s="103"/>
      <c r="EW57" s="103"/>
      <c r="EX57" s="103"/>
      <c r="EY57" s="103"/>
      <c r="EZ57" s="103"/>
      <c r="FA57" s="103"/>
      <c r="FB57" s="103"/>
      <c r="FC57" s="103"/>
      <c r="FD57" s="103"/>
      <c r="FE57" s="103"/>
      <c r="FF57" s="103"/>
      <c r="FG57" s="103"/>
      <c r="FH57" s="103"/>
      <c r="FI57" s="103"/>
      <c r="FJ57" s="103"/>
      <c r="FK57" s="103"/>
      <c r="FL57" s="103"/>
      <c r="FM57" s="103"/>
      <c r="FN57" s="103"/>
      <c r="FO57" s="103"/>
      <c r="FP57" s="103"/>
      <c r="FQ57" s="103"/>
      <c r="FR57" s="103"/>
      <c r="FS57" s="103"/>
      <c r="FT57" s="103"/>
      <c r="FU57" s="103"/>
      <c r="FV57" s="103"/>
      <c r="FW57" s="103"/>
      <c r="FX57" s="103"/>
      <c r="FY57" s="103"/>
      <c r="FZ57" s="103"/>
      <c r="GA57" s="103"/>
      <c r="GB57" s="103"/>
      <c r="GC57" s="103"/>
      <c r="GD57" s="103"/>
      <c r="GE57" s="103"/>
      <c r="GF57" s="103"/>
      <c r="GG57" s="103"/>
      <c r="GH57" s="103"/>
      <c r="GI57" s="103"/>
      <c r="GJ57" s="103"/>
      <c r="GK57" s="103"/>
      <c r="GL57" s="103"/>
      <c r="GM57" s="103"/>
    </row>
    <row r="58" spans="2:195" ht="18" customHeight="1">
      <c r="B58" s="65" t="s">
        <v>763</v>
      </c>
      <c r="C58" s="62" t="s">
        <v>923</v>
      </c>
      <c r="D58" s="62"/>
      <c r="E58" s="62"/>
      <c r="F58" s="62"/>
      <c r="G58" s="62"/>
      <c r="H58" s="62"/>
      <c r="I58" s="62"/>
      <c r="J58" s="62"/>
      <c r="K58" s="62"/>
      <c r="L58" s="62"/>
      <c r="M58" s="62"/>
      <c r="N58" s="62"/>
      <c r="O58" s="102"/>
    </row>
    <row r="59" spans="2:195" ht="18" customHeight="1"/>
    <row r="60" spans="2:195" ht="18" customHeight="1"/>
    <row r="61" spans="2:195" ht="18" customHeight="1"/>
    <row r="63" spans="2:195">
      <c r="D63" s="62"/>
      <c r="E63" s="62"/>
      <c r="F63" s="62"/>
      <c r="G63" s="62"/>
      <c r="H63" s="62"/>
      <c r="I63" s="62"/>
      <c r="J63" s="62"/>
      <c r="K63" s="62"/>
      <c r="L63" s="62"/>
      <c r="M63" s="62"/>
      <c r="N63" s="62"/>
      <c r="O63" s="62"/>
      <c r="P63" s="62"/>
      <c r="Q63" s="62"/>
      <c r="R63" s="62"/>
      <c r="S63" s="62"/>
      <c r="T63" s="62"/>
      <c r="U63" s="62"/>
      <c r="V63" s="62"/>
      <c r="W63" s="62"/>
      <c r="X63" s="62"/>
    </row>
  </sheetData>
  <mergeCells count="1">
    <mergeCell ref="F4:H4"/>
  </mergeCells>
  <phoneticPr fontId="6" type="noConversion"/>
  <printOptions verticalCentered="1"/>
  <pageMargins left="0.39370078740157483" right="0.39370078740157483" top="0.39370078740157483" bottom="0.39370078740157483" header="0" footer="0"/>
  <pageSetup paperSize="176" scale="73" orientation="portrait" r:id="rId1"/>
  <ignoredErrors>
    <ignoredError sqref="D6:X6" numberStoredAsText="1"/>
  </ignoredErrors>
</worksheet>
</file>

<file path=xl/worksheets/sheet29.xml><?xml version="1.0" encoding="utf-8"?>
<worksheet xmlns="http://schemas.openxmlformats.org/spreadsheetml/2006/main" xmlns:r="http://schemas.openxmlformats.org/officeDocument/2006/relationships">
  <sheetPr>
    <pageSetUpPr fitToPage="1"/>
  </sheetPr>
  <dimension ref="B1:R55"/>
  <sheetViews>
    <sheetView zoomScale="80" zoomScaleNormal="80" zoomScaleSheetLayoutView="100" workbookViewId="0">
      <selection activeCell="C41" sqref="C41"/>
    </sheetView>
  </sheetViews>
  <sheetFormatPr defaultColWidth="11.42578125" defaultRowHeight="12.75"/>
  <cols>
    <col min="1" max="1" width="8.5703125" style="76" customWidth="1"/>
    <col min="2" max="2" width="16.42578125" style="76" customWidth="1"/>
    <col min="3" max="3" width="71.140625" style="76" customWidth="1"/>
    <col min="4" max="12" width="11.7109375" style="76" customWidth="1"/>
    <col min="13" max="13" width="11.42578125" style="76"/>
    <col min="14" max="14" width="12.140625" style="76" customWidth="1"/>
    <col min="15" max="15" width="12.85546875" style="76" customWidth="1"/>
    <col min="16" max="16" width="12.7109375" style="76" customWidth="1"/>
    <col min="17" max="18" width="13.28515625" style="76" customWidth="1"/>
    <col min="19" max="16384" width="11.42578125" style="76"/>
  </cols>
  <sheetData>
    <row r="1" spans="2:18" ht="18" customHeight="1"/>
    <row r="2" spans="2:18" ht="18" customHeight="1">
      <c r="B2" s="77" t="s">
        <v>924</v>
      </c>
      <c r="C2" s="78"/>
      <c r="D2" s="78"/>
      <c r="E2" s="78"/>
      <c r="F2" s="78"/>
      <c r="G2" s="78"/>
      <c r="H2" s="78"/>
    </row>
    <row r="3" spans="2:18" ht="18" customHeight="1">
      <c r="B3" s="34" t="s">
        <v>676</v>
      </c>
      <c r="C3" s="4"/>
      <c r="D3" s="4"/>
      <c r="E3" s="4"/>
      <c r="F3" s="4"/>
      <c r="G3" s="4"/>
      <c r="H3" s="79"/>
      <c r="I3" s="78"/>
      <c r="J3" s="78"/>
      <c r="K3" s="86"/>
      <c r="L3" s="86"/>
    </row>
    <row r="4" spans="2:18" ht="18" customHeight="1">
      <c r="B4" s="80" t="s">
        <v>713</v>
      </c>
      <c r="C4" s="80"/>
      <c r="D4" s="80"/>
      <c r="E4" s="81"/>
      <c r="F4" s="81"/>
      <c r="G4" s="362"/>
      <c r="H4" s="362"/>
      <c r="I4" s="4"/>
      <c r="J4" s="4"/>
      <c r="K4" s="86"/>
      <c r="L4" s="86"/>
    </row>
    <row r="5" spans="2:18" ht="4.5" customHeight="1" thickBot="1">
      <c r="C5" s="81"/>
      <c r="D5" s="81"/>
      <c r="E5" s="81"/>
      <c r="F5" s="81"/>
      <c r="G5" s="81"/>
      <c r="H5" s="81"/>
      <c r="I5" s="81"/>
      <c r="J5" s="81"/>
      <c r="K5" s="131"/>
      <c r="N5" s="131"/>
      <c r="O5" s="131" t="s">
        <v>536</v>
      </c>
    </row>
    <row r="6" spans="2:18" ht="30" customHeight="1" thickBot="1">
      <c r="B6" s="364" t="s">
        <v>726</v>
      </c>
      <c r="C6" s="364"/>
      <c r="D6" s="341">
        <v>2001</v>
      </c>
      <c r="E6" s="341">
        <v>2002</v>
      </c>
      <c r="F6" s="341">
        <v>2003</v>
      </c>
      <c r="G6" s="341">
        <v>2004</v>
      </c>
      <c r="H6" s="341">
        <v>2005</v>
      </c>
      <c r="I6" s="341">
        <v>2006</v>
      </c>
      <c r="J6" s="341">
        <v>2007</v>
      </c>
      <c r="K6" s="341">
        <v>2008</v>
      </c>
      <c r="L6" s="341">
        <v>2009</v>
      </c>
      <c r="M6" s="341">
        <v>2010</v>
      </c>
      <c r="N6" s="341">
        <v>2011</v>
      </c>
      <c r="O6" s="341">
        <v>2012</v>
      </c>
      <c r="P6" s="344" t="s">
        <v>927</v>
      </c>
      <c r="Q6" s="344" t="s">
        <v>928</v>
      </c>
      <c r="R6" s="344" t="s">
        <v>929</v>
      </c>
    </row>
    <row r="7" spans="2:18" ht="4.5" customHeight="1">
      <c r="D7" s="373"/>
      <c r="E7" s="373"/>
      <c r="F7" s="373"/>
      <c r="G7" s="373"/>
      <c r="H7" s="373"/>
      <c r="I7" s="373"/>
      <c r="J7" s="373"/>
      <c r="K7" s="373"/>
      <c r="L7" s="84"/>
      <c r="M7" s="84"/>
    </row>
    <row r="8" spans="2:18" ht="18" customHeight="1">
      <c r="B8" s="85" t="s">
        <v>201</v>
      </c>
      <c r="C8" s="86"/>
      <c r="D8" s="74">
        <v>635.39110000000005</v>
      </c>
      <c r="E8" s="74">
        <v>647.91372000000001</v>
      </c>
      <c r="F8" s="74">
        <v>591.34065999999996</v>
      </c>
      <c r="G8" s="74">
        <v>704.12354000000005</v>
      </c>
      <c r="H8" s="74">
        <v>727.87899999999991</v>
      </c>
      <c r="I8" s="74">
        <v>782.9661000000001</v>
      </c>
      <c r="J8" s="74">
        <v>1047.4047</v>
      </c>
      <c r="K8" s="74">
        <v>930.71440000000018</v>
      </c>
      <c r="L8" s="74">
        <v>1300.4279790499997</v>
      </c>
      <c r="M8" s="74">
        <v>1255.2734764594002</v>
      </c>
      <c r="N8" s="74">
        <v>1347.6136709193729</v>
      </c>
      <c r="O8" s="74">
        <v>1486.4215743603559</v>
      </c>
      <c r="P8" s="74">
        <v>1647.4858786102745</v>
      </c>
      <c r="Q8" s="74">
        <v>1961.2791952979455</v>
      </c>
      <c r="R8" s="74">
        <v>2239.7854385525793</v>
      </c>
    </row>
    <row r="9" spans="2:18" ht="18" customHeight="1">
      <c r="B9" s="58" t="s">
        <v>202</v>
      </c>
      <c r="D9" s="75">
        <v>557.75829999999996</v>
      </c>
      <c r="E9" s="75">
        <v>560.21176000000003</v>
      </c>
      <c r="F9" s="75">
        <v>555.1232399999999</v>
      </c>
      <c r="G9" s="75">
        <v>630.09833000000003</v>
      </c>
      <c r="H9" s="75">
        <v>664.71669999999995</v>
      </c>
      <c r="I9" s="75">
        <v>674.15250000000003</v>
      </c>
      <c r="J9" s="75">
        <v>733.59760000000006</v>
      </c>
      <c r="K9" s="75">
        <v>809.6292000000002</v>
      </c>
      <c r="L9" s="75">
        <v>988.82159435999984</v>
      </c>
      <c r="M9" s="75">
        <v>994.39984733000006</v>
      </c>
      <c r="N9" s="75">
        <v>1020.369292200117</v>
      </c>
      <c r="O9" s="75">
        <v>1187.1315600985079</v>
      </c>
      <c r="P9" s="75">
        <v>1334.632030095838</v>
      </c>
      <c r="Q9" s="75">
        <v>1521.7746758401406</v>
      </c>
      <c r="R9" s="75">
        <v>1842.273771345798</v>
      </c>
    </row>
    <row r="10" spans="2:18" ht="18" customHeight="1">
      <c r="B10" s="58" t="s">
        <v>122</v>
      </c>
      <c r="D10" s="75">
        <v>9.3277999999999999</v>
      </c>
      <c r="E10" s="75">
        <v>9.2709599999999988</v>
      </c>
      <c r="F10" s="75">
        <v>21.09442</v>
      </c>
      <c r="G10" s="75">
        <v>15.304209999999999</v>
      </c>
      <c r="H10" s="75">
        <v>25.604299999999999</v>
      </c>
      <c r="I10" s="75">
        <v>22.404300000000003</v>
      </c>
      <c r="J10" s="75">
        <v>25.902000000000001</v>
      </c>
      <c r="K10" s="75">
        <v>24.891199999999998</v>
      </c>
      <c r="L10" s="75">
        <v>84.357384689999989</v>
      </c>
      <c r="M10" s="75">
        <v>110.52962912940001</v>
      </c>
      <c r="N10" s="75">
        <v>34.863378719255998</v>
      </c>
      <c r="O10" s="75">
        <v>62.744014261848001</v>
      </c>
      <c r="P10" s="75">
        <v>47.187248514436497</v>
      </c>
      <c r="Q10" s="75">
        <v>37.106216117804998</v>
      </c>
      <c r="R10" s="75">
        <v>47.062271116780998</v>
      </c>
    </row>
    <row r="11" spans="2:18" ht="18" customHeight="1">
      <c r="B11" s="132" t="s">
        <v>247</v>
      </c>
      <c r="D11" s="75">
        <v>0</v>
      </c>
      <c r="E11" s="75">
        <v>0</v>
      </c>
      <c r="F11" s="75">
        <v>0</v>
      </c>
      <c r="G11" s="75">
        <v>0</v>
      </c>
      <c r="H11" s="75">
        <v>0</v>
      </c>
      <c r="I11" s="75">
        <v>50</v>
      </c>
      <c r="J11" s="75">
        <v>224.5771</v>
      </c>
      <c r="K11" s="75">
        <v>30</v>
      </c>
      <c r="L11" s="75">
        <v>57.65</v>
      </c>
      <c r="M11" s="75">
        <v>42</v>
      </c>
      <c r="N11" s="75">
        <v>44.1</v>
      </c>
      <c r="O11" s="75">
        <v>48</v>
      </c>
      <c r="P11" s="75">
        <v>52.8</v>
      </c>
      <c r="Q11" s="75">
        <v>55.176000000000002</v>
      </c>
      <c r="R11" s="75">
        <v>90.717199860000008</v>
      </c>
    </row>
    <row r="12" spans="2:18" ht="18" customHeight="1">
      <c r="B12" s="53" t="s">
        <v>248</v>
      </c>
      <c r="D12" s="75">
        <v>68.305000000000007</v>
      </c>
      <c r="E12" s="75">
        <v>78.430999999999997</v>
      </c>
      <c r="F12" s="75">
        <v>15.122999999999999</v>
      </c>
      <c r="G12" s="75">
        <v>58.720999999999997</v>
      </c>
      <c r="H12" s="75">
        <v>37.558</v>
      </c>
      <c r="I12" s="75">
        <v>36.409300000000002</v>
      </c>
      <c r="J12" s="75">
        <v>63.328000000000003</v>
      </c>
      <c r="K12" s="75">
        <v>66.194000000000003</v>
      </c>
      <c r="L12" s="75">
        <v>169.59899999999999</v>
      </c>
      <c r="M12" s="75">
        <v>108.34399999999999</v>
      </c>
      <c r="N12" s="75">
        <v>248.28100000000001</v>
      </c>
      <c r="O12" s="75">
        <v>188.54599999999999</v>
      </c>
      <c r="P12" s="75">
        <v>212.86660000000001</v>
      </c>
      <c r="Q12" s="75">
        <v>347.22230334</v>
      </c>
      <c r="R12" s="75">
        <v>259.73219623</v>
      </c>
    </row>
    <row r="13" spans="2:18" ht="6" customHeight="1">
      <c r="B13" s="87"/>
      <c r="D13" s="75"/>
      <c r="E13" s="75"/>
      <c r="F13" s="75"/>
      <c r="G13" s="75"/>
      <c r="H13" s="75"/>
      <c r="I13" s="75"/>
      <c r="J13" s="75"/>
      <c r="K13" s="75"/>
      <c r="L13" s="75"/>
      <c r="M13" s="75"/>
      <c r="N13" s="75"/>
    </row>
    <row r="14" spans="2:18" ht="18" customHeight="1">
      <c r="B14" s="85" t="s">
        <v>243</v>
      </c>
      <c r="C14" s="86"/>
      <c r="D14" s="74">
        <v>498.06010000000003</v>
      </c>
      <c r="E14" s="74">
        <v>546.05880058999992</v>
      </c>
      <c r="F14" s="74">
        <v>589.47601889999999</v>
      </c>
      <c r="G14" s="74">
        <v>613.26348000000019</v>
      </c>
      <c r="H14" s="74">
        <v>663.51120000000003</v>
      </c>
      <c r="I14" s="74">
        <v>742.9206999999999</v>
      </c>
      <c r="J14" s="74">
        <v>810.87609999999995</v>
      </c>
      <c r="K14" s="74">
        <v>1048.2952</v>
      </c>
      <c r="L14" s="74">
        <v>1041.7770736632499</v>
      </c>
      <c r="M14" s="74">
        <v>1312.6304969455159</v>
      </c>
      <c r="N14" s="74">
        <v>1539.472041394172</v>
      </c>
      <c r="O14" s="74">
        <v>1880.2403437133005</v>
      </c>
      <c r="P14" s="74">
        <v>2187.7905278513931</v>
      </c>
      <c r="Q14" s="74">
        <v>2497.9185800065711</v>
      </c>
      <c r="R14" s="74">
        <v>2601.2467783552338</v>
      </c>
    </row>
    <row r="15" spans="2:18" ht="18" customHeight="1">
      <c r="B15" s="58" t="s">
        <v>203</v>
      </c>
      <c r="D15" s="75">
        <v>176.5308</v>
      </c>
      <c r="E15" s="75">
        <v>221.55502080999997</v>
      </c>
      <c r="F15" s="75">
        <v>225.65594000000002</v>
      </c>
      <c r="G15" s="75">
        <v>232.63690000000003</v>
      </c>
      <c r="H15" s="75">
        <v>267.57479999999998</v>
      </c>
      <c r="I15" s="75">
        <v>299.25920000000002</v>
      </c>
      <c r="J15" s="75">
        <v>285.89949999999999</v>
      </c>
      <c r="K15" s="75">
        <v>313.1909</v>
      </c>
      <c r="L15" s="75">
        <v>363.58455341000007</v>
      </c>
      <c r="M15" s="75">
        <v>371.40152492179999</v>
      </c>
      <c r="N15" s="75">
        <v>514.84607800239587</v>
      </c>
      <c r="O15" s="75">
        <v>745.69049303959889</v>
      </c>
      <c r="P15" s="75">
        <v>737.99134941889554</v>
      </c>
      <c r="Q15" s="75">
        <v>692.30489920399998</v>
      </c>
      <c r="R15" s="75">
        <v>798.80704643163415</v>
      </c>
    </row>
    <row r="16" spans="2:18" ht="18" customHeight="1">
      <c r="B16" s="58" t="s">
        <v>204</v>
      </c>
      <c r="D16" s="75">
        <v>273.9821</v>
      </c>
      <c r="E16" s="75">
        <v>292.31976778000006</v>
      </c>
      <c r="F16" s="75">
        <v>320.6001756</v>
      </c>
      <c r="G16" s="75">
        <v>337.58479000000005</v>
      </c>
      <c r="H16" s="75">
        <v>361.94579999999996</v>
      </c>
      <c r="I16" s="75">
        <v>409.35829999999993</v>
      </c>
      <c r="J16" s="75">
        <v>494.48309999999998</v>
      </c>
      <c r="K16" s="75">
        <v>712.34759999999994</v>
      </c>
      <c r="L16" s="75">
        <v>661.32869514325</v>
      </c>
      <c r="M16" s="75">
        <v>914.06873368371589</v>
      </c>
      <c r="N16" s="75">
        <v>942.69667320459916</v>
      </c>
      <c r="O16" s="75">
        <v>1113.5860882071343</v>
      </c>
      <c r="P16" s="75">
        <v>1421.4373610540504</v>
      </c>
      <c r="Q16" s="75">
        <v>1780.9916655195711</v>
      </c>
      <c r="R16" s="75">
        <v>1775.0594227125996</v>
      </c>
    </row>
    <row r="17" spans="2:18" ht="18" customHeight="1">
      <c r="B17" s="109" t="s">
        <v>205</v>
      </c>
      <c r="D17" s="75">
        <v>0.97409999999999997</v>
      </c>
      <c r="E17" s="75">
        <v>1.8402500000000002</v>
      </c>
      <c r="F17" s="75">
        <v>2.5054100000000004</v>
      </c>
      <c r="G17" s="75">
        <v>4.9836</v>
      </c>
      <c r="H17" s="75">
        <v>4.4283000000000001</v>
      </c>
      <c r="I17" s="75">
        <v>6.2788999999999984</v>
      </c>
      <c r="J17" s="75">
        <v>1.4955000000000003</v>
      </c>
      <c r="K17" s="75">
        <v>0</v>
      </c>
      <c r="L17" s="75">
        <v>0</v>
      </c>
      <c r="M17" s="75">
        <v>0</v>
      </c>
      <c r="N17" s="75">
        <v>0</v>
      </c>
      <c r="O17" s="75">
        <v>0</v>
      </c>
      <c r="P17" s="75">
        <v>0</v>
      </c>
      <c r="Q17" s="75">
        <v>0</v>
      </c>
      <c r="R17" s="75">
        <v>0</v>
      </c>
    </row>
    <row r="18" spans="2:18" ht="18" customHeight="1">
      <c r="B18" s="129" t="s">
        <v>206</v>
      </c>
      <c r="D18" s="75">
        <v>0.97409999999999997</v>
      </c>
      <c r="E18" s="75">
        <v>1.8402500000000002</v>
      </c>
      <c r="F18" s="75">
        <v>2.5054100000000004</v>
      </c>
      <c r="G18" s="75">
        <v>4.9836</v>
      </c>
      <c r="H18" s="75">
        <v>4.4283000000000001</v>
      </c>
      <c r="I18" s="75">
        <v>6.2788999999999984</v>
      </c>
      <c r="J18" s="75">
        <v>1.4955000000000003</v>
      </c>
      <c r="K18" s="75">
        <v>0</v>
      </c>
      <c r="L18" s="75">
        <v>0</v>
      </c>
      <c r="M18" s="75">
        <v>0</v>
      </c>
      <c r="N18" s="75">
        <v>0</v>
      </c>
      <c r="O18" s="75">
        <v>0</v>
      </c>
      <c r="P18" s="75">
        <v>0</v>
      </c>
      <c r="Q18" s="75">
        <v>0</v>
      </c>
      <c r="R18" s="75">
        <v>0</v>
      </c>
    </row>
    <row r="19" spans="2:18" ht="18" customHeight="1">
      <c r="B19" s="58" t="s">
        <v>84</v>
      </c>
      <c r="D19" s="75">
        <v>36.886800000000001</v>
      </c>
      <c r="E19" s="75">
        <v>15.134221999999999</v>
      </c>
      <c r="F19" s="75">
        <v>16.598183300000002</v>
      </c>
      <c r="G19" s="75">
        <v>20.127559999999999</v>
      </c>
      <c r="H19" s="75">
        <v>19.598199999999999</v>
      </c>
      <c r="I19" s="75">
        <v>20.316599999999998</v>
      </c>
      <c r="J19" s="75">
        <v>7.3123000000000014</v>
      </c>
      <c r="K19" s="75">
        <v>8.2795000000000005</v>
      </c>
      <c r="L19" s="75">
        <v>5.7676711200000002</v>
      </c>
      <c r="M19" s="75">
        <v>7.7289093099999997</v>
      </c>
      <c r="N19" s="75">
        <v>12.375984665199999</v>
      </c>
      <c r="O19" s="75">
        <v>12.33177879</v>
      </c>
      <c r="P19" s="75">
        <v>15.64199786</v>
      </c>
      <c r="Q19" s="75">
        <v>12.366920380000002</v>
      </c>
      <c r="R19" s="75">
        <v>14.312077985</v>
      </c>
    </row>
    <row r="20" spans="2:18" ht="18" customHeight="1">
      <c r="B20" s="58" t="s">
        <v>249</v>
      </c>
      <c r="D20" s="75">
        <v>0</v>
      </c>
      <c r="E20" s="75">
        <v>9.1469900000000006</v>
      </c>
      <c r="F20" s="75">
        <v>16.363169999999997</v>
      </c>
      <c r="G20" s="75">
        <v>15.795729999999999</v>
      </c>
      <c r="H20" s="75">
        <v>7.0316000000000001</v>
      </c>
      <c r="I20" s="75">
        <v>7.4480000000000004</v>
      </c>
      <c r="J20" s="75">
        <v>21.685700000000001</v>
      </c>
      <c r="K20" s="75">
        <v>14.477200000000003</v>
      </c>
      <c r="L20" s="75">
        <v>11.089363989999999</v>
      </c>
      <c r="M20" s="75">
        <v>19.174436589999999</v>
      </c>
      <c r="N20" s="75">
        <v>15.814772948410628</v>
      </c>
      <c r="O20" s="75">
        <v>8.4256039565671497</v>
      </c>
      <c r="P20" s="75">
        <v>12.518560802446867</v>
      </c>
      <c r="Q20" s="75">
        <v>12.064282183</v>
      </c>
      <c r="R20" s="75">
        <v>12.864165505999999</v>
      </c>
    </row>
    <row r="21" spans="2:18" ht="18" customHeight="1">
      <c r="B21" s="39" t="s">
        <v>250</v>
      </c>
      <c r="D21" s="75">
        <v>9.6862999999999992</v>
      </c>
      <c r="E21" s="75">
        <v>6.0625499999999999</v>
      </c>
      <c r="F21" s="75">
        <v>7.7531399999999984</v>
      </c>
      <c r="G21" s="75">
        <v>2.1349</v>
      </c>
      <c r="H21" s="75">
        <v>2.9324999999999997</v>
      </c>
      <c r="I21" s="75">
        <v>0.25969999999999999</v>
      </c>
      <c r="J21" s="75">
        <v>0</v>
      </c>
      <c r="K21" s="75">
        <v>0</v>
      </c>
      <c r="L21" s="75">
        <v>6.79E-3</v>
      </c>
      <c r="M21" s="75">
        <v>0.25689244</v>
      </c>
      <c r="N21" s="75">
        <v>53.738532573566523</v>
      </c>
      <c r="O21" s="75">
        <v>0.20637971999999999</v>
      </c>
      <c r="P21" s="75">
        <v>0.20125871599999998</v>
      </c>
      <c r="Q21" s="75">
        <v>0.19081272000000002</v>
      </c>
      <c r="R21" s="75">
        <v>0.20406572000000003</v>
      </c>
    </row>
    <row r="22" spans="2:18" ht="3.75" customHeight="1">
      <c r="B22" s="87"/>
      <c r="D22" s="75"/>
      <c r="E22" s="75"/>
      <c r="F22" s="75"/>
      <c r="G22" s="75"/>
      <c r="H22" s="75"/>
      <c r="I22" s="75"/>
      <c r="J22" s="75"/>
      <c r="K22" s="75"/>
      <c r="L22" s="75"/>
      <c r="M22" s="75"/>
      <c r="N22" s="313"/>
      <c r="O22" s="313"/>
      <c r="P22" s="313"/>
      <c r="Q22" s="313"/>
      <c r="R22" s="313"/>
    </row>
    <row r="23" spans="2:18" s="86" customFormat="1" ht="18" customHeight="1">
      <c r="B23" s="85" t="s">
        <v>537</v>
      </c>
      <c r="D23" s="74">
        <v>137.33100000000002</v>
      </c>
      <c r="E23" s="74">
        <v>101.85491941000009</v>
      </c>
      <c r="F23" s="74">
        <v>1.8646410999999716</v>
      </c>
      <c r="G23" s="74">
        <v>90.860059999999862</v>
      </c>
      <c r="H23" s="74">
        <v>64.367799999999875</v>
      </c>
      <c r="I23" s="74">
        <v>40.0454000000002</v>
      </c>
      <c r="J23" s="74">
        <v>236.5286000000001</v>
      </c>
      <c r="K23" s="74">
        <v>-117.58079999999984</v>
      </c>
      <c r="L23" s="74">
        <v>258.65090538674986</v>
      </c>
      <c r="M23" s="74">
        <v>-57.357020486115744</v>
      </c>
      <c r="N23" s="74">
        <v>-191.85837047479913</v>
      </c>
      <c r="O23" s="74">
        <v>-393.81876935294463</v>
      </c>
      <c r="P23" s="74">
        <v>-540.30464924111857</v>
      </c>
      <c r="Q23" s="74">
        <v>-536.63938470862558</v>
      </c>
      <c r="R23" s="74">
        <v>-361.46133980265449</v>
      </c>
    </row>
    <row r="24" spans="2:18" s="86" customFormat="1" ht="4.5" customHeight="1">
      <c r="B24" s="128"/>
      <c r="D24" s="74"/>
      <c r="E24" s="74"/>
      <c r="F24" s="74"/>
      <c r="G24" s="74"/>
      <c r="H24" s="74"/>
      <c r="I24" s="74"/>
      <c r="J24" s="74"/>
      <c r="K24" s="74"/>
      <c r="L24" s="74"/>
      <c r="M24" s="74"/>
      <c r="N24" s="74"/>
      <c r="O24" s="74"/>
      <c r="P24" s="74"/>
      <c r="Q24" s="74"/>
      <c r="R24" s="74"/>
    </row>
    <row r="25" spans="2:18" s="86" customFormat="1" ht="18" customHeight="1">
      <c r="B25" s="85" t="s">
        <v>538</v>
      </c>
      <c r="D25" s="74">
        <v>436.44459999999998</v>
      </c>
      <c r="E25" s="74">
        <v>387.20398363000004</v>
      </c>
      <c r="F25" s="74">
        <v>319.37215999999989</v>
      </c>
      <c r="G25" s="74">
        <v>487.48452999999995</v>
      </c>
      <c r="H25" s="74">
        <v>431.12129999999996</v>
      </c>
      <c r="I25" s="74">
        <v>703.6468000000001</v>
      </c>
      <c r="J25" s="74">
        <v>820.88019999999995</v>
      </c>
      <c r="K25" s="74">
        <v>770.33600000000001</v>
      </c>
      <c r="L25" s="74">
        <v>1304.9810457300002</v>
      </c>
      <c r="M25" s="74">
        <v>551.28939060999994</v>
      </c>
      <c r="N25" s="74">
        <v>813.97427126882849</v>
      </c>
      <c r="O25" s="74">
        <v>690.83421127000008</v>
      </c>
      <c r="P25" s="74">
        <v>768.81496480302326</v>
      </c>
      <c r="Q25" s="74">
        <v>691.91868628000009</v>
      </c>
      <c r="R25" s="74">
        <v>1048.6218110143463</v>
      </c>
    </row>
    <row r="26" spans="2:18" s="86" customFormat="1" ht="5.25" customHeight="1">
      <c r="B26" s="128"/>
      <c r="D26" s="74"/>
      <c r="E26" s="74"/>
      <c r="F26" s="74"/>
      <c r="G26" s="74"/>
      <c r="H26" s="74"/>
      <c r="I26" s="74"/>
      <c r="J26" s="74"/>
      <c r="K26" s="74"/>
      <c r="L26" s="74"/>
      <c r="M26" s="74"/>
      <c r="N26" s="74"/>
    </row>
    <row r="27" spans="2:18" s="86" customFormat="1" ht="18" customHeight="1">
      <c r="B27" s="85" t="s">
        <v>244</v>
      </c>
      <c r="D27" s="74">
        <v>-299.11359999999996</v>
      </c>
      <c r="E27" s="74">
        <v>-285.34906421999995</v>
      </c>
      <c r="F27" s="74">
        <v>-317.50751889999992</v>
      </c>
      <c r="G27" s="74">
        <v>-396.62447000000009</v>
      </c>
      <c r="H27" s="74">
        <v>-366.75350000000009</v>
      </c>
      <c r="I27" s="74">
        <v>-663.6013999999999</v>
      </c>
      <c r="J27" s="74">
        <v>-584.35159999999985</v>
      </c>
      <c r="K27" s="74">
        <v>-887.91679999999985</v>
      </c>
      <c r="L27" s="74">
        <v>-1046.3301403432504</v>
      </c>
      <c r="M27" s="74">
        <v>-608.64641109611568</v>
      </c>
      <c r="N27" s="74">
        <v>-1005.8326417436276</v>
      </c>
      <c r="O27" s="74">
        <v>-1084.6529806229446</v>
      </c>
      <c r="P27" s="74">
        <v>-1309.1196140441418</v>
      </c>
      <c r="Q27" s="74">
        <v>-1228.5580709886258</v>
      </c>
      <c r="R27" s="74">
        <v>-1410.0831508170008</v>
      </c>
    </row>
    <row r="28" spans="2:18" s="86" customFormat="1" ht="6" customHeight="1">
      <c r="B28" s="128"/>
      <c r="D28" s="74"/>
      <c r="E28" s="74"/>
      <c r="F28" s="74"/>
      <c r="G28" s="74"/>
      <c r="H28" s="74"/>
      <c r="I28" s="74"/>
      <c r="J28" s="74"/>
      <c r="K28" s="74"/>
      <c r="L28" s="74"/>
      <c r="M28" s="74"/>
      <c r="N28" s="74"/>
      <c r="O28" s="74"/>
      <c r="P28" s="74"/>
      <c r="Q28" s="74"/>
      <c r="R28" s="74"/>
    </row>
    <row r="29" spans="2:18" s="86" customFormat="1" ht="18" customHeight="1">
      <c r="B29" s="85" t="s">
        <v>705</v>
      </c>
      <c r="D29" s="74">
        <v>320.5154</v>
      </c>
      <c r="E29" s="74">
        <v>259.14726684000004</v>
      </c>
      <c r="F29" s="74">
        <v>270.95761000000005</v>
      </c>
      <c r="G29" s="74">
        <v>221.91523999999998</v>
      </c>
      <c r="H29" s="74">
        <v>98.285299999999992</v>
      </c>
      <c r="I29" s="74">
        <v>321.1728</v>
      </c>
      <c r="J29" s="74">
        <v>283.0659</v>
      </c>
      <c r="K29" s="74">
        <v>258.44380000000007</v>
      </c>
      <c r="L29" s="74">
        <v>1268.34331</v>
      </c>
      <c r="M29" s="74">
        <v>131.69193000000001</v>
      </c>
      <c r="N29" s="74">
        <v>214.08396388</v>
      </c>
      <c r="O29" s="74">
        <v>103.66926184295002</v>
      </c>
      <c r="P29" s="74">
        <v>60.542572039954443</v>
      </c>
      <c r="Q29" s="74">
        <v>349.17561257586749</v>
      </c>
      <c r="R29" s="74">
        <v>632.15403262000007</v>
      </c>
    </row>
    <row r="30" spans="2:18" ht="6" customHeight="1">
      <c r="B30" s="88" t="s">
        <v>52</v>
      </c>
      <c r="D30" s="75"/>
      <c r="E30" s="75"/>
      <c r="F30" s="75"/>
      <c r="G30" s="75"/>
      <c r="H30" s="75"/>
      <c r="I30" s="75"/>
      <c r="J30" s="75"/>
      <c r="K30" s="75"/>
      <c r="L30" s="75"/>
      <c r="M30" s="75"/>
      <c r="N30" s="75"/>
    </row>
    <row r="31" spans="2:18" ht="18" customHeight="1">
      <c r="B31" s="85" t="s">
        <v>677</v>
      </c>
      <c r="C31" s="86"/>
      <c r="D31" s="74">
        <v>21.401800000000037</v>
      </c>
      <c r="E31" s="74">
        <v>-26.201797379999903</v>
      </c>
      <c r="F31" s="74">
        <v>-46.549908899999878</v>
      </c>
      <c r="G31" s="74">
        <v>-174.7092300000001</v>
      </c>
      <c r="H31" s="74">
        <v>-268.46820000000008</v>
      </c>
      <c r="I31" s="74">
        <v>-342.4285999999999</v>
      </c>
      <c r="J31" s="74">
        <v>-301.28569999999985</v>
      </c>
      <c r="K31" s="74">
        <v>-629.47299999999973</v>
      </c>
      <c r="L31" s="74">
        <v>222.0131696567496</v>
      </c>
      <c r="M31" s="74">
        <v>-476.95448109611567</v>
      </c>
      <c r="N31" s="74">
        <v>-791.74867786362756</v>
      </c>
      <c r="O31" s="74">
        <v>-980.98371877999455</v>
      </c>
      <c r="P31" s="74">
        <v>-1248.5770420041874</v>
      </c>
      <c r="Q31" s="74">
        <v>-879.3824584127583</v>
      </c>
      <c r="R31" s="74">
        <v>-777.92911819700078</v>
      </c>
    </row>
    <row r="32" spans="2:18" ht="6" customHeight="1">
      <c r="B32" s="88" t="s">
        <v>52</v>
      </c>
      <c r="D32" s="75"/>
      <c r="E32" s="75"/>
      <c r="F32" s="75"/>
      <c r="G32" s="75"/>
      <c r="H32" s="75"/>
      <c r="I32" s="75"/>
      <c r="J32" s="75"/>
      <c r="K32" s="75"/>
      <c r="L32" s="75"/>
      <c r="M32" s="75"/>
      <c r="N32" s="313"/>
      <c r="O32" s="313"/>
      <c r="P32" s="313"/>
      <c r="Q32" s="313"/>
      <c r="R32" s="313"/>
    </row>
    <row r="33" spans="2:18" s="86" customFormat="1" ht="18" customHeight="1">
      <c r="B33" s="85" t="s">
        <v>252</v>
      </c>
      <c r="D33" s="74">
        <v>-21.401800000000037</v>
      </c>
      <c r="E33" s="74">
        <v>26.201797379999903</v>
      </c>
      <c r="F33" s="74">
        <v>46.549908899999878</v>
      </c>
      <c r="G33" s="74">
        <v>174.7092300000001</v>
      </c>
      <c r="H33" s="74">
        <v>268.46820000000008</v>
      </c>
      <c r="I33" s="74">
        <v>342.4285999999999</v>
      </c>
      <c r="J33" s="74">
        <v>301.28569999999985</v>
      </c>
      <c r="K33" s="74">
        <v>629.47299999999973</v>
      </c>
      <c r="L33" s="74">
        <v>-222.0131696567496</v>
      </c>
      <c r="M33" s="74">
        <v>476.95448109611567</v>
      </c>
      <c r="N33" s="74">
        <v>791.74867786362756</v>
      </c>
      <c r="O33" s="74">
        <v>980.98371877999455</v>
      </c>
      <c r="P33" s="74">
        <v>1248.5770420041874</v>
      </c>
      <c r="Q33" s="74">
        <v>879.3824584127583</v>
      </c>
      <c r="R33" s="74">
        <v>777.92911819700089</v>
      </c>
    </row>
    <row r="34" spans="2:18" ht="18" customHeight="1">
      <c r="B34" s="88" t="s">
        <v>211</v>
      </c>
      <c r="D34" s="75">
        <v>-52.480400000000039</v>
      </c>
      <c r="E34" s="75">
        <v>-30.849482620000103</v>
      </c>
      <c r="F34" s="75">
        <v>27.523908899999874</v>
      </c>
      <c r="G34" s="75">
        <v>67.251450000000105</v>
      </c>
      <c r="H34" s="75">
        <v>37.726100000000088</v>
      </c>
      <c r="I34" s="75">
        <v>52.974199999999882</v>
      </c>
      <c r="J34" s="75">
        <v>-173.34080000000017</v>
      </c>
      <c r="K34" s="75">
        <v>213.1784999999997</v>
      </c>
      <c r="L34" s="75">
        <v>-1017.5002910647497</v>
      </c>
      <c r="M34" s="75">
        <v>42.77611513011567</v>
      </c>
      <c r="N34" s="75">
        <v>495.83937712762764</v>
      </c>
      <c r="O34" s="75">
        <v>593.92903814536942</v>
      </c>
      <c r="P34" s="75">
        <v>832.1437606384236</v>
      </c>
      <c r="Q34" s="75">
        <v>622.88132939564082</v>
      </c>
      <c r="R34" s="75">
        <v>263.88195198156899</v>
      </c>
    </row>
    <row r="35" spans="2:18" ht="18" customHeight="1">
      <c r="B35" s="88" t="s">
        <v>212</v>
      </c>
      <c r="D35" s="75">
        <v>31.078600000000002</v>
      </c>
      <c r="E35" s="75">
        <v>57.051280000000006</v>
      </c>
      <c r="F35" s="75">
        <v>19.026000000000003</v>
      </c>
      <c r="G35" s="75">
        <v>107.45778</v>
      </c>
      <c r="H35" s="75">
        <v>230.74209999999999</v>
      </c>
      <c r="I35" s="75">
        <v>289.45440000000002</v>
      </c>
      <c r="J35" s="75">
        <v>474.62650000000002</v>
      </c>
      <c r="K35" s="75">
        <v>416.29450000000003</v>
      </c>
      <c r="L35" s="75">
        <v>795.48712140800012</v>
      </c>
      <c r="M35" s="75">
        <v>434.178365966</v>
      </c>
      <c r="N35" s="75">
        <v>295.90930073599992</v>
      </c>
      <c r="O35" s="75">
        <v>387.05468063462513</v>
      </c>
      <c r="P35" s="75">
        <v>416.43328136576378</v>
      </c>
      <c r="Q35" s="75">
        <v>256.50112901711748</v>
      </c>
      <c r="R35" s="75">
        <v>514.04716621543196</v>
      </c>
    </row>
    <row r="36" spans="2:18" ht="6" customHeight="1">
      <c r="B36" s="87"/>
      <c r="D36" s="75"/>
      <c r="E36" s="75"/>
      <c r="F36" s="75"/>
      <c r="G36" s="75"/>
      <c r="H36" s="75"/>
      <c r="I36" s="75"/>
      <c r="J36" s="75"/>
      <c r="K36" s="75"/>
      <c r="L36" s="75"/>
      <c r="M36" s="75"/>
      <c r="N36" s="75"/>
    </row>
    <row r="37" spans="2:18" ht="18" customHeight="1">
      <c r="B37" s="109" t="s">
        <v>213</v>
      </c>
      <c r="D37" s="75"/>
      <c r="E37" s="75"/>
      <c r="F37" s="75"/>
      <c r="G37" s="75"/>
      <c r="H37" s="75"/>
      <c r="I37" s="75"/>
      <c r="J37" s="75"/>
      <c r="K37" s="75"/>
      <c r="L37" s="75"/>
      <c r="M37" s="75"/>
      <c r="N37" s="75"/>
    </row>
    <row r="38" spans="2:18" ht="18" customHeight="1">
      <c r="B38" s="90" t="s">
        <v>214</v>
      </c>
      <c r="D38" s="75">
        <v>69.025999999999954</v>
      </c>
      <c r="E38" s="75">
        <v>23.423919410000053</v>
      </c>
      <c r="F38" s="75">
        <v>-13.258358900000076</v>
      </c>
      <c r="G38" s="75">
        <v>32.139059999999859</v>
      </c>
      <c r="H38" s="75">
        <v>26.809799999999882</v>
      </c>
      <c r="I38" s="75">
        <v>3.6361000000001695</v>
      </c>
      <c r="J38" s="75">
        <v>173.20060000000012</v>
      </c>
      <c r="K38" s="75">
        <v>-183.7747999999998</v>
      </c>
      <c r="L38" s="75">
        <v>89.051905386749922</v>
      </c>
      <c r="M38" s="75">
        <v>-165.70102048611579</v>
      </c>
      <c r="N38" s="75">
        <v>-440.13937047479908</v>
      </c>
      <c r="O38" s="75">
        <v>-582.36476935294468</v>
      </c>
      <c r="P38" s="75">
        <v>-753.17124924111863</v>
      </c>
      <c r="Q38" s="75">
        <v>-883.86168804862564</v>
      </c>
      <c r="R38" s="75">
        <v>-621.19353603265449</v>
      </c>
    </row>
    <row r="39" spans="2:18" ht="9.75" customHeight="1" thickBot="1">
      <c r="B39" s="91"/>
      <c r="C39" s="91"/>
      <c r="D39" s="130"/>
      <c r="E39" s="130"/>
      <c r="F39" s="130"/>
      <c r="G39" s="130"/>
      <c r="H39" s="130"/>
      <c r="I39" s="130"/>
      <c r="J39" s="130"/>
      <c r="K39" s="130"/>
      <c r="L39" s="130"/>
      <c r="M39" s="130"/>
      <c r="N39" s="130"/>
      <c r="O39" s="130"/>
      <c r="P39" s="130"/>
      <c r="Q39" s="130"/>
      <c r="R39" s="130"/>
    </row>
    <row r="40" spans="2:18" ht="18" customHeight="1">
      <c r="B40" s="65" t="s">
        <v>68</v>
      </c>
      <c r="C40" s="76" t="s">
        <v>999</v>
      </c>
      <c r="D40" s="94"/>
      <c r="E40" s="94"/>
      <c r="F40" s="94"/>
      <c r="G40" s="94"/>
      <c r="H40" s="94"/>
      <c r="I40" s="94"/>
      <c r="J40" s="94"/>
      <c r="K40" s="94"/>
      <c r="L40" s="94"/>
    </row>
    <row r="41" spans="2:18" ht="18" customHeight="1">
      <c r="B41" s="351" t="s">
        <v>531</v>
      </c>
      <c r="C41" s="351" t="s">
        <v>925</v>
      </c>
      <c r="D41" s="94"/>
      <c r="E41" s="94"/>
      <c r="F41" s="94"/>
      <c r="G41" s="94"/>
      <c r="H41" s="94"/>
      <c r="I41" s="94"/>
      <c r="J41" s="94"/>
      <c r="K41" s="94"/>
      <c r="L41" s="94"/>
    </row>
    <row r="42" spans="2:18" ht="18" customHeight="1">
      <c r="B42" s="65" t="s">
        <v>763</v>
      </c>
      <c r="C42" s="76" t="s">
        <v>926</v>
      </c>
      <c r="D42" s="94"/>
      <c r="E42" s="94"/>
      <c r="F42" s="94"/>
      <c r="G42" s="94"/>
      <c r="H42" s="94"/>
      <c r="I42" s="94"/>
      <c r="J42" s="94"/>
      <c r="K42" s="94"/>
      <c r="L42" s="94"/>
    </row>
    <row r="43" spans="2:18" ht="18" customHeight="1">
      <c r="D43" s="94"/>
      <c r="E43" s="94"/>
      <c r="F43" s="94"/>
      <c r="G43" s="94"/>
      <c r="H43" s="94"/>
      <c r="I43" s="94"/>
      <c r="J43" s="94"/>
      <c r="K43" s="94"/>
      <c r="L43" s="94"/>
    </row>
    <row r="44" spans="2:18">
      <c r="D44" s="94"/>
      <c r="E44" s="94"/>
      <c r="F44" s="94"/>
      <c r="G44" s="94"/>
      <c r="H44" s="94"/>
      <c r="I44" s="94"/>
      <c r="J44" s="94"/>
      <c r="K44" s="94"/>
      <c r="L44" s="94"/>
    </row>
    <row r="45" spans="2:18">
      <c r="D45" s="94"/>
      <c r="E45" s="94"/>
      <c r="F45" s="94"/>
      <c r="G45" s="94"/>
      <c r="H45" s="94"/>
      <c r="I45" s="94"/>
      <c r="J45" s="94"/>
      <c r="K45" s="94"/>
      <c r="L45" s="94"/>
    </row>
    <row r="46" spans="2:18">
      <c r="D46" s="94"/>
      <c r="E46" s="94"/>
      <c r="F46" s="94"/>
      <c r="G46" s="94"/>
      <c r="H46" s="94"/>
      <c r="I46" s="94"/>
      <c r="J46" s="94"/>
      <c r="K46" s="94"/>
      <c r="L46" s="94"/>
    </row>
    <row r="47" spans="2:18">
      <c r="D47" s="94"/>
      <c r="E47" s="94"/>
      <c r="F47" s="94"/>
      <c r="G47" s="94"/>
      <c r="H47" s="94"/>
      <c r="I47" s="94"/>
      <c r="J47" s="94"/>
      <c r="K47" s="94"/>
      <c r="L47" s="94"/>
    </row>
    <row r="48" spans="2:18">
      <c r="D48" s="94"/>
      <c r="E48" s="94"/>
      <c r="F48" s="94"/>
      <c r="G48" s="94"/>
      <c r="H48" s="94"/>
      <c r="I48" s="94"/>
      <c r="J48" s="94"/>
      <c r="K48" s="94"/>
      <c r="L48" s="94"/>
    </row>
    <row r="49" spans="6:12">
      <c r="F49" s="94"/>
      <c r="G49" s="94"/>
      <c r="H49" s="94"/>
      <c r="I49" s="94"/>
      <c r="J49" s="94"/>
      <c r="K49" s="94"/>
      <c r="L49" s="94"/>
    </row>
    <row r="50" spans="6:12">
      <c r="F50" s="94"/>
      <c r="G50" s="94"/>
      <c r="H50" s="94"/>
      <c r="I50" s="94"/>
      <c r="J50" s="94"/>
      <c r="K50" s="94"/>
      <c r="L50" s="94"/>
    </row>
    <row r="51" spans="6:12">
      <c r="F51" s="94"/>
      <c r="G51" s="94"/>
      <c r="H51" s="94"/>
      <c r="I51" s="94"/>
      <c r="J51" s="94"/>
      <c r="K51" s="94"/>
      <c r="L51" s="94"/>
    </row>
    <row r="52" spans="6:12">
      <c r="F52" s="94"/>
      <c r="G52" s="94"/>
      <c r="H52" s="94"/>
      <c r="I52" s="94"/>
      <c r="J52" s="94"/>
      <c r="K52" s="94"/>
      <c r="L52" s="94"/>
    </row>
    <row r="53" spans="6:12">
      <c r="F53" s="94"/>
      <c r="G53" s="94"/>
      <c r="H53" s="94"/>
      <c r="I53" s="94"/>
      <c r="J53" s="94"/>
      <c r="K53" s="94"/>
      <c r="L53" s="94"/>
    </row>
    <row r="54" spans="6:12">
      <c r="F54" s="94"/>
      <c r="G54" s="94"/>
      <c r="H54" s="94"/>
      <c r="I54" s="94"/>
      <c r="J54" s="94"/>
      <c r="K54" s="94"/>
      <c r="L54" s="94"/>
    </row>
    <row r="55" spans="6:12">
      <c r="F55" s="94"/>
      <c r="G55" s="94"/>
      <c r="H55" s="94"/>
      <c r="I55" s="94"/>
      <c r="J55" s="94"/>
      <c r="K55" s="94"/>
      <c r="L55" s="94"/>
    </row>
  </sheetData>
  <mergeCells count="3">
    <mergeCell ref="G4:H4"/>
    <mergeCell ref="D7:K7"/>
    <mergeCell ref="B6:C6"/>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B2:X70"/>
  <sheetViews>
    <sheetView zoomScale="80" zoomScaleNormal="80" zoomScaleSheetLayoutView="100" workbookViewId="0">
      <selection activeCell="X14" sqref="X14"/>
    </sheetView>
  </sheetViews>
  <sheetFormatPr defaultColWidth="11.42578125" defaultRowHeight="12.75"/>
  <cols>
    <col min="1" max="1" width="7.5703125" style="98" customWidth="1"/>
    <col min="2" max="2" width="19.28515625" style="98" customWidth="1"/>
    <col min="3" max="3" width="83.85546875" style="98" customWidth="1"/>
    <col min="4" max="10" width="14.7109375" style="98" customWidth="1"/>
    <col min="11" max="11" width="16.42578125" style="98" customWidth="1"/>
    <col min="12" max="12" width="14.7109375" style="98" customWidth="1"/>
    <col min="13" max="13" width="17.7109375" style="98" customWidth="1"/>
    <col min="14" max="14" width="19.140625" style="98" customWidth="1"/>
    <col min="15" max="24" width="14.7109375" style="98" customWidth="1"/>
    <col min="25" max="16384" width="11.42578125" style="98"/>
  </cols>
  <sheetData>
    <row r="2" spans="2:24" ht="14.25" customHeight="1">
      <c r="B2" s="77" t="s">
        <v>740</v>
      </c>
      <c r="C2" s="78"/>
      <c r="D2" s="78"/>
      <c r="E2" s="4"/>
    </row>
    <row r="3" spans="2:24" ht="19.5" customHeight="1">
      <c r="B3" s="34" t="s">
        <v>742</v>
      </c>
      <c r="C3" s="4"/>
      <c r="D3" s="4"/>
      <c r="E3" s="79"/>
      <c r="F3" s="96"/>
      <c r="G3" s="96"/>
      <c r="H3" s="96"/>
      <c r="I3" s="96"/>
      <c r="J3" s="96"/>
      <c r="K3" s="96"/>
      <c r="L3" s="64" t="s">
        <v>11</v>
      </c>
      <c r="M3" s="96"/>
    </row>
    <row r="4" spans="2:24" ht="14.25" customHeight="1">
      <c r="B4" s="362" t="s">
        <v>739</v>
      </c>
      <c r="C4" s="362"/>
      <c r="D4" s="362"/>
      <c r="E4" s="362"/>
      <c r="F4" s="96"/>
      <c r="G4" s="96"/>
      <c r="H4" s="96"/>
      <c r="I4" s="96"/>
      <c r="J4" s="96"/>
      <c r="K4" s="96"/>
      <c r="L4" s="64"/>
      <c r="M4" s="96"/>
    </row>
    <row r="5" spans="2:24" ht="6" customHeight="1" thickBot="1">
      <c r="B5" s="113"/>
      <c r="C5" s="113"/>
      <c r="D5" s="96"/>
      <c r="E5" s="96"/>
      <c r="F5" s="96"/>
      <c r="G5" s="96"/>
      <c r="H5" s="96"/>
      <c r="I5" s="96"/>
      <c r="J5" s="96"/>
      <c r="K5" s="96"/>
      <c r="L5" s="64"/>
      <c r="M5" s="96"/>
    </row>
    <row r="6" spans="2:24" ht="30.75" customHeight="1" thickBot="1">
      <c r="B6" s="99" t="s">
        <v>741</v>
      </c>
      <c r="C6" s="99"/>
      <c r="D6" s="339" t="s">
        <v>0</v>
      </c>
      <c r="E6" s="339" t="s">
        <v>1</v>
      </c>
      <c r="F6" s="339" t="s">
        <v>2</v>
      </c>
      <c r="G6" s="339" t="s">
        <v>3</v>
      </c>
      <c r="H6" s="339" t="s">
        <v>4</v>
      </c>
      <c r="I6" s="339" t="s">
        <v>5</v>
      </c>
      <c r="J6" s="339" t="s">
        <v>6</v>
      </c>
      <c r="K6" s="339" t="s">
        <v>7</v>
      </c>
      <c r="L6" s="339" t="s">
        <v>8</v>
      </c>
      <c r="M6" s="339" t="s">
        <v>9</v>
      </c>
      <c r="N6" s="339" t="s">
        <v>19</v>
      </c>
      <c r="O6" s="339" t="s">
        <v>20</v>
      </c>
      <c r="P6" s="339" t="s">
        <v>21</v>
      </c>
      <c r="Q6" s="339" t="s">
        <v>22</v>
      </c>
      <c r="R6" s="339" t="s">
        <v>23</v>
      </c>
      <c r="S6" s="339" t="s">
        <v>24</v>
      </c>
      <c r="T6" s="339" t="s">
        <v>25</v>
      </c>
      <c r="U6" s="339" t="s">
        <v>26</v>
      </c>
      <c r="V6" s="339" t="s">
        <v>27</v>
      </c>
      <c r="W6" s="339" t="s">
        <v>28</v>
      </c>
      <c r="X6" s="339" t="s">
        <v>29</v>
      </c>
    </row>
    <row r="7" spans="2:24" ht="7.5" customHeight="1">
      <c r="B7" s="113"/>
      <c r="C7" s="113"/>
      <c r="D7" s="96"/>
      <c r="E7" s="96"/>
      <c r="F7" s="96"/>
      <c r="G7" s="96"/>
      <c r="H7" s="96"/>
      <c r="I7" s="96"/>
      <c r="J7" s="96"/>
      <c r="K7" s="96"/>
      <c r="L7" s="96"/>
      <c r="M7" s="96"/>
    </row>
    <row r="8" spans="2:24" ht="18" customHeight="1">
      <c r="B8" s="55" t="s">
        <v>493</v>
      </c>
      <c r="C8" s="64"/>
      <c r="D8" s="100">
        <v>5118.6000000000004</v>
      </c>
      <c r="E8" s="100">
        <v>6592.8</v>
      </c>
      <c r="F8" s="100">
        <v>7881.5000000000009</v>
      </c>
      <c r="G8" s="100">
        <v>10975.3</v>
      </c>
      <c r="H8" s="100">
        <v>17104</v>
      </c>
      <c r="I8" s="100">
        <v>41376.699999999997</v>
      </c>
      <c r="J8" s="100">
        <v>154715.1</v>
      </c>
      <c r="K8" s="100">
        <v>807900.99999999988</v>
      </c>
      <c r="L8" s="100">
        <v>69865.999999999971</v>
      </c>
      <c r="M8" s="100">
        <v>4271593.0999999996</v>
      </c>
      <c r="N8" s="100">
        <v>198072237.69999999</v>
      </c>
      <c r="O8" s="100">
        <v>1737.2760000000001</v>
      </c>
      <c r="P8" s="100">
        <v>2354.1565999999998</v>
      </c>
      <c r="Q8" s="100">
        <v>2720.3100000000004</v>
      </c>
      <c r="R8" s="100">
        <v>3175.1000000000004</v>
      </c>
      <c r="S8" s="100">
        <v>3881.4679999999998</v>
      </c>
      <c r="T8" s="100">
        <v>4498.7381000000014</v>
      </c>
      <c r="U8" s="100">
        <v>5676.5191999999997</v>
      </c>
      <c r="V8" s="100">
        <v>7301.2920999999997</v>
      </c>
      <c r="W8" s="100">
        <v>8361.8405000000002</v>
      </c>
      <c r="X8" s="100">
        <v>9602.7118000000009</v>
      </c>
    </row>
    <row r="9" spans="2:24" ht="18" customHeight="1">
      <c r="B9" s="56" t="s">
        <v>80</v>
      </c>
      <c r="C9" s="62"/>
      <c r="D9" s="102">
        <v>5022.6000000000004</v>
      </c>
      <c r="E9" s="102">
        <v>6505.8</v>
      </c>
      <c r="F9" s="102">
        <v>7777.5000000000009</v>
      </c>
      <c r="G9" s="102">
        <v>10897.3</v>
      </c>
      <c r="H9" s="102">
        <v>17019</v>
      </c>
      <c r="I9" s="102">
        <v>40926.699999999997</v>
      </c>
      <c r="J9" s="102">
        <v>153770.20000000001</v>
      </c>
      <c r="K9" s="102">
        <v>805860.49999999988</v>
      </c>
      <c r="L9" s="102">
        <v>69675.599999999977</v>
      </c>
      <c r="M9" s="102">
        <v>4253255.5</v>
      </c>
      <c r="N9" s="102">
        <v>198067913.19999999</v>
      </c>
      <c r="O9" s="102">
        <v>1722.576</v>
      </c>
      <c r="P9" s="102">
        <v>2339.1565999999998</v>
      </c>
      <c r="Q9" s="102">
        <v>2659.11</v>
      </c>
      <c r="R9" s="102">
        <v>3141.8</v>
      </c>
      <c r="S9" s="102">
        <v>3809.768</v>
      </c>
      <c r="T9" s="102">
        <v>4456.638100000001</v>
      </c>
      <c r="U9" s="102">
        <v>5634.4341999999997</v>
      </c>
      <c r="V9" s="102">
        <v>7279.3522999999996</v>
      </c>
      <c r="W9" s="102">
        <v>8349.8557000000001</v>
      </c>
      <c r="X9" s="102">
        <v>9598.0268000000015</v>
      </c>
    </row>
    <row r="10" spans="2:24" ht="18" customHeight="1">
      <c r="B10" s="56" t="s">
        <v>216</v>
      </c>
      <c r="C10" s="62"/>
      <c r="D10" s="102">
        <v>4736.1000000000004</v>
      </c>
      <c r="E10" s="102">
        <v>6090.7</v>
      </c>
      <c r="F10" s="102">
        <v>7085.7000000000007</v>
      </c>
      <c r="G10" s="102">
        <v>10221</v>
      </c>
      <c r="H10" s="102">
        <v>15808</v>
      </c>
      <c r="I10" s="102">
        <v>37958</v>
      </c>
      <c r="J10" s="102">
        <v>139553.70000000001</v>
      </c>
      <c r="K10" s="102">
        <v>754099.49999999988</v>
      </c>
      <c r="L10" s="102">
        <v>66399.399999999994</v>
      </c>
      <c r="M10" s="102">
        <v>3824627.3</v>
      </c>
      <c r="N10" s="102">
        <v>186030225.90000001</v>
      </c>
      <c r="O10" s="102">
        <v>1586.7759999999998</v>
      </c>
      <c r="P10" s="102">
        <v>2176.7583</v>
      </c>
      <c r="Q10" s="102">
        <v>2471.41</v>
      </c>
      <c r="R10" s="102">
        <v>2909.0000000000005</v>
      </c>
      <c r="S10" s="102">
        <v>3578.6680000000001</v>
      </c>
      <c r="T10" s="102">
        <v>4185.2529000000004</v>
      </c>
      <c r="U10" s="102">
        <v>5257.1058999999996</v>
      </c>
      <c r="V10" s="102">
        <v>6579.7651999999989</v>
      </c>
      <c r="W10" s="102">
        <v>7587.8488000000007</v>
      </c>
      <c r="X10" s="102">
        <v>8735.8730000000014</v>
      </c>
    </row>
    <row r="11" spans="2:24" ht="18" customHeight="1">
      <c r="B11" s="57" t="s">
        <v>494</v>
      </c>
      <c r="C11" s="62"/>
      <c r="D11" s="102">
        <v>20.099999999999998</v>
      </c>
      <c r="E11" s="102">
        <v>27.9</v>
      </c>
      <c r="F11" s="102">
        <v>59.4</v>
      </c>
      <c r="G11" s="102">
        <v>74.900000000000006</v>
      </c>
      <c r="H11" s="102">
        <v>89.7</v>
      </c>
      <c r="I11" s="102">
        <v>245.9</v>
      </c>
      <c r="J11" s="102">
        <v>907.8</v>
      </c>
      <c r="K11" s="102">
        <v>6853.1</v>
      </c>
      <c r="L11" s="102">
        <v>49.3</v>
      </c>
      <c r="M11" s="102">
        <v>6701.3</v>
      </c>
      <c r="N11" s="102">
        <v>529937.30000000005</v>
      </c>
      <c r="O11" s="102">
        <v>14.1</v>
      </c>
      <c r="P11" s="102">
        <v>17.447800000000001</v>
      </c>
      <c r="Q11" s="102">
        <v>10.499999999999998</v>
      </c>
      <c r="R11" s="102">
        <v>25.400000000000002</v>
      </c>
      <c r="S11" s="102">
        <v>27.3</v>
      </c>
      <c r="T11" s="102">
        <v>39.578000000000003</v>
      </c>
      <c r="U11" s="102">
        <v>37.022000000000006</v>
      </c>
      <c r="V11" s="102">
        <v>40.013400000000004</v>
      </c>
      <c r="W11" s="102">
        <v>26.928699999999999</v>
      </c>
      <c r="X11" s="102">
        <v>40.140100000000004</v>
      </c>
    </row>
    <row r="12" spans="2:24" ht="18" customHeight="1">
      <c r="B12" s="57" t="s">
        <v>495</v>
      </c>
      <c r="C12" s="62"/>
      <c r="D12" s="102">
        <v>0</v>
      </c>
      <c r="E12" s="102">
        <v>0</v>
      </c>
      <c r="F12" s="102">
        <v>0</v>
      </c>
      <c r="G12" s="102">
        <v>0</v>
      </c>
      <c r="H12" s="102">
        <v>0</v>
      </c>
      <c r="I12" s="102">
        <v>0</v>
      </c>
      <c r="J12" s="102">
        <v>0</v>
      </c>
      <c r="K12" s="102">
        <v>0</v>
      </c>
      <c r="L12" s="102">
        <v>0</v>
      </c>
      <c r="M12" s="102">
        <v>0</v>
      </c>
      <c r="N12" s="102">
        <v>0</v>
      </c>
      <c r="O12" s="102">
        <v>0</v>
      </c>
      <c r="P12" s="102">
        <v>0</v>
      </c>
      <c r="Q12" s="102">
        <v>0</v>
      </c>
      <c r="R12" s="102">
        <v>6</v>
      </c>
      <c r="S12" s="102">
        <v>5.5</v>
      </c>
      <c r="T12" s="102">
        <v>2.6</v>
      </c>
      <c r="U12" s="102">
        <v>2.9</v>
      </c>
      <c r="V12" s="102">
        <v>3.3393999999999999</v>
      </c>
      <c r="W12" s="102">
        <v>5.1112000000000002</v>
      </c>
      <c r="X12" s="102">
        <v>7.2990000000000004</v>
      </c>
    </row>
    <row r="13" spans="2:24" ht="18" customHeight="1">
      <c r="B13" s="57" t="s">
        <v>496</v>
      </c>
      <c r="C13" s="62"/>
      <c r="D13" s="102">
        <v>0</v>
      </c>
      <c r="E13" s="102">
        <v>0</v>
      </c>
      <c r="F13" s="102">
        <v>0</v>
      </c>
      <c r="G13" s="102">
        <v>0</v>
      </c>
      <c r="H13" s="102">
        <v>0</v>
      </c>
      <c r="I13" s="102">
        <v>0</v>
      </c>
      <c r="J13" s="102">
        <v>0</v>
      </c>
      <c r="K13" s="102">
        <v>0</v>
      </c>
      <c r="L13" s="102">
        <v>0</v>
      </c>
      <c r="M13" s="102">
        <v>0</v>
      </c>
      <c r="N13" s="102">
        <v>0</v>
      </c>
      <c r="O13" s="102">
        <v>0</v>
      </c>
      <c r="P13" s="102">
        <v>0</v>
      </c>
      <c r="Q13" s="102">
        <v>6</v>
      </c>
      <c r="R13" s="102">
        <v>5.5</v>
      </c>
      <c r="S13" s="102">
        <v>2.6</v>
      </c>
      <c r="T13" s="102">
        <v>2.9</v>
      </c>
      <c r="U13" s="102">
        <v>3.3393999999999999</v>
      </c>
      <c r="V13" s="102">
        <v>5.1112000000000002</v>
      </c>
      <c r="W13" s="102">
        <v>7.2990000000000004</v>
      </c>
      <c r="X13" s="102">
        <v>9.7253000000000007</v>
      </c>
    </row>
    <row r="14" spans="2:24" ht="18" customHeight="1">
      <c r="B14" s="56" t="s">
        <v>497</v>
      </c>
      <c r="C14" s="62"/>
      <c r="D14" s="102">
        <v>210.2</v>
      </c>
      <c r="E14" s="102">
        <v>294</v>
      </c>
      <c r="F14" s="102">
        <v>491</v>
      </c>
      <c r="G14" s="102">
        <v>427</v>
      </c>
      <c r="H14" s="102">
        <v>741</v>
      </c>
      <c r="I14" s="102">
        <v>1455</v>
      </c>
      <c r="J14" s="102">
        <v>6516.6</v>
      </c>
      <c r="K14" s="102">
        <v>26670.1</v>
      </c>
      <c r="L14" s="102">
        <v>2927.9</v>
      </c>
      <c r="M14" s="102">
        <v>131089.60000000001</v>
      </c>
      <c r="N14" s="102">
        <v>6455577.5</v>
      </c>
      <c r="O14" s="102">
        <v>76.199999999999989</v>
      </c>
      <c r="P14" s="102">
        <v>92.199999999999989</v>
      </c>
      <c r="Q14" s="102">
        <v>104.3</v>
      </c>
      <c r="R14" s="102">
        <v>132.6</v>
      </c>
      <c r="S14" s="102">
        <v>154.50000000000003</v>
      </c>
      <c r="T14" s="102">
        <v>154.6</v>
      </c>
      <c r="U14" s="102">
        <v>260.70330000000001</v>
      </c>
      <c r="V14" s="102">
        <v>498.6198</v>
      </c>
      <c r="W14" s="102">
        <v>613.66890000000001</v>
      </c>
      <c r="X14" s="102">
        <v>686.12169999999992</v>
      </c>
    </row>
    <row r="15" spans="2:24" ht="18" customHeight="1">
      <c r="B15" s="56" t="s">
        <v>498</v>
      </c>
      <c r="C15" s="62"/>
      <c r="D15" s="102">
        <v>44</v>
      </c>
      <c r="E15" s="102">
        <v>65</v>
      </c>
      <c r="F15" s="102">
        <v>114</v>
      </c>
      <c r="G15" s="102">
        <v>138</v>
      </c>
      <c r="H15" s="102">
        <v>179</v>
      </c>
      <c r="I15" s="102">
        <v>1243</v>
      </c>
      <c r="J15" s="102">
        <v>4749</v>
      </c>
      <c r="K15" s="102">
        <v>7302</v>
      </c>
      <c r="L15" s="102">
        <v>113.4</v>
      </c>
      <c r="M15" s="102">
        <v>149489.20000000001</v>
      </c>
      <c r="N15" s="102">
        <v>5028155.0999999996</v>
      </c>
      <c r="O15" s="102">
        <v>57.9</v>
      </c>
      <c r="P15" s="102">
        <v>54.75</v>
      </c>
      <c r="Q15" s="102">
        <v>56.1</v>
      </c>
      <c r="R15" s="102">
        <v>30</v>
      </c>
      <c r="S15" s="102">
        <v>0</v>
      </c>
      <c r="T15" s="102">
        <v>21.2</v>
      </c>
      <c r="U15" s="102">
        <v>0.56999999999999995</v>
      </c>
      <c r="V15" s="102">
        <v>0</v>
      </c>
      <c r="W15" s="102">
        <v>0</v>
      </c>
      <c r="X15" s="102">
        <v>0</v>
      </c>
    </row>
    <row r="16" spans="2:24" ht="18" customHeight="1">
      <c r="B16" s="57" t="s">
        <v>499</v>
      </c>
      <c r="C16" s="62"/>
      <c r="D16" s="102">
        <v>0</v>
      </c>
      <c r="E16" s="102">
        <v>0</v>
      </c>
      <c r="F16" s="102">
        <v>0</v>
      </c>
      <c r="G16" s="102">
        <v>0</v>
      </c>
      <c r="H16" s="102">
        <v>0</v>
      </c>
      <c r="I16" s="102">
        <v>833</v>
      </c>
      <c r="J16" s="102">
        <v>2589</v>
      </c>
      <c r="K16" s="102">
        <v>1481</v>
      </c>
      <c r="L16" s="102">
        <v>0</v>
      </c>
      <c r="M16" s="102">
        <v>76632.2</v>
      </c>
      <c r="N16" s="102">
        <v>2662256.1</v>
      </c>
      <c r="O16" s="102">
        <v>38</v>
      </c>
      <c r="P16" s="102">
        <v>25.3</v>
      </c>
      <c r="Q16" s="102">
        <v>3.1</v>
      </c>
      <c r="R16" s="102">
        <v>0</v>
      </c>
      <c r="S16" s="102">
        <v>0</v>
      </c>
      <c r="T16" s="102">
        <v>0</v>
      </c>
      <c r="U16" s="102">
        <v>0</v>
      </c>
      <c r="V16" s="102">
        <v>0</v>
      </c>
      <c r="W16" s="102">
        <v>0</v>
      </c>
      <c r="X16" s="102">
        <v>0</v>
      </c>
    </row>
    <row r="17" spans="2:24" ht="18" customHeight="1">
      <c r="B17" s="57" t="s">
        <v>500</v>
      </c>
      <c r="C17" s="62"/>
      <c r="D17" s="102">
        <v>44</v>
      </c>
      <c r="E17" s="102">
        <v>65</v>
      </c>
      <c r="F17" s="102">
        <v>114</v>
      </c>
      <c r="G17" s="102">
        <v>138</v>
      </c>
      <c r="H17" s="102">
        <v>179</v>
      </c>
      <c r="I17" s="102">
        <v>410</v>
      </c>
      <c r="J17" s="102">
        <v>2160</v>
      </c>
      <c r="K17" s="102">
        <v>5821</v>
      </c>
      <c r="L17" s="102">
        <v>113.4</v>
      </c>
      <c r="M17" s="102">
        <v>72857</v>
      </c>
      <c r="N17" s="102">
        <v>2365899</v>
      </c>
      <c r="O17" s="102">
        <v>19.899999999999999</v>
      </c>
      <c r="P17" s="102">
        <v>29.45</v>
      </c>
      <c r="Q17" s="102">
        <v>53</v>
      </c>
      <c r="R17" s="102">
        <v>30</v>
      </c>
      <c r="S17" s="102">
        <v>0</v>
      </c>
      <c r="T17" s="102">
        <v>21.2</v>
      </c>
      <c r="U17" s="102">
        <v>0.56999999999999995</v>
      </c>
      <c r="V17" s="102">
        <v>0</v>
      </c>
      <c r="W17" s="102">
        <v>0</v>
      </c>
      <c r="X17" s="102">
        <v>0</v>
      </c>
    </row>
    <row r="18" spans="2:24" ht="18" customHeight="1">
      <c r="B18" s="57" t="s">
        <v>501</v>
      </c>
      <c r="C18" s="62"/>
      <c r="D18" s="102">
        <v>32.299999999999997</v>
      </c>
      <c r="E18" s="102">
        <v>56.1</v>
      </c>
      <c r="F18" s="102">
        <v>86.8</v>
      </c>
      <c r="G18" s="102">
        <v>111.3</v>
      </c>
      <c r="H18" s="102">
        <v>291</v>
      </c>
      <c r="I18" s="102">
        <v>270.7</v>
      </c>
      <c r="J18" s="102">
        <v>2950.9</v>
      </c>
      <c r="K18" s="102">
        <v>17788.900000000001</v>
      </c>
      <c r="L18" s="102">
        <v>234.9</v>
      </c>
      <c r="M18" s="102">
        <v>148049.4</v>
      </c>
      <c r="N18" s="102">
        <v>553954.69999999995</v>
      </c>
      <c r="O18" s="102">
        <v>1.7000000000000002</v>
      </c>
      <c r="P18" s="102">
        <v>15.4483</v>
      </c>
      <c r="Q18" s="102">
        <v>27.3</v>
      </c>
      <c r="R18" s="102">
        <v>70.199999999999989</v>
      </c>
      <c r="S18" s="102">
        <v>76.599999999999994</v>
      </c>
      <c r="T18" s="102">
        <v>95.5852</v>
      </c>
      <c r="U18" s="102">
        <v>116.05499999999999</v>
      </c>
      <c r="V18" s="102">
        <v>200.96729999999999</v>
      </c>
      <c r="W18" s="102">
        <v>148.33799999999999</v>
      </c>
      <c r="X18" s="102">
        <v>176.03209999999999</v>
      </c>
    </row>
    <row r="19" spans="2:24" ht="18" customHeight="1">
      <c r="B19" s="56" t="s">
        <v>87</v>
      </c>
      <c r="C19" s="62"/>
      <c r="D19" s="102">
        <v>96</v>
      </c>
      <c r="E19" s="102">
        <v>87</v>
      </c>
      <c r="F19" s="102">
        <v>104</v>
      </c>
      <c r="G19" s="102">
        <v>78</v>
      </c>
      <c r="H19" s="102">
        <v>85</v>
      </c>
      <c r="I19" s="102">
        <v>450</v>
      </c>
      <c r="J19" s="102">
        <v>944.9</v>
      </c>
      <c r="K19" s="102">
        <v>2040.5</v>
      </c>
      <c r="L19" s="102">
        <v>190.4</v>
      </c>
      <c r="M19" s="102">
        <v>18337.599999999999</v>
      </c>
      <c r="N19" s="102">
        <v>0</v>
      </c>
      <c r="O19" s="102">
        <v>14.7</v>
      </c>
      <c r="P19" s="102">
        <v>12.6</v>
      </c>
      <c r="Q19" s="102">
        <v>21.9</v>
      </c>
      <c r="R19" s="102">
        <v>26.5</v>
      </c>
      <c r="S19" s="102">
        <v>66.2</v>
      </c>
      <c r="T19" s="102">
        <v>42.1</v>
      </c>
      <c r="U19" s="102">
        <v>42.085000000000001</v>
      </c>
      <c r="V19" s="102">
        <v>21.939799999999998</v>
      </c>
      <c r="W19" s="102">
        <v>11.9848</v>
      </c>
      <c r="X19" s="102">
        <v>4.6850000000000005</v>
      </c>
    </row>
    <row r="20" spans="2:24" ht="18" customHeight="1">
      <c r="B20" s="56" t="s">
        <v>502</v>
      </c>
      <c r="C20" s="62"/>
      <c r="D20" s="102">
        <v>0</v>
      </c>
      <c r="E20" s="102">
        <v>0</v>
      </c>
      <c r="F20" s="102">
        <v>0</v>
      </c>
      <c r="G20" s="102">
        <v>0</v>
      </c>
      <c r="H20" s="102">
        <v>0</v>
      </c>
      <c r="I20" s="102">
        <v>0</v>
      </c>
      <c r="J20" s="102">
        <v>0</v>
      </c>
      <c r="K20" s="102">
        <v>0</v>
      </c>
      <c r="L20" s="102">
        <v>0</v>
      </c>
      <c r="M20" s="102">
        <v>0</v>
      </c>
      <c r="N20" s="102">
        <v>4324.5</v>
      </c>
      <c r="O20" s="102">
        <v>0</v>
      </c>
      <c r="P20" s="102">
        <v>2.4</v>
      </c>
      <c r="Q20" s="102">
        <v>2.5</v>
      </c>
      <c r="R20" s="102">
        <v>2</v>
      </c>
      <c r="S20" s="102">
        <v>3.6</v>
      </c>
      <c r="T20" s="102">
        <v>0</v>
      </c>
      <c r="U20" s="102">
        <v>0</v>
      </c>
      <c r="V20" s="102">
        <v>0</v>
      </c>
      <c r="W20" s="102">
        <v>0</v>
      </c>
      <c r="X20" s="102">
        <v>0</v>
      </c>
    </row>
    <row r="21" spans="2:24" ht="7.5" customHeight="1">
      <c r="B21" s="57"/>
      <c r="C21" s="62"/>
      <c r="D21" s="102"/>
      <c r="E21" s="102"/>
      <c r="F21" s="102"/>
      <c r="G21" s="102"/>
      <c r="H21" s="102"/>
      <c r="I21" s="102"/>
      <c r="J21" s="102"/>
      <c r="K21" s="102"/>
      <c r="L21" s="102"/>
      <c r="M21" s="102"/>
      <c r="N21" s="102"/>
      <c r="O21" s="102"/>
      <c r="P21" s="102"/>
      <c r="Q21" s="102"/>
      <c r="R21" s="102"/>
      <c r="S21" s="102"/>
      <c r="T21" s="102"/>
      <c r="U21" s="102"/>
      <c r="V21" s="102"/>
      <c r="W21" s="102"/>
      <c r="X21" s="102"/>
    </row>
    <row r="22" spans="2:24" ht="18" customHeight="1">
      <c r="B22" s="55" t="s">
        <v>220</v>
      </c>
      <c r="C22" s="64"/>
      <c r="D22" s="100">
        <v>6966.8</v>
      </c>
      <c r="E22" s="100">
        <v>8621</v>
      </c>
      <c r="F22" s="100">
        <v>11350.6</v>
      </c>
      <c r="G22" s="100">
        <v>18153.400000000001</v>
      </c>
      <c r="H22" s="100">
        <v>27466</v>
      </c>
      <c r="I22" s="100">
        <v>66627</v>
      </c>
      <c r="J22" s="100">
        <v>224017.30000000002</v>
      </c>
      <c r="K22" s="100">
        <v>1258695.7999999998</v>
      </c>
      <c r="L22" s="100">
        <v>152193.09999999998</v>
      </c>
      <c r="M22" s="100">
        <v>5104908.5999999987</v>
      </c>
      <c r="N22" s="100">
        <v>400874237.80000007</v>
      </c>
      <c r="O22" s="100">
        <v>2242.2000000000003</v>
      </c>
      <c r="P22" s="100">
        <v>2961.8905999999997</v>
      </c>
      <c r="Q22" s="100">
        <v>3515.9999999999995</v>
      </c>
      <c r="R22" s="100">
        <v>4355.8</v>
      </c>
      <c r="S22" s="100">
        <v>5126</v>
      </c>
      <c r="T22" s="100">
        <v>5952.1278000000002</v>
      </c>
      <c r="U22" s="100">
        <v>6690.9650000000011</v>
      </c>
      <c r="V22" s="100">
        <v>8158.8293999999987</v>
      </c>
      <c r="W22" s="100">
        <v>11392.4241</v>
      </c>
      <c r="X22" s="100">
        <v>13348.702500000001</v>
      </c>
    </row>
    <row r="23" spans="2:24" ht="18" customHeight="1">
      <c r="B23" s="57" t="s">
        <v>392</v>
      </c>
      <c r="C23" s="62"/>
      <c r="D23" s="102">
        <v>5199.5</v>
      </c>
      <c r="E23" s="102">
        <v>7355.5</v>
      </c>
      <c r="F23" s="102">
        <v>9533.9</v>
      </c>
      <c r="G23" s="102">
        <v>13290.2</v>
      </c>
      <c r="H23" s="102">
        <v>20188</v>
      </c>
      <c r="I23" s="102">
        <v>55049</v>
      </c>
      <c r="J23" s="102">
        <v>193681.7</v>
      </c>
      <c r="K23" s="102">
        <v>1120055.2999999998</v>
      </c>
      <c r="L23" s="102">
        <v>131340.4</v>
      </c>
      <c r="M23" s="102">
        <v>4547011.3999999994</v>
      </c>
      <c r="N23" s="102">
        <v>384348050.90000004</v>
      </c>
      <c r="O23" s="102">
        <v>1949.5</v>
      </c>
      <c r="P23" s="102">
        <v>2357.4321</v>
      </c>
      <c r="Q23" s="102">
        <v>2697.2999999999997</v>
      </c>
      <c r="R23" s="102">
        <v>3167.5</v>
      </c>
      <c r="S23" s="102">
        <v>3350.8999999999996</v>
      </c>
      <c r="T23" s="102">
        <v>4062.8415</v>
      </c>
      <c r="U23" s="102">
        <v>4656.9710000000005</v>
      </c>
      <c r="V23" s="102">
        <v>5832.5068999999994</v>
      </c>
      <c r="W23" s="102">
        <v>6607.4669000000004</v>
      </c>
      <c r="X23" s="102">
        <v>8133.7347999999993</v>
      </c>
    </row>
    <row r="24" spans="2:24" ht="18" customHeight="1">
      <c r="B24" s="57" t="s">
        <v>503</v>
      </c>
      <c r="C24" s="62"/>
      <c r="D24" s="102">
        <v>3852.4</v>
      </c>
      <c r="E24" s="102">
        <v>5439.5</v>
      </c>
      <c r="F24" s="102">
        <v>6713.9</v>
      </c>
      <c r="G24" s="102">
        <v>10230</v>
      </c>
      <c r="H24" s="102">
        <v>15274</v>
      </c>
      <c r="I24" s="102">
        <v>46547</v>
      </c>
      <c r="J24" s="102">
        <v>171831.90000000002</v>
      </c>
      <c r="K24" s="102">
        <v>997116.7</v>
      </c>
      <c r="L24" s="102">
        <v>103252.4</v>
      </c>
      <c r="M24" s="102">
        <v>4154998.8999999994</v>
      </c>
      <c r="N24" s="102">
        <v>342438796.60000002</v>
      </c>
      <c r="O24" s="102">
        <v>1417.5</v>
      </c>
      <c r="P24" s="102">
        <v>1698.7335999999998</v>
      </c>
      <c r="Q24" s="102">
        <v>1886.4</v>
      </c>
      <c r="R24" s="102">
        <v>1954.2</v>
      </c>
      <c r="S24" s="102">
        <v>1893.6999999999998</v>
      </c>
      <c r="T24" s="102">
        <v>2474.3179</v>
      </c>
      <c r="U24" s="102">
        <v>2459.4881999999998</v>
      </c>
      <c r="V24" s="102">
        <v>3301.1744999999996</v>
      </c>
      <c r="W24" s="102">
        <v>4035.3815000000004</v>
      </c>
      <c r="X24" s="102">
        <v>4575.6205</v>
      </c>
    </row>
    <row r="25" spans="2:24" ht="18" customHeight="1">
      <c r="B25" s="57" t="s">
        <v>222</v>
      </c>
      <c r="C25" s="62"/>
      <c r="D25" s="102">
        <v>1640.8</v>
      </c>
      <c r="E25" s="102">
        <v>2061</v>
      </c>
      <c r="F25" s="102">
        <v>2291</v>
      </c>
      <c r="G25" s="102">
        <v>2884</v>
      </c>
      <c r="H25" s="102">
        <v>4069</v>
      </c>
      <c r="I25" s="102">
        <v>11721</v>
      </c>
      <c r="J25" s="102">
        <v>38791.300000000003</v>
      </c>
      <c r="K25" s="102">
        <v>180245.6</v>
      </c>
      <c r="L25" s="102">
        <v>12824.9</v>
      </c>
      <c r="M25" s="102">
        <v>699431.3</v>
      </c>
      <c r="N25" s="102">
        <v>113779338.5</v>
      </c>
      <c r="O25" s="102">
        <v>673</v>
      </c>
      <c r="P25" s="102">
        <v>890.40019999999993</v>
      </c>
      <c r="Q25" s="102">
        <v>934.80000000000018</v>
      </c>
      <c r="R25" s="102">
        <v>948</v>
      </c>
      <c r="S25" s="102">
        <v>966.2</v>
      </c>
      <c r="T25" s="102">
        <v>972.32590000000005</v>
      </c>
      <c r="U25" s="102">
        <v>1128.6320000000001</v>
      </c>
      <c r="V25" s="102">
        <v>1504.0382</v>
      </c>
      <c r="W25" s="102">
        <v>1894.9734000000001</v>
      </c>
      <c r="X25" s="102">
        <v>2113.7334000000001</v>
      </c>
    </row>
    <row r="26" spans="2:24" ht="18" customHeight="1">
      <c r="B26" s="57" t="s">
        <v>395</v>
      </c>
      <c r="C26" s="62"/>
      <c r="D26" s="102">
        <v>2014.3</v>
      </c>
      <c r="E26" s="102">
        <v>3171.9</v>
      </c>
      <c r="F26" s="102">
        <v>4049.7</v>
      </c>
      <c r="G26" s="102">
        <v>6894.1</v>
      </c>
      <c r="H26" s="102">
        <v>10609</v>
      </c>
      <c r="I26" s="102">
        <v>33550</v>
      </c>
      <c r="J26" s="102">
        <v>126470.6</v>
      </c>
      <c r="K26" s="102">
        <v>794632.1</v>
      </c>
      <c r="L26" s="102">
        <v>89535.2</v>
      </c>
      <c r="M26" s="102">
        <v>3318920.3</v>
      </c>
      <c r="N26" s="102">
        <v>208048705.59999999</v>
      </c>
      <c r="O26" s="102">
        <v>646.00000000000011</v>
      </c>
      <c r="P26" s="102">
        <v>624.64919999999984</v>
      </c>
      <c r="Q26" s="102">
        <v>697.5</v>
      </c>
      <c r="R26" s="102">
        <v>689.5</v>
      </c>
      <c r="S26" s="102">
        <v>584.59999999999991</v>
      </c>
      <c r="T26" s="102">
        <v>1073.2873</v>
      </c>
      <c r="U26" s="102">
        <v>844.42709999999988</v>
      </c>
      <c r="V26" s="102">
        <v>1196.7035000000001</v>
      </c>
      <c r="W26" s="102">
        <v>1478.6158</v>
      </c>
      <c r="X26" s="102">
        <v>1619.8645000000001</v>
      </c>
    </row>
    <row r="27" spans="2:24" ht="18" customHeight="1">
      <c r="B27" s="57" t="s">
        <v>396</v>
      </c>
      <c r="C27" s="62"/>
      <c r="D27" s="102">
        <v>197.3</v>
      </c>
      <c r="E27" s="102">
        <v>206.6</v>
      </c>
      <c r="F27" s="102">
        <v>373.2</v>
      </c>
      <c r="G27" s="102">
        <v>451.9</v>
      </c>
      <c r="H27" s="102">
        <v>596</v>
      </c>
      <c r="I27" s="102">
        <v>1276</v>
      </c>
      <c r="J27" s="102">
        <v>6570</v>
      </c>
      <c r="K27" s="102">
        <v>22239</v>
      </c>
      <c r="L27" s="102">
        <v>892.3</v>
      </c>
      <c r="M27" s="102">
        <v>136647.29999999999</v>
      </c>
      <c r="N27" s="102">
        <v>20610752.5</v>
      </c>
      <c r="O27" s="102">
        <v>98.5</v>
      </c>
      <c r="P27" s="102">
        <v>183.6842</v>
      </c>
      <c r="Q27" s="102">
        <v>248.1</v>
      </c>
      <c r="R27" s="102">
        <v>311.2</v>
      </c>
      <c r="S27" s="102">
        <v>340.3</v>
      </c>
      <c r="T27" s="102">
        <v>425.80470000000003</v>
      </c>
      <c r="U27" s="102">
        <v>483.08969999999999</v>
      </c>
      <c r="V27" s="102">
        <v>595.32159999999999</v>
      </c>
      <c r="W27" s="102">
        <v>654.49329999999998</v>
      </c>
      <c r="X27" s="102">
        <v>832.29729999999995</v>
      </c>
    </row>
    <row r="28" spans="2:24" ht="18" customHeight="1">
      <c r="B28" s="57" t="s">
        <v>504</v>
      </c>
      <c r="C28" s="62"/>
      <c r="D28" s="102">
        <v>0</v>
      </c>
      <c r="E28" s="102">
        <v>0</v>
      </c>
      <c r="F28" s="102">
        <v>0</v>
      </c>
      <c r="G28" s="102">
        <v>0</v>
      </c>
      <c r="H28" s="102">
        <v>0</v>
      </c>
      <c r="I28" s="102">
        <v>0</v>
      </c>
      <c r="J28" s="102">
        <v>0</v>
      </c>
      <c r="K28" s="102">
        <v>0</v>
      </c>
      <c r="L28" s="102">
        <v>0</v>
      </c>
      <c r="M28" s="102">
        <v>0</v>
      </c>
      <c r="N28" s="102">
        <v>0</v>
      </c>
      <c r="O28" s="102">
        <v>0</v>
      </c>
      <c r="P28" s="102">
        <v>0</v>
      </c>
      <c r="Q28" s="102">
        <v>6</v>
      </c>
      <c r="R28" s="102">
        <v>5.5</v>
      </c>
      <c r="S28" s="102">
        <v>2.6</v>
      </c>
      <c r="T28" s="102">
        <v>2.9</v>
      </c>
      <c r="U28" s="102">
        <v>3.3393999999999999</v>
      </c>
      <c r="V28" s="102">
        <v>5.1112000000000002</v>
      </c>
      <c r="W28" s="102">
        <v>7.2990000000000004</v>
      </c>
      <c r="X28" s="102">
        <v>9.7253000000000007</v>
      </c>
    </row>
    <row r="29" spans="2:24" ht="18" customHeight="1">
      <c r="B29" s="57" t="s">
        <v>398</v>
      </c>
      <c r="C29" s="62"/>
      <c r="D29" s="102">
        <v>490</v>
      </c>
      <c r="E29" s="102">
        <v>847</v>
      </c>
      <c r="F29" s="102">
        <v>1384</v>
      </c>
      <c r="G29" s="102">
        <v>1031</v>
      </c>
      <c r="H29" s="102">
        <v>1200</v>
      </c>
      <c r="I29" s="102">
        <v>3083</v>
      </c>
      <c r="J29" s="102">
        <v>5541</v>
      </c>
      <c r="K29" s="102">
        <v>8733</v>
      </c>
      <c r="L29" s="102">
        <v>245</v>
      </c>
      <c r="M29" s="102">
        <v>703</v>
      </c>
      <c r="N29" s="102">
        <v>39934.300000000003</v>
      </c>
      <c r="O29" s="102">
        <v>85.3</v>
      </c>
      <c r="P29" s="102">
        <v>264.49700000000001</v>
      </c>
      <c r="Q29" s="102">
        <v>425.6</v>
      </c>
      <c r="R29" s="102">
        <v>644.29999999999995</v>
      </c>
      <c r="S29" s="102">
        <v>573</v>
      </c>
      <c r="T29" s="102">
        <v>500.78149999999999</v>
      </c>
      <c r="U29" s="102">
        <v>918.15880000000016</v>
      </c>
      <c r="V29" s="102">
        <v>1077.3883000000001</v>
      </c>
      <c r="W29" s="102">
        <v>765.88890000000004</v>
      </c>
      <c r="X29" s="102">
        <v>1050.0304999999998</v>
      </c>
    </row>
    <row r="30" spans="2:24" ht="18" customHeight="1">
      <c r="B30" s="107" t="s">
        <v>505</v>
      </c>
      <c r="C30" s="62"/>
      <c r="D30" s="102">
        <v>152</v>
      </c>
      <c r="E30" s="102">
        <v>197</v>
      </c>
      <c r="F30" s="102">
        <v>525</v>
      </c>
      <c r="G30" s="102">
        <v>769</v>
      </c>
      <c r="H30" s="102">
        <v>902</v>
      </c>
      <c r="I30" s="102">
        <v>2595</v>
      </c>
      <c r="J30" s="102">
        <v>5095</v>
      </c>
      <c r="K30" s="102">
        <v>8035</v>
      </c>
      <c r="L30" s="102">
        <v>245</v>
      </c>
      <c r="M30" s="102">
        <v>577</v>
      </c>
      <c r="N30" s="102">
        <v>38706.300000000003</v>
      </c>
      <c r="O30" s="102">
        <v>1.1000000000000001</v>
      </c>
      <c r="P30" s="102">
        <v>1.1970000000000001</v>
      </c>
      <c r="Q30" s="102">
        <v>0.1</v>
      </c>
      <c r="R30" s="102">
        <v>43.4</v>
      </c>
      <c r="S30" s="102">
        <v>29</v>
      </c>
      <c r="T30" s="102">
        <v>53.491099999999996</v>
      </c>
      <c r="U30" s="102">
        <v>114.1909</v>
      </c>
      <c r="V30" s="102">
        <v>418.21129999999999</v>
      </c>
      <c r="W30" s="102">
        <v>285.22030000000001</v>
      </c>
      <c r="X30" s="102">
        <v>334.16579999999999</v>
      </c>
    </row>
    <row r="31" spans="2:24" ht="18" customHeight="1">
      <c r="B31" s="107" t="s">
        <v>506</v>
      </c>
      <c r="C31" s="62"/>
      <c r="D31" s="102">
        <v>338</v>
      </c>
      <c r="E31" s="102">
        <v>650</v>
      </c>
      <c r="F31" s="102">
        <v>859</v>
      </c>
      <c r="G31" s="102">
        <v>262</v>
      </c>
      <c r="H31" s="102">
        <v>298</v>
      </c>
      <c r="I31" s="102">
        <v>488</v>
      </c>
      <c r="J31" s="102">
        <v>446</v>
      </c>
      <c r="K31" s="102">
        <v>698</v>
      </c>
      <c r="L31" s="102">
        <v>0</v>
      </c>
      <c r="M31" s="102">
        <v>126</v>
      </c>
      <c r="N31" s="102">
        <v>1228</v>
      </c>
      <c r="O31" s="102">
        <v>84.2</v>
      </c>
      <c r="P31" s="102">
        <v>263.3</v>
      </c>
      <c r="Q31" s="102">
        <v>425.5</v>
      </c>
      <c r="R31" s="102">
        <v>600.9</v>
      </c>
      <c r="S31" s="102">
        <v>544</v>
      </c>
      <c r="T31" s="102">
        <v>447.29039999999998</v>
      </c>
      <c r="U31" s="102">
        <v>803.9679000000001</v>
      </c>
      <c r="V31" s="102">
        <v>659.17700000000002</v>
      </c>
      <c r="W31" s="102">
        <v>480.66860000000003</v>
      </c>
      <c r="X31" s="102">
        <v>715.86469999999997</v>
      </c>
    </row>
    <row r="32" spans="2:24" ht="18" customHeight="1">
      <c r="B32" s="57" t="s">
        <v>507</v>
      </c>
      <c r="C32" s="62"/>
      <c r="D32" s="102">
        <v>857.09999999999991</v>
      </c>
      <c r="E32" s="102">
        <v>1069</v>
      </c>
      <c r="F32" s="102">
        <v>1412.1</v>
      </c>
      <c r="G32" s="102">
        <v>1932.6</v>
      </c>
      <c r="H32" s="102">
        <v>3419.0000000000005</v>
      </c>
      <c r="I32" s="102">
        <v>4037.9999999999995</v>
      </c>
      <c r="J32" s="102">
        <v>14962.8</v>
      </c>
      <c r="K32" s="102">
        <v>87682.599999999977</v>
      </c>
      <c r="L32" s="102">
        <v>27843</v>
      </c>
      <c r="M32" s="102">
        <v>389509.70000000007</v>
      </c>
      <c r="N32" s="102">
        <v>41393606.999999985</v>
      </c>
      <c r="O32" s="102">
        <v>427.3</v>
      </c>
      <c r="P32" s="102">
        <v>383.6400000000001</v>
      </c>
      <c r="Q32" s="102">
        <v>374.1</v>
      </c>
      <c r="R32" s="102">
        <v>518.90000000000009</v>
      </c>
      <c r="S32" s="102">
        <v>766.3</v>
      </c>
      <c r="T32" s="102">
        <v>933.39549999999997</v>
      </c>
      <c r="U32" s="102">
        <v>1106.2504999999999</v>
      </c>
      <c r="V32" s="102">
        <v>1247.5291</v>
      </c>
      <c r="W32" s="102">
        <v>1502.5954999999997</v>
      </c>
      <c r="X32" s="102">
        <v>2197.6603</v>
      </c>
    </row>
    <row r="33" spans="2:24" ht="18" customHeight="1">
      <c r="B33" s="57" t="s">
        <v>280</v>
      </c>
      <c r="C33" s="62"/>
      <c r="D33" s="102">
        <v>0</v>
      </c>
      <c r="E33" s="102">
        <v>33</v>
      </c>
      <c r="F33" s="102">
        <v>84.2</v>
      </c>
      <c r="G33" s="102">
        <v>112.2</v>
      </c>
      <c r="H33" s="102">
        <v>162.4</v>
      </c>
      <c r="I33" s="102">
        <v>342.1</v>
      </c>
      <c r="J33" s="102">
        <v>1579.5</v>
      </c>
      <c r="K33" s="102">
        <v>9345.4</v>
      </c>
      <c r="L33" s="102">
        <v>2232.6</v>
      </c>
      <c r="M33" s="102">
        <v>2100</v>
      </c>
      <c r="N33" s="102">
        <v>336924.9</v>
      </c>
      <c r="O33" s="102">
        <v>2.5</v>
      </c>
      <c r="P33" s="102">
        <v>4.1319999999999997</v>
      </c>
      <c r="Q33" s="102">
        <v>0</v>
      </c>
      <c r="R33" s="102">
        <v>0</v>
      </c>
      <c r="S33" s="102">
        <v>0</v>
      </c>
      <c r="T33" s="102">
        <v>0</v>
      </c>
      <c r="U33" s="102">
        <v>0</v>
      </c>
      <c r="V33" s="102">
        <v>0</v>
      </c>
      <c r="W33" s="102">
        <v>0</v>
      </c>
      <c r="X33" s="102">
        <v>0</v>
      </c>
    </row>
    <row r="34" spans="2:24" ht="18" customHeight="1">
      <c r="B34" s="57" t="s">
        <v>281</v>
      </c>
      <c r="C34" s="62"/>
      <c r="D34" s="102">
        <v>857.09999999999991</v>
      </c>
      <c r="E34" s="102">
        <v>1036</v>
      </c>
      <c r="F34" s="102">
        <v>1327.8999999999999</v>
      </c>
      <c r="G34" s="102">
        <v>1820.3999999999999</v>
      </c>
      <c r="H34" s="102">
        <v>3256.6000000000004</v>
      </c>
      <c r="I34" s="102">
        <v>3695.8999999999996</v>
      </c>
      <c r="J34" s="102">
        <v>13383.3</v>
      </c>
      <c r="K34" s="102">
        <v>78337.199999999983</v>
      </c>
      <c r="L34" s="102">
        <v>25610.400000000001</v>
      </c>
      <c r="M34" s="102">
        <v>387409.70000000007</v>
      </c>
      <c r="N34" s="102">
        <v>41056682.099999987</v>
      </c>
      <c r="O34" s="102">
        <v>424.8</v>
      </c>
      <c r="P34" s="102">
        <v>379.5080000000001</v>
      </c>
      <c r="Q34" s="102">
        <v>374.1</v>
      </c>
      <c r="R34" s="102">
        <v>518.90000000000009</v>
      </c>
      <c r="S34" s="102">
        <v>766.3</v>
      </c>
      <c r="T34" s="102">
        <v>933.39549999999997</v>
      </c>
      <c r="U34" s="102">
        <v>1106.2504999999999</v>
      </c>
      <c r="V34" s="102">
        <v>1247.5291</v>
      </c>
      <c r="W34" s="102">
        <v>1502.5954999999997</v>
      </c>
      <c r="X34" s="102">
        <v>2197.6603</v>
      </c>
    </row>
    <row r="35" spans="2:24" ht="18" customHeight="1">
      <c r="B35" s="57" t="s">
        <v>508</v>
      </c>
      <c r="C35" s="62"/>
      <c r="D35" s="102">
        <v>0</v>
      </c>
      <c r="E35" s="102">
        <v>0</v>
      </c>
      <c r="F35" s="102">
        <v>23.9</v>
      </c>
      <c r="G35" s="102">
        <v>96.6</v>
      </c>
      <c r="H35" s="102">
        <v>295</v>
      </c>
      <c r="I35" s="102">
        <v>1381</v>
      </c>
      <c r="J35" s="102">
        <v>1346</v>
      </c>
      <c r="K35" s="102">
        <v>26523</v>
      </c>
      <c r="L35" s="102">
        <v>0</v>
      </c>
      <c r="M35" s="102">
        <v>1799.8</v>
      </c>
      <c r="N35" s="102">
        <v>475713</v>
      </c>
      <c r="O35" s="102">
        <v>19.399999999999999</v>
      </c>
      <c r="P35" s="102">
        <v>10.561500000000001</v>
      </c>
      <c r="Q35" s="102">
        <v>11.2</v>
      </c>
      <c r="R35" s="102">
        <v>11.1</v>
      </c>
      <c r="S35" s="102">
        <v>6.7</v>
      </c>
      <c r="T35" s="102">
        <v>21.607600000000001</v>
      </c>
      <c r="U35" s="102">
        <v>2.6781999999999999</v>
      </c>
      <c r="V35" s="102">
        <v>4.1024000000000003</v>
      </c>
      <c r="W35" s="102">
        <v>5.4749999999999996</v>
      </c>
      <c r="X35" s="102">
        <v>0</v>
      </c>
    </row>
    <row r="36" spans="2:24" ht="18" customHeight="1">
      <c r="B36" s="57" t="s">
        <v>404</v>
      </c>
      <c r="C36" s="62"/>
      <c r="D36" s="102">
        <v>0</v>
      </c>
      <c r="E36" s="102">
        <v>0</v>
      </c>
      <c r="F36" s="102">
        <v>0</v>
      </c>
      <c r="G36" s="102">
        <v>0</v>
      </c>
      <c r="H36" s="102">
        <v>0</v>
      </c>
      <c r="I36" s="102">
        <v>0</v>
      </c>
      <c r="J36" s="102">
        <v>0</v>
      </c>
      <c r="K36" s="102">
        <v>0</v>
      </c>
      <c r="L36" s="102">
        <v>0</v>
      </c>
      <c r="M36" s="102">
        <v>0</v>
      </c>
      <c r="N36" s="102">
        <v>0</v>
      </c>
      <c r="O36" s="102">
        <v>0</v>
      </c>
      <c r="P36" s="102">
        <v>0</v>
      </c>
      <c r="Q36" s="102">
        <v>0</v>
      </c>
      <c r="R36" s="102">
        <v>39</v>
      </c>
      <c r="S36" s="102">
        <v>111.2</v>
      </c>
      <c r="T36" s="102">
        <v>132.739</v>
      </c>
      <c r="U36" s="102">
        <v>170.39529999999999</v>
      </c>
      <c r="V36" s="102">
        <v>202.3126</v>
      </c>
      <c r="W36" s="102">
        <v>298.12599999999998</v>
      </c>
      <c r="X36" s="102">
        <v>310.42349999999999</v>
      </c>
    </row>
    <row r="37" spans="2:24" ht="18" customHeight="1">
      <c r="B37" s="57" t="s">
        <v>509</v>
      </c>
      <c r="C37" s="62"/>
      <c r="D37" s="102">
        <v>1045.3</v>
      </c>
      <c r="E37" s="102">
        <v>997.5</v>
      </c>
      <c r="F37" s="102">
        <v>1253.7</v>
      </c>
      <c r="G37" s="102">
        <v>2335.1999999999998</v>
      </c>
      <c r="H37" s="102">
        <v>3798</v>
      </c>
      <c r="I37" s="102">
        <v>9032</v>
      </c>
      <c r="J37" s="102">
        <v>20111.400000000001</v>
      </c>
      <c r="K37" s="102">
        <v>105795.5</v>
      </c>
      <c r="L37" s="102">
        <v>12731.6</v>
      </c>
      <c r="M37" s="102">
        <v>330614.59999999998</v>
      </c>
      <c r="N37" s="102">
        <v>12897275.100000001</v>
      </c>
      <c r="O37" s="102">
        <v>187.5</v>
      </c>
      <c r="P37" s="102">
        <v>349.10849999999999</v>
      </c>
      <c r="Q37" s="102">
        <v>329</v>
      </c>
      <c r="R37" s="102">
        <v>651.20000000000005</v>
      </c>
      <c r="S37" s="102">
        <v>845.3</v>
      </c>
      <c r="T37" s="102">
        <v>1145.8630000000001</v>
      </c>
      <c r="U37" s="102">
        <v>1070.7945999999999</v>
      </c>
      <c r="V37" s="102">
        <v>1341.7012999999999</v>
      </c>
      <c r="W37" s="102">
        <v>2476.8136000000004</v>
      </c>
      <c r="X37" s="102">
        <v>3108.1028999999999</v>
      </c>
    </row>
    <row r="38" spans="2:24" ht="18" customHeight="1">
      <c r="B38" s="57" t="s">
        <v>406</v>
      </c>
      <c r="C38" s="62"/>
      <c r="D38" s="102">
        <v>243</v>
      </c>
      <c r="E38" s="102">
        <v>37</v>
      </c>
      <c r="F38" s="102">
        <v>15</v>
      </c>
      <c r="G38" s="102">
        <v>78</v>
      </c>
      <c r="H38" s="102">
        <v>215</v>
      </c>
      <c r="I38" s="102">
        <v>606</v>
      </c>
      <c r="J38" s="102">
        <v>254</v>
      </c>
      <c r="K38" s="102">
        <v>2210</v>
      </c>
      <c r="L38" s="102">
        <v>0</v>
      </c>
      <c r="M38" s="102">
        <v>0</v>
      </c>
      <c r="N38" s="102">
        <v>0</v>
      </c>
      <c r="O38" s="102">
        <v>0.5</v>
      </c>
      <c r="P38" s="102">
        <v>6.55</v>
      </c>
      <c r="Q38" s="102">
        <v>2.7</v>
      </c>
      <c r="R38" s="102">
        <v>0.7</v>
      </c>
      <c r="S38" s="102">
        <v>3</v>
      </c>
      <c r="T38" s="102">
        <v>0</v>
      </c>
      <c r="U38" s="102">
        <v>0</v>
      </c>
      <c r="V38" s="102">
        <v>0</v>
      </c>
      <c r="W38" s="102">
        <v>0</v>
      </c>
      <c r="X38" s="102">
        <v>0</v>
      </c>
    </row>
    <row r="39" spans="2:24" ht="18" customHeight="1">
      <c r="B39" s="57" t="s">
        <v>337</v>
      </c>
      <c r="C39" s="62"/>
      <c r="D39" s="102">
        <v>479</v>
      </c>
      <c r="E39" s="102">
        <v>231</v>
      </c>
      <c r="F39" s="102">
        <v>533</v>
      </c>
      <c r="G39" s="102">
        <v>2450</v>
      </c>
      <c r="H39" s="102">
        <v>3265</v>
      </c>
      <c r="I39" s="102">
        <v>1940</v>
      </c>
      <c r="J39" s="102">
        <v>9970.2000000000007</v>
      </c>
      <c r="K39" s="102">
        <v>30635</v>
      </c>
      <c r="L39" s="102">
        <v>7979.3</v>
      </c>
      <c r="M39" s="102">
        <v>220846.59999999998</v>
      </c>
      <c r="N39" s="102">
        <v>3564602.0999999996</v>
      </c>
      <c r="O39" s="102">
        <v>36.9</v>
      </c>
      <c r="P39" s="102">
        <v>223.1</v>
      </c>
      <c r="Q39" s="102">
        <v>450.4</v>
      </c>
      <c r="R39" s="102">
        <v>455.09999999999997</v>
      </c>
      <c r="S39" s="102">
        <v>733.70000000000016</v>
      </c>
      <c r="T39" s="102">
        <v>715</v>
      </c>
      <c r="U39" s="102">
        <v>963.68399999999997</v>
      </c>
      <c r="V39" s="102">
        <v>957.04300000000001</v>
      </c>
      <c r="W39" s="102">
        <v>2129.1210000000001</v>
      </c>
      <c r="X39" s="102">
        <v>2085.6280000000002</v>
      </c>
    </row>
    <row r="40" spans="2:24" ht="18" customHeight="1">
      <c r="B40" s="57" t="s">
        <v>280</v>
      </c>
      <c r="C40" s="62"/>
      <c r="D40" s="102">
        <v>0</v>
      </c>
      <c r="E40" s="102">
        <v>0.6</v>
      </c>
      <c r="F40" s="102">
        <v>13.9</v>
      </c>
      <c r="G40" s="102">
        <v>130.10000000000002</v>
      </c>
      <c r="H40" s="102">
        <v>111.7</v>
      </c>
      <c r="I40" s="102">
        <v>115</v>
      </c>
      <c r="J40" s="102">
        <v>463</v>
      </c>
      <c r="K40" s="102">
        <v>10042.799999999999</v>
      </c>
      <c r="L40" s="102">
        <v>191.70000000000002</v>
      </c>
      <c r="M40" s="102">
        <v>15139.3</v>
      </c>
      <c r="N40" s="102">
        <v>1846770.2</v>
      </c>
      <c r="O40" s="102">
        <v>17.5</v>
      </c>
      <c r="P40" s="102">
        <v>92.359000000000009</v>
      </c>
      <c r="Q40" s="102">
        <v>11.5</v>
      </c>
      <c r="R40" s="102">
        <v>38.6</v>
      </c>
      <c r="S40" s="102">
        <v>25.3</v>
      </c>
      <c r="T40" s="102">
        <v>30.1</v>
      </c>
      <c r="U40" s="102">
        <v>42.639000000000003</v>
      </c>
      <c r="V40" s="102">
        <v>53.412999999999997</v>
      </c>
      <c r="W40" s="102">
        <v>78.099000000000004</v>
      </c>
      <c r="X40" s="102">
        <v>77.043999999999997</v>
      </c>
    </row>
    <row r="41" spans="2:24" ht="18" customHeight="1">
      <c r="B41" s="57" t="s">
        <v>510</v>
      </c>
      <c r="C41" s="62"/>
      <c r="D41" s="102">
        <v>479</v>
      </c>
      <c r="E41" s="102">
        <v>230.4</v>
      </c>
      <c r="F41" s="102">
        <v>519.1</v>
      </c>
      <c r="G41" s="102">
        <v>2319.9</v>
      </c>
      <c r="H41" s="102">
        <v>3153.3</v>
      </c>
      <c r="I41" s="102">
        <v>1825</v>
      </c>
      <c r="J41" s="102">
        <v>9507.2000000000007</v>
      </c>
      <c r="K41" s="102">
        <v>20592.2</v>
      </c>
      <c r="L41" s="102">
        <v>7787.6</v>
      </c>
      <c r="M41" s="102">
        <v>205707.3</v>
      </c>
      <c r="N41" s="102">
        <v>1717831.8999999997</v>
      </c>
      <c r="O41" s="102">
        <v>19.399999999999999</v>
      </c>
      <c r="P41" s="102">
        <v>130.74099999999999</v>
      </c>
      <c r="Q41" s="102">
        <v>438.9</v>
      </c>
      <c r="R41" s="102">
        <v>416.49999999999994</v>
      </c>
      <c r="S41" s="102">
        <v>708.4000000000002</v>
      </c>
      <c r="T41" s="102">
        <v>684.9</v>
      </c>
      <c r="U41" s="102">
        <v>921.04499999999996</v>
      </c>
      <c r="V41" s="102">
        <v>903.63</v>
      </c>
      <c r="W41" s="102">
        <v>2051.0219999999999</v>
      </c>
      <c r="X41" s="102">
        <v>2008.5840000000001</v>
      </c>
    </row>
    <row r="42" spans="2:24" ht="18" customHeight="1">
      <c r="B42" s="57" t="s">
        <v>511</v>
      </c>
      <c r="C42" s="62"/>
      <c r="D42" s="102">
        <v>0</v>
      </c>
      <c r="E42" s="102">
        <v>0</v>
      </c>
      <c r="F42" s="102">
        <v>15</v>
      </c>
      <c r="G42" s="102">
        <v>0</v>
      </c>
      <c r="H42" s="102">
        <v>0</v>
      </c>
      <c r="I42" s="102">
        <v>0</v>
      </c>
      <c r="J42" s="102">
        <v>0</v>
      </c>
      <c r="K42" s="102">
        <v>0</v>
      </c>
      <c r="L42" s="102">
        <v>141.80000000000001</v>
      </c>
      <c r="M42" s="102">
        <v>6436</v>
      </c>
      <c r="N42" s="102">
        <v>64309.7</v>
      </c>
      <c r="O42" s="102">
        <v>67.8</v>
      </c>
      <c r="P42" s="102">
        <v>25.700000000000003</v>
      </c>
      <c r="Q42" s="102">
        <v>36.6</v>
      </c>
      <c r="R42" s="102">
        <v>81.299999999999983</v>
      </c>
      <c r="S42" s="102">
        <v>193.1</v>
      </c>
      <c r="T42" s="102">
        <v>28.423300000000001</v>
      </c>
      <c r="U42" s="102">
        <v>-0.48459999999999948</v>
      </c>
      <c r="V42" s="102">
        <v>27.578200000000002</v>
      </c>
      <c r="W42" s="102">
        <v>179.02259999999998</v>
      </c>
      <c r="X42" s="102">
        <v>21.236800000000002</v>
      </c>
    </row>
    <row r="43" spans="2:24" ht="6.75" customHeight="1">
      <c r="B43" s="57" t="s">
        <v>52</v>
      </c>
      <c r="C43" s="62"/>
      <c r="D43" s="102"/>
      <c r="E43" s="102"/>
      <c r="F43" s="102"/>
      <c r="G43" s="102"/>
      <c r="H43" s="102"/>
      <c r="I43" s="102"/>
      <c r="J43" s="102"/>
      <c r="K43" s="102"/>
      <c r="L43" s="102"/>
      <c r="M43" s="102"/>
      <c r="N43" s="102"/>
      <c r="O43" s="102"/>
      <c r="P43" s="102"/>
      <c r="Q43" s="102"/>
      <c r="R43" s="102"/>
      <c r="S43" s="102"/>
      <c r="T43" s="102"/>
      <c r="U43" s="102"/>
      <c r="V43" s="102"/>
      <c r="W43" s="102"/>
      <c r="X43" s="102"/>
    </row>
    <row r="44" spans="2:24" s="108" customFormat="1" ht="18" customHeight="1">
      <c r="B44" s="55" t="s">
        <v>555</v>
      </c>
      <c r="C44" s="64"/>
      <c r="D44" s="100">
        <v>-176.89999999999964</v>
      </c>
      <c r="E44" s="100">
        <v>-849.69999999999982</v>
      </c>
      <c r="F44" s="100">
        <v>-1756.3999999999987</v>
      </c>
      <c r="G44" s="100">
        <v>-2392.9000000000015</v>
      </c>
      <c r="H44" s="100">
        <v>-3169</v>
      </c>
      <c r="I44" s="100">
        <v>-14122.300000000003</v>
      </c>
      <c r="J44" s="100">
        <v>-39911.5</v>
      </c>
      <c r="K44" s="100">
        <v>-314194.79999999993</v>
      </c>
      <c r="L44" s="100">
        <v>-61664.800000000017</v>
      </c>
      <c r="M44" s="100">
        <v>-293755.89999999944</v>
      </c>
      <c r="N44" s="100">
        <v>-186280137.70000005</v>
      </c>
      <c r="O44" s="100">
        <v>-226.92399999999998</v>
      </c>
      <c r="P44" s="100">
        <v>-18.275500000000193</v>
      </c>
      <c r="Q44" s="100">
        <v>-38.1899999999996</v>
      </c>
      <c r="R44" s="100">
        <v>-25.699999999999818</v>
      </c>
      <c r="S44" s="100">
        <v>458.86800000000039</v>
      </c>
      <c r="T44" s="100">
        <v>393.79660000000104</v>
      </c>
      <c r="U44" s="100">
        <v>977.46319999999923</v>
      </c>
      <c r="V44" s="100">
        <v>1446.8454000000002</v>
      </c>
      <c r="W44" s="100">
        <v>1742.3887999999997</v>
      </c>
      <c r="X44" s="100">
        <v>1464.2920000000022</v>
      </c>
    </row>
    <row r="45" spans="2:24" s="108" customFormat="1" ht="7.5" customHeight="1">
      <c r="B45" s="55" t="s">
        <v>52</v>
      </c>
      <c r="C45" s="64"/>
      <c r="D45" s="100"/>
      <c r="E45" s="100"/>
      <c r="F45" s="100"/>
      <c r="G45" s="100"/>
      <c r="H45" s="100"/>
      <c r="I45" s="100"/>
      <c r="J45" s="100"/>
      <c r="K45" s="100"/>
      <c r="L45" s="100"/>
      <c r="M45" s="100"/>
      <c r="N45" s="100"/>
      <c r="O45" s="100"/>
      <c r="P45" s="100"/>
      <c r="Q45" s="100"/>
      <c r="R45" s="100"/>
      <c r="S45" s="100"/>
      <c r="T45" s="100"/>
      <c r="U45" s="100"/>
      <c r="V45" s="100"/>
      <c r="W45" s="100"/>
      <c r="X45" s="100"/>
    </row>
    <row r="46" spans="2:24" s="108" customFormat="1" ht="18" customHeight="1">
      <c r="B46" s="55" t="s">
        <v>556</v>
      </c>
      <c r="C46" s="64"/>
      <c r="D46" s="100">
        <v>-1848.1999999999998</v>
      </c>
      <c r="E46" s="100">
        <v>-2028.1999999999998</v>
      </c>
      <c r="F46" s="100">
        <v>-3469.0999999999995</v>
      </c>
      <c r="G46" s="100">
        <v>-7178.1000000000022</v>
      </c>
      <c r="H46" s="100">
        <v>-10362</v>
      </c>
      <c r="I46" s="100">
        <v>-25250.300000000003</v>
      </c>
      <c r="J46" s="100">
        <v>-69302.200000000012</v>
      </c>
      <c r="K46" s="100">
        <v>-450794.79999999993</v>
      </c>
      <c r="L46" s="100">
        <v>-82327.100000000006</v>
      </c>
      <c r="M46" s="100">
        <v>-833315.49999999907</v>
      </c>
      <c r="N46" s="100">
        <v>-202802000.10000008</v>
      </c>
      <c r="O46" s="100">
        <v>-504.92400000000021</v>
      </c>
      <c r="P46" s="100">
        <v>-607.73399999999992</v>
      </c>
      <c r="Q46" s="100">
        <v>-795.68999999999915</v>
      </c>
      <c r="R46" s="100">
        <v>-1180.6999999999998</v>
      </c>
      <c r="S46" s="100">
        <v>-1244.5320000000002</v>
      </c>
      <c r="T46" s="100">
        <v>-1453.3896999999988</v>
      </c>
      <c r="U46" s="100">
        <v>-1014.4458000000013</v>
      </c>
      <c r="V46" s="100">
        <v>-857.53729999999905</v>
      </c>
      <c r="W46" s="100">
        <v>-3030.5835999999999</v>
      </c>
      <c r="X46" s="100">
        <v>-3745.9907000000003</v>
      </c>
    </row>
    <row r="47" spans="2:24" s="108" customFormat="1" ht="6" customHeight="1">
      <c r="B47" s="55" t="s">
        <v>52</v>
      </c>
      <c r="C47" s="64"/>
      <c r="D47" s="100"/>
      <c r="E47" s="100"/>
      <c r="F47" s="100"/>
      <c r="G47" s="100"/>
      <c r="H47" s="100"/>
      <c r="I47" s="100"/>
      <c r="J47" s="100"/>
      <c r="K47" s="100"/>
      <c r="L47" s="100"/>
      <c r="M47" s="100"/>
      <c r="N47" s="100"/>
      <c r="O47" s="100"/>
      <c r="P47" s="100"/>
      <c r="Q47" s="100"/>
      <c r="R47" s="100"/>
      <c r="S47" s="100"/>
      <c r="T47" s="100"/>
      <c r="U47" s="100"/>
      <c r="V47" s="100"/>
      <c r="W47" s="100"/>
      <c r="X47" s="100"/>
    </row>
    <row r="48" spans="2:24" s="108" customFormat="1" ht="18" customHeight="1">
      <c r="B48" s="55" t="s">
        <v>743</v>
      </c>
      <c r="C48" s="64"/>
      <c r="D48" s="100">
        <v>146.80000000000001</v>
      </c>
      <c r="E48" s="100">
        <v>255.3</v>
      </c>
      <c r="F48" s="100">
        <v>263.5</v>
      </c>
      <c r="G48" s="100">
        <v>631.9</v>
      </c>
      <c r="H48" s="100">
        <v>354.4</v>
      </c>
      <c r="I48" s="100">
        <v>714</v>
      </c>
      <c r="J48" s="100">
        <v>6629.7</v>
      </c>
      <c r="K48" s="100">
        <v>15124.9</v>
      </c>
      <c r="L48" s="100">
        <v>1814.7</v>
      </c>
      <c r="M48" s="100">
        <v>536035.4</v>
      </c>
      <c r="N48" s="100">
        <v>27240543.700000003</v>
      </c>
      <c r="O48" s="100">
        <v>878.9</v>
      </c>
      <c r="P48" s="100">
        <v>404.59989999999999</v>
      </c>
      <c r="Q48" s="100">
        <v>833.80000000000007</v>
      </c>
      <c r="R48" s="100">
        <v>632.09999999999991</v>
      </c>
      <c r="S48" s="100">
        <v>1190.8</v>
      </c>
      <c r="T48" s="100">
        <v>1149.13285</v>
      </c>
      <c r="U48" s="100">
        <v>822.5557</v>
      </c>
      <c r="V48" s="100">
        <v>675.0453</v>
      </c>
      <c r="W48" s="100">
        <v>1934.9384</v>
      </c>
      <c r="X48" s="100">
        <v>1873.894</v>
      </c>
    </row>
    <row r="49" spans="2:24" ht="6" customHeight="1">
      <c r="B49" s="57" t="s">
        <v>52</v>
      </c>
      <c r="C49" s="62"/>
      <c r="D49" s="102"/>
      <c r="E49" s="102"/>
      <c r="F49" s="102"/>
      <c r="G49" s="102"/>
      <c r="H49" s="102"/>
      <c r="I49" s="102"/>
      <c r="J49" s="102"/>
      <c r="K49" s="102"/>
      <c r="L49" s="102"/>
      <c r="M49" s="102"/>
      <c r="N49" s="102"/>
      <c r="O49" s="102"/>
      <c r="P49" s="102"/>
      <c r="Q49" s="102"/>
      <c r="R49" s="102"/>
      <c r="S49" s="102"/>
      <c r="T49" s="102"/>
      <c r="U49" s="102"/>
      <c r="V49" s="102"/>
      <c r="W49" s="102"/>
      <c r="X49" s="102"/>
    </row>
    <row r="50" spans="2:24" ht="18" customHeight="1">
      <c r="B50" s="55" t="s">
        <v>512</v>
      </c>
      <c r="C50" s="64"/>
      <c r="D50" s="100">
        <v>-1701.3999999999999</v>
      </c>
      <c r="E50" s="100">
        <v>-1772.8999999999999</v>
      </c>
      <c r="F50" s="100">
        <v>-3205.5999999999995</v>
      </c>
      <c r="G50" s="100">
        <v>-6546.2000000000025</v>
      </c>
      <c r="H50" s="100">
        <v>-10007.6</v>
      </c>
      <c r="I50" s="100">
        <v>-24536.300000000003</v>
      </c>
      <c r="J50" s="100">
        <v>-62672.500000000015</v>
      </c>
      <c r="K50" s="100">
        <v>-435669.89999999991</v>
      </c>
      <c r="L50" s="100">
        <v>-80512.400000000009</v>
      </c>
      <c r="M50" s="100">
        <v>-297280.09999999905</v>
      </c>
      <c r="N50" s="100">
        <v>-175561456.4000001</v>
      </c>
      <c r="O50" s="100">
        <v>373.97599999999977</v>
      </c>
      <c r="P50" s="100">
        <v>-203.13409999999993</v>
      </c>
      <c r="Q50" s="100">
        <v>38.110000000000923</v>
      </c>
      <c r="R50" s="100">
        <v>-548.59999999999991</v>
      </c>
      <c r="S50" s="100">
        <v>-53.732000000000198</v>
      </c>
      <c r="T50" s="100">
        <v>-304.25684999999885</v>
      </c>
      <c r="U50" s="100">
        <v>-191.89010000000133</v>
      </c>
      <c r="V50" s="100">
        <v>-182.49199999999905</v>
      </c>
      <c r="W50" s="100">
        <v>-1095.6451999999999</v>
      </c>
      <c r="X50" s="100">
        <v>-1872.0967000000003</v>
      </c>
    </row>
    <row r="51" spans="2:24" ht="7.5" customHeight="1">
      <c r="B51" s="55" t="s">
        <v>52</v>
      </c>
      <c r="C51" s="62"/>
      <c r="D51" s="290"/>
      <c r="E51" s="290"/>
      <c r="F51" s="290"/>
      <c r="G51" s="290"/>
      <c r="H51" s="290"/>
      <c r="I51" s="290"/>
      <c r="J51" s="290"/>
      <c r="K51" s="290"/>
      <c r="L51" s="290"/>
      <c r="M51" s="290"/>
      <c r="N51" s="290"/>
      <c r="O51" s="290"/>
      <c r="P51" s="290"/>
      <c r="Q51" s="290"/>
      <c r="R51" s="290"/>
      <c r="S51" s="290"/>
      <c r="T51" s="290"/>
      <c r="U51" s="290"/>
      <c r="V51" s="290"/>
      <c r="W51" s="290"/>
      <c r="X51" s="290"/>
    </row>
    <row r="52" spans="2:24" s="108" customFormat="1" ht="18" customHeight="1">
      <c r="B52" s="55" t="s">
        <v>513</v>
      </c>
      <c r="C52" s="64"/>
      <c r="D52" s="100">
        <f>+D53+D57</f>
        <v>1701.4</v>
      </c>
      <c r="E52" s="100">
        <f t="shared" ref="E52:N52" si="0">+E53+E57</f>
        <v>1772.9</v>
      </c>
      <c r="F52" s="100">
        <f t="shared" si="0"/>
        <v>3205.6</v>
      </c>
      <c r="G52" s="100">
        <f t="shared" si="0"/>
        <v>6546.2000000000007</v>
      </c>
      <c r="H52" s="100">
        <f t="shared" si="0"/>
        <v>10007.6</v>
      </c>
      <c r="I52" s="100">
        <f t="shared" si="0"/>
        <v>24536.3</v>
      </c>
      <c r="J52" s="100">
        <f t="shared" si="0"/>
        <v>62672.5</v>
      </c>
      <c r="K52" s="100">
        <f t="shared" si="0"/>
        <v>435669.89999999997</v>
      </c>
      <c r="L52" s="100">
        <f t="shared" si="0"/>
        <v>80512.39999999998</v>
      </c>
      <c r="M52" s="100">
        <f t="shared" si="0"/>
        <v>297280.10000000021</v>
      </c>
      <c r="N52" s="100">
        <f t="shared" si="0"/>
        <v>175561456.40000001</v>
      </c>
      <c r="O52" s="100">
        <f>+O53+O57+O62</f>
        <v>-373.9759999999996</v>
      </c>
      <c r="P52" s="100">
        <f t="shared" ref="P52:X52" si="1">+P53+P57+P62</f>
        <v>203.13409999999999</v>
      </c>
      <c r="Q52" s="100">
        <f t="shared" si="1"/>
        <v>-38.11</v>
      </c>
      <c r="R52" s="100">
        <f t="shared" si="1"/>
        <v>548.599999999999</v>
      </c>
      <c r="S52" s="100">
        <f t="shared" si="1"/>
        <v>53.732000000000767</v>
      </c>
      <c r="T52" s="100">
        <f t="shared" si="1"/>
        <v>304.25685000000033</v>
      </c>
      <c r="U52" s="100">
        <f t="shared" si="1"/>
        <v>191.89010000000005</v>
      </c>
      <c r="V52" s="100">
        <f t="shared" si="1"/>
        <v>182.49200000000019</v>
      </c>
      <c r="W52" s="100">
        <f t="shared" si="1"/>
        <v>1095.645199999999</v>
      </c>
      <c r="X52" s="100">
        <f t="shared" si="1"/>
        <v>1872.0966999999991</v>
      </c>
    </row>
    <row r="53" spans="2:24" ht="18" customHeight="1">
      <c r="B53" s="57" t="s">
        <v>226</v>
      </c>
      <c r="C53" s="62"/>
      <c r="D53" s="102">
        <v>808.2</v>
      </c>
      <c r="E53" s="102">
        <v>511.8</v>
      </c>
      <c r="F53" s="102">
        <v>608.1</v>
      </c>
      <c r="G53" s="102">
        <v>1683</v>
      </c>
      <c r="H53" s="102">
        <v>1262.3999999999999</v>
      </c>
      <c r="I53" s="102">
        <v>118.5</v>
      </c>
      <c r="J53" s="102">
        <v>-63.200000000000045</v>
      </c>
      <c r="K53" s="102">
        <v>-1573.8</v>
      </c>
      <c r="L53" s="102">
        <v>1315</v>
      </c>
      <c r="M53" s="102">
        <v>546259</v>
      </c>
      <c r="N53" s="102">
        <v>239684929.59999999</v>
      </c>
      <c r="O53" s="102">
        <v>37.500000000000014</v>
      </c>
      <c r="P53" s="102">
        <v>870.30000000000007</v>
      </c>
      <c r="Q53" s="102">
        <v>3.3999999999999773</v>
      </c>
      <c r="R53" s="102">
        <v>789.7</v>
      </c>
      <c r="S53" s="102">
        <v>-31.900000000000091</v>
      </c>
      <c r="T53" s="102">
        <v>851.70954999999969</v>
      </c>
      <c r="U53" s="102">
        <v>265.21244999999999</v>
      </c>
      <c r="V53" s="102">
        <v>1680.2769999999998</v>
      </c>
      <c r="W53" s="102">
        <v>2586.3197</v>
      </c>
      <c r="X53" s="102">
        <v>1737.8642</v>
      </c>
    </row>
    <row r="54" spans="2:24" ht="18" customHeight="1">
      <c r="B54" s="57" t="s">
        <v>514</v>
      </c>
      <c r="C54" s="62"/>
      <c r="D54" s="102">
        <v>903.2</v>
      </c>
      <c r="E54" s="102">
        <v>705.1</v>
      </c>
      <c r="F54" s="102">
        <v>807.7</v>
      </c>
      <c r="G54" s="102">
        <v>1846.5</v>
      </c>
      <c r="H54" s="102">
        <v>1557.6</v>
      </c>
      <c r="I54" s="102">
        <v>701</v>
      </c>
      <c r="J54" s="102">
        <v>1209</v>
      </c>
      <c r="K54" s="102">
        <v>867.2</v>
      </c>
      <c r="L54" s="102">
        <v>1315</v>
      </c>
      <c r="M54" s="102">
        <v>482451</v>
      </c>
      <c r="N54" s="102">
        <v>238410900</v>
      </c>
      <c r="O54" s="102">
        <v>162.80000000000001</v>
      </c>
      <c r="P54" s="102">
        <v>1073.7</v>
      </c>
      <c r="Q54" s="102">
        <v>336.4</v>
      </c>
      <c r="R54" s="102">
        <v>1282.9000000000001</v>
      </c>
      <c r="S54" s="102">
        <v>1232</v>
      </c>
      <c r="T54" s="102">
        <v>1438.9641499999998</v>
      </c>
      <c r="U54" s="102">
        <v>1055.2153499999999</v>
      </c>
      <c r="V54" s="102">
        <v>2343.9290999999998</v>
      </c>
      <c r="W54" s="102">
        <v>3092.7539999999999</v>
      </c>
      <c r="X54" s="102">
        <v>2272.1392000000001</v>
      </c>
    </row>
    <row r="55" spans="2:24" ht="18" customHeight="1">
      <c r="B55" s="57" t="s">
        <v>515</v>
      </c>
      <c r="C55" s="62"/>
      <c r="D55" s="102">
        <v>95</v>
      </c>
      <c r="E55" s="102">
        <v>193.3</v>
      </c>
      <c r="F55" s="102">
        <v>199.6</v>
      </c>
      <c r="G55" s="102">
        <v>163.5</v>
      </c>
      <c r="H55" s="102">
        <v>295.2</v>
      </c>
      <c r="I55" s="102">
        <v>582.5</v>
      </c>
      <c r="J55" s="102">
        <v>1272.2</v>
      </c>
      <c r="K55" s="102">
        <v>2441</v>
      </c>
      <c r="L55" s="102">
        <v>0</v>
      </c>
      <c r="M55" s="102">
        <v>1192</v>
      </c>
      <c r="N55" s="102">
        <v>473.4</v>
      </c>
      <c r="O55" s="102">
        <v>125.3</v>
      </c>
      <c r="P55" s="102">
        <v>203.4</v>
      </c>
      <c r="Q55" s="102">
        <v>333</v>
      </c>
      <c r="R55" s="102">
        <v>493.2</v>
      </c>
      <c r="S55" s="102">
        <v>1210.4000000000001</v>
      </c>
      <c r="T55" s="102">
        <v>642.15460000000007</v>
      </c>
      <c r="U55" s="102">
        <v>790.00289999999995</v>
      </c>
      <c r="V55" s="102">
        <v>663.65210000000002</v>
      </c>
      <c r="W55" s="102">
        <v>506.43430000000001</v>
      </c>
      <c r="X55" s="102">
        <v>534.27499999999998</v>
      </c>
    </row>
    <row r="56" spans="2:24" ht="18" customHeight="1">
      <c r="B56" s="57" t="s">
        <v>516</v>
      </c>
      <c r="C56" s="62"/>
      <c r="D56" s="102">
        <v>0</v>
      </c>
      <c r="E56" s="102">
        <v>0</v>
      </c>
      <c r="F56" s="102">
        <v>0</v>
      </c>
      <c r="G56" s="102">
        <v>0</v>
      </c>
      <c r="H56" s="102">
        <v>0</v>
      </c>
      <c r="I56" s="102">
        <v>0</v>
      </c>
      <c r="J56" s="102">
        <v>0</v>
      </c>
      <c r="K56" s="102">
        <v>0</v>
      </c>
      <c r="L56" s="102">
        <v>0</v>
      </c>
      <c r="M56" s="102">
        <v>65000</v>
      </c>
      <c r="N56" s="102">
        <v>1274503</v>
      </c>
      <c r="O56" s="102">
        <v>0</v>
      </c>
      <c r="P56" s="102">
        <v>0</v>
      </c>
      <c r="Q56" s="102">
        <v>0</v>
      </c>
      <c r="R56" s="102">
        <v>0</v>
      </c>
      <c r="S56" s="102">
        <v>0</v>
      </c>
      <c r="T56" s="102">
        <v>0</v>
      </c>
      <c r="U56" s="102">
        <v>0</v>
      </c>
      <c r="V56" s="102">
        <v>0</v>
      </c>
      <c r="W56" s="102">
        <v>0</v>
      </c>
      <c r="X56" s="102">
        <v>0</v>
      </c>
    </row>
    <row r="57" spans="2:24" ht="18" customHeight="1">
      <c r="B57" s="57" t="s">
        <v>410</v>
      </c>
      <c r="C57" s="62"/>
      <c r="D57" s="102">
        <v>893.2</v>
      </c>
      <c r="E57" s="102">
        <v>1261.1000000000001</v>
      </c>
      <c r="F57" s="102">
        <v>2597.5</v>
      </c>
      <c r="G57" s="102">
        <v>4863.2000000000007</v>
      </c>
      <c r="H57" s="102">
        <v>8745.2000000000007</v>
      </c>
      <c r="I57" s="102">
        <v>24417.8</v>
      </c>
      <c r="J57" s="102">
        <v>62735.7</v>
      </c>
      <c r="K57" s="102">
        <v>437243.69999999995</v>
      </c>
      <c r="L57" s="102">
        <v>79197.39999999998</v>
      </c>
      <c r="M57" s="102">
        <v>-248978.89999999976</v>
      </c>
      <c r="N57" s="102">
        <v>-64123473.199999988</v>
      </c>
      <c r="O57" s="102">
        <v>-411.4759999999996</v>
      </c>
      <c r="P57" s="102">
        <v>-667.16590000000008</v>
      </c>
      <c r="Q57" s="102">
        <v>-41.509999999999977</v>
      </c>
      <c r="R57" s="102">
        <v>-241.10000000000107</v>
      </c>
      <c r="S57" s="102">
        <v>85.632000000000858</v>
      </c>
      <c r="T57" s="102">
        <v>-547.45269999999937</v>
      </c>
      <c r="U57" s="102">
        <v>-73.322349999999943</v>
      </c>
      <c r="V57" s="102">
        <v>-1497.7849999999996</v>
      </c>
      <c r="W57" s="102">
        <v>-1490.674500000001</v>
      </c>
      <c r="X57" s="102">
        <v>-1326.2675000000008</v>
      </c>
    </row>
    <row r="58" spans="2:24" ht="18" customHeight="1">
      <c r="B58" s="57" t="s">
        <v>469</v>
      </c>
      <c r="C58" s="62"/>
      <c r="D58" s="102">
        <v>998.49999999999977</v>
      </c>
      <c r="E58" s="102">
        <v>488.7</v>
      </c>
      <c r="F58" s="102">
        <v>3006.8999999999996</v>
      </c>
      <c r="G58" s="102">
        <v>10989.300000000001</v>
      </c>
      <c r="H58" s="102">
        <v>7639</v>
      </c>
      <c r="I58" s="102">
        <v>26293</v>
      </c>
      <c r="J58" s="102">
        <v>52181.4</v>
      </c>
      <c r="K58" s="102">
        <v>312930.89999999997</v>
      </c>
      <c r="L58" s="102">
        <v>67557.500000000015</v>
      </c>
      <c r="M58" s="102">
        <v>-192963.4</v>
      </c>
      <c r="N58" s="102">
        <v>157996446.20000002</v>
      </c>
      <c r="O58" s="102">
        <v>4.8999999999999915</v>
      </c>
      <c r="P58" s="102">
        <v>-706.40710000000001</v>
      </c>
      <c r="Q58" s="102">
        <v>15.399999999999991</v>
      </c>
      <c r="R58" s="102">
        <v>11.799999999999997</v>
      </c>
      <c r="S58" s="102">
        <v>413.72700000000003</v>
      </c>
      <c r="T58" s="102">
        <v>-89.100000000000023</v>
      </c>
      <c r="U58" s="102">
        <v>203.80969999999999</v>
      </c>
      <c r="V58" s="102">
        <v>-1205.8452</v>
      </c>
      <c r="W58" s="102">
        <v>-1435.3842</v>
      </c>
      <c r="X58" s="102">
        <v>-768.81079999999997</v>
      </c>
    </row>
    <row r="59" spans="2:24" ht="18" customHeight="1">
      <c r="B59" s="57" t="s">
        <v>470</v>
      </c>
      <c r="C59" s="62"/>
      <c r="D59" s="102">
        <v>-105.29999999999973</v>
      </c>
      <c r="E59" s="102">
        <v>772.40000000000009</v>
      </c>
      <c r="F59" s="102">
        <v>-409.39999999999964</v>
      </c>
      <c r="G59" s="102">
        <v>-6126.1</v>
      </c>
      <c r="H59" s="102">
        <v>1106.2000000000007</v>
      </c>
      <c r="I59" s="102">
        <v>-1875.2000000000007</v>
      </c>
      <c r="J59" s="102">
        <v>10554.299999999992</v>
      </c>
      <c r="K59" s="102">
        <v>124312.79999999999</v>
      </c>
      <c r="L59" s="102">
        <v>11639.899999999969</v>
      </c>
      <c r="M59" s="102">
        <v>-56015.499999999767</v>
      </c>
      <c r="N59" s="102">
        <v>-222119919.40000001</v>
      </c>
      <c r="O59" s="102">
        <v>-416.37599999999958</v>
      </c>
      <c r="P59" s="102">
        <v>-6.0228000000000756</v>
      </c>
      <c r="Q59" s="102">
        <v>-27.709999999999965</v>
      </c>
      <c r="R59" s="102">
        <v>-226.00000000000108</v>
      </c>
      <c r="S59" s="102">
        <v>-328.09499999999917</v>
      </c>
      <c r="T59" s="102">
        <v>-458.3526999999994</v>
      </c>
      <c r="U59" s="102">
        <v>-277.13204999999994</v>
      </c>
      <c r="V59" s="102">
        <v>-291.93979999999965</v>
      </c>
      <c r="W59" s="102">
        <v>-55.290300000001068</v>
      </c>
      <c r="X59" s="102">
        <v>-557.45670000000086</v>
      </c>
    </row>
    <row r="60" spans="2:24" ht="18" customHeight="1">
      <c r="B60" s="57" t="s">
        <v>472</v>
      </c>
      <c r="C60" s="62"/>
      <c r="D60" s="102">
        <v>-161.29999999999973</v>
      </c>
      <c r="E60" s="102">
        <v>799.40000000000009</v>
      </c>
      <c r="F60" s="102">
        <v>-357.39999999999964</v>
      </c>
      <c r="G60" s="102">
        <v>-6115.1</v>
      </c>
      <c r="H60" s="102">
        <v>1148.2000000000007</v>
      </c>
      <c r="I60" s="102">
        <v>-1864.2000000000007</v>
      </c>
      <c r="J60" s="102">
        <v>12880.499999999993</v>
      </c>
      <c r="K60" s="102">
        <v>128570.59999999998</v>
      </c>
      <c r="L60" s="102">
        <v>11924.699999999968</v>
      </c>
      <c r="M60" s="102">
        <v>-63910.699999999721</v>
      </c>
      <c r="N60" s="102">
        <v>-222119919.5</v>
      </c>
      <c r="O60" s="102">
        <v>-416.37599999999958</v>
      </c>
      <c r="P60" s="102">
        <v>-6.9287000000002692</v>
      </c>
      <c r="Q60" s="102">
        <v>-111.40999999999995</v>
      </c>
      <c r="R60" s="102">
        <v>-163.90000000000114</v>
      </c>
      <c r="S60" s="102">
        <v>-321.46799999999928</v>
      </c>
      <c r="T60" s="102">
        <v>-439.55199999999957</v>
      </c>
      <c r="U60" s="102">
        <v>-242.76414999999992</v>
      </c>
      <c r="V60" s="102">
        <v>-160.70919999999956</v>
      </c>
      <c r="W60" s="102">
        <v>-50.711900000000696</v>
      </c>
      <c r="X60" s="102">
        <v>-439.0587000000005</v>
      </c>
    </row>
    <row r="61" spans="2:24" ht="18" customHeight="1">
      <c r="B61" s="57" t="s">
        <v>517</v>
      </c>
      <c r="C61" s="62"/>
      <c r="D61" s="102">
        <v>56</v>
      </c>
      <c r="E61" s="102">
        <v>-27</v>
      </c>
      <c r="F61" s="102">
        <v>-51.999999999999979</v>
      </c>
      <c r="G61" s="102">
        <v>-10.999999999999865</v>
      </c>
      <c r="H61" s="102">
        <v>-42</v>
      </c>
      <c r="I61" s="102">
        <v>-11</v>
      </c>
      <c r="J61" s="102">
        <v>-2326.1999999999998</v>
      </c>
      <c r="K61" s="102">
        <v>-4257.7999999999902</v>
      </c>
      <c r="L61" s="102">
        <v>-284.79999999999927</v>
      </c>
      <c r="M61" s="102">
        <v>7895.1999999999534</v>
      </c>
      <c r="N61" s="102">
        <v>0.10000000149011612</v>
      </c>
      <c r="O61" s="102">
        <v>1.6431300764452317E-14</v>
      </c>
      <c r="P61" s="102">
        <v>0.90590000000019355</v>
      </c>
      <c r="Q61" s="102">
        <v>83.699999999999989</v>
      </c>
      <c r="R61" s="102">
        <v>-62.099999999999952</v>
      </c>
      <c r="S61" s="102">
        <v>-6.6269999999999136</v>
      </c>
      <c r="T61" s="102">
        <v>-18.800699999999843</v>
      </c>
      <c r="U61" s="102">
        <v>-34.367899999999992</v>
      </c>
      <c r="V61" s="102">
        <v>-131.23060000000009</v>
      </c>
      <c r="W61" s="102">
        <v>-4.5784000000003715</v>
      </c>
      <c r="X61" s="102">
        <v>-118.39800000000039</v>
      </c>
    </row>
    <row r="62" spans="2:24" ht="18" customHeight="1">
      <c r="B62" s="57" t="s">
        <v>92</v>
      </c>
      <c r="C62" s="62"/>
      <c r="D62" s="102">
        <v>0</v>
      </c>
      <c r="E62" s="102">
        <v>0</v>
      </c>
      <c r="F62" s="102">
        <v>0</v>
      </c>
      <c r="G62" s="102">
        <v>0</v>
      </c>
      <c r="H62" s="102">
        <v>0</v>
      </c>
      <c r="I62" s="102">
        <v>0</v>
      </c>
      <c r="J62" s="102">
        <v>0</v>
      </c>
      <c r="K62" s="102">
        <v>0</v>
      </c>
      <c r="L62" s="102">
        <v>0</v>
      </c>
      <c r="M62" s="102">
        <v>0</v>
      </c>
      <c r="N62" s="102">
        <v>0</v>
      </c>
      <c r="O62" s="102">
        <v>0</v>
      </c>
      <c r="P62" s="102">
        <v>0</v>
      </c>
      <c r="Q62" s="102">
        <v>0</v>
      </c>
      <c r="R62" s="102">
        <v>0</v>
      </c>
      <c r="S62" s="102">
        <v>0</v>
      </c>
      <c r="T62" s="102">
        <v>0</v>
      </c>
      <c r="U62" s="102">
        <v>0</v>
      </c>
      <c r="V62" s="102">
        <v>0</v>
      </c>
      <c r="W62" s="102">
        <v>0</v>
      </c>
      <c r="X62" s="102">
        <v>1460.5</v>
      </c>
    </row>
    <row r="63" spans="2:24" ht="8.25" customHeight="1" thickBot="1">
      <c r="B63" s="134"/>
      <c r="C63" s="134"/>
      <c r="D63" s="134"/>
      <c r="E63" s="134"/>
      <c r="F63" s="134"/>
      <c r="G63" s="134"/>
      <c r="H63" s="134"/>
      <c r="I63" s="134"/>
      <c r="J63" s="134"/>
      <c r="K63" s="134"/>
      <c r="L63" s="134"/>
      <c r="M63" s="134"/>
      <c r="N63" s="110"/>
      <c r="O63" s="208"/>
      <c r="P63" s="208"/>
      <c r="Q63" s="208"/>
      <c r="R63" s="208"/>
      <c r="S63" s="208"/>
      <c r="T63" s="208"/>
      <c r="U63" s="208"/>
      <c r="V63" s="208"/>
      <c r="W63" s="208"/>
      <c r="X63" s="208"/>
    </row>
    <row r="64" spans="2:24" ht="18" customHeight="1">
      <c r="B64" s="65" t="s">
        <v>68</v>
      </c>
      <c r="C64" s="65" t="s">
        <v>976</v>
      </c>
      <c r="D64" s="65"/>
      <c r="E64" s="65"/>
      <c r="F64" s="112"/>
      <c r="G64" s="112"/>
      <c r="H64" s="62"/>
      <c r="I64" s="62"/>
      <c r="J64" s="62"/>
      <c r="K64" s="62"/>
      <c r="L64" s="62"/>
      <c r="M64" s="62"/>
    </row>
    <row r="65" spans="2:13" ht="18" customHeight="1">
      <c r="B65" s="65" t="s">
        <v>69</v>
      </c>
      <c r="C65" s="65" t="s">
        <v>744</v>
      </c>
      <c r="D65" s="65"/>
      <c r="E65" s="112"/>
      <c r="F65" s="112"/>
      <c r="G65" s="62"/>
      <c r="H65" s="96"/>
      <c r="I65" s="62"/>
      <c r="J65" s="62"/>
      <c r="K65" s="62"/>
      <c r="L65" s="62"/>
      <c r="M65" s="62"/>
    </row>
    <row r="66" spans="2:13" ht="18" customHeight="1">
      <c r="B66" s="65" t="s">
        <v>70</v>
      </c>
      <c r="C66" s="65" t="s">
        <v>745</v>
      </c>
      <c r="D66" s="62"/>
      <c r="E66" s="62"/>
      <c r="F66" s="62"/>
      <c r="G66" s="62"/>
      <c r="I66" s="62"/>
      <c r="J66" s="62"/>
      <c r="K66" s="62"/>
      <c r="L66" s="62"/>
      <c r="M66" s="62"/>
    </row>
    <row r="67" spans="2:13" ht="18" customHeight="1">
      <c r="B67" s="65" t="s">
        <v>71</v>
      </c>
      <c r="C67" s="65" t="s">
        <v>746</v>
      </c>
      <c r="D67" s="62"/>
      <c r="E67" s="62"/>
      <c r="F67" s="62"/>
      <c r="G67" s="62"/>
      <c r="I67" s="62"/>
      <c r="J67" s="62"/>
      <c r="K67" s="62"/>
      <c r="L67" s="62"/>
      <c r="M67" s="62"/>
    </row>
    <row r="68" spans="2:13" ht="18" customHeight="1">
      <c r="B68" s="65" t="s">
        <v>748</v>
      </c>
      <c r="C68" s="98" t="s">
        <v>747</v>
      </c>
    </row>
    <row r="69" spans="2:13" ht="18" customHeight="1"/>
    <row r="70" spans="2:13" ht="18" customHeight="1"/>
  </sheetData>
  <mergeCells count="1">
    <mergeCell ref="B4:E4"/>
  </mergeCells>
  <phoneticPr fontId="6" type="noConversion"/>
  <printOptions verticalCentered="1"/>
  <pageMargins left="0.39370078740157483" right="0.39370078740157483" top="0.39370078740157483" bottom="0.39370078740157483" header="0" footer="0"/>
  <pageSetup paperSize="176" scale="81" orientation="portrait" r:id="rId1"/>
  <rowBreaks count="1" manualBreakCount="1">
    <brk id="68" min="1" max="23" man="1"/>
  </rowBreaks>
  <ignoredErrors>
    <ignoredError sqref="D6:X6" numberStoredAsText="1"/>
  </ignoredErrors>
</worksheet>
</file>

<file path=xl/worksheets/sheet30.xml><?xml version="1.0" encoding="utf-8"?>
<worksheet xmlns="http://schemas.openxmlformats.org/spreadsheetml/2006/main" xmlns:r="http://schemas.openxmlformats.org/officeDocument/2006/relationships">
  <sheetPr>
    <pageSetUpPr fitToPage="1"/>
  </sheetPr>
  <dimension ref="B1:V56"/>
  <sheetViews>
    <sheetView zoomScale="80" zoomScaleNormal="80" zoomScaleSheetLayoutView="100" workbookViewId="0">
      <selection activeCell="C49" sqref="C49"/>
    </sheetView>
  </sheetViews>
  <sheetFormatPr defaultColWidth="11.42578125" defaultRowHeight="11.25"/>
  <cols>
    <col min="1" max="1" width="8.5703125" style="3" customWidth="1"/>
    <col min="2" max="2" width="17.28515625" style="3" customWidth="1"/>
    <col min="3" max="3" width="74.28515625" style="3" customWidth="1"/>
    <col min="4" max="10" width="11.7109375" style="3" bestFit="1" customWidth="1"/>
    <col min="11" max="11" width="12.140625" style="3" bestFit="1" customWidth="1"/>
    <col min="12" max="12" width="11.7109375" style="3" bestFit="1" customWidth="1"/>
    <col min="13" max="13" width="14.42578125" style="3" bestFit="1" customWidth="1"/>
    <col min="14" max="14" width="18.85546875" style="3" customWidth="1"/>
    <col min="15" max="22" width="11.5703125" style="3" bestFit="1" customWidth="1"/>
    <col min="23" max="16384" width="11.42578125" style="3"/>
  </cols>
  <sheetData>
    <row r="1" spans="2:22" ht="18" customHeight="1"/>
    <row r="2" spans="2:22" ht="18" customHeight="1">
      <c r="B2" s="35" t="s">
        <v>931</v>
      </c>
      <c r="C2" s="1"/>
      <c r="D2" s="1"/>
      <c r="E2" s="1"/>
      <c r="F2" s="1"/>
      <c r="G2" s="1"/>
      <c r="H2" s="1"/>
      <c r="I2" s="1"/>
    </row>
    <row r="3" spans="2:22" s="6" customFormat="1" ht="18" customHeight="1">
      <c r="B3" s="34" t="s">
        <v>678</v>
      </c>
      <c r="C3" s="2"/>
      <c r="D3" s="4"/>
      <c r="E3" s="4"/>
      <c r="F3" s="4"/>
      <c r="G3" s="2"/>
      <c r="H3" s="36"/>
      <c r="I3" s="2"/>
      <c r="L3" s="5" t="s">
        <v>12</v>
      </c>
      <c r="N3" s="7"/>
      <c r="O3" s="7"/>
      <c r="P3" s="7"/>
      <c r="Q3" s="7"/>
      <c r="R3" s="7"/>
      <c r="S3" s="7"/>
      <c r="T3" s="7"/>
      <c r="U3" s="7"/>
    </row>
    <row r="4" spans="2:22" s="6" customFormat="1" ht="18" customHeight="1">
      <c r="B4" s="37" t="s">
        <v>930</v>
      </c>
      <c r="C4" s="37"/>
      <c r="D4" s="22"/>
      <c r="E4" s="22"/>
      <c r="F4" s="377"/>
      <c r="G4" s="377"/>
      <c r="H4" s="22"/>
      <c r="I4" s="22"/>
      <c r="L4" s="5"/>
      <c r="N4" s="3"/>
      <c r="O4" s="3"/>
      <c r="P4" s="3"/>
      <c r="Q4" s="3"/>
      <c r="R4" s="3"/>
      <c r="S4" s="3"/>
      <c r="T4" s="7"/>
      <c r="U4" s="7"/>
    </row>
    <row r="5" spans="2:22" s="6" customFormat="1" ht="6" customHeight="1" thickBot="1">
      <c r="B5" s="14"/>
      <c r="C5" s="14"/>
      <c r="D5" s="14"/>
      <c r="E5" s="14"/>
      <c r="F5" s="14"/>
      <c r="G5" s="14"/>
      <c r="H5" s="14"/>
      <c r="I5" s="14"/>
      <c r="J5" s="14"/>
      <c r="K5" s="14"/>
      <c r="L5" s="14"/>
      <c r="M5" s="14"/>
      <c r="O5" s="7"/>
      <c r="P5" s="7"/>
      <c r="Q5" s="7"/>
      <c r="R5" s="7"/>
      <c r="S5" s="7"/>
      <c r="T5" s="7"/>
      <c r="U5" s="7"/>
      <c r="V5" s="7"/>
    </row>
    <row r="6" spans="2:22" s="6" customFormat="1" ht="30" customHeight="1" thickBot="1">
      <c r="B6" s="9" t="s">
        <v>932</v>
      </c>
      <c r="C6" s="9"/>
      <c r="D6" s="348" t="s">
        <v>0</v>
      </c>
      <c r="E6" s="348" t="s">
        <v>1</v>
      </c>
      <c r="F6" s="348" t="s">
        <v>2</v>
      </c>
      <c r="G6" s="348" t="s">
        <v>3</v>
      </c>
      <c r="H6" s="348" t="s">
        <v>4</v>
      </c>
      <c r="I6" s="348" t="s">
        <v>5</v>
      </c>
      <c r="J6" s="348" t="s">
        <v>6</v>
      </c>
      <c r="K6" s="348" t="s">
        <v>7</v>
      </c>
      <c r="L6" s="348" t="s">
        <v>8</v>
      </c>
      <c r="M6" s="348" t="s">
        <v>9</v>
      </c>
      <c r="N6" s="348" t="s">
        <v>19</v>
      </c>
      <c r="O6" s="348" t="s">
        <v>20</v>
      </c>
      <c r="P6" s="348" t="s">
        <v>21</v>
      </c>
      <c r="Q6" s="348" t="s">
        <v>22</v>
      </c>
      <c r="R6" s="348" t="s">
        <v>23</v>
      </c>
      <c r="S6" s="348" t="s">
        <v>24</v>
      </c>
      <c r="T6" s="348" t="s">
        <v>25</v>
      </c>
      <c r="U6" s="348" t="s">
        <v>26</v>
      </c>
      <c r="V6" s="348" t="s">
        <v>27</v>
      </c>
    </row>
    <row r="7" spans="2:22" s="6" customFormat="1" ht="6" customHeight="1">
      <c r="B7" s="14"/>
      <c r="C7" s="14"/>
      <c r="D7" s="14"/>
      <c r="E7" s="14"/>
      <c r="F7" s="14"/>
      <c r="G7" s="14"/>
      <c r="H7" s="14"/>
      <c r="I7" s="14"/>
      <c r="J7" s="14"/>
      <c r="K7" s="14"/>
      <c r="L7" s="14"/>
      <c r="M7" s="14"/>
      <c r="O7" s="7"/>
      <c r="P7" s="7"/>
      <c r="Q7" s="7"/>
      <c r="R7" s="7"/>
      <c r="S7" s="7"/>
      <c r="T7" s="7"/>
      <c r="U7" s="7"/>
      <c r="V7" s="7"/>
    </row>
    <row r="8" spans="2:22" s="6" customFormat="1" ht="18" customHeight="1">
      <c r="B8" s="52" t="s">
        <v>192</v>
      </c>
      <c r="C8" s="11"/>
      <c r="D8" s="11">
        <v>204</v>
      </c>
      <c r="E8" s="11">
        <v>253.3</v>
      </c>
      <c r="F8" s="11">
        <v>401.1</v>
      </c>
      <c r="G8" s="11">
        <v>537.80000000000007</v>
      </c>
      <c r="H8" s="11">
        <v>756</v>
      </c>
      <c r="I8" s="11">
        <v>2860.1</v>
      </c>
      <c r="J8" s="11">
        <v>7314.7</v>
      </c>
      <c r="K8" s="11">
        <v>30164.699999999997</v>
      </c>
      <c r="L8" s="11">
        <v>4336.3999999999996</v>
      </c>
      <c r="M8" s="11">
        <v>311616.59999999998</v>
      </c>
      <c r="N8" s="10">
        <v>22665242.5</v>
      </c>
      <c r="O8" s="11">
        <v>188.5</v>
      </c>
      <c r="P8" s="11">
        <v>259.90000000000003</v>
      </c>
      <c r="Q8" s="11">
        <v>370.9</v>
      </c>
      <c r="R8" s="11">
        <v>422.59999999999997</v>
      </c>
      <c r="S8" s="11">
        <v>533</v>
      </c>
      <c r="T8" s="11">
        <v>634.6</v>
      </c>
      <c r="U8" s="11">
        <v>732.52719999999999</v>
      </c>
      <c r="V8" s="11">
        <v>756.17669999999998</v>
      </c>
    </row>
    <row r="9" spans="2:22" s="6" customFormat="1" ht="18" customHeight="1">
      <c r="B9" s="43" t="s">
        <v>124</v>
      </c>
      <c r="C9" s="13"/>
      <c r="D9" s="13">
        <v>204</v>
      </c>
      <c r="E9" s="13">
        <v>253.3</v>
      </c>
      <c r="F9" s="13">
        <v>401.1</v>
      </c>
      <c r="G9" s="13">
        <v>521.80000000000007</v>
      </c>
      <c r="H9" s="13">
        <v>756</v>
      </c>
      <c r="I9" s="13">
        <v>2860.1</v>
      </c>
      <c r="J9" s="13">
        <v>7314.7</v>
      </c>
      <c r="K9" s="13">
        <v>30164.699999999997</v>
      </c>
      <c r="L9" s="13">
        <v>4336.3999999999996</v>
      </c>
      <c r="M9" s="13">
        <v>311616.59999999998</v>
      </c>
      <c r="N9" s="12">
        <v>22665242.5</v>
      </c>
      <c r="O9" s="13">
        <f t="shared" ref="O9:V9" si="0">+O10+O11</f>
        <v>188.5</v>
      </c>
      <c r="P9" s="13">
        <f t="shared" si="0"/>
        <v>259.90000000000003</v>
      </c>
      <c r="Q9" s="13">
        <f t="shared" si="0"/>
        <v>370.9</v>
      </c>
      <c r="R9" s="13">
        <f t="shared" si="0"/>
        <v>422.59999999999997</v>
      </c>
      <c r="S9" s="13">
        <f t="shared" si="0"/>
        <v>533</v>
      </c>
      <c r="T9" s="13">
        <f t="shared" si="0"/>
        <v>634.6</v>
      </c>
      <c r="U9" s="13">
        <f t="shared" si="0"/>
        <v>732.52719999999999</v>
      </c>
      <c r="V9" s="13">
        <f t="shared" si="0"/>
        <v>756.17669999999998</v>
      </c>
    </row>
    <row r="10" spans="2:22" s="6" customFormat="1" ht="18" customHeight="1">
      <c r="B10" s="44" t="s">
        <v>115</v>
      </c>
      <c r="C10" s="13"/>
      <c r="D10" s="24">
        <v>139.9</v>
      </c>
      <c r="E10" s="24">
        <v>213.6</v>
      </c>
      <c r="F10" s="24">
        <v>397.8</v>
      </c>
      <c r="G10" s="24">
        <v>497.1</v>
      </c>
      <c r="H10" s="24">
        <v>717.5</v>
      </c>
      <c r="I10" s="24">
        <v>2485.5</v>
      </c>
      <c r="J10" s="24">
        <v>6941.3</v>
      </c>
      <c r="K10" s="24">
        <v>13300.4</v>
      </c>
      <c r="L10" s="24">
        <v>3937.9</v>
      </c>
      <c r="M10" s="24">
        <v>308609.5</v>
      </c>
      <c r="N10" s="12">
        <v>21062879.5</v>
      </c>
      <c r="O10" s="13">
        <v>186</v>
      </c>
      <c r="P10" s="13">
        <v>258.60000000000002</v>
      </c>
      <c r="Q10" s="13">
        <v>369.7</v>
      </c>
      <c r="R10" s="13">
        <v>413.7</v>
      </c>
      <c r="S10" s="13">
        <v>528.79999999999995</v>
      </c>
      <c r="T10" s="13">
        <v>630.4</v>
      </c>
      <c r="U10" s="13">
        <v>732.52719999999999</v>
      </c>
      <c r="V10" s="13">
        <v>756.17610000000002</v>
      </c>
    </row>
    <row r="11" spans="2:22" s="6" customFormat="1" ht="18" customHeight="1">
      <c r="B11" s="44" t="s">
        <v>108</v>
      </c>
      <c r="C11" s="13"/>
      <c r="D11" s="24">
        <v>64.099999999999994</v>
      </c>
      <c r="E11" s="24">
        <v>39.700000000000003</v>
      </c>
      <c r="F11" s="24">
        <v>3.3</v>
      </c>
      <c r="G11" s="24">
        <v>24.7</v>
      </c>
      <c r="H11" s="24">
        <v>38.5</v>
      </c>
      <c r="I11" s="24">
        <v>374.6</v>
      </c>
      <c r="J11" s="24">
        <v>373.4</v>
      </c>
      <c r="K11" s="24">
        <v>16864.3</v>
      </c>
      <c r="L11" s="24">
        <v>398.5</v>
      </c>
      <c r="M11" s="24">
        <v>3007.1</v>
      </c>
      <c r="N11" s="12">
        <v>1602363</v>
      </c>
      <c r="O11" s="13">
        <v>2.5</v>
      </c>
      <c r="P11" s="13">
        <v>1.3</v>
      </c>
      <c r="Q11" s="13">
        <v>1.2</v>
      </c>
      <c r="R11" s="13">
        <v>8.9</v>
      </c>
      <c r="S11" s="13">
        <v>4.2</v>
      </c>
      <c r="T11" s="13">
        <v>4.2</v>
      </c>
      <c r="U11" s="13">
        <v>0</v>
      </c>
      <c r="V11" s="13">
        <v>5.9999999999999995E-4</v>
      </c>
    </row>
    <row r="12" spans="2:22" s="6" customFormat="1" ht="18" customHeight="1">
      <c r="B12" s="43" t="s">
        <v>186</v>
      </c>
      <c r="C12" s="13"/>
      <c r="D12" s="24">
        <v>0</v>
      </c>
      <c r="E12" s="24">
        <v>0</v>
      </c>
      <c r="F12" s="24">
        <v>0</v>
      </c>
      <c r="G12" s="24">
        <v>16</v>
      </c>
      <c r="H12" s="24">
        <v>0</v>
      </c>
      <c r="I12" s="24">
        <v>0</v>
      </c>
      <c r="J12" s="24">
        <v>0</v>
      </c>
      <c r="K12" s="24">
        <v>0</v>
      </c>
      <c r="L12" s="24">
        <v>0</v>
      </c>
      <c r="M12" s="24">
        <v>0</v>
      </c>
      <c r="N12" s="12">
        <v>0</v>
      </c>
      <c r="O12" s="13">
        <v>0</v>
      </c>
      <c r="P12" s="13">
        <v>0</v>
      </c>
      <c r="Q12" s="13">
        <v>0</v>
      </c>
      <c r="R12" s="13">
        <v>0</v>
      </c>
      <c r="S12" s="13">
        <v>0</v>
      </c>
      <c r="T12" s="13">
        <v>0</v>
      </c>
      <c r="U12" s="13">
        <v>0</v>
      </c>
      <c r="V12" s="13">
        <v>0</v>
      </c>
    </row>
    <row r="13" spans="2:22" s="6" customFormat="1" ht="6" customHeight="1">
      <c r="B13" s="50"/>
      <c r="C13" s="13"/>
      <c r="D13" s="13"/>
      <c r="E13" s="13"/>
      <c r="F13" s="13"/>
      <c r="G13" s="13"/>
      <c r="H13" s="13"/>
      <c r="I13" s="13"/>
      <c r="J13" s="13"/>
      <c r="K13" s="13"/>
      <c r="L13" s="13"/>
      <c r="M13" s="13"/>
      <c r="N13" s="12"/>
      <c r="O13" s="13"/>
      <c r="P13" s="13"/>
      <c r="Q13" s="13"/>
      <c r="R13" s="13"/>
      <c r="S13" s="13"/>
      <c r="T13" s="13"/>
      <c r="U13" s="13"/>
      <c r="V13" s="13"/>
    </row>
    <row r="14" spans="2:22" s="6" customFormat="1" ht="18" customHeight="1">
      <c r="B14" s="48" t="s">
        <v>933</v>
      </c>
      <c r="C14" s="11"/>
      <c r="D14" s="11">
        <v>211.1</v>
      </c>
      <c r="E14" s="11">
        <v>284.5</v>
      </c>
      <c r="F14" s="11">
        <v>377.4</v>
      </c>
      <c r="G14" s="11">
        <v>422</v>
      </c>
      <c r="H14" s="11">
        <v>448.29999999999995</v>
      </c>
      <c r="I14" s="11">
        <v>2517.8000000000002</v>
      </c>
      <c r="J14" s="11">
        <v>6740.1</v>
      </c>
      <c r="K14" s="11">
        <v>31358.699999999997</v>
      </c>
      <c r="L14" s="11">
        <v>2359.8999999999996</v>
      </c>
      <c r="M14" s="11">
        <v>429528.10000000009</v>
      </c>
      <c r="N14" s="10">
        <v>26137402.699999996</v>
      </c>
      <c r="O14" s="11">
        <v>191.39999999999998</v>
      </c>
      <c r="P14" s="11">
        <v>392</v>
      </c>
      <c r="Q14" s="11">
        <v>369.1</v>
      </c>
      <c r="R14" s="11">
        <v>494</v>
      </c>
      <c r="S14" s="11">
        <v>640</v>
      </c>
      <c r="T14" s="11">
        <v>717.80000000000007</v>
      </c>
      <c r="U14" s="11">
        <v>716.52850000000001</v>
      </c>
      <c r="V14" s="11">
        <v>472.18819999999999</v>
      </c>
    </row>
    <row r="15" spans="2:22" s="6" customFormat="1" ht="18" customHeight="1">
      <c r="B15" s="41" t="s">
        <v>117</v>
      </c>
      <c r="C15" s="13"/>
      <c r="D15" s="13">
        <v>134.5</v>
      </c>
      <c r="E15" s="13">
        <v>151.9</v>
      </c>
      <c r="F15" s="13">
        <v>213</v>
      </c>
      <c r="G15" s="13">
        <v>252.6</v>
      </c>
      <c r="H15" s="13">
        <v>272.29999999999995</v>
      </c>
      <c r="I15" s="13">
        <v>896.1</v>
      </c>
      <c r="J15" s="13">
        <v>2546.6</v>
      </c>
      <c r="K15" s="13">
        <v>17361.099999999999</v>
      </c>
      <c r="L15" s="13">
        <v>1294.8</v>
      </c>
      <c r="M15" s="13">
        <v>257354.90000000002</v>
      </c>
      <c r="N15" s="12">
        <v>21787941.299999997</v>
      </c>
      <c r="O15" s="13">
        <v>98.6</v>
      </c>
      <c r="P15" s="13">
        <v>138</v>
      </c>
      <c r="Q15" s="13">
        <v>144.79999999999998</v>
      </c>
      <c r="R15" s="13">
        <v>183.60000000000002</v>
      </c>
      <c r="S15" s="13">
        <v>237.10000000000002</v>
      </c>
      <c r="T15" s="13">
        <v>285.90000000000003</v>
      </c>
      <c r="U15" s="13">
        <v>348.27460000000002</v>
      </c>
      <c r="V15" s="13">
        <v>337.60219999999998</v>
      </c>
    </row>
    <row r="16" spans="2:22" s="6" customFormat="1" ht="18" customHeight="1">
      <c r="B16" s="44" t="s">
        <v>118</v>
      </c>
      <c r="C16" s="13"/>
      <c r="D16" s="24">
        <v>93.9</v>
      </c>
      <c r="E16" s="24">
        <v>105.3</v>
      </c>
      <c r="F16" s="24">
        <v>108.6</v>
      </c>
      <c r="G16" s="24">
        <v>135.19999999999999</v>
      </c>
      <c r="H16" s="24">
        <v>170.6</v>
      </c>
      <c r="I16" s="24">
        <v>504.1</v>
      </c>
      <c r="J16" s="24">
        <v>1562.7</v>
      </c>
      <c r="K16" s="24">
        <v>10733.6</v>
      </c>
      <c r="L16" s="24">
        <v>712.5</v>
      </c>
      <c r="M16" s="24">
        <v>38415.199999999997</v>
      </c>
      <c r="N16" s="12">
        <v>11659397.699999999</v>
      </c>
      <c r="O16" s="13">
        <v>55.6</v>
      </c>
      <c r="P16" s="13">
        <v>76.3</v>
      </c>
      <c r="Q16" s="13">
        <v>88</v>
      </c>
      <c r="R16" s="13">
        <v>94.5</v>
      </c>
      <c r="S16" s="13">
        <v>122.3</v>
      </c>
      <c r="T16" s="13">
        <v>153.6</v>
      </c>
      <c r="U16" s="13">
        <v>149.98439999999999</v>
      </c>
      <c r="V16" s="13">
        <v>158.16640000000001</v>
      </c>
    </row>
    <row r="17" spans="2:22" s="6" customFormat="1" ht="18" customHeight="1">
      <c r="B17" s="44" t="s">
        <v>119</v>
      </c>
      <c r="C17" s="13"/>
      <c r="D17" s="24">
        <v>33.4</v>
      </c>
      <c r="E17" s="24">
        <v>37.6</v>
      </c>
      <c r="F17" s="24">
        <v>95.5</v>
      </c>
      <c r="G17" s="24">
        <v>106.4</v>
      </c>
      <c r="H17" s="24">
        <v>90.3</v>
      </c>
      <c r="I17" s="24">
        <v>343.4</v>
      </c>
      <c r="J17" s="24">
        <v>845.7</v>
      </c>
      <c r="K17" s="24">
        <v>5585.5</v>
      </c>
      <c r="L17" s="24">
        <v>582.29999999999995</v>
      </c>
      <c r="M17" s="24">
        <v>218939.7</v>
      </c>
      <c r="N17" s="12">
        <v>10128543.6</v>
      </c>
      <c r="O17" s="13">
        <v>38</v>
      </c>
      <c r="P17" s="13">
        <v>58.1</v>
      </c>
      <c r="Q17" s="13">
        <v>56.7</v>
      </c>
      <c r="R17" s="13">
        <v>79.8</v>
      </c>
      <c r="S17" s="13">
        <v>102.5</v>
      </c>
      <c r="T17" s="13">
        <v>109.5</v>
      </c>
      <c r="U17" s="13">
        <v>180.9408</v>
      </c>
      <c r="V17" s="13">
        <v>162.6199</v>
      </c>
    </row>
    <row r="18" spans="2:22" s="6" customFormat="1" ht="18" customHeight="1">
      <c r="B18" s="44" t="s">
        <v>187</v>
      </c>
      <c r="C18" s="13"/>
      <c r="D18" s="24">
        <v>7.2</v>
      </c>
      <c r="E18" s="24">
        <v>9</v>
      </c>
      <c r="F18" s="24">
        <v>8.9</v>
      </c>
      <c r="G18" s="24">
        <v>11</v>
      </c>
      <c r="H18" s="24">
        <v>11.4</v>
      </c>
      <c r="I18" s="24">
        <v>48.6</v>
      </c>
      <c r="J18" s="24">
        <v>138.19999999999999</v>
      </c>
      <c r="K18" s="24">
        <v>1042</v>
      </c>
      <c r="L18" s="24">
        <v>0</v>
      </c>
      <c r="M18" s="24">
        <v>0</v>
      </c>
      <c r="N18" s="12">
        <v>0</v>
      </c>
      <c r="O18" s="13">
        <v>5</v>
      </c>
      <c r="P18" s="13">
        <v>3.6</v>
      </c>
      <c r="Q18" s="13">
        <v>0.1</v>
      </c>
      <c r="R18" s="13">
        <v>9.3000000000000007</v>
      </c>
      <c r="S18" s="13">
        <v>12.3</v>
      </c>
      <c r="T18" s="13">
        <v>22.8</v>
      </c>
      <c r="U18" s="13">
        <v>17.349399999999999</v>
      </c>
      <c r="V18" s="13">
        <v>16.815899999999999</v>
      </c>
    </row>
    <row r="19" spans="2:22" s="6" customFormat="1" ht="18" customHeight="1">
      <c r="B19" s="43" t="s">
        <v>114</v>
      </c>
      <c r="C19" s="13"/>
      <c r="D19" s="13">
        <v>0</v>
      </c>
      <c r="E19" s="13">
        <v>0</v>
      </c>
      <c r="F19" s="13">
        <v>0</v>
      </c>
      <c r="G19" s="13">
        <v>0</v>
      </c>
      <c r="H19" s="13">
        <v>0</v>
      </c>
      <c r="I19" s="13">
        <v>833</v>
      </c>
      <c r="J19" s="13">
        <v>2589</v>
      </c>
      <c r="K19" s="13">
        <v>1481</v>
      </c>
      <c r="L19" s="13">
        <v>274.5</v>
      </c>
      <c r="M19" s="13">
        <v>91664.9</v>
      </c>
      <c r="N19" s="12">
        <v>2957846.4</v>
      </c>
      <c r="O19" s="13">
        <v>29.7</v>
      </c>
      <c r="P19" s="13">
        <v>36</v>
      </c>
      <c r="Q19" s="13">
        <v>41.800000000000004</v>
      </c>
      <c r="R19" s="13">
        <v>55.7</v>
      </c>
      <c r="S19" s="13">
        <v>63.3</v>
      </c>
      <c r="T19" s="13">
        <v>71.900000000000006</v>
      </c>
      <c r="U19" s="13">
        <v>65.210300000000004</v>
      </c>
      <c r="V19" s="13">
        <v>57.612000000000002</v>
      </c>
    </row>
    <row r="20" spans="2:22" s="6" customFormat="1" ht="18" customHeight="1">
      <c r="B20" s="44" t="s">
        <v>188</v>
      </c>
      <c r="C20" s="13"/>
      <c r="D20" s="13">
        <v>0</v>
      </c>
      <c r="E20" s="13">
        <v>0</v>
      </c>
      <c r="F20" s="13">
        <v>0</v>
      </c>
      <c r="G20" s="13">
        <v>0</v>
      </c>
      <c r="H20" s="13">
        <v>0</v>
      </c>
      <c r="I20" s="13">
        <v>833</v>
      </c>
      <c r="J20" s="13">
        <v>2589</v>
      </c>
      <c r="K20" s="13">
        <v>1481</v>
      </c>
      <c r="L20" s="13">
        <v>0</v>
      </c>
      <c r="M20" s="13">
        <v>76632.2</v>
      </c>
      <c r="N20" s="12">
        <v>2662256.1</v>
      </c>
      <c r="O20" s="13">
        <v>23.8</v>
      </c>
      <c r="P20" s="13">
        <v>5</v>
      </c>
      <c r="Q20" s="13">
        <v>0</v>
      </c>
      <c r="R20" s="13">
        <v>0</v>
      </c>
      <c r="S20" s="13">
        <v>0</v>
      </c>
      <c r="T20" s="13">
        <v>0</v>
      </c>
      <c r="U20" s="13">
        <v>0</v>
      </c>
      <c r="V20" s="13">
        <v>0</v>
      </c>
    </row>
    <row r="21" spans="2:22" s="6" customFormat="1" ht="18" customHeight="1">
      <c r="B21" s="45" t="s">
        <v>679</v>
      </c>
      <c r="C21" s="13"/>
      <c r="D21" s="24">
        <v>0</v>
      </c>
      <c r="E21" s="24">
        <v>0</v>
      </c>
      <c r="F21" s="24">
        <v>0</v>
      </c>
      <c r="G21" s="24">
        <v>0</v>
      </c>
      <c r="H21" s="24">
        <v>0</v>
      </c>
      <c r="I21" s="24">
        <v>0</v>
      </c>
      <c r="J21" s="24">
        <v>0</v>
      </c>
      <c r="K21" s="24">
        <v>0</v>
      </c>
      <c r="L21" s="24">
        <v>0</v>
      </c>
      <c r="M21" s="24">
        <v>0</v>
      </c>
      <c r="N21" s="12">
        <v>0</v>
      </c>
      <c r="O21" s="13">
        <v>2.4</v>
      </c>
      <c r="P21" s="13">
        <v>4</v>
      </c>
      <c r="Q21" s="13">
        <v>3.1</v>
      </c>
      <c r="R21" s="13">
        <v>0</v>
      </c>
      <c r="S21" s="13">
        <v>0</v>
      </c>
      <c r="T21" s="13">
        <v>0</v>
      </c>
      <c r="U21" s="13">
        <v>0</v>
      </c>
      <c r="V21" s="13">
        <v>0</v>
      </c>
    </row>
    <row r="22" spans="2:22" s="6" customFormat="1" ht="18" customHeight="1">
      <c r="B22" s="44" t="s">
        <v>189</v>
      </c>
      <c r="C22" s="13"/>
      <c r="D22" s="24">
        <v>0</v>
      </c>
      <c r="E22" s="24">
        <v>0</v>
      </c>
      <c r="F22" s="24">
        <v>0</v>
      </c>
      <c r="G22" s="24">
        <v>0</v>
      </c>
      <c r="H22" s="24">
        <v>0</v>
      </c>
      <c r="I22" s="24">
        <v>0</v>
      </c>
      <c r="J22" s="24">
        <v>0</v>
      </c>
      <c r="K22" s="24">
        <v>0</v>
      </c>
      <c r="L22" s="24">
        <v>274.5</v>
      </c>
      <c r="M22" s="24">
        <v>15032.7</v>
      </c>
      <c r="N22" s="12">
        <v>295590.3</v>
      </c>
      <c r="O22" s="13">
        <v>3.5</v>
      </c>
      <c r="P22" s="13">
        <v>27</v>
      </c>
      <c r="Q22" s="13">
        <v>38.700000000000003</v>
      </c>
      <c r="R22" s="13">
        <v>55.7</v>
      </c>
      <c r="S22" s="13">
        <v>63.3</v>
      </c>
      <c r="T22" s="13">
        <v>71.900000000000006</v>
      </c>
      <c r="U22" s="13">
        <v>65.210300000000004</v>
      </c>
      <c r="V22" s="13">
        <v>57.612000000000002</v>
      </c>
    </row>
    <row r="23" spans="2:22" s="6" customFormat="1" ht="18" customHeight="1">
      <c r="B23" s="42" t="s">
        <v>109</v>
      </c>
      <c r="C23" s="13"/>
      <c r="D23" s="13">
        <v>0</v>
      </c>
      <c r="E23" s="13">
        <v>0</v>
      </c>
      <c r="F23" s="13">
        <v>0</v>
      </c>
      <c r="G23" s="13">
        <v>0</v>
      </c>
      <c r="H23" s="13">
        <v>0</v>
      </c>
      <c r="I23" s="13">
        <v>0</v>
      </c>
      <c r="J23" s="13">
        <v>0</v>
      </c>
      <c r="K23" s="13">
        <v>0</v>
      </c>
      <c r="L23" s="13">
        <v>0</v>
      </c>
      <c r="M23" s="13">
        <v>0</v>
      </c>
      <c r="N23" s="12">
        <v>0</v>
      </c>
      <c r="O23" s="13">
        <v>0.3</v>
      </c>
      <c r="P23" s="13">
        <v>1.9</v>
      </c>
      <c r="Q23" s="13">
        <v>2.6</v>
      </c>
      <c r="R23" s="13">
        <v>1.8</v>
      </c>
      <c r="S23" s="13">
        <v>1.1000000000000001</v>
      </c>
      <c r="T23" s="13">
        <v>1.5</v>
      </c>
      <c r="U23" s="13">
        <v>117.9419</v>
      </c>
      <c r="V23" s="13">
        <v>65.701299999999989</v>
      </c>
    </row>
    <row r="24" spans="2:22" s="6" customFormat="1" ht="18" customHeight="1">
      <c r="B24" s="46" t="s">
        <v>110</v>
      </c>
      <c r="C24" s="13"/>
      <c r="D24" s="24">
        <v>0</v>
      </c>
      <c r="E24" s="24">
        <v>0</v>
      </c>
      <c r="F24" s="24">
        <v>0</v>
      </c>
      <c r="G24" s="24">
        <v>0</v>
      </c>
      <c r="H24" s="24">
        <v>0</v>
      </c>
      <c r="I24" s="24">
        <v>0</v>
      </c>
      <c r="J24" s="24">
        <v>0</v>
      </c>
      <c r="K24" s="24">
        <v>0</v>
      </c>
      <c r="L24" s="24">
        <v>0</v>
      </c>
      <c r="M24" s="24">
        <v>0</v>
      </c>
      <c r="N24" s="12">
        <v>0</v>
      </c>
      <c r="O24" s="13">
        <v>0.3</v>
      </c>
      <c r="P24" s="13">
        <v>0.9</v>
      </c>
      <c r="Q24" s="13">
        <v>1.1000000000000001</v>
      </c>
      <c r="R24" s="13">
        <v>0.3</v>
      </c>
      <c r="S24" s="13">
        <v>0.6</v>
      </c>
      <c r="T24" s="13">
        <v>1.4</v>
      </c>
      <c r="U24" s="13">
        <v>0</v>
      </c>
      <c r="V24" s="13">
        <v>0.69850000000000001</v>
      </c>
    </row>
    <row r="25" spans="2:22" s="6" customFormat="1" ht="18" customHeight="1">
      <c r="B25" s="46" t="s">
        <v>120</v>
      </c>
      <c r="C25" s="13"/>
      <c r="D25" s="24">
        <v>0</v>
      </c>
      <c r="E25" s="24">
        <v>0</v>
      </c>
      <c r="F25" s="24">
        <v>0</v>
      </c>
      <c r="G25" s="24">
        <v>0</v>
      </c>
      <c r="H25" s="24">
        <v>0</v>
      </c>
      <c r="I25" s="24">
        <v>0</v>
      </c>
      <c r="J25" s="24">
        <v>0</v>
      </c>
      <c r="K25" s="24">
        <v>0</v>
      </c>
      <c r="L25" s="24">
        <v>0</v>
      </c>
      <c r="M25" s="24">
        <v>0</v>
      </c>
      <c r="N25" s="12">
        <v>0</v>
      </c>
      <c r="O25" s="13">
        <v>0</v>
      </c>
      <c r="P25" s="13">
        <v>1</v>
      </c>
      <c r="Q25" s="13">
        <v>1.5</v>
      </c>
      <c r="R25" s="13">
        <v>1.5</v>
      </c>
      <c r="S25" s="13">
        <v>0.5</v>
      </c>
      <c r="T25" s="13">
        <v>0.1</v>
      </c>
      <c r="U25" s="13">
        <v>117.9419</v>
      </c>
      <c r="V25" s="13">
        <v>65.002799999999993</v>
      </c>
    </row>
    <row r="26" spans="2:22" s="6" customFormat="1" ht="18" customHeight="1">
      <c r="B26" s="43" t="s">
        <v>191</v>
      </c>
      <c r="C26" s="13"/>
      <c r="D26" s="24">
        <v>53.6</v>
      </c>
      <c r="E26" s="24">
        <v>37.5</v>
      </c>
      <c r="F26" s="24">
        <v>63</v>
      </c>
      <c r="G26" s="24">
        <v>47.7</v>
      </c>
      <c r="H26" s="24">
        <v>59.1</v>
      </c>
      <c r="I26" s="24">
        <v>490.9</v>
      </c>
      <c r="J26" s="24">
        <v>942.1</v>
      </c>
      <c r="K26" s="24">
        <v>7623.6</v>
      </c>
      <c r="L26" s="24">
        <v>130.1</v>
      </c>
      <c r="M26" s="24">
        <v>8229.4</v>
      </c>
      <c r="N26" s="12">
        <v>1046696.1</v>
      </c>
      <c r="O26" s="13">
        <v>6.2</v>
      </c>
      <c r="P26" s="13">
        <v>0</v>
      </c>
      <c r="Q26" s="13">
        <v>4.0999999999999996</v>
      </c>
      <c r="R26" s="13">
        <v>5.6</v>
      </c>
      <c r="S26" s="13">
        <v>8.9</v>
      </c>
      <c r="T26" s="13">
        <v>7.5</v>
      </c>
      <c r="U26" s="13">
        <v>15.9322</v>
      </c>
      <c r="V26" s="13">
        <v>4.5816999999999997</v>
      </c>
    </row>
    <row r="27" spans="2:22" s="6" customFormat="1" ht="18" customHeight="1">
      <c r="B27" s="41" t="s">
        <v>116</v>
      </c>
      <c r="C27" s="13"/>
      <c r="D27" s="24">
        <v>23</v>
      </c>
      <c r="E27" s="24">
        <v>95.1</v>
      </c>
      <c r="F27" s="24">
        <v>101.4</v>
      </c>
      <c r="G27" s="24">
        <v>121.7</v>
      </c>
      <c r="H27" s="24">
        <v>116.9</v>
      </c>
      <c r="I27" s="24">
        <v>297.8</v>
      </c>
      <c r="J27" s="24">
        <v>662.4</v>
      </c>
      <c r="K27" s="24">
        <v>4893</v>
      </c>
      <c r="L27" s="24">
        <v>660.5</v>
      </c>
      <c r="M27" s="24">
        <v>72278.899999999994</v>
      </c>
      <c r="N27" s="12">
        <v>344918.9</v>
      </c>
      <c r="O27" s="13">
        <v>56.6</v>
      </c>
      <c r="P27" s="13">
        <v>216.1</v>
      </c>
      <c r="Q27" s="13">
        <v>175.8</v>
      </c>
      <c r="R27" s="13">
        <v>247.3</v>
      </c>
      <c r="S27" s="13">
        <v>329.6</v>
      </c>
      <c r="T27" s="13">
        <v>351</v>
      </c>
      <c r="U27" s="13">
        <v>169.1695</v>
      </c>
      <c r="V27" s="13">
        <v>6.6909999999999998</v>
      </c>
    </row>
    <row r="28" spans="2:22" s="6" customFormat="1" ht="6.75" customHeight="1">
      <c r="B28" s="50"/>
      <c r="C28" s="13"/>
      <c r="D28" s="13"/>
      <c r="E28" s="13"/>
      <c r="F28" s="13"/>
      <c r="G28" s="13"/>
      <c r="H28" s="13"/>
      <c r="I28" s="13"/>
      <c r="J28" s="13"/>
      <c r="K28" s="13"/>
      <c r="L28" s="13"/>
      <c r="M28" s="13"/>
      <c r="N28" s="12"/>
      <c r="O28" s="13"/>
      <c r="P28" s="13"/>
      <c r="Q28" s="13"/>
      <c r="R28" s="13"/>
      <c r="S28" s="13"/>
      <c r="T28" s="13"/>
      <c r="U28" s="13"/>
      <c r="V28" s="13"/>
    </row>
    <row r="29" spans="2:22" s="14" customFormat="1" ht="18" customHeight="1">
      <c r="B29" s="52" t="s">
        <v>582</v>
      </c>
      <c r="C29" s="11"/>
      <c r="D29" s="11">
        <v>5.4000000000000057</v>
      </c>
      <c r="E29" s="11">
        <v>61.699999999999989</v>
      </c>
      <c r="F29" s="11">
        <v>184.8</v>
      </c>
      <c r="G29" s="11">
        <v>244.50000000000003</v>
      </c>
      <c r="H29" s="11">
        <v>445.20000000000005</v>
      </c>
      <c r="I29" s="11">
        <v>1589.4</v>
      </c>
      <c r="J29" s="11">
        <v>4394.7000000000007</v>
      </c>
      <c r="K29" s="11">
        <v>-4060.6999999999989</v>
      </c>
      <c r="L29" s="11">
        <v>2643.1000000000004</v>
      </c>
      <c r="M29" s="11">
        <v>51254.599999999977</v>
      </c>
      <c r="N29" s="10">
        <v>-725061.79999999702</v>
      </c>
      <c r="O29" s="11">
        <v>87.4</v>
      </c>
      <c r="P29" s="11">
        <v>120.60000000000002</v>
      </c>
      <c r="Q29" s="11">
        <v>224.9</v>
      </c>
      <c r="R29" s="11">
        <v>230.09999999999997</v>
      </c>
      <c r="S29" s="11">
        <v>291.69999999999993</v>
      </c>
      <c r="T29" s="11">
        <v>344.49999999999994</v>
      </c>
      <c r="U29" s="11">
        <v>384.25259999999997</v>
      </c>
      <c r="V29" s="11">
        <v>418.57390000000004</v>
      </c>
    </row>
    <row r="30" spans="2:22" s="14" customFormat="1" ht="6" customHeight="1">
      <c r="B30" s="336"/>
      <c r="C30" s="11"/>
      <c r="D30" s="11"/>
      <c r="E30" s="11"/>
      <c r="F30" s="11"/>
      <c r="G30" s="11"/>
      <c r="H30" s="11"/>
      <c r="I30" s="11"/>
      <c r="J30" s="11"/>
      <c r="K30" s="11"/>
      <c r="L30" s="11"/>
      <c r="M30" s="11"/>
      <c r="N30" s="10"/>
      <c r="O30" s="11"/>
      <c r="P30" s="11"/>
      <c r="Q30" s="11"/>
      <c r="R30" s="11"/>
      <c r="S30" s="11"/>
      <c r="T30" s="11"/>
      <c r="U30" s="11"/>
      <c r="V30" s="11"/>
    </row>
    <row r="31" spans="2:22" s="14" customFormat="1" ht="18" customHeight="1">
      <c r="B31" s="52" t="s">
        <v>583</v>
      </c>
      <c r="C31" s="11"/>
      <c r="D31" s="11">
        <v>15.899999999999999</v>
      </c>
      <c r="E31" s="11">
        <v>63.899999999999991</v>
      </c>
      <c r="F31" s="11">
        <v>125.10000000000002</v>
      </c>
      <c r="G31" s="11">
        <v>221.50000000000006</v>
      </c>
      <c r="H31" s="11">
        <v>424.6</v>
      </c>
      <c r="I31" s="11">
        <v>640.1</v>
      </c>
      <c r="J31" s="11">
        <v>1237.0000000000005</v>
      </c>
      <c r="K31" s="11">
        <v>3699</v>
      </c>
      <c r="L31" s="11">
        <v>2637.0000000000005</v>
      </c>
      <c r="M31" s="11">
        <v>-45632.60000000002</v>
      </c>
      <c r="N31" s="10">
        <v>-3127241.299999997</v>
      </c>
      <c r="O31" s="11">
        <v>53.7</v>
      </c>
      <c r="P31" s="11">
        <v>84.000000000000014</v>
      </c>
      <c r="Q31" s="11">
        <v>177.6</v>
      </c>
      <c r="R31" s="11">
        <v>175.89999999999995</v>
      </c>
      <c r="S31" s="11">
        <v>222.59999999999991</v>
      </c>
      <c r="T31" s="11">
        <v>267.79999999999995</v>
      </c>
      <c r="U31" s="11">
        <v>185.16819999999996</v>
      </c>
      <c r="V31" s="11">
        <v>290.67950000000002</v>
      </c>
    </row>
    <row r="32" spans="2:22" s="14" customFormat="1" ht="6.75" customHeight="1">
      <c r="B32" s="336"/>
      <c r="C32" s="11"/>
      <c r="D32" s="11"/>
      <c r="E32" s="11"/>
      <c r="F32" s="11"/>
      <c r="G32" s="11"/>
      <c r="H32" s="11"/>
      <c r="I32" s="11"/>
      <c r="J32" s="11"/>
      <c r="K32" s="11"/>
      <c r="L32" s="11"/>
      <c r="M32" s="11"/>
      <c r="N32" s="10"/>
      <c r="O32" s="11"/>
      <c r="P32" s="11"/>
      <c r="Q32" s="11"/>
      <c r="R32" s="11"/>
      <c r="S32" s="11"/>
      <c r="T32" s="11"/>
      <c r="U32" s="11"/>
      <c r="V32" s="11"/>
    </row>
    <row r="33" spans="2:22" s="14" customFormat="1" ht="18" customHeight="1">
      <c r="B33" s="52" t="s">
        <v>584</v>
      </c>
      <c r="C33" s="11"/>
      <c r="D33" s="11">
        <v>-7.0999999999999943</v>
      </c>
      <c r="E33" s="11">
        <v>-31.199999999999989</v>
      </c>
      <c r="F33" s="11">
        <v>23.700000000000045</v>
      </c>
      <c r="G33" s="11">
        <v>115.80000000000007</v>
      </c>
      <c r="H33" s="11">
        <v>307.70000000000005</v>
      </c>
      <c r="I33" s="11">
        <v>342.29999999999973</v>
      </c>
      <c r="J33" s="11">
        <v>574.59999999999945</v>
      </c>
      <c r="K33" s="11">
        <v>-1194</v>
      </c>
      <c r="L33" s="11">
        <v>1976.5</v>
      </c>
      <c r="M33" s="11">
        <v>-117911.50000000012</v>
      </c>
      <c r="N33" s="10">
        <v>-3472160.1999999955</v>
      </c>
      <c r="O33" s="11">
        <v>-2.8999999999999773</v>
      </c>
      <c r="P33" s="11">
        <v>-132.09999999999997</v>
      </c>
      <c r="Q33" s="11">
        <v>1.7999999999999545</v>
      </c>
      <c r="R33" s="11">
        <v>-71.400000000000034</v>
      </c>
      <c r="S33" s="11">
        <v>-107</v>
      </c>
      <c r="T33" s="11">
        <v>-83.200000000000045</v>
      </c>
      <c r="U33" s="11">
        <v>15.998699999999985</v>
      </c>
      <c r="V33" s="11">
        <v>283.98849999999999</v>
      </c>
    </row>
    <row r="34" spans="2:22" s="14" customFormat="1" ht="6.75" customHeight="1">
      <c r="B34" s="336"/>
      <c r="C34" s="11"/>
      <c r="D34" s="11"/>
      <c r="E34" s="11"/>
      <c r="F34" s="11"/>
      <c r="G34" s="11"/>
      <c r="H34" s="11"/>
      <c r="I34" s="11"/>
      <c r="J34" s="11"/>
      <c r="K34" s="11"/>
      <c r="L34" s="11"/>
      <c r="M34" s="11"/>
      <c r="N34" s="10"/>
      <c r="O34" s="11"/>
      <c r="P34" s="11"/>
      <c r="Q34" s="11"/>
      <c r="R34" s="11"/>
      <c r="S34" s="11"/>
      <c r="T34" s="11"/>
      <c r="U34" s="11"/>
      <c r="V34" s="11"/>
    </row>
    <row r="35" spans="2:22" s="14" customFormat="1" ht="18" customHeight="1">
      <c r="B35" s="52" t="s">
        <v>934</v>
      </c>
      <c r="C35" s="11"/>
      <c r="D35" s="27">
        <v>0</v>
      </c>
      <c r="E35" s="27">
        <v>0</v>
      </c>
      <c r="F35" s="27">
        <v>0</v>
      </c>
      <c r="G35" s="27">
        <v>0</v>
      </c>
      <c r="H35" s="27">
        <v>0</v>
      </c>
      <c r="I35" s="27">
        <v>0</v>
      </c>
      <c r="J35" s="27">
        <v>0</v>
      </c>
      <c r="K35" s="27">
        <v>0</v>
      </c>
      <c r="L35" s="27">
        <v>0</v>
      </c>
      <c r="M35" s="27">
        <v>0</v>
      </c>
      <c r="N35" s="10">
        <v>0</v>
      </c>
      <c r="O35" s="11">
        <v>0</v>
      </c>
      <c r="P35" s="11">
        <v>5.5</v>
      </c>
      <c r="Q35" s="11">
        <v>1.5</v>
      </c>
      <c r="R35" s="11">
        <v>0</v>
      </c>
      <c r="S35" s="11">
        <v>0</v>
      </c>
      <c r="T35" s="11">
        <v>0</v>
      </c>
      <c r="U35" s="11">
        <v>22.659199999999998</v>
      </c>
      <c r="V35" s="11">
        <v>0</v>
      </c>
    </row>
    <row r="36" spans="2:22" s="6" customFormat="1" ht="4.5" customHeight="1">
      <c r="B36" s="49" t="s">
        <v>52</v>
      </c>
      <c r="C36" s="13"/>
      <c r="D36" s="13"/>
      <c r="E36" s="13"/>
      <c r="F36" s="13"/>
      <c r="G36" s="13"/>
      <c r="H36" s="13"/>
      <c r="I36" s="13"/>
      <c r="J36" s="13"/>
      <c r="K36" s="13"/>
      <c r="L36" s="13"/>
      <c r="M36" s="13"/>
      <c r="N36" s="12"/>
      <c r="O36" s="13"/>
      <c r="P36" s="13"/>
      <c r="Q36" s="13"/>
      <c r="R36" s="13"/>
      <c r="S36" s="13"/>
      <c r="T36" s="13"/>
      <c r="U36" s="13"/>
      <c r="V36" s="13"/>
    </row>
    <row r="37" spans="2:22" s="6" customFormat="1" ht="18" customHeight="1">
      <c r="B37" s="52" t="s">
        <v>185</v>
      </c>
      <c r="C37" s="11"/>
      <c r="D37" s="11">
        <v>-7.0999999999999943</v>
      </c>
      <c r="E37" s="11">
        <v>-31.199999999999989</v>
      </c>
      <c r="F37" s="11">
        <v>23.700000000000045</v>
      </c>
      <c r="G37" s="11">
        <v>115.80000000000007</v>
      </c>
      <c r="H37" s="11">
        <v>307.70000000000005</v>
      </c>
      <c r="I37" s="11">
        <v>342.29999999999973</v>
      </c>
      <c r="J37" s="11">
        <v>574.59999999999945</v>
      </c>
      <c r="K37" s="11">
        <v>-1194</v>
      </c>
      <c r="L37" s="11">
        <v>1976.5</v>
      </c>
      <c r="M37" s="11">
        <v>-117911.50000000012</v>
      </c>
      <c r="N37" s="10">
        <v>-3472160.1999999955</v>
      </c>
      <c r="O37" s="11">
        <v>-2.8999999999999773</v>
      </c>
      <c r="P37" s="11">
        <f>+P33+P35</f>
        <v>-126.59999999999997</v>
      </c>
      <c r="Q37" s="11">
        <f t="shared" ref="Q37:V37" si="1">+Q33+Q35</f>
        <v>3.2999999999999545</v>
      </c>
      <c r="R37" s="11">
        <f t="shared" si="1"/>
        <v>-71.400000000000034</v>
      </c>
      <c r="S37" s="11">
        <f t="shared" si="1"/>
        <v>-107</v>
      </c>
      <c r="T37" s="11">
        <f t="shared" si="1"/>
        <v>-83.200000000000045</v>
      </c>
      <c r="U37" s="11">
        <f t="shared" si="1"/>
        <v>38.657899999999984</v>
      </c>
      <c r="V37" s="11">
        <f t="shared" si="1"/>
        <v>283.98849999999999</v>
      </c>
    </row>
    <row r="38" spans="2:22" s="6" customFormat="1" ht="6.75" customHeight="1">
      <c r="B38" s="49" t="s">
        <v>52</v>
      </c>
      <c r="C38" s="13"/>
      <c r="D38" s="13"/>
      <c r="E38" s="13"/>
      <c r="F38" s="13"/>
      <c r="G38" s="13"/>
      <c r="H38" s="13"/>
      <c r="I38" s="13"/>
      <c r="J38" s="13"/>
      <c r="K38" s="13"/>
      <c r="L38" s="13"/>
      <c r="M38" s="13"/>
      <c r="N38" s="12"/>
      <c r="O38" s="13"/>
      <c r="P38" s="13"/>
      <c r="Q38" s="13"/>
      <c r="R38" s="13"/>
      <c r="S38" s="13"/>
      <c r="T38" s="13"/>
      <c r="U38" s="13"/>
      <c r="V38" s="13"/>
    </row>
    <row r="39" spans="2:22" s="14" customFormat="1" ht="18" customHeight="1">
      <c r="B39" s="51" t="s">
        <v>123</v>
      </c>
      <c r="C39" s="11"/>
      <c r="D39" s="11">
        <f>+D40+D43</f>
        <v>7.0999999999999943</v>
      </c>
      <c r="E39" s="11">
        <f t="shared" ref="E39:N39" si="2">+E40+E43</f>
        <v>31.199999999999989</v>
      </c>
      <c r="F39" s="11">
        <f t="shared" si="2"/>
        <v>-23.700000000000042</v>
      </c>
      <c r="G39" s="11">
        <f t="shared" si="2"/>
        <v>-115.80000000000007</v>
      </c>
      <c r="H39" s="11">
        <f t="shared" si="2"/>
        <v>-307.70000000000005</v>
      </c>
      <c r="I39" s="11">
        <f t="shared" si="2"/>
        <v>-342.29999999999973</v>
      </c>
      <c r="J39" s="11">
        <f t="shared" si="2"/>
        <v>-574.59999999999945</v>
      </c>
      <c r="K39" s="11">
        <f t="shared" si="2"/>
        <v>1194</v>
      </c>
      <c r="L39" s="11">
        <f t="shared" si="2"/>
        <v>-1976.5</v>
      </c>
      <c r="M39" s="11">
        <f t="shared" si="2"/>
        <v>117911.50000000012</v>
      </c>
      <c r="N39" s="10">
        <f t="shared" si="2"/>
        <v>3472160.1999999955</v>
      </c>
      <c r="O39" s="11">
        <f t="shared" ref="O39:V39" si="3">+O40+O43</f>
        <v>2.8999999999999773</v>
      </c>
      <c r="P39" s="11">
        <f t="shared" si="3"/>
        <v>126.59999999999997</v>
      </c>
      <c r="Q39" s="11">
        <f t="shared" si="3"/>
        <v>-3.2999999999999545</v>
      </c>
      <c r="R39" s="11">
        <f t="shared" si="3"/>
        <v>71.400000000000034</v>
      </c>
      <c r="S39" s="11">
        <f t="shared" si="3"/>
        <v>107</v>
      </c>
      <c r="T39" s="11">
        <f t="shared" si="3"/>
        <v>83.200000000000045</v>
      </c>
      <c r="U39" s="11">
        <f t="shared" si="3"/>
        <v>-38.657899999999955</v>
      </c>
      <c r="V39" s="11">
        <f t="shared" si="3"/>
        <v>-283.98849999999999</v>
      </c>
    </row>
    <row r="40" spans="2:22" s="6" customFormat="1" ht="18" customHeight="1">
      <c r="B40" s="42" t="s">
        <v>111</v>
      </c>
      <c r="C40" s="13"/>
      <c r="D40" s="13">
        <v>0</v>
      </c>
      <c r="E40" s="13">
        <v>20.800000000000004</v>
      </c>
      <c r="F40" s="13">
        <v>21.000000000000004</v>
      </c>
      <c r="G40" s="13">
        <v>-48.5</v>
      </c>
      <c r="H40" s="13">
        <v>-90</v>
      </c>
      <c r="I40" s="13">
        <v>0</v>
      </c>
      <c r="J40" s="13">
        <v>0</v>
      </c>
      <c r="K40" s="13">
        <v>0</v>
      </c>
      <c r="L40" s="13">
        <v>0</v>
      </c>
      <c r="M40" s="13">
        <v>0</v>
      </c>
      <c r="N40" s="12">
        <v>0</v>
      </c>
      <c r="O40" s="13">
        <v>-14.2</v>
      </c>
      <c r="P40" s="13">
        <v>74.399999999999991</v>
      </c>
      <c r="Q40" s="13">
        <v>78.5</v>
      </c>
      <c r="R40" s="13">
        <v>90.899999999999991</v>
      </c>
      <c r="S40" s="13">
        <v>210.20000000000002</v>
      </c>
      <c r="T40" s="13">
        <v>167.28070000000002</v>
      </c>
      <c r="U40" s="13">
        <v>134.8751</v>
      </c>
      <c r="V40" s="13">
        <v>-11.848599999999999</v>
      </c>
    </row>
    <row r="41" spans="2:22" s="6" customFormat="1" ht="18" customHeight="1">
      <c r="B41" s="44" t="s">
        <v>133</v>
      </c>
      <c r="C41" s="13"/>
      <c r="D41" s="24">
        <v>0</v>
      </c>
      <c r="E41" s="24">
        <v>42.2</v>
      </c>
      <c r="F41" s="24">
        <v>32.200000000000003</v>
      </c>
      <c r="G41" s="24">
        <v>0.1</v>
      </c>
      <c r="H41" s="24">
        <v>0</v>
      </c>
      <c r="I41" s="24">
        <v>0</v>
      </c>
      <c r="J41" s="24">
        <v>0</v>
      </c>
      <c r="K41" s="24">
        <v>0</v>
      </c>
      <c r="L41" s="24">
        <v>0</v>
      </c>
      <c r="M41" s="24">
        <v>0</v>
      </c>
      <c r="N41" s="12">
        <v>0</v>
      </c>
      <c r="O41" s="13">
        <v>5.8</v>
      </c>
      <c r="P41" s="13">
        <v>146.1</v>
      </c>
      <c r="Q41" s="13">
        <v>161.9</v>
      </c>
      <c r="R41" s="13">
        <v>182.6</v>
      </c>
      <c r="S41" s="13">
        <v>347.1</v>
      </c>
      <c r="T41" s="13">
        <v>300.10000000000002</v>
      </c>
      <c r="U41" s="13">
        <v>134.8751</v>
      </c>
      <c r="V41" s="13">
        <v>0.51970000000000005</v>
      </c>
    </row>
    <row r="42" spans="2:22" s="6" customFormat="1" ht="18" customHeight="1">
      <c r="B42" s="44" t="s">
        <v>190</v>
      </c>
      <c r="C42" s="13"/>
      <c r="D42" s="24">
        <v>0</v>
      </c>
      <c r="E42" s="24">
        <v>21.4</v>
      </c>
      <c r="F42" s="24">
        <v>11.2</v>
      </c>
      <c r="G42" s="24">
        <v>48.6</v>
      </c>
      <c r="H42" s="24">
        <v>90</v>
      </c>
      <c r="I42" s="24">
        <v>0</v>
      </c>
      <c r="J42" s="24">
        <v>0</v>
      </c>
      <c r="K42" s="24">
        <v>0</v>
      </c>
      <c r="L42" s="24">
        <v>0</v>
      </c>
      <c r="M42" s="24">
        <v>0</v>
      </c>
      <c r="N42" s="25">
        <v>0</v>
      </c>
      <c r="O42" s="13">
        <v>20</v>
      </c>
      <c r="P42" s="13">
        <v>71.7</v>
      </c>
      <c r="Q42" s="13">
        <v>83.4</v>
      </c>
      <c r="R42" s="13">
        <v>91.7</v>
      </c>
      <c r="S42" s="13">
        <v>136.9</v>
      </c>
      <c r="T42" s="13">
        <v>132.8193</v>
      </c>
      <c r="U42" s="13">
        <v>0</v>
      </c>
      <c r="V42" s="13">
        <v>12.3683</v>
      </c>
    </row>
    <row r="43" spans="2:22" s="6" customFormat="1" ht="18" customHeight="1">
      <c r="B43" s="42" t="s">
        <v>112</v>
      </c>
      <c r="C43" s="13"/>
      <c r="D43" s="13">
        <v>7.0999999999999943</v>
      </c>
      <c r="E43" s="13">
        <v>10.399999999999984</v>
      </c>
      <c r="F43" s="13">
        <v>-44.700000000000045</v>
      </c>
      <c r="G43" s="13">
        <v>-67.300000000000068</v>
      </c>
      <c r="H43" s="13">
        <v>-217.70000000000005</v>
      </c>
      <c r="I43" s="13">
        <v>-342.29999999999973</v>
      </c>
      <c r="J43" s="13">
        <v>-574.59999999999945</v>
      </c>
      <c r="K43" s="13">
        <v>1194</v>
      </c>
      <c r="L43" s="13">
        <v>-1976.5</v>
      </c>
      <c r="M43" s="13">
        <v>117911.50000000012</v>
      </c>
      <c r="N43" s="12">
        <v>3472160.1999999955</v>
      </c>
      <c r="O43" s="13">
        <v>17.099999999999977</v>
      </c>
      <c r="P43" s="13">
        <v>52.199999999999974</v>
      </c>
      <c r="Q43" s="13">
        <v>-81.799999999999955</v>
      </c>
      <c r="R43" s="13">
        <v>-19.499999999999961</v>
      </c>
      <c r="S43" s="13">
        <v>-103.20000000000002</v>
      </c>
      <c r="T43" s="13">
        <v>-84.080699999999979</v>
      </c>
      <c r="U43" s="13">
        <v>-173.53299999999996</v>
      </c>
      <c r="V43" s="13">
        <v>-272.13990000000001</v>
      </c>
    </row>
    <row r="44" spans="2:22" s="6" customFormat="1" ht="18" customHeight="1">
      <c r="B44" s="44" t="s">
        <v>113</v>
      </c>
      <c r="C44" s="13"/>
      <c r="D44" s="24">
        <v>7.1</v>
      </c>
      <c r="E44" s="24">
        <v>10.4</v>
      </c>
      <c r="F44" s="24">
        <v>-44.7</v>
      </c>
      <c r="G44" s="24">
        <v>-67.3</v>
      </c>
      <c r="H44" s="24">
        <v>-217.7</v>
      </c>
      <c r="I44" s="24">
        <v>-342.3</v>
      </c>
      <c r="J44" s="24">
        <v>-574.6</v>
      </c>
      <c r="K44" s="24">
        <v>1194</v>
      </c>
      <c r="L44" s="24">
        <v>-1404</v>
      </c>
      <c r="M44" s="24">
        <v>118664.9</v>
      </c>
      <c r="N44" s="12">
        <v>3547340.5</v>
      </c>
      <c r="O44" s="13">
        <v>20.3</v>
      </c>
      <c r="P44" s="13">
        <v>2</v>
      </c>
      <c r="Q44" s="13">
        <v>-6</v>
      </c>
      <c r="R44" s="13">
        <v>-4.7</v>
      </c>
      <c r="S44" s="13">
        <v>-22.2</v>
      </c>
      <c r="T44" s="13">
        <v>35</v>
      </c>
      <c r="U44" s="13">
        <v>-17.5824</v>
      </c>
      <c r="V44" s="13">
        <v>-220.3409</v>
      </c>
    </row>
    <row r="45" spans="2:22" s="6" customFormat="1" ht="18" customHeight="1">
      <c r="B45" s="44" t="s">
        <v>121</v>
      </c>
      <c r="C45" s="13"/>
      <c r="D45" s="13">
        <v>-5.3290705182007514E-15</v>
      </c>
      <c r="E45" s="13">
        <v>-1.5987211554602254E-14</v>
      </c>
      <c r="F45" s="13">
        <v>-4.2632564145606011E-14</v>
      </c>
      <c r="G45" s="13">
        <v>-7.1054273576010019E-14</v>
      </c>
      <c r="H45" s="13">
        <v>-5.6843418860808015E-14</v>
      </c>
      <c r="I45" s="13">
        <v>2.8421709430404007E-13</v>
      </c>
      <c r="J45" s="13">
        <v>5.6843418860808015E-13</v>
      </c>
      <c r="K45" s="13">
        <v>0</v>
      </c>
      <c r="L45" s="13">
        <v>0</v>
      </c>
      <c r="M45" s="13">
        <v>1.2221335055073723E-10</v>
      </c>
      <c r="N45" s="12">
        <v>-4.4674379751086235E-9</v>
      </c>
      <c r="O45" s="13">
        <v>-2.3980817331903381E-14</v>
      </c>
      <c r="P45" s="13">
        <v>56.299999999999976</v>
      </c>
      <c r="Q45" s="13">
        <v>-73.399999999999949</v>
      </c>
      <c r="R45" s="13">
        <v>-13.799999999999958</v>
      </c>
      <c r="S45" s="13">
        <v>-78.700000000000017</v>
      </c>
      <c r="T45" s="13">
        <v>-116.33269999999997</v>
      </c>
      <c r="U45" s="13">
        <v>-155.95059999999998</v>
      </c>
      <c r="V45" s="13">
        <v>-51.799000000000007</v>
      </c>
    </row>
    <row r="46" spans="2:22" s="6" customFormat="1" ht="18" customHeight="1">
      <c r="B46" s="40" t="s">
        <v>193</v>
      </c>
      <c r="C46" s="13"/>
      <c r="D46" s="13">
        <v>0</v>
      </c>
      <c r="E46" s="13">
        <v>0</v>
      </c>
      <c r="F46" s="13">
        <v>0</v>
      </c>
      <c r="G46" s="13">
        <v>0</v>
      </c>
      <c r="H46" s="13">
        <v>0</v>
      </c>
      <c r="I46" s="13">
        <v>0</v>
      </c>
      <c r="J46" s="13">
        <v>0</v>
      </c>
      <c r="K46" s="13">
        <v>0</v>
      </c>
      <c r="L46" s="13">
        <v>-572.5</v>
      </c>
      <c r="M46" s="13">
        <v>-753.4</v>
      </c>
      <c r="N46" s="12">
        <v>-75180.3</v>
      </c>
      <c r="O46" s="13">
        <v>-3.2</v>
      </c>
      <c r="P46" s="13">
        <v>-6.1</v>
      </c>
      <c r="Q46" s="13">
        <v>-2.4</v>
      </c>
      <c r="R46" s="13">
        <v>-1</v>
      </c>
      <c r="S46" s="13">
        <v>-2.2999999999999998</v>
      </c>
      <c r="T46" s="13">
        <v>-2.7480000000000002</v>
      </c>
      <c r="U46" s="13">
        <v>0</v>
      </c>
      <c r="V46" s="13">
        <v>0</v>
      </c>
    </row>
    <row r="47" spans="2:22" s="6" customFormat="1" ht="9.75" customHeight="1" thickBot="1">
      <c r="B47" s="21"/>
      <c r="C47" s="21"/>
      <c r="D47" s="21"/>
      <c r="E47" s="21"/>
      <c r="F47" s="21"/>
      <c r="G47" s="21"/>
      <c r="H47" s="21"/>
      <c r="I47" s="21"/>
      <c r="J47" s="21"/>
      <c r="K47" s="21"/>
      <c r="L47" s="21"/>
      <c r="M47" s="21"/>
      <c r="N47" s="16"/>
      <c r="O47" s="16"/>
      <c r="P47" s="16"/>
      <c r="Q47" s="16"/>
      <c r="R47" s="16"/>
      <c r="S47" s="16"/>
      <c r="T47" s="16"/>
      <c r="U47" s="16"/>
      <c r="V47" s="15"/>
    </row>
    <row r="48" spans="2:22" s="6" customFormat="1" ht="18" customHeight="1">
      <c r="B48" s="18" t="s">
        <v>68</v>
      </c>
      <c r="C48" s="18" t="s">
        <v>1000</v>
      </c>
      <c r="D48" s="7"/>
      <c r="E48" s="7"/>
      <c r="F48" s="7"/>
      <c r="G48" s="7"/>
      <c r="H48" s="7"/>
      <c r="I48" s="7"/>
      <c r="J48" s="7"/>
      <c r="N48" s="7"/>
      <c r="O48" s="7"/>
      <c r="P48" s="7"/>
      <c r="Q48" s="7"/>
      <c r="R48" s="7"/>
      <c r="S48" s="7"/>
      <c r="T48" s="7"/>
      <c r="U48" s="7"/>
    </row>
    <row r="49" spans="2:22" s="6" customFormat="1" ht="18" customHeight="1">
      <c r="B49" s="17" t="s">
        <v>69</v>
      </c>
      <c r="C49" s="18" t="s">
        <v>935</v>
      </c>
      <c r="D49" s="7"/>
      <c r="E49" s="7"/>
      <c r="F49" s="7"/>
      <c r="G49" s="7"/>
      <c r="H49" s="7"/>
      <c r="I49" s="7"/>
      <c r="J49" s="7"/>
      <c r="N49" s="7"/>
      <c r="O49" s="7"/>
      <c r="P49" s="7"/>
      <c r="Q49" s="7"/>
      <c r="R49" s="7"/>
      <c r="S49" s="7"/>
      <c r="T49" s="7"/>
      <c r="U49" s="7"/>
    </row>
    <row r="50" spans="2:22" s="6" customFormat="1" ht="18" customHeight="1">
      <c r="B50" s="18" t="s">
        <v>937</v>
      </c>
      <c r="C50" s="24" t="s">
        <v>936</v>
      </c>
      <c r="N50" s="7"/>
      <c r="O50" s="7"/>
      <c r="P50" s="7"/>
      <c r="Q50" s="7"/>
      <c r="R50" s="7"/>
      <c r="S50" s="7"/>
      <c r="T50" s="7"/>
      <c r="U50" s="7"/>
    </row>
    <row r="51" spans="2:22" ht="18" customHeight="1"/>
    <row r="52" spans="2:22" ht="18" customHeight="1"/>
    <row r="53" spans="2:22" ht="18" customHeight="1">
      <c r="B53" s="18"/>
      <c r="C53" s="18"/>
    </row>
    <row r="54" spans="2:22" ht="18" customHeight="1"/>
    <row r="55" spans="2:22" ht="18" customHeight="1"/>
    <row r="56" spans="2:22" ht="18" customHeight="1">
      <c r="D56" s="13"/>
      <c r="E56" s="13"/>
      <c r="F56" s="13"/>
      <c r="G56" s="13"/>
      <c r="H56" s="13"/>
      <c r="I56" s="13"/>
      <c r="J56" s="13"/>
      <c r="K56" s="13"/>
      <c r="L56" s="13"/>
      <c r="M56" s="13"/>
      <c r="N56" s="13"/>
      <c r="O56" s="13"/>
      <c r="P56" s="13"/>
      <c r="Q56" s="13"/>
      <c r="R56" s="13"/>
      <c r="S56" s="13"/>
      <c r="T56" s="13"/>
      <c r="U56" s="13"/>
      <c r="V56" s="13"/>
    </row>
  </sheetData>
  <mergeCells count="1">
    <mergeCell ref="F4:G4"/>
  </mergeCells>
  <phoneticPr fontId="6" type="noConversion"/>
  <printOptions verticalCentered="1"/>
  <pageMargins left="0.39370078740157483" right="0.39370078740157483" top="0.39370078740157483" bottom="0.39370078740157483" header="0" footer="0"/>
  <pageSetup paperSize="176" scale="94" orientation="portrait" r:id="rId1"/>
  <ignoredErrors>
    <ignoredError sqref="D6:V6" numberStoredAsText="1"/>
  </ignoredErrors>
</worksheet>
</file>

<file path=xl/worksheets/sheet31.xml><?xml version="1.0" encoding="utf-8"?>
<worksheet xmlns="http://schemas.openxmlformats.org/spreadsheetml/2006/main" xmlns:r="http://schemas.openxmlformats.org/officeDocument/2006/relationships">
  <sheetPr>
    <pageSetUpPr fitToPage="1"/>
  </sheetPr>
  <dimension ref="B1:O50"/>
  <sheetViews>
    <sheetView zoomScale="80" zoomScaleNormal="80" zoomScaleSheetLayoutView="100" workbookViewId="0">
      <selection activeCell="C36" sqref="C36"/>
    </sheetView>
  </sheetViews>
  <sheetFormatPr defaultColWidth="11.42578125" defaultRowHeight="12.75"/>
  <cols>
    <col min="1" max="1" width="9" style="76" customWidth="1"/>
    <col min="2" max="2" width="17.5703125" style="76" customWidth="1"/>
    <col min="3" max="3" width="72.7109375" style="76" customWidth="1"/>
    <col min="4" max="8" width="10.42578125" style="76" customWidth="1"/>
    <col min="9" max="9" width="11" style="76" customWidth="1"/>
    <col min="10" max="11" width="10.28515625" style="76" customWidth="1"/>
    <col min="12" max="12" width="11" style="76" customWidth="1"/>
    <col min="13" max="15" width="10.42578125" style="76" customWidth="1"/>
    <col min="16" max="16384" width="11.42578125" style="76"/>
  </cols>
  <sheetData>
    <row r="1" spans="2:15" ht="18" customHeight="1"/>
    <row r="2" spans="2:15" ht="18" customHeight="1">
      <c r="B2" s="77" t="s">
        <v>681</v>
      </c>
      <c r="C2" s="78"/>
      <c r="D2" s="78"/>
      <c r="E2" s="78"/>
      <c r="F2" s="78"/>
      <c r="G2" s="78"/>
      <c r="H2" s="78"/>
      <c r="I2" s="78"/>
    </row>
    <row r="3" spans="2:15" ht="18" customHeight="1">
      <c r="B3" s="34" t="s">
        <v>680</v>
      </c>
      <c r="C3" s="4"/>
      <c r="D3" s="4"/>
      <c r="E3" s="4"/>
      <c r="F3" s="4"/>
      <c r="G3" s="4"/>
      <c r="H3" s="4"/>
      <c r="I3" s="79"/>
    </row>
    <row r="4" spans="2:15" ht="18" customHeight="1">
      <c r="B4" s="80" t="s">
        <v>713</v>
      </c>
      <c r="C4" s="80"/>
      <c r="D4" s="80"/>
      <c r="E4" s="81"/>
      <c r="F4" s="81"/>
      <c r="G4" s="362"/>
      <c r="H4" s="362"/>
      <c r="I4" s="81"/>
    </row>
    <row r="5" spans="2:15" ht="2.25" customHeight="1" thickBot="1">
      <c r="B5" s="82"/>
      <c r="C5" s="82"/>
      <c r="D5" s="83"/>
      <c r="E5" s="83"/>
      <c r="F5" s="83"/>
      <c r="G5" s="83"/>
      <c r="H5" s="83"/>
      <c r="I5" s="83"/>
    </row>
    <row r="6" spans="2:15" ht="30" customHeight="1" thickBot="1">
      <c r="B6" s="364" t="s">
        <v>938</v>
      </c>
      <c r="C6" s="364"/>
      <c r="D6" s="341">
        <v>2004</v>
      </c>
      <c r="E6" s="341">
        <v>2005</v>
      </c>
      <c r="F6" s="341">
        <v>2006</v>
      </c>
      <c r="G6" s="341">
        <v>2007</v>
      </c>
      <c r="H6" s="341">
        <v>2008</v>
      </c>
      <c r="I6" s="341">
        <v>2009</v>
      </c>
      <c r="J6" s="341">
        <v>2010</v>
      </c>
      <c r="K6" s="341">
        <v>2011</v>
      </c>
      <c r="L6" s="341">
        <v>2012</v>
      </c>
      <c r="M6" s="341" t="s">
        <v>685</v>
      </c>
      <c r="N6" s="341" t="s">
        <v>692</v>
      </c>
      <c r="O6" s="341" t="s">
        <v>694</v>
      </c>
    </row>
    <row r="7" spans="2:15">
      <c r="D7" s="373"/>
      <c r="E7" s="373"/>
      <c r="F7" s="373"/>
      <c r="G7" s="373"/>
      <c r="H7" s="373"/>
    </row>
    <row r="8" spans="2:15" ht="18" customHeight="1">
      <c r="B8" s="85" t="s">
        <v>201</v>
      </c>
      <c r="C8" s="86"/>
      <c r="D8" s="74">
        <v>126.11922</v>
      </c>
      <c r="E8" s="74">
        <v>129.29569999999998</v>
      </c>
      <c r="F8" s="74">
        <v>169.03403053</v>
      </c>
      <c r="G8" s="74">
        <v>178.16350000000003</v>
      </c>
      <c r="H8" s="74">
        <v>197.47349999999997</v>
      </c>
      <c r="I8" s="74">
        <v>204.35280999999998</v>
      </c>
      <c r="J8" s="74">
        <v>237.43348999999998</v>
      </c>
      <c r="K8" s="74">
        <v>250.02340000000001</v>
      </c>
      <c r="L8" s="74">
        <v>349.82647000000003</v>
      </c>
      <c r="M8" s="74">
        <v>366.49501000000004</v>
      </c>
      <c r="N8" s="74">
        <v>400.5183199999999</v>
      </c>
      <c r="O8" s="74">
        <v>424.16464999999999</v>
      </c>
    </row>
    <row r="9" spans="2:15" ht="18" customHeight="1">
      <c r="B9" s="58" t="s">
        <v>202</v>
      </c>
      <c r="D9" s="75">
        <v>122.2176</v>
      </c>
      <c r="E9" s="75">
        <v>125.96379999999999</v>
      </c>
      <c r="F9" s="75">
        <v>164.37389999999999</v>
      </c>
      <c r="G9" s="75">
        <v>177.68910000000002</v>
      </c>
      <c r="H9" s="75">
        <v>192.75879999999998</v>
      </c>
      <c r="I9" s="75">
        <v>201.48825999999997</v>
      </c>
      <c r="J9" s="75">
        <v>235.73377999999997</v>
      </c>
      <c r="K9" s="75">
        <v>247.76336000000001</v>
      </c>
      <c r="L9" s="75">
        <v>346.09999000000005</v>
      </c>
      <c r="M9" s="75">
        <v>347.04992000000004</v>
      </c>
      <c r="N9" s="75">
        <v>377.90383999999989</v>
      </c>
      <c r="O9" s="75">
        <v>403.09654</v>
      </c>
    </row>
    <row r="10" spans="2:15" ht="18" customHeight="1">
      <c r="B10" s="58" t="s">
        <v>122</v>
      </c>
      <c r="D10" s="75">
        <v>3.9016199999999999</v>
      </c>
      <c r="E10" s="75">
        <v>3.3319000000000005</v>
      </c>
      <c r="F10" s="75">
        <v>4.6601305299999991</v>
      </c>
      <c r="G10" s="75">
        <v>0.47439999999999999</v>
      </c>
      <c r="H10" s="75">
        <v>4.7146999999999997</v>
      </c>
      <c r="I10" s="75">
        <v>2.8645499999999999</v>
      </c>
      <c r="J10" s="75">
        <v>1.6997100000000001</v>
      </c>
      <c r="K10" s="75">
        <v>2.26004</v>
      </c>
      <c r="L10" s="75">
        <v>3.7264800000000005</v>
      </c>
      <c r="M10" s="75">
        <v>19.44509</v>
      </c>
      <c r="N10" s="75">
        <v>22.614480000000004</v>
      </c>
      <c r="O10" s="75">
        <v>21.068110000000001</v>
      </c>
    </row>
    <row r="11" spans="2:15" ht="4.5" customHeight="1">
      <c r="B11" s="87"/>
      <c r="D11" s="75"/>
      <c r="E11" s="75"/>
      <c r="F11" s="75"/>
      <c r="G11" s="75"/>
      <c r="H11" s="75"/>
      <c r="I11" s="75"/>
      <c r="J11" s="75"/>
      <c r="K11" s="75"/>
    </row>
    <row r="12" spans="2:15" ht="18" customHeight="1">
      <c r="B12" s="85" t="s">
        <v>243</v>
      </c>
      <c r="C12" s="86"/>
      <c r="D12" s="74">
        <v>103.5814</v>
      </c>
      <c r="E12" s="74">
        <v>119.66890000000004</v>
      </c>
      <c r="F12" s="74">
        <v>161.38255699999999</v>
      </c>
      <c r="G12" s="74">
        <v>168.483</v>
      </c>
      <c r="H12" s="74">
        <v>152.79339999999999</v>
      </c>
      <c r="I12" s="74">
        <v>150.71670229999998</v>
      </c>
      <c r="J12" s="74">
        <v>179.00624999999999</v>
      </c>
      <c r="K12" s="74">
        <v>193.68800000000002</v>
      </c>
      <c r="L12" s="74">
        <v>253.85979000000003</v>
      </c>
      <c r="M12" s="74">
        <v>300.18460000000005</v>
      </c>
      <c r="N12" s="74">
        <v>315.95558</v>
      </c>
      <c r="O12" s="74">
        <v>338.76590000000004</v>
      </c>
    </row>
    <row r="13" spans="2:15" ht="18" customHeight="1">
      <c r="B13" s="89" t="s">
        <v>203</v>
      </c>
      <c r="D13" s="75">
        <v>38.837899999999998</v>
      </c>
      <c r="E13" s="75">
        <v>45.334400000000002</v>
      </c>
      <c r="F13" s="75">
        <v>77.477500000000006</v>
      </c>
      <c r="G13" s="75">
        <v>59.985400000000006</v>
      </c>
      <c r="H13" s="75">
        <v>66.1708</v>
      </c>
      <c r="I13" s="75">
        <v>73.310546299999984</v>
      </c>
      <c r="J13" s="75">
        <v>86.200690000000009</v>
      </c>
      <c r="K13" s="75">
        <v>96.601350000000011</v>
      </c>
      <c r="L13" s="75">
        <v>111.34215</v>
      </c>
      <c r="M13" s="75">
        <v>129.04350000000002</v>
      </c>
      <c r="N13" s="75">
        <v>142.24190999999996</v>
      </c>
      <c r="O13" s="75">
        <v>158.40940000000001</v>
      </c>
    </row>
    <row r="14" spans="2:15" ht="18" customHeight="1">
      <c r="B14" s="89" t="s">
        <v>204</v>
      </c>
      <c r="D14" s="75">
        <v>27.226399999999998</v>
      </c>
      <c r="E14" s="75">
        <v>17.324200000000001</v>
      </c>
      <c r="F14" s="75">
        <v>47.433754</v>
      </c>
      <c r="G14" s="75">
        <v>62.487699999999997</v>
      </c>
      <c r="H14" s="75">
        <v>71.061399999999992</v>
      </c>
      <c r="I14" s="75">
        <v>64.504446299999998</v>
      </c>
      <c r="J14" s="75">
        <v>73.766469999999998</v>
      </c>
      <c r="K14" s="75">
        <v>77.116769999999988</v>
      </c>
      <c r="L14" s="75">
        <v>120.91643000000001</v>
      </c>
      <c r="M14" s="75">
        <v>149.09663999999998</v>
      </c>
      <c r="N14" s="75">
        <v>151.3657</v>
      </c>
      <c r="O14" s="75">
        <v>159.07786000000004</v>
      </c>
    </row>
    <row r="15" spans="2:15" ht="18" customHeight="1">
      <c r="B15" s="58" t="s">
        <v>84</v>
      </c>
      <c r="D15" s="75">
        <v>34.041899999999998</v>
      </c>
      <c r="E15" s="75">
        <v>42.855700000000006</v>
      </c>
      <c r="F15" s="75">
        <v>32.618642999999999</v>
      </c>
      <c r="G15" s="75">
        <v>38.566400000000002</v>
      </c>
      <c r="H15" s="75">
        <v>12.448100000000002</v>
      </c>
      <c r="I15" s="75">
        <v>9.6226199999999995</v>
      </c>
      <c r="J15" s="75">
        <v>15.055480000000001</v>
      </c>
      <c r="K15" s="75">
        <v>15.786760000000003</v>
      </c>
      <c r="L15" s="75">
        <v>16.834289999999999</v>
      </c>
      <c r="M15" s="75">
        <v>17.873279999999998</v>
      </c>
      <c r="N15" s="75">
        <v>18.87604</v>
      </c>
      <c r="O15" s="75">
        <v>19.290880000000001</v>
      </c>
    </row>
    <row r="16" spans="2:15" ht="18" customHeight="1">
      <c r="B16" s="59" t="s">
        <v>207</v>
      </c>
      <c r="D16" s="75">
        <v>30</v>
      </c>
      <c r="E16" s="75">
        <v>40</v>
      </c>
      <c r="F16" s="75">
        <v>5</v>
      </c>
      <c r="G16" s="75">
        <v>35</v>
      </c>
      <c r="H16" s="75">
        <v>2</v>
      </c>
      <c r="I16" s="75">
        <v>0</v>
      </c>
      <c r="J16" s="75">
        <v>0</v>
      </c>
      <c r="K16" s="75">
        <v>0</v>
      </c>
      <c r="L16" s="75">
        <v>0</v>
      </c>
      <c r="M16" s="75">
        <v>0</v>
      </c>
      <c r="N16" s="75">
        <v>0</v>
      </c>
      <c r="O16" s="75">
        <v>0</v>
      </c>
    </row>
    <row r="17" spans="2:15" ht="18" customHeight="1">
      <c r="B17" s="59" t="s">
        <v>208</v>
      </c>
      <c r="D17" s="75">
        <v>4.0418999999999983</v>
      </c>
      <c r="E17" s="75">
        <v>2.8557000000000059</v>
      </c>
      <c r="F17" s="75">
        <v>27.618642999999999</v>
      </c>
      <c r="G17" s="75">
        <v>3.5664000000000016</v>
      </c>
      <c r="H17" s="75">
        <v>10.448100000000002</v>
      </c>
      <c r="I17" s="75">
        <v>9.6226199999999995</v>
      </c>
      <c r="J17" s="75">
        <v>15.055480000000001</v>
      </c>
      <c r="K17" s="75">
        <v>15.786760000000003</v>
      </c>
      <c r="L17" s="75">
        <v>16.834289999999999</v>
      </c>
      <c r="M17" s="75">
        <v>17.873279999999998</v>
      </c>
      <c r="N17" s="75">
        <v>18.87604</v>
      </c>
      <c r="O17" s="75">
        <v>19.290880000000001</v>
      </c>
    </row>
    <row r="18" spans="2:15" ht="18" customHeight="1">
      <c r="B18" s="89" t="s">
        <v>209</v>
      </c>
      <c r="D18" s="75">
        <v>0.76180000000000003</v>
      </c>
      <c r="E18" s="75">
        <v>11.5464</v>
      </c>
      <c r="F18" s="75">
        <v>1.1381870000000001</v>
      </c>
      <c r="G18" s="75">
        <v>4.7146999999999997</v>
      </c>
      <c r="H18" s="75">
        <v>0.91030000000000011</v>
      </c>
      <c r="I18" s="75">
        <v>0.99176189999999997</v>
      </c>
      <c r="J18" s="75">
        <v>0.41199999999999998</v>
      </c>
      <c r="K18" s="75">
        <v>0.42099999999999999</v>
      </c>
      <c r="L18" s="75">
        <v>0.435</v>
      </c>
      <c r="M18" s="75">
        <v>1.2124600000000001</v>
      </c>
      <c r="N18" s="75">
        <v>0.46300000000000002</v>
      </c>
      <c r="O18" s="75">
        <v>1.0438800000000001</v>
      </c>
    </row>
    <row r="19" spans="2:15" ht="18" customHeight="1">
      <c r="B19" s="89" t="s">
        <v>210</v>
      </c>
      <c r="D19" s="75">
        <v>2.7133999999999996</v>
      </c>
      <c r="E19" s="75">
        <v>2.6081999999999996</v>
      </c>
      <c r="F19" s="75">
        <v>2.7144729999999999</v>
      </c>
      <c r="G19" s="75">
        <v>2.7288000000000001</v>
      </c>
      <c r="H19" s="75">
        <v>2.2028000000000003</v>
      </c>
      <c r="I19" s="75">
        <v>2.2873277999999999</v>
      </c>
      <c r="J19" s="75">
        <v>3.5716100000000002</v>
      </c>
      <c r="K19" s="75">
        <v>3.7621199999999999</v>
      </c>
      <c r="L19" s="75">
        <v>4.3319200000000002</v>
      </c>
      <c r="M19" s="75">
        <v>2.95872</v>
      </c>
      <c r="N19" s="75">
        <v>3.0089299999999999</v>
      </c>
      <c r="O19" s="75">
        <v>0.94387999999999983</v>
      </c>
    </row>
    <row r="20" spans="2:15" ht="6" customHeight="1">
      <c r="B20" s="87"/>
      <c r="D20" s="75"/>
      <c r="E20" s="75"/>
      <c r="F20" s="75"/>
      <c r="G20" s="75"/>
      <c r="H20" s="75"/>
      <c r="I20" s="75"/>
      <c r="J20" s="75"/>
      <c r="K20" s="75"/>
    </row>
    <row r="21" spans="2:15" ht="18" customHeight="1">
      <c r="B21" s="85" t="s">
        <v>537</v>
      </c>
      <c r="C21" s="86"/>
      <c r="D21" s="74">
        <v>22.537819999999996</v>
      </c>
      <c r="E21" s="74">
        <v>9.6267999999999461</v>
      </c>
      <c r="F21" s="74">
        <v>7.6514735300000041</v>
      </c>
      <c r="G21" s="74">
        <v>9.6805000000000234</v>
      </c>
      <c r="H21" s="74">
        <v>44.680099999999982</v>
      </c>
      <c r="I21" s="74">
        <v>53.636107699999997</v>
      </c>
      <c r="J21" s="74">
        <v>58.427239999999983</v>
      </c>
      <c r="K21" s="74">
        <v>56.335399999999993</v>
      </c>
      <c r="L21" s="74">
        <v>95.966679999999997</v>
      </c>
      <c r="M21" s="74">
        <v>66.31040999999999</v>
      </c>
      <c r="N21" s="74">
        <v>84.562739999999906</v>
      </c>
      <c r="O21" s="74">
        <v>85.39874999999995</v>
      </c>
    </row>
    <row r="22" spans="2:15" ht="6.75" customHeight="1">
      <c r="B22" s="128"/>
      <c r="C22" s="86"/>
      <c r="D22" s="74"/>
      <c r="E22" s="74"/>
      <c r="F22" s="74"/>
      <c r="G22" s="74"/>
      <c r="H22" s="74"/>
      <c r="I22" s="74"/>
      <c r="J22" s="74"/>
      <c r="K22" s="74"/>
      <c r="L22" s="74"/>
      <c r="M22" s="74"/>
      <c r="N22" s="74"/>
      <c r="O22" s="74"/>
    </row>
    <row r="23" spans="2:15" ht="18" customHeight="1">
      <c r="B23" s="85" t="s">
        <v>538</v>
      </c>
      <c r="C23" s="86"/>
      <c r="D23" s="74">
        <v>9.5502000000000002</v>
      </c>
      <c r="E23" s="74">
        <v>0.21260000000000001</v>
      </c>
      <c r="F23" s="74">
        <v>1.0478409999999998</v>
      </c>
      <c r="G23" s="74">
        <v>40.688900000000004</v>
      </c>
      <c r="H23" s="74">
        <v>42.931199999999997</v>
      </c>
      <c r="I23" s="74">
        <v>41.561449999999994</v>
      </c>
      <c r="J23" s="74">
        <v>62.527960000000007</v>
      </c>
      <c r="K23" s="74">
        <v>104.84209</v>
      </c>
      <c r="L23" s="74">
        <v>78.915940000000006</v>
      </c>
      <c r="M23" s="74">
        <v>76.954249999999988</v>
      </c>
      <c r="N23" s="74">
        <v>87.703299999999984</v>
      </c>
      <c r="O23" s="74">
        <v>199.87318999999997</v>
      </c>
    </row>
    <row r="24" spans="2:15" ht="6" customHeight="1">
      <c r="B24" s="87"/>
      <c r="D24" s="75"/>
      <c r="E24" s="75"/>
      <c r="F24" s="75"/>
      <c r="G24" s="75"/>
      <c r="H24" s="75"/>
      <c r="I24" s="75"/>
      <c r="J24" s="75"/>
      <c r="K24" s="75"/>
    </row>
    <row r="25" spans="2:15" ht="18" customHeight="1">
      <c r="B25" s="85" t="s">
        <v>244</v>
      </c>
      <c r="C25" s="86"/>
      <c r="D25" s="74">
        <v>12.987619999999996</v>
      </c>
      <c r="E25" s="74">
        <v>9.4141999999999459</v>
      </c>
      <c r="F25" s="74">
        <v>6.6036325300000041</v>
      </c>
      <c r="G25" s="74">
        <v>-31.00839999999998</v>
      </c>
      <c r="H25" s="74">
        <v>1.7488999999999848</v>
      </c>
      <c r="I25" s="74">
        <v>12.074657700000003</v>
      </c>
      <c r="J25" s="74">
        <v>-4.1007200000000239</v>
      </c>
      <c r="K25" s="74">
        <v>-48.506690000000006</v>
      </c>
      <c r="L25" s="74">
        <v>17.05073999999999</v>
      </c>
      <c r="M25" s="74">
        <v>-10.643839999999997</v>
      </c>
      <c r="N25" s="74">
        <v>-3.1405600000000788</v>
      </c>
      <c r="O25" s="74">
        <v>-114.47444000000002</v>
      </c>
    </row>
    <row r="26" spans="2:15" ht="5.25" customHeight="1">
      <c r="B26" s="128"/>
      <c r="D26" s="75"/>
      <c r="E26" s="75"/>
      <c r="F26" s="75"/>
      <c r="G26" s="75"/>
      <c r="H26" s="75"/>
      <c r="I26" s="75"/>
      <c r="J26" s="75"/>
      <c r="K26" s="75"/>
      <c r="L26" s="75"/>
      <c r="M26" s="75"/>
      <c r="N26" s="75"/>
      <c r="O26" s="75"/>
    </row>
    <row r="27" spans="2:15" s="86" customFormat="1" ht="18" customHeight="1">
      <c r="B27" s="85" t="s">
        <v>245</v>
      </c>
      <c r="D27" s="74">
        <v>-12.987619999999996</v>
      </c>
      <c r="E27" s="74">
        <v>-9.4141999999999459</v>
      </c>
      <c r="F27" s="74">
        <v>-6.6036325300000041</v>
      </c>
      <c r="G27" s="74">
        <v>31.00839999999998</v>
      </c>
      <c r="H27" s="74">
        <v>-1.7488999999999848</v>
      </c>
      <c r="I27" s="74">
        <v>-12.074657700000003</v>
      </c>
      <c r="J27" s="74">
        <v>4.1007200000000239</v>
      </c>
      <c r="K27" s="74">
        <v>48.506690000000006</v>
      </c>
      <c r="L27" s="74">
        <v>-17.05073999999999</v>
      </c>
      <c r="M27" s="74">
        <v>10.643840000000015</v>
      </c>
      <c r="N27" s="74">
        <v>3.1405599999999829</v>
      </c>
      <c r="O27" s="74">
        <v>114.47444000000003</v>
      </c>
    </row>
    <row r="28" spans="2:15" ht="18" customHeight="1">
      <c r="B28" s="89" t="s">
        <v>211</v>
      </c>
      <c r="D28" s="75">
        <v>-12.987619999999996</v>
      </c>
      <c r="E28" s="75">
        <v>-9.4141999999999459</v>
      </c>
      <c r="F28" s="75">
        <v>-6.6036325300000041</v>
      </c>
      <c r="G28" s="75">
        <v>31.00839999999998</v>
      </c>
      <c r="H28" s="75">
        <v>-1.7488999999999848</v>
      </c>
      <c r="I28" s="75">
        <v>-12.074657700000003</v>
      </c>
      <c r="J28" s="75">
        <v>4.1007200000000239</v>
      </c>
      <c r="K28" s="75">
        <v>48.506690000000006</v>
      </c>
      <c r="L28" s="75">
        <v>-17.05073999999999</v>
      </c>
      <c r="M28" s="75">
        <v>10.643840000000015</v>
      </c>
      <c r="N28" s="75">
        <v>3.1405599999999829</v>
      </c>
      <c r="O28" s="75">
        <v>114.47444000000003</v>
      </c>
    </row>
    <row r="29" spans="2:15" ht="18" customHeight="1">
      <c r="B29" s="129" t="s">
        <v>246</v>
      </c>
      <c r="D29" s="75">
        <v>53.582400000000021</v>
      </c>
      <c r="E29" s="75">
        <v>5.0294999999999996</v>
      </c>
      <c r="F29" s="75">
        <v>6.4649599999999952</v>
      </c>
      <c r="G29" s="75">
        <v>33.888499999999993</v>
      </c>
      <c r="H29" s="75">
        <v>0</v>
      </c>
      <c r="I29" s="75">
        <v>0</v>
      </c>
      <c r="J29" s="75">
        <v>0</v>
      </c>
      <c r="K29" s="75">
        <v>0</v>
      </c>
      <c r="L29" s="75">
        <v>0</v>
      </c>
      <c r="M29" s="75">
        <v>0</v>
      </c>
      <c r="N29" s="75">
        <v>0</v>
      </c>
      <c r="O29" s="75">
        <v>0</v>
      </c>
    </row>
    <row r="30" spans="2:15" ht="18" customHeight="1">
      <c r="B30" s="89" t="s">
        <v>711</v>
      </c>
      <c r="D30" s="75"/>
      <c r="E30" s="75"/>
      <c r="F30" s="75">
        <v>0</v>
      </c>
      <c r="G30" s="75">
        <v>0</v>
      </c>
      <c r="H30" s="75">
        <v>0</v>
      </c>
      <c r="I30" s="75">
        <v>0</v>
      </c>
      <c r="J30" s="75">
        <v>0</v>
      </c>
      <c r="K30" s="75">
        <v>0</v>
      </c>
      <c r="L30" s="75">
        <v>0</v>
      </c>
      <c r="M30" s="75">
        <v>0</v>
      </c>
      <c r="N30" s="75">
        <v>0</v>
      </c>
      <c r="O30" s="75">
        <v>0</v>
      </c>
    </row>
    <row r="31" spans="2:15" ht="6" customHeight="1">
      <c r="D31" s="75"/>
      <c r="E31" s="75"/>
      <c r="F31" s="75"/>
      <c r="G31" s="75"/>
      <c r="H31" s="75"/>
      <c r="I31" s="75"/>
      <c r="J31" s="75"/>
      <c r="K31" s="313"/>
      <c r="L31" s="313"/>
      <c r="M31" s="313"/>
      <c r="N31" s="313"/>
      <c r="O31" s="313"/>
    </row>
    <row r="32" spans="2:15" ht="18" customHeight="1">
      <c r="B32" s="88" t="s">
        <v>213</v>
      </c>
      <c r="D32" s="75"/>
      <c r="E32" s="75"/>
      <c r="F32" s="75"/>
      <c r="G32" s="75"/>
      <c r="H32" s="75"/>
      <c r="I32" s="75"/>
      <c r="J32" s="75"/>
      <c r="K32" s="313"/>
      <c r="L32" s="313"/>
      <c r="M32" s="313"/>
      <c r="N32" s="313"/>
      <c r="O32" s="313"/>
    </row>
    <row r="33" spans="2:15" ht="18" customHeight="1">
      <c r="B33" s="89" t="s">
        <v>214</v>
      </c>
      <c r="D33" s="75">
        <v>22.537819999999996</v>
      </c>
      <c r="E33" s="75">
        <v>9.6267999999999461</v>
      </c>
      <c r="F33" s="75">
        <v>7.6514735300000041</v>
      </c>
      <c r="G33" s="75">
        <v>9.6805000000000234</v>
      </c>
      <c r="H33" s="75">
        <v>44.680099999999982</v>
      </c>
      <c r="I33" s="75">
        <v>53.636107699999997</v>
      </c>
      <c r="J33" s="75">
        <v>58.427239999999983</v>
      </c>
      <c r="K33" s="75">
        <v>56.335399999999993</v>
      </c>
      <c r="L33" s="75">
        <v>95.966679999999997</v>
      </c>
      <c r="M33" s="75">
        <v>66.31040999999999</v>
      </c>
      <c r="N33" s="75">
        <v>84.562739999999906</v>
      </c>
      <c r="O33" s="75">
        <v>85.39874999999995</v>
      </c>
    </row>
    <row r="34" spans="2:15" ht="9.75" customHeight="1" thickBot="1">
      <c r="B34" s="91"/>
      <c r="C34" s="91"/>
      <c r="D34" s="130"/>
      <c r="E34" s="130"/>
      <c r="F34" s="130"/>
      <c r="G34" s="130"/>
      <c r="H34" s="130"/>
      <c r="I34" s="91"/>
      <c r="J34" s="91"/>
      <c r="K34" s="91"/>
      <c r="L34" s="91"/>
      <c r="M34" s="91"/>
      <c r="N34" s="91"/>
      <c r="O34" s="91"/>
    </row>
    <row r="35" spans="2:15" ht="18" customHeight="1">
      <c r="B35" s="65" t="s">
        <v>68</v>
      </c>
      <c r="C35" s="76" t="s">
        <v>1001</v>
      </c>
      <c r="D35" s="94"/>
      <c r="E35" s="94"/>
      <c r="F35" s="94"/>
      <c r="G35" s="94"/>
      <c r="H35" s="94"/>
      <c r="I35" s="94"/>
    </row>
    <row r="36" spans="2:15" ht="18" customHeight="1">
      <c r="B36" s="351" t="s">
        <v>531</v>
      </c>
      <c r="C36" s="351" t="s">
        <v>753</v>
      </c>
      <c r="D36" s="94"/>
      <c r="E36" s="94"/>
      <c r="F36" s="94"/>
      <c r="G36" s="94"/>
      <c r="H36" s="94"/>
    </row>
    <row r="37" spans="2:15" ht="18" customHeight="1">
      <c r="B37" s="65" t="s">
        <v>836</v>
      </c>
      <c r="C37" s="93" t="s">
        <v>939</v>
      </c>
      <c r="D37" s="94"/>
      <c r="E37" s="94"/>
      <c r="F37" s="94"/>
      <c r="G37" s="94"/>
      <c r="H37" s="94"/>
    </row>
    <row r="38" spans="2:15" ht="18" customHeight="1">
      <c r="C38" s="77"/>
      <c r="D38" s="94"/>
      <c r="E38" s="94"/>
      <c r="F38" s="94"/>
      <c r="G38" s="94"/>
      <c r="H38" s="94"/>
    </row>
    <row r="39" spans="2:15" ht="18" customHeight="1">
      <c r="D39" s="94"/>
      <c r="E39" s="94"/>
      <c r="F39" s="94"/>
      <c r="G39" s="94"/>
      <c r="H39" s="94"/>
    </row>
    <row r="40" spans="2:15">
      <c r="D40" s="94"/>
      <c r="E40" s="94"/>
      <c r="F40" s="94"/>
      <c r="G40" s="94"/>
      <c r="H40" s="94"/>
    </row>
    <row r="41" spans="2:15">
      <c r="D41" s="94"/>
      <c r="E41" s="94"/>
      <c r="F41" s="94"/>
      <c r="G41" s="94"/>
      <c r="H41" s="94"/>
    </row>
    <row r="42" spans="2:15">
      <c r="D42" s="94"/>
      <c r="E42" s="94"/>
      <c r="F42" s="94"/>
      <c r="G42" s="94"/>
      <c r="H42" s="94"/>
    </row>
    <row r="43" spans="2:15">
      <c r="D43" s="94"/>
      <c r="E43" s="94"/>
      <c r="F43" s="94"/>
      <c r="G43" s="94"/>
      <c r="H43" s="94"/>
    </row>
    <row r="44" spans="2:15">
      <c r="D44" s="94"/>
      <c r="E44" s="94"/>
      <c r="F44" s="94"/>
      <c r="G44" s="94"/>
      <c r="H44" s="94"/>
    </row>
    <row r="45" spans="2:15">
      <c r="D45" s="94"/>
      <c r="E45" s="94"/>
      <c r="F45" s="94"/>
      <c r="G45" s="94"/>
      <c r="H45" s="94"/>
    </row>
    <row r="46" spans="2:15">
      <c r="D46" s="94"/>
      <c r="E46" s="94"/>
      <c r="F46" s="94"/>
      <c r="G46" s="94"/>
      <c r="H46" s="94"/>
    </row>
    <row r="47" spans="2:15">
      <c r="D47" s="94"/>
      <c r="E47" s="94"/>
      <c r="F47" s="94"/>
      <c r="G47" s="94"/>
      <c r="H47" s="94"/>
    </row>
    <row r="48" spans="2:15">
      <c r="D48" s="94"/>
      <c r="E48" s="94"/>
      <c r="F48" s="94"/>
      <c r="G48" s="94"/>
      <c r="H48" s="94"/>
    </row>
    <row r="49" spans="4:8">
      <c r="D49" s="94"/>
      <c r="E49" s="94"/>
      <c r="F49" s="94"/>
      <c r="G49" s="94"/>
      <c r="H49" s="94"/>
    </row>
    <row r="50" spans="4:8">
      <c r="D50" s="94"/>
      <c r="E50" s="94"/>
      <c r="F50" s="94"/>
      <c r="G50" s="94"/>
      <c r="H50" s="94"/>
    </row>
  </sheetData>
  <mergeCells count="3">
    <mergeCell ref="D7:H7"/>
    <mergeCell ref="G4:H4"/>
    <mergeCell ref="B6:C6"/>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32.xml><?xml version="1.0" encoding="utf-8"?>
<worksheet xmlns="http://schemas.openxmlformats.org/spreadsheetml/2006/main" xmlns:r="http://schemas.openxmlformats.org/officeDocument/2006/relationships">
  <sheetPr>
    <pageSetUpPr fitToPage="1"/>
  </sheetPr>
  <dimension ref="B1:GL52"/>
  <sheetViews>
    <sheetView zoomScale="80" zoomScaleNormal="80" zoomScaleSheetLayoutView="100" workbookViewId="0">
      <selection activeCell="C48" sqref="C48"/>
    </sheetView>
  </sheetViews>
  <sheetFormatPr defaultColWidth="11.42578125" defaultRowHeight="12.75"/>
  <cols>
    <col min="1" max="1" width="7.7109375" style="98" customWidth="1"/>
    <col min="2" max="2" width="17.42578125" style="98" customWidth="1"/>
    <col min="3" max="3" width="84.28515625" style="98" customWidth="1"/>
    <col min="4" max="6" width="11.7109375" style="98" customWidth="1"/>
    <col min="7" max="10" width="13.28515625" style="98" customWidth="1"/>
    <col min="11" max="11" width="13.85546875" style="98" customWidth="1"/>
    <col min="12" max="12" width="16.42578125" style="98" customWidth="1"/>
    <col min="13" max="13" width="10" style="98" customWidth="1"/>
    <col min="14" max="14" width="10.7109375" style="98" customWidth="1"/>
    <col min="15" max="16384" width="11.42578125" style="98"/>
  </cols>
  <sheetData>
    <row r="1" spans="2:194" ht="18" customHeight="1"/>
    <row r="2" spans="2:194" ht="18" customHeight="1">
      <c r="B2" s="77" t="s">
        <v>940</v>
      </c>
      <c r="C2" s="78"/>
      <c r="D2" s="78"/>
      <c r="E2" s="78"/>
      <c r="F2" s="78"/>
      <c r="G2" s="78"/>
    </row>
    <row r="3" spans="2:194" s="93" customFormat="1" ht="18" customHeight="1">
      <c r="B3" s="34" t="s">
        <v>682</v>
      </c>
      <c r="C3" s="4"/>
      <c r="D3" s="4"/>
      <c r="E3" s="4"/>
      <c r="F3" s="79"/>
      <c r="G3" s="4"/>
      <c r="H3" s="64"/>
      <c r="I3" s="64"/>
      <c r="J3" s="64"/>
      <c r="K3" s="64"/>
      <c r="L3" s="62"/>
      <c r="M3" s="62"/>
      <c r="N3" s="62"/>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c r="CG3" s="103"/>
      <c r="CH3" s="103"/>
      <c r="CI3" s="103"/>
      <c r="CJ3" s="103"/>
      <c r="CK3" s="103"/>
      <c r="CL3" s="103"/>
      <c r="CM3" s="103"/>
      <c r="CN3" s="103"/>
      <c r="CO3" s="103"/>
      <c r="CP3" s="103"/>
      <c r="CQ3" s="103"/>
      <c r="CR3" s="103"/>
      <c r="CS3" s="103"/>
      <c r="CT3" s="103"/>
      <c r="CU3" s="103"/>
      <c r="CV3" s="103"/>
      <c r="CW3" s="103"/>
      <c r="CX3" s="103"/>
      <c r="CY3" s="103"/>
      <c r="CZ3" s="103"/>
      <c r="DA3" s="103"/>
      <c r="DB3" s="103"/>
      <c r="DC3" s="103"/>
      <c r="DD3" s="103"/>
      <c r="DE3" s="103"/>
      <c r="DF3" s="103"/>
      <c r="DG3" s="103"/>
      <c r="DH3" s="103"/>
      <c r="DI3" s="103"/>
      <c r="DJ3" s="103"/>
      <c r="DK3" s="103"/>
      <c r="DL3" s="103"/>
      <c r="DM3" s="103"/>
      <c r="DN3" s="103"/>
      <c r="DO3" s="103"/>
      <c r="DP3" s="103"/>
      <c r="DQ3" s="103"/>
      <c r="DR3" s="103"/>
      <c r="DS3" s="103"/>
      <c r="DT3" s="103"/>
      <c r="DU3" s="103"/>
      <c r="DV3" s="103"/>
      <c r="DW3" s="103"/>
      <c r="DX3" s="103"/>
      <c r="DY3" s="103"/>
      <c r="DZ3" s="103"/>
      <c r="EA3" s="103"/>
      <c r="EB3" s="103"/>
      <c r="EC3" s="103"/>
      <c r="ED3" s="103"/>
      <c r="EE3" s="103"/>
      <c r="EF3" s="103"/>
      <c r="EG3" s="103"/>
      <c r="EH3" s="103"/>
      <c r="EI3" s="103"/>
      <c r="EJ3" s="103"/>
      <c r="EK3" s="103"/>
      <c r="EL3" s="103"/>
      <c r="EM3" s="103"/>
      <c r="EN3" s="103"/>
      <c r="EO3" s="103"/>
      <c r="EP3" s="103"/>
      <c r="EQ3" s="103"/>
      <c r="ER3" s="103"/>
      <c r="ES3" s="103"/>
      <c r="ET3" s="103"/>
      <c r="EU3" s="103"/>
      <c r="EV3" s="103"/>
      <c r="EW3" s="103"/>
      <c r="EX3" s="103"/>
      <c r="EY3" s="103"/>
      <c r="EZ3" s="103"/>
      <c r="FA3" s="103"/>
      <c r="FB3" s="103"/>
      <c r="FC3" s="103"/>
      <c r="FD3" s="103"/>
      <c r="FE3" s="103"/>
      <c r="FF3" s="103"/>
      <c r="FG3" s="103"/>
      <c r="FH3" s="103"/>
      <c r="FI3" s="103"/>
      <c r="FJ3" s="103"/>
      <c r="FK3" s="103"/>
      <c r="FL3" s="103"/>
      <c r="FM3" s="103"/>
      <c r="FN3" s="103"/>
      <c r="FO3" s="103"/>
      <c r="FP3" s="103"/>
      <c r="FQ3" s="103"/>
      <c r="FR3" s="103"/>
      <c r="FS3" s="103"/>
      <c r="FT3" s="103"/>
      <c r="FU3" s="103"/>
      <c r="FV3" s="103"/>
      <c r="FW3" s="103"/>
      <c r="FX3" s="103"/>
      <c r="FY3" s="103"/>
      <c r="FZ3" s="103"/>
      <c r="GA3" s="103"/>
      <c r="GB3" s="103"/>
      <c r="GC3" s="103"/>
      <c r="GD3" s="103"/>
      <c r="GE3" s="103"/>
      <c r="GF3" s="103"/>
      <c r="GG3" s="103"/>
      <c r="GH3" s="103"/>
      <c r="GI3" s="103"/>
      <c r="GJ3" s="103"/>
      <c r="GK3" s="103"/>
      <c r="GL3" s="103"/>
    </row>
    <row r="4" spans="2:194" s="93" customFormat="1" ht="18" customHeight="1">
      <c r="B4" s="80" t="s">
        <v>815</v>
      </c>
      <c r="C4" s="80"/>
      <c r="D4" s="81"/>
      <c r="E4" s="81"/>
      <c r="F4" s="362"/>
      <c r="G4" s="362"/>
      <c r="H4" s="113"/>
      <c r="I4" s="113"/>
      <c r="J4" s="113"/>
      <c r="K4" s="113"/>
      <c r="L4" s="62"/>
      <c r="M4" s="62"/>
      <c r="N4" s="62"/>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c r="CG4" s="103"/>
      <c r="CH4" s="103"/>
      <c r="CI4" s="103"/>
      <c r="CJ4" s="103"/>
      <c r="CK4" s="103"/>
      <c r="CL4" s="103"/>
      <c r="CM4" s="103"/>
      <c r="CN4" s="103"/>
      <c r="CO4" s="103"/>
      <c r="CP4" s="103"/>
      <c r="CQ4" s="103"/>
      <c r="CR4" s="103"/>
      <c r="CS4" s="103"/>
      <c r="CT4" s="103"/>
      <c r="CU4" s="103"/>
      <c r="CV4" s="103"/>
      <c r="CW4" s="103"/>
      <c r="CX4" s="103"/>
      <c r="CY4" s="103"/>
      <c r="CZ4" s="103"/>
      <c r="DA4" s="103"/>
      <c r="DB4" s="103"/>
      <c r="DC4" s="103"/>
      <c r="DD4" s="103"/>
      <c r="DE4" s="103"/>
      <c r="DF4" s="103"/>
      <c r="DG4" s="103"/>
      <c r="DH4" s="103"/>
      <c r="DI4" s="103"/>
      <c r="DJ4" s="103"/>
      <c r="DK4" s="103"/>
      <c r="DL4" s="103"/>
      <c r="DM4" s="103"/>
      <c r="DN4" s="103"/>
      <c r="DO4" s="103"/>
      <c r="DP4" s="103"/>
      <c r="DQ4" s="103"/>
      <c r="DR4" s="103"/>
      <c r="DS4" s="103"/>
      <c r="DT4" s="103"/>
      <c r="DU4" s="103"/>
      <c r="DV4" s="103"/>
      <c r="DW4" s="103"/>
      <c r="DX4" s="103"/>
      <c r="DY4" s="103"/>
      <c r="DZ4" s="103"/>
      <c r="EA4" s="103"/>
      <c r="EB4" s="103"/>
      <c r="EC4" s="103"/>
      <c r="ED4" s="103"/>
      <c r="EE4" s="103"/>
      <c r="EF4" s="103"/>
      <c r="EG4" s="103"/>
      <c r="EH4" s="103"/>
      <c r="EI4" s="103"/>
      <c r="EJ4" s="103"/>
      <c r="EK4" s="103"/>
      <c r="EL4" s="103"/>
      <c r="EM4" s="103"/>
      <c r="EN4" s="103"/>
      <c r="EO4" s="103"/>
      <c r="EP4" s="103"/>
      <c r="EQ4" s="103"/>
      <c r="ER4" s="103"/>
      <c r="ES4" s="103"/>
      <c r="ET4" s="103"/>
      <c r="EU4" s="103"/>
      <c r="EV4" s="103"/>
      <c r="EW4" s="103"/>
      <c r="EX4" s="103"/>
      <c r="EY4" s="103"/>
      <c r="EZ4" s="103"/>
      <c r="FA4" s="103"/>
      <c r="FB4" s="103"/>
      <c r="FC4" s="103"/>
      <c r="FD4" s="103"/>
      <c r="FE4" s="103"/>
      <c r="FF4" s="103"/>
      <c r="FG4" s="103"/>
      <c r="FH4" s="103"/>
      <c r="FI4" s="103"/>
      <c r="FJ4" s="103"/>
      <c r="FK4" s="103"/>
      <c r="FL4" s="103"/>
      <c r="FM4" s="103"/>
      <c r="FN4" s="103"/>
      <c r="FO4" s="103"/>
      <c r="FP4" s="103"/>
      <c r="FQ4" s="103"/>
      <c r="FR4" s="103"/>
      <c r="FS4" s="103"/>
      <c r="FT4" s="103"/>
      <c r="FU4" s="103"/>
      <c r="FV4" s="103"/>
      <c r="FW4" s="103"/>
      <c r="FX4" s="103"/>
      <c r="FY4" s="103"/>
      <c r="FZ4" s="103"/>
      <c r="GA4" s="103"/>
      <c r="GB4" s="103"/>
      <c r="GC4" s="103"/>
      <c r="GD4" s="103"/>
      <c r="GE4" s="103"/>
      <c r="GF4" s="103"/>
      <c r="GG4" s="103"/>
      <c r="GH4" s="103"/>
      <c r="GI4" s="103"/>
      <c r="GJ4" s="103"/>
      <c r="GK4" s="103"/>
      <c r="GL4" s="103"/>
    </row>
    <row r="5" spans="2:194" s="93" customFormat="1" ht="6" customHeight="1" thickBot="1">
      <c r="B5" s="62"/>
      <c r="C5" s="62"/>
      <c r="D5" s="62"/>
      <c r="E5" s="62"/>
      <c r="F5" s="62"/>
      <c r="G5" s="62"/>
      <c r="H5" s="62"/>
      <c r="I5" s="62"/>
      <c r="J5" s="62"/>
      <c r="K5" s="62"/>
      <c r="L5" s="62"/>
      <c r="M5" s="62"/>
      <c r="N5" s="62"/>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row>
    <row r="6" spans="2:194" s="93" customFormat="1" ht="30" customHeight="1" thickBot="1">
      <c r="B6" s="99" t="s">
        <v>851</v>
      </c>
      <c r="C6" s="99"/>
      <c r="D6" s="353" t="s">
        <v>2</v>
      </c>
      <c r="E6" s="353" t="s">
        <v>3</v>
      </c>
      <c r="F6" s="353" t="s">
        <v>4</v>
      </c>
      <c r="G6" s="353" t="s">
        <v>5</v>
      </c>
      <c r="H6" s="353" t="s">
        <v>6</v>
      </c>
      <c r="I6" s="353" t="s">
        <v>7</v>
      </c>
      <c r="J6" s="353" t="s">
        <v>8</v>
      </c>
      <c r="K6" s="353" t="s">
        <v>9</v>
      </c>
      <c r="L6" s="353" t="s">
        <v>30</v>
      </c>
      <c r="M6" s="353" t="s">
        <v>31</v>
      </c>
      <c r="N6" s="353" t="s">
        <v>32</v>
      </c>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c r="BY6" s="103"/>
      <c r="BZ6" s="103"/>
      <c r="CA6" s="103"/>
      <c r="CB6" s="103"/>
      <c r="CC6" s="103"/>
      <c r="CD6" s="103"/>
      <c r="CE6" s="103"/>
      <c r="CF6" s="103"/>
      <c r="CG6" s="103"/>
      <c r="CH6" s="103"/>
      <c r="CI6" s="103"/>
      <c r="CJ6" s="103"/>
      <c r="CK6" s="103"/>
      <c r="CL6" s="103"/>
      <c r="CM6" s="103"/>
      <c r="CN6" s="103"/>
      <c r="CO6" s="103"/>
      <c r="CP6" s="103"/>
      <c r="CQ6" s="103"/>
      <c r="CR6" s="103"/>
      <c r="CS6" s="103"/>
      <c r="CT6" s="103"/>
      <c r="CU6" s="103"/>
      <c r="CV6" s="103"/>
      <c r="CW6" s="103"/>
      <c r="CX6" s="103"/>
      <c r="CY6" s="103"/>
      <c r="CZ6" s="103"/>
      <c r="DA6" s="103"/>
      <c r="DB6" s="103"/>
      <c r="DC6" s="103"/>
      <c r="DD6" s="103"/>
      <c r="DE6" s="103"/>
      <c r="DF6" s="103"/>
      <c r="DG6" s="103"/>
      <c r="DH6" s="103"/>
      <c r="DI6" s="103"/>
      <c r="DJ6" s="103"/>
      <c r="DK6" s="103"/>
      <c r="DL6" s="103"/>
      <c r="DM6" s="103"/>
      <c r="DN6" s="103"/>
      <c r="DO6" s="103"/>
      <c r="DP6" s="103"/>
      <c r="DQ6" s="103"/>
      <c r="DR6" s="103"/>
      <c r="DS6" s="103"/>
      <c r="DT6" s="103"/>
      <c r="DU6" s="103"/>
      <c r="DV6" s="103"/>
      <c r="DW6" s="103"/>
      <c r="DX6" s="103"/>
      <c r="DY6" s="103"/>
      <c r="DZ6" s="103"/>
      <c r="EA6" s="103"/>
      <c r="EB6" s="103"/>
      <c r="EC6" s="103"/>
      <c r="ED6" s="103"/>
      <c r="EE6" s="103"/>
      <c r="EF6" s="103"/>
      <c r="EG6" s="103"/>
      <c r="EH6" s="103"/>
      <c r="EI6" s="103"/>
      <c r="EJ6" s="103"/>
      <c r="EK6" s="103"/>
      <c r="EL6" s="103"/>
      <c r="EM6" s="103"/>
      <c r="EN6" s="103"/>
      <c r="EO6" s="103"/>
      <c r="EP6" s="103"/>
      <c r="EQ6" s="103"/>
      <c r="ER6" s="103"/>
      <c r="ES6" s="103"/>
      <c r="ET6" s="103"/>
      <c r="EU6" s="103"/>
      <c r="EV6" s="103"/>
      <c r="EW6" s="103"/>
      <c r="EX6" s="103"/>
      <c r="EY6" s="103"/>
      <c r="EZ6" s="103"/>
      <c r="FA6" s="103"/>
      <c r="FB6" s="103"/>
      <c r="FC6" s="103"/>
      <c r="FD6" s="103"/>
      <c r="FE6" s="103"/>
      <c r="FF6" s="103"/>
      <c r="FG6" s="103"/>
      <c r="FH6" s="103"/>
      <c r="FI6" s="103"/>
      <c r="FJ6" s="103"/>
      <c r="FK6" s="103"/>
      <c r="FL6" s="103"/>
      <c r="FM6" s="103"/>
      <c r="FN6" s="103"/>
      <c r="FO6" s="103"/>
      <c r="FP6" s="103"/>
      <c r="FQ6" s="103"/>
      <c r="FR6" s="103"/>
      <c r="FS6" s="103"/>
      <c r="FT6" s="103"/>
      <c r="FU6" s="103"/>
      <c r="FV6" s="103"/>
      <c r="FW6" s="103"/>
      <c r="FX6" s="103"/>
      <c r="FY6" s="103"/>
      <c r="FZ6" s="103"/>
      <c r="GA6" s="103"/>
      <c r="GB6" s="103"/>
      <c r="GC6" s="103"/>
      <c r="GD6" s="103"/>
      <c r="GE6" s="103"/>
      <c r="GF6" s="103"/>
      <c r="GG6" s="103"/>
      <c r="GH6" s="103"/>
      <c r="GI6" s="103"/>
      <c r="GJ6" s="103"/>
      <c r="GK6" s="103"/>
      <c r="GL6" s="103"/>
    </row>
    <row r="7" spans="2:194" s="93" customFormat="1" ht="6" customHeight="1">
      <c r="B7" s="62"/>
      <c r="C7" s="62"/>
      <c r="D7" s="62"/>
      <c r="E7" s="62"/>
      <c r="F7" s="62"/>
      <c r="G7" s="62"/>
      <c r="H7" s="62"/>
      <c r="I7" s="62"/>
      <c r="J7" s="62"/>
      <c r="K7" s="62"/>
      <c r="L7" s="62"/>
      <c r="M7" s="62"/>
      <c r="N7" s="62"/>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103"/>
      <c r="AS7" s="103"/>
      <c r="AT7" s="103"/>
      <c r="AU7" s="103"/>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c r="BY7" s="103"/>
      <c r="BZ7" s="103"/>
      <c r="CA7" s="103"/>
      <c r="CB7" s="103"/>
      <c r="CC7" s="103"/>
      <c r="CD7" s="103"/>
      <c r="CE7" s="103"/>
      <c r="CF7" s="103"/>
      <c r="CG7" s="103"/>
      <c r="CH7" s="103"/>
      <c r="CI7" s="103"/>
      <c r="CJ7" s="103"/>
      <c r="CK7" s="103"/>
      <c r="CL7" s="103"/>
      <c r="CM7" s="103"/>
      <c r="CN7" s="103"/>
      <c r="CO7" s="103"/>
      <c r="CP7" s="103"/>
      <c r="CQ7" s="103"/>
      <c r="CR7" s="103"/>
      <c r="CS7" s="103"/>
      <c r="CT7" s="103"/>
      <c r="CU7" s="103"/>
      <c r="CV7" s="103"/>
      <c r="CW7" s="103"/>
      <c r="CX7" s="103"/>
      <c r="CY7" s="103"/>
      <c r="CZ7" s="103"/>
      <c r="DA7" s="103"/>
      <c r="DB7" s="103"/>
      <c r="DC7" s="103"/>
      <c r="DD7" s="103"/>
      <c r="DE7" s="103"/>
      <c r="DF7" s="103"/>
      <c r="DG7" s="103"/>
      <c r="DH7" s="103"/>
      <c r="DI7" s="103"/>
      <c r="DJ7" s="103"/>
      <c r="DK7" s="103"/>
      <c r="DL7" s="103"/>
      <c r="DM7" s="103"/>
      <c r="DN7" s="103"/>
      <c r="DO7" s="103"/>
      <c r="DP7" s="103"/>
      <c r="DQ7" s="103"/>
      <c r="DR7" s="103"/>
      <c r="DS7" s="103"/>
      <c r="DT7" s="103"/>
      <c r="DU7" s="103"/>
      <c r="DV7" s="103"/>
      <c r="DW7" s="103"/>
      <c r="DX7" s="103"/>
      <c r="DY7" s="103"/>
      <c r="DZ7" s="103"/>
      <c r="EA7" s="103"/>
      <c r="EB7" s="103"/>
      <c r="EC7" s="103"/>
      <c r="ED7" s="103"/>
      <c r="EE7" s="103"/>
      <c r="EF7" s="103"/>
      <c r="EG7" s="103"/>
      <c r="EH7" s="103"/>
      <c r="EI7" s="103"/>
      <c r="EJ7" s="103"/>
      <c r="EK7" s="103"/>
      <c r="EL7" s="103"/>
      <c r="EM7" s="103"/>
      <c r="EN7" s="103"/>
      <c r="EO7" s="103"/>
      <c r="EP7" s="103"/>
      <c r="EQ7" s="103"/>
      <c r="ER7" s="103"/>
      <c r="ES7" s="103"/>
      <c r="ET7" s="103"/>
      <c r="EU7" s="103"/>
      <c r="EV7" s="103"/>
      <c r="EW7" s="103"/>
      <c r="EX7" s="103"/>
      <c r="EY7" s="103"/>
      <c r="EZ7" s="103"/>
      <c r="FA7" s="103"/>
      <c r="FB7" s="103"/>
      <c r="FC7" s="103"/>
      <c r="FD7" s="103"/>
      <c r="FE7" s="103"/>
      <c r="FF7" s="103"/>
      <c r="FG7" s="103"/>
      <c r="FH7" s="103"/>
      <c r="FI7" s="103"/>
      <c r="FJ7" s="103"/>
      <c r="FK7" s="103"/>
      <c r="FL7" s="103"/>
      <c r="FM7" s="103"/>
      <c r="FN7" s="103"/>
      <c r="FO7" s="103"/>
      <c r="FP7" s="103"/>
      <c r="FQ7" s="103"/>
      <c r="FR7" s="103"/>
      <c r="FS7" s="103"/>
      <c r="FT7" s="103"/>
      <c r="FU7" s="103"/>
      <c r="FV7" s="103"/>
      <c r="FW7" s="103"/>
      <c r="FX7" s="103"/>
      <c r="FY7" s="103"/>
      <c r="FZ7" s="103"/>
      <c r="GA7" s="103"/>
      <c r="GB7" s="103"/>
      <c r="GC7" s="103"/>
      <c r="GD7" s="103"/>
      <c r="GE7" s="103"/>
      <c r="GF7" s="103"/>
      <c r="GG7" s="103"/>
      <c r="GH7" s="103"/>
      <c r="GI7" s="103"/>
      <c r="GJ7" s="103"/>
      <c r="GK7" s="103"/>
      <c r="GL7" s="103"/>
    </row>
    <row r="8" spans="2:194" s="116" customFormat="1" ht="18" customHeight="1">
      <c r="B8" s="114" t="s">
        <v>79</v>
      </c>
      <c r="C8" s="64"/>
      <c r="D8" s="100">
        <v>190.7</v>
      </c>
      <c r="E8" s="100">
        <v>365</v>
      </c>
      <c r="F8" s="100">
        <v>331.5</v>
      </c>
      <c r="G8" s="100">
        <v>538.80000000000007</v>
      </c>
      <c r="H8" s="100">
        <v>2400.6999999999998</v>
      </c>
      <c r="I8" s="100">
        <v>12232.4</v>
      </c>
      <c r="J8" s="100">
        <v>2459.6999999999998</v>
      </c>
      <c r="K8" s="100">
        <v>92419.799999999988</v>
      </c>
      <c r="L8" s="100">
        <v>9200593.5999999996</v>
      </c>
      <c r="M8" s="100">
        <v>42.1</v>
      </c>
      <c r="N8" s="100">
        <v>42.131999999999998</v>
      </c>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c r="BU8" s="115"/>
      <c r="BV8" s="115"/>
      <c r="BW8" s="115"/>
      <c r="BX8" s="115"/>
      <c r="BY8" s="115"/>
      <c r="BZ8" s="115"/>
      <c r="CA8" s="115"/>
      <c r="CB8" s="115"/>
      <c r="CC8" s="115"/>
      <c r="CD8" s="115"/>
      <c r="CE8" s="115"/>
      <c r="CF8" s="115"/>
      <c r="CG8" s="115"/>
      <c r="CH8" s="115"/>
      <c r="CI8" s="115"/>
      <c r="CJ8" s="115"/>
      <c r="CK8" s="115"/>
      <c r="CL8" s="115"/>
      <c r="CM8" s="115"/>
      <c r="CN8" s="115"/>
      <c r="CO8" s="115"/>
      <c r="CP8" s="115"/>
      <c r="CQ8" s="115"/>
      <c r="CR8" s="115"/>
      <c r="CS8" s="115"/>
      <c r="CT8" s="115"/>
      <c r="CU8" s="115"/>
      <c r="CV8" s="115"/>
      <c r="CW8" s="115"/>
      <c r="CX8" s="115"/>
      <c r="CY8" s="115"/>
      <c r="CZ8" s="115"/>
      <c r="DA8" s="115"/>
      <c r="DB8" s="115"/>
      <c r="DC8" s="115"/>
      <c r="DD8" s="115"/>
      <c r="DE8" s="115"/>
      <c r="DF8" s="115"/>
      <c r="DG8" s="115"/>
      <c r="DH8" s="115"/>
      <c r="DI8" s="115"/>
      <c r="DJ8" s="115"/>
      <c r="DK8" s="115"/>
      <c r="DL8" s="115"/>
      <c r="DM8" s="115"/>
      <c r="DN8" s="115"/>
      <c r="DO8" s="115"/>
      <c r="DP8" s="115"/>
      <c r="DQ8" s="115"/>
      <c r="DR8" s="115"/>
      <c r="DS8" s="115"/>
      <c r="DT8" s="115"/>
      <c r="DU8" s="115"/>
      <c r="DV8" s="115"/>
      <c r="DW8" s="115"/>
      <c r="DX8" s="115"/>
      <c r="DY8" s="115"/>
      <c r="DZ8" s="115"/>
      <c r="EA8" s="115"/>
      <c r="EB8" s="115"/>
      <c r="EC8" s="115"/>
      <c r="ED8" s="115"/>
      <c r="EE8" s="115"/>
      <c r="EF8" s="115"/>
      <c r="EG8" s="115"/>
      <c r="EH8" s="115"/>
      <c r="EI8" s="115"/>
      <c r="EJ8" s="115"/>
      <c r="EK8" s="115"/>
      <c r="EL8" s="115"/>
      <c r="EM8" s="115"/>
      <c r="EN8" s="115"/>
      <c r="EO8" s="115"/>
      <c r="EP8" s="115"/>
      <c r="EQ8" s="115"/>
      <c r="ER8" s="115"/>
      <c r="ES8" s="115"/>
      <c r="ET8" s="115"/>
      <c r="EU8" s="115"/>
      <c r="EV8" s="115"/>
      <c r="EW8" s="115"/>
      <c r="EX8" s="115"/>
      <c r="EY8" s="115"/>
      <c r="EZ8" s="115"/>
      <c r="FA8" s="115"/>
      <c r="FB8" s="115"/>
      <c r="FC8" s="115"/>
      <c r="FD8" s="115"/>
      <c r="FE8" s="115"/>
      <c r="FF8" s="115"/>
      <c r="FG8" s="115"/>
      <c r="FH8" s="115"/>
      <c r="FI8" s="115"/>
      <c r="FJ8" s="115"/>
      <c r="FK8" s="115"/>
      <c r="FL8" s="115"/>
      <c r="FM8" s="115"/>
      <c r="FN8" s="115"/>
      <c r="FO8" s="115"/>
      <c r="FP8" s="115"/>
      <c r="FQ8" s="115"/>
      <c r="FR8" s="115"/>
      <c r="FS8" s="115"/>
      <c r="FT8" s="115"/>
      <c r="FU8" s="115"/>
      <c r="FV8" s="115"/>
      <c r="FW8" s="115"/>
      <c r="FX8" s="115"/>
      <c r="FY8" s="115"/>
      <c r="FZ8" s="115"/>
      <c r="GA8" s="115"/>
      <c r="GB8" s="115"/>
      <c r="GC8" s="115"/>
      <c r="GD8" s="115"/>
      <c r="GE8" s="115"/>
      <c r="GF8" s="115"/>
      <c r="GG8" s="115"/>
      <c r="GH8" s="115"/>
      <c r="GI8" s="115"/>
      <c r="GJ8" s="115"/>
      <c r="GK8" s="115"/>
      <c r="GL8" s="115"/>
    </row>
    <row r="9" spans="2:194" s="93" customFormat="1" ht="18" customHeight="1">
      <c r="B9" s="56" t="s">
        <v>202</v>
      </c>
      <c r="C9" s="62"/>
      <c r="D9" s="102">
        <v>187.2</v>
      </c>
      <c r="E9" s="102">
        <v>262.60000000000002</v>
      </c>
      <c r="F9" s="102">
        <v>319.5</v>
      </c>
      <c r="G9" s="102">
        <v>517.40000000000009</v>
      </c>
      <c r="H9" s="102">
        <v>2256</v>
      </c>
      <c r="I9" s="102">
        <v>11620.8</v>
      </c>
      <c r="J9" s="102">
        <v>2311.1</v>
      </c>
      <c r="K9" s="102">
        <v>62011.5</v>
      </c>
      <c r="L9" s="102">
        <v>7560576.9000000004</v>
      </c>
      <c r="M9" s="102">
        <v>40.4</v>
      </c>
      <c r="N9" s="102">
        <v>42.031999999999996</v>
      </c>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3"/>
      <c r="BD9" s="103"/>
      <c r="BE9" s="103"/>
      <c r="BF9" s="103"/>
      <c r="BG9" s="103"/>
      <c r="BH9" s="103"/>
      <c r="BI9" s="103"/>
      <c r="BJ9" s="103"/>
      <c r="BK9" s="103"/>
      <c r="BL9" s="103"/>
      <c r="BM9" s="103"/>
      <c r="BN9" s="103"/>
      <c r="BO9" s="103"/>
      <c r="BP9" s="103"/>
      <c r="BQ9" s="103"/>
      <c r="BR9" s="103"/>
      <c r="BS9" s="103"/>
      <c r="BT9" s="103"/>
      <c r="BU9" s="103"/>
      <c r="BV9" s="103"/>
      <c r="BW9" s="103"/>
      <c r="BX9" s="103"/>
      <c r="BY9" s="103"/>
      <c r="BZ9" s="103"/>
      <c r="CA9" s="103"/>
      <c r="CB9" s="103"/>
      <c r="CC9" s="103"/>
      <c r="CD9" s="103"/>
      <c r="CE9" s="103"/>
      <c r="CF9" s="103"/>
      <c r="CG9" s="103"/>
      <c r="CH9" s="103"/>
      <c r="CI9" s="103"/>
      <c r="CJ9" s="103"/>
      <c r="CK9" s="103"/>
      <c r="CL9" s="103"/>
      <c r="CM9" s="103"/>
      <c r="CN9" s="103"/>
      <c r="CO9" s="103"/>
      <c r="CP9" s="103"/>
      <c r="CQ9" s="103"/>
      <c r="CR9" s="103"/>
      <c r="CS9" s="103"/>
      <c r="CT9" s="103"/>
      <c r="CU9" s="103"/>
      <c r="CV9" s="103"/>
      <c r="CW9" s="103"/>
      <c r="CX9" s="103"/>
      <c r="CY9" s="103"/>
      <c r="CZ9" s="103"/>
      <c r="DA9" s="103"/>
      <c r="DB9" s="103"/>
      <c r="DC9" s="103"/>
      <c r="DD9" s="103"/>
      <c r="DE9" s="103"/>
      <c r="DF9" s="103"/>
      <c r="DG9" s="103"/>
      <c r="DH9" s="103"/>
      <c r="DI9" s="103"/>
      <c r="DJ9" s="103"/>
      <c r="DK9" s="103"/>
      <c r="DL9" s="103"/>
      <c r="DM9" s="103"/>
      <c r="DN9" s="103"/>
      <c r="DO9" s="103"/>
      <c r="DP9" s="103"/>
      <c r="DQ9" s="103"/>
      <c r="DR9" s="103"/>
      <c r="DS9" s="103"/>
      <c r="DT9" s="103"/>
      <c r="DU9" s="103"/>
      <c r="DV9" s="103"/>
      <c r="DW9" s="103"/>
      <c r="DX9" s="103"/>
      <c r="DY9" s="103"/>
      <c r="DZ9" s="103"/>
      <c r="EA9" s="103"/>
      <c r="EB9" s="103"/>
      <c r="EC9" s="103"/>
      <c r="ED9" s="103"/>
      <c r="EE9" s="103"/>
      <c r="EF9" s="103"/>
      <c r="EG9" s="103"/>
      <c r="EH9" s="103"/>
      <c r="EI9" s="103"/>
      <c r="EJ9" s="103"/>
      <c r="EK9" s="103"/>
      <c r="EL9" s="103"/>
      <c r="EM9" s="103"/>
      <c r="EN9" s="103"/>
      <c r="EO9" s="103"/>
      <c r="EP9" s="103"/>
      <c r="EQ9" s="103"/>
      <c r="ER9" s="103"/>
      <c r="ES9" s="103"/>
      <c r="ET9" s="103"/>
      <c r="EU9" s="103"/>
      <c r="EV9" s="103"/>
      <c r="EW9" s="103"/>
      <c r="EX9" s="103"/>
      <c r="EY9" s="103"/>
      <c r="EZ9" s="103"/>
      <c r="FA9" s="103"/>
      <c r="FB9" s="103"/>
      <c r="FC9" s="103"/>
      <c r="FD9" s="103"/>
      <c r="FE9" s="103"/>
      <c r="FF9" s="103"/>
      <c r="FG9" s="103"/>
      <c r="FH9" s="103"/>
      <c r="FI9" s="103"/>
      <c r="FJ9" s="103"/>
      <c r="FK9" s="103"/>
      <c r="FL9" s="103"/>
      <c r="FM9" s="103"/>
      <c r="FN9" s="103"/>
      <c r="FO9" s="103"/>
      <c r="FP9" s="103"/>
      <c r="FQ9" s="103"/>
      <c r="FR9" s="103"/>
      <c r="FS9" s="103"/>
      <c r="FT9" s="103"/>
      <c r="FU9" s="103"/>
      <c r="FV9" s="103"/>
      <c r="FW9" s="103"/>
      <c r="FX9" s="103"/>
      <c r="FY9" s="103"/>
      <c r="FZ9" s="103"/>
      <c r="GA9" s="103"/>
      <c r="GB9" s="103"/>
      <c r="GC9" s="103"/>
      <c r="GD9" s="103"/>
      <c r="GE9" s="103"/>
      <c r="GF9" s="103"/>
      <c r="GG9" s="103"/>
      <c r="GH9" s="103"/>
      <c r="GI9" s="103"/>
      <c r="GJ9" s="103"/>
      <c r="GK9" s="103"/>
      <c r="GL9" s="103"/>
    </row>
    <row r="10" spans="2:194" s="93" customFormat="1" ht="18" customHeight="1">
      <c r="B10" s="59" t="s">
        <v>230</v>
      </c>
      <c r="C10" s="62"/>
      <c r="D10" s="102">
        <v>109</v>
      </c>
      <c r="E10" s="102">
        <v>150.4</v>
      </c>
      <c r="F10" s="102">
        <v>157.1</v>
      </c>
      <c r="G10" s="102">
        <v>175.3</v>
      </c>
      <c r="H10" s="102">
        <v>760.2</v>
      </c>
      <c r="I10" s="102">
        <v>2275.4</v>
      </c>
      <c r="J10" s="102">
        <v>84.9</v>
      </c>
      <c r="K10" s="102">
        <v>59911.5</v>
      </c>
      <c r="L10" s="102">
        <v>7560576.9000000004</v>
      </c>
      <c r="M10" s="102">
        <v>37.9</v>
      </c>
      <c r="N10" s="102">
        <v>37.9</v>
      </c>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103"/>
      <c r="BL10" s="103"/>
      <c r="BM10" s="103"/>
      <c r="BN10" s="103"/>
      <c r="BO10" s="103"/>
      <c r="BP10" s="103"/>
      <c r="BQ10" s="103"/>
      <c r="BR10" s="103"/>
      <c r="BS10" s="103"/>
      <c r="BT10" s="103"/>
      <c r="BU10" s="103"/>
      <c r="BV10" s="103"/>
      <c r="BW10" s="103"/>
      <c r="BX10" s="103"/>
      <c r="BY10" s="103"/>
      <c r="BZ10" s="103"/>
      <c r="CA10" s="103"/>
      <c r="CB10" s="103"/>
      <c r="CC10" s="103"/>
      <c r="CD10" s="103"/>
      <c r="CE10" s="103"/>
      <c r="CF10" s="103"/>
      <c r="CG10" s="103"/>
      <c r="CH10" s="103"/>
      <c r="CI10" s="103"/>
      <c r="CJ10" s="103"/>
      <c r="CK10" s="103"/>
      <c r="CL10" s="103"/>
      <c r="CM10" s="103"/>
      <c r="CN10" s="103"/>
      <c r="CO10" s="103"/>
      <c r="CP10" s="103"/>
      <c r="CQ10" s="103"/>
      <c r="CR10" s="103"/>
      <c r="CS10" s="103"/>
      <c r="CT10" s="103"/>
      <c r="CU10" s="103"/>
      <c r="CV10" s="103"/>
      <c r="CW10" s="103"/>
      <c r="CX10" s="103"/>
      <c r="CY10" s="103"/>
      <c r="CZ10" s="103"/>
      <c r="DA10" s="103"/>
      <c r="DB10" s="103"/>
      <c r="DC10" s="103"/>
      <c r="DD10" s="103"/>
      <c r="DE10" s="103"/>
      <c r="DF10" s="103"/>
      <c r="DG10" s="103"/>
      <c r="DH10" s="103"/>
      <c r="DI10" s="103"/>
      <c r="DJ10" s="103"/>
      <c r="DK10" s="103"/>
      <c r="DL10" s="103"/>
      <c r="DM10" s="103"/>
      <c r="DN10" s="103"/>
      <c r="DO10" s="103"/>
      <c r="DP10" s="103"/>
      <c r="DQ10" s="103"/>
      <c r="DR10" s="103"/>
      <c r="DS10" s="103"/>
      <c r="DT10" s="103"/>
      <c r="DU10" s="103"/>
      <c r="DV10" s="103"/>
      <c r="DW10" s="103"/>
      <c r="DX10" s="103"/>
      <c r="DY10" s="103"/>
      <c r="DZ10" s="103"/>
      <c r="EA10" s="103"/>
      <c r="EB10" s="103"/>
      <c r="EC10" s="103"/>
      <c r="ED10" s="103"/>
      <c r="EE10" s="103"/>
      <c r="EF10" s="103"/>
      <c r="EG10" s="103"/>
      <c r="EH10" s="103"/>
      <c r="EI10" s="103"/>
      <c r="EJ10" s="103"/>
      <c r="EK10" s="103"/>
      <c r="EL10" s="103"/>
      <c r="EM10" s="103"/>
      <c r="EN10" s="103"/>
      <c r="EO10" s="103"/>
      <c r="EP10" s="103"/>
      <c r="EQ10" s="103"/>
      <c r="ER10" s="103"/>
      <c r="ES10" s="103"/>
      <c r="ET10" s="103"/>
      <c r="EU10" s="103"/>
      <c r="EV10" s="103"/>
      <c r="EW10" s="103"/>
      <c r="EX10" s="103"/>
      <c r="EY10" s="103"/>
      <c r="EZ10" s="103"/>
      <c r="FA10" s="103"/>
      <c r="FB10" s="103"/>
      <c r="FC10" s="103"/>
      <c r="FD10" s="103"/>
      <c r="FE10" s="103"/>
      <c r="FF10" s="103"/>
      <c r="FG10" s="103"/>
      <c r="FH10" s="103"/>
      <c r="FI10" s="103"/>
      <c r="FJ10" s="103"/>
      <c r="FK10" s="103"/>
      <c r="FL10" s="103"/>
      <c r="FM10" s="103"/>
      <c r="FN10" s="103"/>
      <c r="FO10" s="103"/>
      <c r="FP10" s="103"/>
      <c r="FQ10" s="103"/>
      <c r="FR10" s="103"/>
      <c r="FS10" s="103"/>
      <c r="FT10" s="103"/>
      <c r="FU10" s="103"/>
      <c r="FV10" s="103"/>
      <c r="FW10" s="103"/>
      <c r="FX10" s="103"/>
      <c r="FY10" s="103"/>
      <c r="FZ10" s="103"/>
      <c r="GA10" s="103"/>
      <c r="GB10" s="103"/>
      <c r="GC10" s="103"/>
      <c r="GD10" s="103"/>
      <c r="GE10" s="103"/>
      <c r="GF10" s="103"/>
      <c r="GG10" s="103"/>
      <c r="GH10" s="103"/>
      <c r="GI10" s="103"/>
      <c r="GJ10" s="103"/>
      <c r="GK10" s="103"/>
      <c r="GL10" s="103"/>
    </row>
    <row r="11" spans="2:194" s="93" customFormat="1" ht="18" customHeight="1">
      <c r="B11" s="59" t="s">
        <v>184</v>
      </c>
      <c r="C11" s="62"/>
      <c r="D11" s="102">
        <v>78.2</v>
      </c>
      <c r="E11" s="102">
        <v>112.2</v>
      </c>
      <c r="F11" s="102">
        <v>162.4</v>
      </c>
      <c r="G11" s="102">
        <v>342.1</v>
      </c>
      <c r="H11" s="102">
        <v>1495.8</v>
      </c>
      <c r="I11" s="102">
        <v>9345.4</v>
      </c>
      <c r="J11" s="102">
        <v>2226.1999999999998</v>
      </c>
      <c r="K11" s="102">
        <v>2100</v>
      </c>
      <c r="L11" s="102">
        <v>0</v>
      </c>
      <c r="M11" s="102">
        <v>2.5</v>
      </c>
      <c r="N11" s="102">
        <v>4.1319999999999997</v>
      </c>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c r="BU11" s="103"/>
      <c r="BV11" s="103"/>
      <c r="BW11" s="103"/>
      <c r="BX11" s="103"/>
      <c r="BY11" s="103"/>
      <c r="BZ11" s="103"/>
      <c r="CA11" s="103"/>
      <c r="CB11" s="103"/>
      <c r="CC11" s="103"/>
      <c r="CD11" s="103"/>
      <c r="CE11" s="103"/>
      <c r="CF11" s="103"/>
      <c r="CG11" s="103"/>
      <c r="CH11" s="103"/>
      <c r="CI11" s="103"/>
      <c r="CJ11" s="103"/>
      <c r="CK11" s="103"/>
      <c r="CL11" s="103"/>
      <c r="CM11" s="103"/>
      <c r="CN11" s="103"/>
      <c r="CO11" s="103"/>
      <c r="CP11" s="103"/>
      <c r="CQ11" s="103"/>
      <c r="CR11" s="103"/>
      <c r="CS11" s="103"/>
      <c r="CT11" s="103"/>
      <c r="CU11" s="103"/>
      <c r="CV11" s="103"/>
      <c r="CW11" s="103"/>
      <c r="CX11" s="103"/>
      <c r="CY11" s="103"/>
      <c r="CZ11" s="103"/>
      <c r="DA11" s="103"/>
      <c r="DB11" s="103"/>
      <c r="DC11" s="103"/>
      <c r="DD11" s="103"/>
      <c r="DE11" s="103"/>
      <c r="DF11" s="103"/>
      <c r="DG11" s="103"/>
      <c r="DH11" s="103"/>
      <c r="DI11" s="103"/>
      <c r="DJ11" s="103"/>
      <c r="DK11" s="103"/>
      <c r="DL11" s="103"/>
      <c r="DM11" s="103"/>
      <c r="DN11" s="103"/>
      <c r="DO11" s="103"/>
      <c r="DP11" s="103"/>
      <c r="DQ11" s="103"/>
      <c r="DR11" s="103"/>
      <c r="DS11" s="103"/>
      <c r="DT11" s="103"/>
      <c r="DU11" s="103"/>
      <c r="DV11" s="103"/>
      <c r="DW11" s="103"/>
      <c r="DX11" s="103"/>
      <c r="DY11" s="103"/>
      <c r="DZ11" s="103"/>
      <c r="EA11" s="103"/>
      <c r="EB11" s="103"/>
      <c r="EC11" s="103"/>
      <c r="ED11" s="103"/>
      <c r="EE11" s="103"/>
      <c r="EF11" s="103"/>
      <c r="EG11" s="103"/>
      <c r="EH11" s="103"/>
      <c r="EI11" s="103"/>
      <c r="EJ11" s="103"/>
      <c r="EK11" s="103"/>
      <c r="EL11" s="103"/>
      <c r="EM11" s="103"/>
      <c r="EN11" s="103"/>
      <c r="EO11" s="103"/>
      <c r="EP11" s="103"/>
      <c r="EQ11" s="103"/>
      <c r="ER11" s="103"/>
      <c r="ES11" s="103"/>
      <c r="ET11" s="103"/>
      <c r="EU11" s="103"/>
      <c r="EV11" s="103"/>
      <c r="EW11" s="103"/>
      <c r="EX11" s="103"/>
      <c r="EY11" s="103"/>
      <c r="EZ11" s="103"/>
      <c r="FA11" s="103"/>
      <c r="FB11" s="103"/>
      <c r="FC11" s="103"/>
      <c r="FD11" s="103"/>
      <c r="FE11" s="103"/>
      <c r="FF11" s="103"/>
      <c r="FG11" s="103"/>
      <c r="FH11" s="103"/>
      <c r="FI11" s="103"/>
      <c r="FJ11" s="103"/>
      <c r="FK11" s="103"/>
      <c r="FL11" s="103"/>
      <c r="FM11" s="103"/>
      <c r="FN11" s="103"/>
      <c r="FO11" s="103"/>
      <c r="FP11" s="103"/>
      <c r="FQ11" s="103"/>
      <c r="FR11" s="103"/>
      <c r="FS11" s="103"/>
      <c r="FT11" s="103"/>
      <c r="FU11" s="103"/>
      <c r="FV11" s="103"/>
      <c r="FW11" s="103"/>
      <c r="FX11" s="103"/>
      <c r="FY11" s="103"/>
      <c r="FZ11" s="103"/>
      <c r="GA11" s="103"/>
      <c r="GB11" s="103"/>
      <c r="GC11" s="103"/>
      <c r="GD11" s="103"/>
      <c r="GE11" s="103"/>
      <c r="GF11" s="103"/>
      <c r="GG11" s="103"/>
      <c r="GH11" s="103"/>
      <c r="GI11" s="103"/>
      <c r="GJ11" s="103"/>
      <c r="GK11" s="103"/>
      <c r="GL11" s="103"/>
    </row>
    <row r="12" spans="2:194" s="93" customFormat="1" ht="18" customHeight="1">
      <c r="B12" s="56" t="s">
        <v>85</v>
      </c>
      <c r="C12" s="62"/>
      <c r="D12" s="102">
        <v>2</v>
      </c>
      <c r="E12" s="102">
        <v>1.7</v>
      </c>
      <c r="F12" s="102">
        <v>4.5</v>
      </c>
      <c r="G12" s="102">
        <v>5</v>
      </c>
      <c r="H12" s="102">
        <v>4.7</v>
      </c>
      <c r="I12" s="102">
        <v>611.6</v>
      </c>
      <c r="J12" s="102">
        <v>33.200000000000003</v>
      </c>
      <c r="K12" s="102">
        <v>18694.400000000001</v>
      </c>
      <c r="L12" s="102">
        <v>545612.1</v>
      </c>
      <c r="M12" s="102">
        <v>1.7</v>
      </c>
      <c r="N12" s="102">
        <v>0.1</v>
      </c>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row>
    <row r="13" spans="2:194" s="93" customFormat="1" ht="18" customHeight="1">
      <c r="B13" s="56" t="s">
        <v>231</v>
      </c>
      <c r="C13" s="62"/>
      <c r="D13" s="102">
        <v>0</v>
      </c>
      <c r="E13" s="102">
        <v>0</v>
      </c>
      <c r="F13" s="102">
        <v>0</v>
      </c>
      <c r="G13" s="102">
        <v>0</v>
      </c>
      <c r="H13" s="102">
        <v>0</v>
      </c>
      <c r="I13" s="102">
        <v>0</v>
      </c>
      <c r="J13" s="102">
        <v>115.4</v>
      </c>
      <c r="K13" s="102">
        <v>11713.9</v>
      </c>
      <c r="L13" s="102">
        <v>1094404.6000000001</v>
      </c>
      <c r="M13" s="102">
        <v>0</v>
      </c>
      <c r="N13" s="102">
        <v>0</v>
      </c>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c r="CH13" s="103"/>
      <c r="CI13" s="103"/>
      <c r="CJ13" s="103"/>
      <c r="CK13" s="103"/>
      <c r="CL13" s="103"/>
      <c r="CM13" s="103"/>
      <c r="CN13" s="103"/>
      <c r="CO13" s="103"/>
      <c r="CP13" s="103"/>
      <c r="CQ13" s="103"/>
      <c r="CR13" s="103"/>
      <c r="CS13" s="103"/>
      <c r="CT13" s="103"/>
      <c r="CU13" s="103"/>
      <c r="CV13" s="103"/>
      <c r="CW13" s="103"/>
      <c r="CX13" s="103"/>
      <c r="CY13" s="103"/>
      <c r="CZ13" s="103"/>
      <c r="DA13" s="103"/>
      <c r="DB13" s="103"/>
      <c r="DC13" s="103"/>
      <c r="DD13" s="103"/>
      <c r="DE13" s="103"/>
      <c r="DF13" s="103"/>
      <c r="DG13" s="103"/>
      <c r="DH13" s="103"/>
      <c r="DI13" s="103"/>
      <c r="DJ13" s="103"/>
      <c r="DK13" s="103"/>
      <c r="DL13" s="103"/>
      <c r="DM13" s="103"/>
      <c r="DN13" s="103"/>
      <c r="DO13" s="103"/>
      <c r="DP13" s="103"/>
      <c r="DQ13" s="103"/>
      <c r="DR13" s="103"/>
      <c r="DS13" s="103"/>
      <c r="DT13" s="103"/>
      <c r="DU13" s="103"/>
      <c r="DV13" s="103"/>
      <c r="DW13" s="103"/>
      <c r="DX13" s="103"/>
      <c r="DY13" s="103"/>
      <c r="DZ13" s="103"/>
      <c r="EA13" s="103"/>
      <c r="EB13" s="103"/>
      <c r="EC13" s="103"/>
      <c r="ED13" s="103"/>
      <c r="EE13" s="103"/>
      <c r="EF13" s="103"/>
      <c r="EG13" s="103"/>
      <c r="EH13" s="103"/>
      <c r="EI13" s="103"/>
      <c r="EJ13" s="103"/>
      <c r="EK13" s="103"/>
      <c r="EL13" s="103"/>
      <c r="EM13" s="103"/>
      <c r="EN13" s="103"/>
      <c r="EO13" s="103"/>
      <c r="EP13" s="103"/>
      <c r="EQ13" s="103"/>
      <c r="ER13" s="103"/>
      <c r="ES13" s="103"/>
      <c r="ET13" s="103"/>
      <c r="EU13" s="103"/>
      <c r="EV13" s="103"/>
      <c r="EW13" s="103"/>
      <c r="EX13" s="103"/>
      <c r="EY13" s="103"/>
      <c r="EZ13" s="103"/>
      <c r="FA13" s="103"/>
      <c r="FB13" s="103"/>
      <c r="FC13" s="103"/>
      <c r="FD13" s="103"/>
      <c r="FE13" s="103"/>
      <c r="FF13" s="103"/>
      <c r="FG13" s="103"/>
      <c r="FH13" s="103"/>
      <c r="FI13" s="103"/>
      <c r="FJ13" s="103"/>
      <c r="FK13" s="103"/>
      <c r="FL13" s="103"/>
      <c r="FM13" s="103"/>
      <c r="FN13" s="103"/>
      <c r="FO13" s="103"/>
      <c r="FP13" s="103"/>
      <c r="FQ13" s="103"/>
      <c r="FR13" s="103"/>
      <c r="FS13" s="103"/>
      <c r="FT13" s="103"/>
      <c r="FU13" s="103"/>
      <c r="FV13" s="103"/>
      <c r="FW13" s="103"/>
      <c r="FX13" s="103"/>
      <c r="FY13" s="103"/>
      <c r="FZ13" s="103"/>
      <c r="GA13" s="103"/>
      <c r="GB13" s="103"/>
      <c r="GC13" s="103"/>
      <c r="GD13" s="103"/>
      <c r="GE13" s="103"/>
      <c r="GF13" s="103"/>
      <c r="GG13" s="103"/>
      <c r="GH13" s="103"/>
      <c r="GI13" s="103"/>
      <c r="GJ13" s="103"/>
      <c r="GK13" s="103"/>
      <c r="GL13" s="103"/>
    </row>
    <row r="14" spans="2:194" s="93" customFormat="1" ht="18" customHeight="1">
      <c r="B14" s="56" t="s">
        <v>219</v>
      </c>
      <c r="C14" s="62"/>
      <c r="D14" s="102">
        <v>1.5</v>
      </c>
      <c r="E14" s="102">
        <v>1.5</v>
      </c>
      <c r="F14" s="102">
        <v>1.5</v>
      </c>
      <c r="G14" s="102">
        <v>1.5</v>
      </c>
      <c r="H14" s="102">
        <v>1.5</v>
      </c>
      <c r="I14" s="102">
        <v>1.5</v>
      </c>
      <c r="J14" s="102">
        <v>1.5</v>
      </c>
      <c r="K14" s="102">
        <v>1.5</v>
      </c>
      <c r="L14" s="102">
        <v>0</v>
      </c>
      <c r="M14" s="102">
        <v>0</v>
      </c>
      <c r="N14" s="102">
        <v>0</v>
      </c>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G14" s="103"/>
      <c r="BH14" s="103"/>
      <c r="BI14" s="103"/>
      <c r="BJ14" s="103"/>
      <c r="BK14" s="103"/>
      <c r="BL14" s="103"/>
      <c r="BM14" s="103"/>
      <c r="BN14" s="103"/>
      <c r="BO14" s="103"/>
      <c r="BP14" s="103"/>
      <c r="BQ14" s="103"/>
      <c r="BR14" s="103"/>
      <c r="BS14" s="103"/>
      <c r="BT14" s="103"/>
      <c r="BU14" s="103"/>
      <c r="BV14" s="103"/>
      <c r="BW14" s="103"/>
      <c r="BX14" s="103"/>
      <c r="BY14" s="103"/>
      <c r="BZ14" s="103"/>
      <c r="CA14" s="103"/>
      <c r="CB14" s="103"/>
      <c r="CC14" s="103"/>
      <c r="CD14" s="103"/>
      <c r="CE14" s="103"/>
      <c r="CF14" s="103"/>
      <c r="CG14" s="103"/>
      <c r="CH14" s="103"/>
      <c r="CI14" s="103"/>
      <c r="CJ14" s="103"/>
      <c r="CK14" s="103"/>
      <c r="CL14" s="103"/>
      <c r="CM14" s="103"/>
      <c r="CN14" s="103"/>
      <c r="CO14" s="103"/>
      <c r="CP14" s="103"/>
      <c r="CQ14" s="103"/>
      <c r="CR14" s="103"/>
      <c r="CS14" s="103"/>
      <c r="CT14" s="103"/>
      <c r="CU14" s="103"/>
      <c r="CV14" s="103"/>
      <c r="CW14" s="103"/>
      <c r="CX14" s="103"/>
      <c r="CY14" s="103"/>
      <c r="CZ14" s="103"/>
      <c r="DA14" s="103"/>
      <c r="DB14" s="103"/>
      <c r="DC14" s="103"/>
      <c r="DD14" s="103"/>
      <c r="DE14" s="103"/>
      <c r="DF14" s="103"/>
      <c r="DG14" s="103"/>
      <c r="DH14" s="103"/>
      <c r="DI14" s="103"/>
      <c r="DJ14" s="103"/>
      <c r="DK14" s="103"/>
      <c r="DL14" s="103"/>
      <c r="DM14" s="103"/>
      <c r="DN14" s="103"/>
      <c r="DO14" s="103"/>
      <c r="DP14" s="103"/>
      <c r="DQ14" s="103"/>
      <c r="DR14" s="103"/>
      <c r="DS14" s="103"/>
      <c r="DT14" s="103"/>
      <c r="DU14" s="103"/>
      <c r="DV14" s="103"/>
      <c r="DW14" s="103"/>
      <c r="DX14" s="103"/>
      <c r="DY14" s="103"/>
      <c r="DZ14" s="103"/>
      <c r="EA14" s="103"/>
      <c r="EB14" s="103"/>
      <c r="EC14" s="103"/>
      <c r="ED14" s="103"/>
      <c r="EE14" s="103"/>
      <c r="EF14" s="103"/>
      <c r="EG14" s="103"/>
      <c r="EH14" s="103"/>
      <c r="EI14" s="103"/>
      <c r="EJ14" s="103"/>
      <c r="EK14" s="103"/>
      <c r="EL14" s="103"/>
      <c r="EM14" s="103"/>
      <c r="EN14" s="103"/>
      <c r="EO14" s="103"/>
      <c r="EP14" s="103"/>
      <c r="EQ14" s="103"/>
      <c r="ER14" s="103"/>
      <c r="ES14" s="103"/>
      <c r="ET14" s="103"/>
      <c r="EU14" s="103"/>
      <c r="EV14" s="103"/>
      <c r="EW14" s="103"/>
      <c r="EX14" s="103"/>
      <c r="EY14" s="103"/>
      <c r="EZ14" s="103"/>
      <c r="FA14" s="103"/>
      <c r="FB14" s="103"/>
      <c r="FC14" s="103"/>
      <c r="FD14" s="103"/>
      <c r="FE14" s="103"/>
      <c r="FF14" s="103"/>
      <c r="FG14" s="103"/>
      <c r="FH14" s="103"/>
      <c r="FI14" s="103"/>
      <c r="FJ14" s="103"/>
      <c r="FK14" s="103"/>
      <c r="FL14" s="103"/>
      <c r="FM14" s="103"/>
      <c r="FN14" s="103"/>
      <c r="FO14" s="103"/>
      <c r="FP14" s="103"/>
      <c r="FQ14" s="103"/>
      <c r="FR14" s="103"/>
      <c r="FS14" s="103"/>
      <c r="FT14" s="103"/>
      <c r="FU14" s="103"/>
      <c r="FV14" s="103"/>
      <c r="FW14" s="103"/>
      <c r="FX14" s="103"/>
      <c r="FY14" s="103"/>
      <c r="FZ14" s="103"/>
      <c r="GA14" s="103"/>
      <c r="GB14" s="103"/>
      <c r="GC14" s="103"/>
      <c r="GD14" s="103"/>
      <c r="GE14" s="103"/>
      <c r="GF14" s="103"/>
      <c r="GG14" s="103"/>
      <c r="GH14" s="103"/>
      <c r="GI14" s="103"/>
      <c r="GJ14" s="103"/>
      <c r="GK14" s="103"/>
      <c r="GL14" s="103"/>
    </row>
    <row r="15" spans="2:194" s="93" customFormat="1" ht="6" customHeight="1">
      <c r="B15" s="117"/>
      <c r="C15" s="62"/>
      <c r="D15" s="102"/>
      <c r="E15" s="102"/>
      <c r="F15" s="102"/>
      <c r="G15" s="102"/>
      <c r="H15" s="102"/>
      <c r="I15" s="102"/>
      <c r="J15" s="102"/>
      <c r="K15" s="102"/>
      <c r="L15" s="102"/>
      <c r="M15" s="102"/>
      <c r="N15" s="102"/>
      <c r="O15" s="103"/>
      <c r="P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3"/>
      <c r="BD15" s="103"/>
      <c r="BE15" s="103"/>
      <c r="BF15" s="103"/>
      <c r="BG15" s="103"/>
      <c r="BH15" s="103"/>
      <c r="BI15" s="103"/>
      <c r="BJ15" s="103"/>
      <c r="BK15" s="103"/>
      <c r="BL15" s="103"/>
      <c r="BM15" s="103"/>
      <c r="BN15" s="103"/>
      <c r="BO15" s="103"/>
      <c r="BP15" s="103"/>
      <c r="BQ15" s="103"/>
      <c r="BR15" s="103"/>
      <c r="BS15" s="103"/>
      <c r="BT15" s="103"/>
      <c r="BU15" s="103"/>
      <c r="BV15" s="103"/>
      <c r="BW15" s="103"/>
      <c r="BX15" s="103"/>
      <c r="BY15" s="103"/>
      <c r="BZ15" s="103"/>
      <c r="CA15" s="103"/>
      <c r="CB15" s="103"/>
      <c r="CC15" s="103"/>
      <c r="CD15" s="103"/>
      <c r="CE15" s="103"/>
      <c r="CF15" s="103"/>
      <c r="CG15" s="103"/>
      <c r="CH15" s="103"/>
      <c r="CI15" s="103"/>
      <c r="CJ15" s="103"/>
      <c r="CK15" s="103"/>
      <c r="CL15" s="103"/>
      <c r="CM15" s="103"/>
      <c r="CN15" s="103"/>
      <c r="CO15" s="103"/>
      <c r="CP15" s="103"/>
      <c r="CQ15" s="103"/>
      <c r="CR15" s="103"/>
      <c r="CS15" s="103"/>
      <c r="CT15" s="103"/>
      <c r="CU15" s="103"/>
      <c r="CV15" s="103"/>
      <c r="CW15" s="103"/>
      <c r="CX15" s="103"/>
      <c r="CY15" s="103"/>
      <c r="CZ15" s="103"/>
      <c r="DA15" s="103"/>
      <c r="DB15" s="103"/>
      <c r="DC15" s="103"/>
      <c r="DD15" s="103"/>
      <c r="DE15" s="103"/>
      <c r="DF15" s="103"/>
      <c r="DG15" s="103"/>
      <c r="DH15" s="103"/>
      <c r="DI15" s="103"/>
      <c r="DJ15" s="103"/>
      <c r="DK15" s="103"/>
      <c r="DL15" s="103"/>
      <c r="DM15" s="103"/>
      <c r="DN15" s="103"/>
      <c r="DO15" s="103"/>
      <c r="DP15" s="103"/>
      <c r="DQ15" s="103"/>
      <c r="DR15" s="103"/>
      <c r="DS15" s="103"/>
      <c r="DT15" s="103"/>
      <c r="DU15" s="103"/>
      <c r="DV15" s="103"/>
      <c r="DW15" s="103"/>
      <c r="DX15" s="103"/>
      <c r="DY15" s="103"/>
      <c r="DZ15" s="103"/>
      <c r="EA15" s="103"/>
      <c r="EB15" s="103"/>
      <c r="EC15" s="103"/>
      <c r="ED15" s="103"/>
      <c r="EE15" s="103"/>
      <c r="EF15" s="103"/>
      <c r="EG15" s="103"/>
      <c r="EH15" s="103"/>
      <c r="EI15" s="103"/>
      <c r="EJ15" s="103"/>
      <c r="EK15" s="103"/>
      <c r="EL15" s="103"/>
      <c r="EM15" s="103"/>
      <c r="EN15" s="103"/>
      <c r="EO15" s="103"/>
      <c r="EP15" s="103"/>
      <c r="EQ15" s="103"/>
      <c r="ER15" s="103"/>
      <c r="ES15" s="103"/>
      <c r="ET15" s="103"/>
      <c r="EU15" s="103"/>
      <c r="EV15" s="103"/>
      <c r="EW15" s="103"/>
      <c r="EX15" s="103"/>
      <c r="EY15" s="103"/>
      <c r="EZ15" s="103"/>
      <c r="FA15" s="103"/>
      <c r="FB15" s="103"/>
      <c r="FC15" s="103"/>
      <c r="FD15" s="103"/>
      <c r="FE15" s="103"/>
      <c r="FF15" s="103"/>
      <c r="FG15" s="103"/>
      <c r="FH15" s="103"/>
      <c r="FI15" s="103"/>
      <c r="FJ15" s="103"/>
      <c r="FK15" s="103"/>
      <c r="FL15" s="103"/>
      <c r="FM15" s="103"/>
      <c r="FN15" s="103"/>
      <c r="FO15" s="103"/>
      <c r="FP15" s="103"/>
      <c r="FQ15" s="103"/>
      <c r="FR15" s="103"/>
      <c r="FS15" s="103"/>
      <c r="FT15" s="103"/>
      <c r="FU15" s="103"/>
      <c r="FV15" s="103"/>
      <c r="FW15" s="103"/>
      <c r="FX15" s="103"/>
      <c r="FY15" s="103"/>
      <c r="FZ15" s="103"/>
      <c r="GA15" s="103"/>
      <c r="GB15" s="103"/>
      <c r="GC15" s="103"/>
      <c r="GD15" s="103"/>
      <c r="GE15" s="103"/>
      <c r="GF15" s="103"/>
      <c r="GG15" s="103"/>
      <c r="GH15" s="103"/>
      <c r="GI15" s="103"/>
      <c r="GJ15" s="103"/>
      <c r="GK15" s="103"/>
      <c r="GL15" s="103"/>
    </row>
    <row r="16" spans="2:194" s="116" customFormat="1" ht="18" customHeight="1">
      <c r="B16" s="118" t="s">
        <v>941</v>
      </c>
      <c r="C16" s="64"/>
      <c r="D16" s="100">
        <v>169.4</v>
      </c>
      <c r="E16" s="100">
        <v>222.20000000000002</v>
      </c>
      <c r="F16" s="100">
        <v>325.8</v>
      </c>
      <c r="G16" s="100">
        <v>431.5</v>
      </c>
      <c r="H16" s="100">
        <v>2008.6000000000001</v>
      </c>
      <c r="I16" s="100">
        <v>11501</v>
      </c>
      <c r="J16" s="100">
        <v>2151.1</v>
      </c>
      <c r="K16" s="100">
        <v>87442.8</v>
      </c>
      <c r="L16" s="100">
        <v>9509555.2000000011</v>
      </c>
      <c r="M16" s="100">
        <v>39</v>
      </c>
      <c r="N16" s="100">
        <v>43.905899999999988</v>
      </c>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c r="BU16" s="115"/>
      <c r="BV16" s="115"/>
      <c r="BW16" s="115"/>
      <c r="BX16" s="115"/>
      <c r="BY16" s="115"/>
      <c r="BZ16" s="115"/>
      <c r="CA16" s="115"/>
      <c r="CB16" s="115"/>
      <c r="CC16" s="115"/>
      <c r="CD16" s="115"/>
      <c r="CE16" s="115"/>
      <c r="CF16" s="115"/>
      <c r="CG16" s="115"/>
      <c r="CH16" s="115"/>
      <c r="CI16" s="115"/>
      <c r="CJ16" s="115"/>
      <c r="CK16" s="115"/>
      <c r="CL16" s="115"/>
      <c r="CM16" s="115"/>
      <c r="CN16" s="115"/>
      <c r="CO16" s="115"/>
      <c r="CP16" s="115"/>
      <c r="CQ16" s="115"/>
      <c r="CR16" s="115"/>
      <c r="CS16" s="115"/>
      <c r="CT16" s="115"/>
      <c r="CU16" s="115"/>
      <c r="CV16" s="115"/>
      <c r="CW16" s="115"/>
      <c r="CX16" s="115"/>
      <c r="CY16" s="115"/>
      <c r="CZ16" s="115"/>
      <c r="DA16" s="115"/>
      <c r="DB16" s="115"/>
      <c r="DC16" s="115"/>
      <c r="DD16" s="115"/>
      <c r="DE16" s="115"/>
      <c r="DF16" s="115"/>
      <c r="DG16" s="115"/>
      <c r="DH16" s="115"/>
      <c r="DI16" s="115"/>
      <c r="DJ16" s="115"/>
      <c r="DK16" s="115"/>
      <c r="DL16" s="115"/>
      <c r="DM16" s="115"/>
      <c r="DN16" s="115"/>
      <c r="DO16" s="115"/>
      <c r="DP16" s="115"/>
      <c r="DQ16" s="115"/>
      <c r="DR16" s="115"/>
      <c r="DS16" s="115"/>
      <c r="DT16" s="115"/>
      <c r="DU16" s="115"/>
      <c r="DV16" s="115"/>
      <c r="DW16" s="115"/>
      <c r="DX16" s="115"/>
      <c r="DY16" s="115"/>
      <c r="DZ16" s="115"/>
      <c r="EA16" s="115"/>
      <c r="EB16" s="115"/>
      <c r="EC16" s="115"/>
      <c r="ED16" s="115"/>
      <c r="EE16" s="115"/>
      <c r="EF16" s="115"/>
      <c r="EG16" s="115"/>
      <c r="EH16" s="115"/>
      <c r="EI16" s="115"/>
      <c r="EJ16" s="115"/>
      <c r="EK16" s="115"/>
      <c r="EL16" s="115"/>
      <c r="EM16" s="115"/>
      <c r="EN16" s="115"/>
      <c r="EO16" s="115"/>
      <c r="EP16" s="115"/>
      <c r="EQ16" s="115"/>
      <c r="ER16" s="115"/>
      <c r="ES16" s="115"/>
      <c r="ET16" s="115"/>
      <c r="EU16" s="115"/>
      <c r="EV16" s="115"/>
      <c r="EW16" s="115"/>
      <c r="EX16" s="115"/>
      <c r="EY16" s="115"/>
      <c r="EZ16" s="115"/>
      <c r="FA16" s="115"/>
      <c r="FB16" s="115"/>
      <c r="FC16" s="115"/>
      <c r="FD16" s="115"/>
      <c r="FE16" s="115"/>
      <c r="FF16" s="115"/>
      <c r="FG16" s="115"/>
      <c r="FH16" s="115"/>
      <c r="FI16" s="115"/>
      <c r="FJ16" s="115"/>
      <c r="FK16" s="115"/>
      <c r="FL16" s="115"/>
      <c r="FM16" s="115"/>
      <c r="FN16" s="115"/>
      <c r="FO16" s="115"/>
      <c r="FP16" s="115"/>
      <c r="FQ16" s="115"/>
      <c r="FR16" s="115"/>
      <c r="FS16" s="115"/>
      <c r="FT16" s="115"/>
      <c r="FU16" s="115"/>
      <c r="FV16" s="115"/>
      <c r="FW16" s="115"/>
      <c r="FX16" s="115"/>
      <c r="FY16" s="115"/>
      <c r="FZ16" s="115"/>
      <c r="GA16" s="115"/>
      <c r="GB16" s="115"/>
      <c r="GC16" s="115"/>
      <c r="GD16" s="115"/>
      <c r="GE16" s="115"/>
      <c r="GF16" s="115"/>
      <c r="GG16" s="115"/>
      <c r="GH16" s="115"/>
      <c r="GI16" s="115"/>
      <c r="GJ16" s="115"/>
      <c r="GK16" s="115"/>
      <c r="GL16" s="115"/>
    </row>
    <row r="17" spans="2:194" s="93" customFormat="1" ht="18" customHeight="1">
      <c r="B17" s="104" t="s">
        <v>232</v>
      </c>
      <c r="C17" s="62"/>
      <c r="D17" s="102">
        <v>162.5</v>
      </c>
      <c r="E17" s="102">
        <v>215.8</v>
      </c>
      <c r="F17" s="102">
        <v>295.89999999999998</v>
      </c>
      <c r="G17" s="102">
        <v>416.5</v>
      </c>
      <c r="H17" s="102">
        <v>1693.4</v>
      </c>
      <c r="I17" s="102">
        <v>9250.9</v>
      </c>
      <c r="J17" s="102">
        <v>1717.9</v>
      </c>
      <c r="K17" s="102">
        <v>70029.400000000009</v>
      </c>
      <c r="L17" s="102">
        <v>6903667.7000000002</v>
      </c>
      <c r="M17" s="102">
        <v>31.4</v>
      </c>
      <c r="N17" s="102">
        <v>37.231199999999994</v>
      </c>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M17" s="103"/>
      <c r="BN17" s="103"/>
      <c r="BO17" s="103"/>
      <c r="BP17" s="103"/>
      <c r="BQ17" s="103"/>
      <c r="BR17" s="103"/>
      <c r="BS17" s="103"/>
      <c r="BT17" s="103"/>
      <c r="BU17" s="103"/>
      <c r="BV17" s="103"/>
      <c r="BW17" s="103"/>
      <c r="BX17" s="103"/>
      <c r="BY17" s="103"/>
      <c r="BZ17" s="103"/>
      <c r="CA17" s="103"/>
      <c r="CB17" s="103"/>
      <c r="CC17" s="103"/>
      <c r="CD17" s="103"/>
      <c r="CE17" s="103"/>
      <c r="CF17" s="103"/>
      <c r="CG17" s="103"/>
      <c r="CH17" s="103"/>
      <c r="CI17" s="103"/>
      <c r="CJ17" s="103"/>
      <c r="CK17" s="103"/>
      <c r="CL17" s="103"/>
      <c r="CM17" s="103"/>
      <c r="CN17" s="103"/>
      <c r="CO17" s="103"/>
      <c r="CP17" s="103"/>
      <c r="CQ17" s="103"/>
      <c r="CR17" s="103"/>
      <c r="CS17" s="103"/>
      <c r="CT17" s="103"/>
      <c r="CU17" s="103"/>
      <c r="CV17" s="103"/>
      <c r="CW17" s="103"/>
      <c r="CX17" s="103"/>
      <c r="CY17" s="103"/>
      <c r="CZ17" s="103"/>
      <c r="DA17" s="103"/>
      <c r="DB17" s="103"/>
      <c r="DC17" s="103"/>
      <c r="DD17" s="103"/>
      <c r="DE17" s="103"/>
      <c r="DF17" s="103"/>
      <c r="DG17" s="103"/>
      <c r="DH17" s="103"/>
      <c r="DI17" s="103"/>
      <c r="DJ17" s="103"/>
      <c r="DK17" s="103"/>
      <c r="DL17" s="103"/>
      <c r="DM17" s="103"/>
      <c r="DN17" s="103"/>
      <c r="DO17" s="103"/>
      <c r="DP17" s="103"/>
      <c r="DQ17" s="103"/>
      <c r="DR17" s="103"/>
      <c r="DS17" s="103"/>
      <c r="DT17" s="103"/>
      <c r="DU17" s="103"/>
      <c r="DV17" s="103"/>
      <c r="DW17" s="103"/>
      <c r="DX17" s="103"/>
      <c r="DY17" s="103"/>
      <c r="DZ17" s="103"/>
      <c r="EA17" s="103"/>
      <c r="EB17" s="103"/>
      <c r="EC17" s="103"/>
      <c r="ED17" s="103"/>
      <c r="EE17" s="103"/>
      <c r="EF17" s="103"/>
      <c r="EG17" s="103"/>
      <c r="EH17" s="103"/>
      <c r="EI17" s="103"/>
      <c r="EJ17" s="103"/>
      <c r="EK17" s="103"/>
      <c r="EL17" s="103"/>
      <c r="EM17" s="103"/>
      <c r="EN17" s="103"/>
      <c r="EO17" s="103"/>
      <c r="EP17" s="103"/>
      <c r="EQ17" s="103"/>
      <c r="ER17" s="103"/>
      <c r="ES17" s="103"/>
      <c r="ET17" s="103"/>
      <c r="EU17" s="103"/>
      <c r="EV17" s="103"/>
      <c r="EW17" s="103"/>
      <c r="EX17" s="103"/>
      <c r="EY17" s="103"/>
      <c r="EZ17" s="103"/>
      <c r="FA17" s="103"/>
      <c r="FB17" s="103"/>
      <c r="FC17" s="103"/>
      <c r="FD17" s="103"/>
      <c r="FE17" s="103"/>
      <c r="FF17" s="103"/>
      <c r="FG17" s="103"/>
      <c r="FH17" s="103"/>
      <c r="FI17" s="103"/>
      <c r="FJ17" s="103"/>
      <c r="FK17" s="103"/>
      <c r="FL17" s="103"/>
      <c r="FM17" s="103"/>
      <c r="FN17" s="103"/>
      <c r="FO17" s="103"/>
      <c r="FP17" s="103"/>
      <c r="FQ17" s="103"/>
      <c r="FR17" s="103"/>
      <c r="FS17" s="103"/>
      <c r="FT17" s="103"/>
      <c r="FU17" s="103"/>
      <c r="FV17" s="103"/>
      <c r="FW17" s="103"/>
      <c r="FX17" s="103"/>
      <c r="FY17" s="103"/>
      <c r="FZ17" s="103"/>
      <c r="GA17" s="103"/>
      <c r="GB17" s="103"/>
      <c r="GC17" s="103"/>
      <c r="GD17" s="103"/>
      <c r="GE17" s="103"/>
      <c r="GF17" s="103"/>
      <c r="GG17" s="103"/>
      <c r="GH17" s="103"/>
      <c r="GI17" s="103"/>
      <c r="GJ17" s="103"/>
      <c r="GK17" s="103"/>
      <c r="GL17" s="103"/>
    </row>
    <row r="18" spans="2:194" s="93" customFormat="1" ht="18" customHeight="1">
      <c r="B18" s="59" t="s">
        <v>233</v>
      </c>
      <c r="C18" s="62"/>
      <c r="D18" s="102">
        <v>0</v>
      </c>
      <c r="E18" s="102">
        <v>0</v>
      </c>
      <c r="F18" s="102">
        <v>0</v>
      </c>
      <c r="G18" s="102">
        <v>0</v>
      </c>
      <c r="H18" s="102">
        <v>0</v>
      </c>
      <c r="I18" s="102">
        <v>0</v>
      </c>
      <c r="J18" s="102">
        <v>431</v>
      </c>
      <c r="K18" s="102">
        <v>25580.9</v>
      </c>
      <c r="L18" s="102">
        <v>3234882.5</v>
      </c>
      <c r="M18" s="102">
        <v>14.7</v>
      </c>
      <c r="N18" s="102">
        <v>17.1355</v>
      </c>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3"/>
      <c r="BD18" s="103"/>
      <c r="BE18" s="103"/>
      <c r="BF18" s="103"/>
      <c r="BG18" s="103"/>
      <c r="BH18" s="103"/>
      <c r="BI18" s="103"/>
      <c r="BJ18" s="103"/>
      <c r="BK18" s="103"/>
      <c r="BL18" s="103"/>
      <c r="BM18" s="103"/>
      <c r="BN18" s="103"/>
      <c r="BO18" s="103"/>
      <c r="BP18" s="103"/>
      <c r="BQ18" s="103"/>
      <c r="BR18" s="103"/>
      <c r="BS18" s="103"/>
      <c r="BT18" s="103"/>
      <c r="BU18" s="103"/>
      <c r="BV18" s="103"/>
      <c r="BW18" s="103"/>
      <c r="BX18" s="103"/>
      <c r="BY18" s="103"/>
      <c r="BZ18" s="103"/>
      <c r="CA18" s="103"/>
      <c r="CB18" s="103"/>
      <c r="CC18" s="103"/>
      <c r="CD18" s="103"/>
      <c r="CE18" s="103"/>
      <c r="CF18" s="103"/>
      <c r="CG18" s="103"/>
      <c r="CH18" s="103"/>
      <c r="CI18" s="103"/>
      <c r="CJ18" s="103"/>
      <c r="CK18" s="103"/>
      <c r="CL18" s="103"/>
      <c r="CM18" s="103"/>
      <c r="CN18" s="103"/>
      <c r="CO18" s="103"/>
      <c r="CP18" s="103"/>
      <c r="CQ18" s="103"/>
      <c r="CR18" s="103"/>
      <c r="CS18" s="103"/>
      <c r="CT18" s="103"/>
      <c r="CU18" s="103"/>
      <c r="CV18" s="103"/>
      <c r="CW18" s="103"/>
      <c r="CX18" s="103"/>
      <c r="CY18" s="103"/>
      <c r="CZ18" s="103"/>
      <c r="DA18" s="103"/>
      <c r="DB18" s="103"/>
      <c r="DC18" s="103"/>
      <c r="DD18" s="103"/>
      <c r="DE18" s="103"/>
      <c r="DF18" s="103"/>
      <c r="DG18" s="103"/>
      <c r="DH18" s="103"/>
      <c r="DI18" s="103"/>
      <c r="DJ18" s="103"/>
      <c r="DK18" s="103"/>
      <c r="DL18" s="103"/>
      <c r="DM18" s="103"/>
      <c r="DN18" s="103"/>
      <c r="DO18" s="103"/>
      <c r="DP18" s="103"/>
      <c r="DQ18" s="103"/>
      <c r="DR18" s="103"/>
      <c r="DS18" s="103"/>
      <c r="DT18" s="103"/>
      <c r="DU18" s="103"/>
      <c r="DV18" s="103"/>
      <c r="DW18" s="103"/>
      <c r="DX18" s="103"/>
      <c r="DY18" s="103"/>
      <c r="DZ18" s="103"/>
      <c r="EA18" s="103"/>
      <c r="EB18" s="103"/>
      <c r="EC18" s="103"/>
      <c r="ED18" s="103"/>
      <c r="EE18" s="103"/>
      <c r="EF18" s="103"/>
      <c r="EG18" s="103"/>
      <c r="EH18" s="103"/>
      <c r="EI18" s="103"/>
      <c r="EJ18" s="103"/>
      <c r="EK18" s="103"/>
      <c r="EL18" s="103"/>
      <c r="EM18" s="103"/>
      <c r="EN18" s="103"/>
      <c r="EO18" s="103"/>
      <c r="EP18" s="103"/>
      <c r="EQ18" s="103"/>
      <c r="ER18" s="103"/>
      <c r="ES18" s="103"/>
      <c r="ET18" s="103"/>
      <c r="EU18" s="103"/>
      <c r="EV18" s="103"/>
      <c r="EW18" s="103"/>
      <c r="EX18" s="103"/>
      <c r="EY18" s="103"/>
      <c r="EZ18" s="103"/>
      <c r="FA18" s="103"/>
      <c r="FB18" s="103"/>
      <c r="FC18" s="103"/>
      <c r="FD18" s="103"/>
      <c r="FE18" s="103"/>
      <c r="FF18" s="103"/>
      <c r="FG18" s="103"/>
      <c r="FH18" s="103"/>
      <c r="FI18" s="103"/>
      <c r="FJ18" s="103"/>
      <c r="FK18" s="103"/>
      <c r="FL18" s="103"/>
      <c r="FM18" s="103"/>
      <c r="FN18" s="103"/>
      <c r="FO18" s="103"/>
      <c r="FP18" s="103"/>
      <c r="FQ18" s="103"/>
      <c r="FR18" s="103"/>
      <c r="FS18" s="103"/>
      <c r="FT18" s="103"/>
      <c r="FU18" s="103"/>
      <c r="FV18" s="103"/>
      <c r="FW18" s="103"/>
      <c r="FX18" s="103"/>
      <c r="FY18" s="103"/>
      <c r="FZ18" s="103"/>
      <c r="GA18" s="103"/>
      <c r="GB18" s="103"/>
      <c r="GC18" s="103"/>
      <c r="GD18" s="103"/>
      <c r="GE18" s="103"/>
      <c r="GF18" s="103"/>
      <c r="GG18" s="103"/>
      <c r="GH18" s="103"/>
      <c r="GI18" s="103"/>
      <c r="GJ18" s="103"/>
      <c r="GK18" s="103"/>
      <c r="GL18" s="103"/>
    </row>
    <row r="19" spans="2:194" s="93" customFormat="1" ht="18" customHeight="1">
      <c r="B19" s="59" t="s">
        <v>234</v>
      </c>
      <c r="C19" s="62"/>
      <c r="D19" s="102">
        <v>162.5</v>
      </c>
      <c r="E19" s="102">
        <v>215.8</v>
      </c>
      <c r="F19" s="102">
        <v>295.89999999999998</v>
      </c>
      <c r="G19" s="102">
        <v>416.5</v>
      </c>
      <c r="H19" s="102">
        <v>1693.4</v>
      </c>
      <c r="I19" s="102">
        <v>9250.9</v>
      </c>
      <c r="J19" s="102">
        <v>1254.4000000000001</v>
      </c>
      <c r="K19" s="102">
        <v>42323.199999999997</v>
      </c>
      <c r="L19" s="102">
        <v>3668785.2</v>
      </c>
      <c r="M19" s="102">
        <v>15.7</v>
      </c>
      <c r="N19" s="102">
        <v>18.947900000000001</v>
      </c>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103"/>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c r="CH19" s="103"/>
      <c r="CI19" s="103"/>
      <c r="CJ19" s="103"/>
      <c r="CK19" s="103"/>
      <c r="CL19" s="103"/>
      <c r="CM19" s="103"/>
      <c r="CN19" s="103"/>
      <c r="CO19" s="103"/>
      <c r="CP19" s="103"/>
      <c r="CQ19" s="103"/>
      <c r="CR19" s="103"/>
      <c r="CS19" s="103"/>
      <c r="CT19" s="103"/>
      <c r="CU19" s="103"/>
      <c r="CV19" s="103"/>
      <c r="CW19" s="103"/>
      <c r="CX19" s="103"/>
      <c r="CY19" s="103"/>
      <c r="CZ19" s="103"/>
      <c r="DA19" s="103"/>
      <c r="DB19" s="103"/>
      <c r="DC19" s="103"/>
      <c r="DD19" s="103"/>
      <c r="DE19" s="103"/>
      <c r="DF19" s="103"/>
      <c r="DG19" s="103"/>
      <c r="DH19" s="103"/>
      <c r="DI19" s="103"/>
      <c r="DJ19" s="103"/>
      <c r="DK19" s="103"/>
      <c r="DL19" s="103"/>
      <c r="DM19" s="103"/>
      <c r="DN19" s="103"/>
      <c r="DO19" s="103"/>
      <c r="DP19" s="103"/>
      <c r="DQ19" s="103"/>
      <c r="DR19" s="103"/>
      <c r="DS19" s="103"/>
      <c r="DT19" s="103"/>
      <c r="DU19" s="103"/>
      <c r="DV19" s="103"/>
      <c r="DW19" s="103"/>
      <c r="DX19" s="103"/>
      <c r="DY19" s="103"/>
      <c r="DZ19" s="103"/>
      <c r="EA19" s="103"/>
      <c r="EB19" s="103"/>
      <c r="EC19" s="103"/>
      <c r="ED19" s="103"/>
      <c r="EE19" s="103"/>
      <c r="EF19" s="103"/>
      <c r="EG19" s="103"/>
      <c r="EH19" s="103"/>
      <c r="EI19" s="103"/>
      <c r="EJ19" s="103"/>
      <c r="EK19" s="103"/>
      <c r="EL19" s="103"/>
      <c r="EM19" s="103"/>
      <c r="EN19" s="103"/>
      <c r="EO19" s="103"/>
      <c r="EP19" s="103"/>
      <c r="EQ19" s="103"/>
      <c r="ER19" s="103"/>
      <c r="ES19" s="103"/>
      <c r="ET19" s="103"/>
      <c r="EU19" s="103"/>
      <c r="EV19" s="103"/>
      <c r="EW19" s="103"/>
      <c r="EX19" s="103"/>
      <c r="EY19" s="103"/>
      <c r="EZ19" s="103"/>
      <c r="FA19" s="103"/>
      <c r="FB19" s="103"/>
      <c r="FC19" s="103"/>
      <c r="FD19" s="103"/>
      <c r="FE19" s="103"/>
      <c r="FF19" s="103"/>
      <c r="FG19" s="103"/>
      <c r="FH19" s="103"/>
      <c r="FI19" s="103"/>
      <c r="FJ19" s="103"/>
      <c r="FK19" s="103"/>
      <c r="FL19" s="103"/>
      <c r="FM19" s="103"/>
      <c r="FN19" s="103"/>
      <c r="FO19" s="103"/>
      <c r="FP19" s="103"/>
      <c r="FQ19" s="103"/>
      <c r="FR19" s="103"/>
      <c r="FS19" s="103"/>
      <c r="FT19" s="103"/>
      <c r="FU19" s="103"/>
      <c r="FV19" s="103"/>
      <c r="FW19" s="103"/>
      <c r="FX19" s="103"/>
      <c r="FY19" s="103"/>
      <c r="FZ19" s="103"/>
      <c r="GA19" s="103"/>
      <c r="GB19" s="103"/>
      <c r="GC19" s="103"/>
      <c r="GD19" s="103"/>
      <c r="GE19" s="103"/>
      <c r="GF19" s="103"/>
      <c r="GG19" s="103"/>
      <c r="GH19" s="103"/>
      <c r="GI19" s="103"/>
      <c r="GJ19" s="103"/>
      <c r="GK19" s="103"/>
      <c r="GL19" s="103"/>
    </row>
    <row r="20" spans="2:194" s="93" customFormat="1" ht="18" customHeight="1">
      <c r="B20" s="59" t="s">
        <v>235</v>
      </c>
      <c r="C20" s="62"/>
      <c r="D20" s="102">
        <v>0</v>
      </c>
      <c r="E20" s="102">
        <v>0</v>
      </c>
      <c r="F20" s="102">
        <v>0</v>
      </c>
      <c r="G20" s="102">
        <v>0</v>
      </c>
      <c r="H20" s="102">
        <v>0</v>
      </c>
      <c r="I20" s="102">
        <v>0</v>
      </c>
      <c r="J20" s="102">
        <v>32.5</v>
      </c>
      <c r="K20" s="102">
        <v>2125.3000000000002</v>
      </c>
      <c r="L20" s="102">
        <v>0</v>
      </c>
      <c r="M20" s="102">
        <v>1</v>
      </c>
      <c r="N20" s="102">
        <v>1.1477999999999999</v>
      </c>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3"/>
      <c r="BJ20" s="103"/>
      <c r="BK20" s="103"/>
      <c r="BL20" s="103"/>
      <c r="BM20" s="103"/>
      <c r="BN20" s="103"/>
      <c r="BO20" s="103"/>
      <c r="BP20" s="103"/>
      <c r="BQ20" s="103"/>
      <c r="BR20" s="103"/>
      <c r="BS20" s="103"/>
      <c r="BT20" s="103"/>
      <c r="BU20" s="103"/>
      <c r="BV20" s="103"/>
      <c r="BW20" s="103"/>
      <c r="BX20" s="103"/>
      <c r="BY20" s="103"/>
      <c r="BZ20" s="103"/>
      <c r="CA20" s="103"/>
      <c r="CB20" s="103"/>
      <c r="CC20" s="103"/>
      <c r="CD20" s="103"/>
      <c r="CE20" s="103"/>
      <c r="CF20" s="103"/>
      <c r="CG20" s="103"/>
      <c r="CH20" s="103"/>
      <c r="CI20" s="103"/>
      <c r="CJ20" s="103"/>
      <c r="CK20" s="103"/>
      <c r="CL20" s="103"/>
      <c r="CM20" s="103"/>
      <c r="CN20" s="103"/>
      <c r="CO20" s="103"/>
      <c r="CP20" s="103"/>
      <c r="CQ20" s="103"/>
      <c r="CR20" s="103"/>
      <c r="CS20" s="103"/>
      <c r="CT20" s="103"/>
      <c r="CU20" s="103"/>
      <c r="CV20" s="103"/>
      <c r="CW20" s="103"/>
      <c r="CX20" s="103"/>
      <c r="CY20" s="103"/>
      <c r="CZ20" s="103"/>
      <c r="DA20" s="103"/>
      <c r="DB20" s="103"/>
      <c r="DC20" s="103"/>
      <c r="DD20" s="103"/>
      <c r="DE20" s="103"/>
      <c r="DF20" s="103"/>
      <c r="DG20" s="103"/>
      <c r="DH20" s="103"/>
      <c r="DI20" s="103"/>
      <c r="DJ20" s="103"/>
      <c r="DK20" s="103"/>
      <c r="DL20" s="103"/>
      <c r="DM20" s="103"/>
      <c r="DN20" s="103"/>
      <c r="DO20" s="103"/>
      <c r="DP20" s="103"/>
      <c r="DQ20" s="103"/>
      <c r="DR20" s="103"/>
      <c r="DS20" s="103"/>
      <c r="DT20" s="103"/>
      <c r="DU20" s="103"/>
      <c r="DV20" s="103"/>
      <c r="DW20" s="103"/>
      <c r="DX20" s="103"/>
      <c r="DY20" s="103"/>
      <c r="DZ20" s="103"/>
      <c r="EA20" s="103"/>
      <c r="EB20" s="103"/>
      <c r="EC20" s="103"/>
      <c r="ED20" s="103"/>
      <c r="EE20" s="103"/>
      <c r="EF20" s="103"/>
      <c r="EG20" s="103"/>
      <c r="EH20" s="103"/>
      <c r="EI20" s="103"/>
      <c r="EJ20" s="103"/>
      <c r="EK20" s="103"/>
      <c r="EL20" s="103"/>
      <c r="EM20" s="103"/>
      <c r="EN20" s="103"/>
      <c r="EO20" s="103"/>
      <c r="EP20" s="103"/>
      <c r="EQ20" s="103"/>
      <c r="ER20" s="103"/>
      <c r="ES20" s="103"/>
      <c r="ET20" s="103"/>
      <c r="EU20" s="103"/>
      <c r="EV20" s="103"/>
      <c r="EW20" s="103"/>
      <c r="EX20" s="103"/>
      <c r="EY20" s="103"/>
      <c r="EZ20" s="103"/>
      <c r="FA20" s="103"/>
      <c r="FB20" s="103"/>
      <c r="FC20" s="103"/>
      <c r="FD20" s="103"/>
      <c r="FE20" s="103"/>
      <c r="FF20" s="103"/>
      <c r="FG20" s="103"/>
      <c r="FH20" s="103"/>
      <c r="FI20" s="103"/>
      <c r="FJ20" s="103"/>
      <c r="FK20" s="103"/>
      <c r="FL20" s="103"/>
      <c r="FM20" s="103"/>
      <c r="FN20" s="103"/>
      <c r="FO20" s="103"/>
      <c r="FP20" s="103"/>
      <c r="FQ20" s="103"/>
      <c r="FR20" s="103"/>
      <c r="FS20" s="103"/>
      <c r="FT20" s="103"/>
      <c r="FU20" s="103"/>
      <c r="FV20" s="103"/>
      <c r="FW20" s="103"/>
      <c r="FX20" s="103"/>
      <c r="FY20" s="103"/>
      <c r="FZ20" s="103"/>
      <c r="GA20" s="103"/>
      <c r="GB20" s="103"/>
      <c r="GC20" s="103"/>
      <c r="GD20" s="103"/>
      <c r="GE20" s="103"/>
      <c r="GF20" s="103"/>
      <c r="GG20" s="103"/>
      <c r="GH20" s="103"/>
      <c r="GI20" s="103"/>
      <c r="GJ20" s="103"/>
      <c r="GK20" s="103"/>
      <c r="GL20" s="103"/>
    </row>
    <row r="21" spans="2:194" s="93" customFormat="1" ht="18" customHeight="1">
      <c r="B21" s="56" t="s">
        <v>84</v>
      </c>
      <c r="C21" s="62"/>
      <c r="D21" s="102">
        <v>0</v>
      </c>
      <c r="E21" s="102">
        <v>0</v>
      </c>
      <c r="F21" s="102">
        <v>0</v>
      </c>
      <c r="G21" s="102">
        <v>0</v>
      </c>
      <c r="H21" s="102">
        <v>0</v>
      </c>
      <c r="I21" s="102">
        <v>0</v>
      </c>
      <c r="J21" s="102">
        <v>103.8</v>
      </c>
      <c r="K21" s="102">
        <v>8032.9</v>
      </c>
      <c r="L21" s="102">
        <v>1746943.1</v>
      </c>
      <c r="M21" s="102">
        <v>5.6</v>
      </c>
      <c r="N21" s="102">
        <v>5.3</v>
      </c>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103"/>
      <c r="BL21" s="103"/>
      <c r="BM21" s="103"/>
      <c r="BN21" s="103"/>
      <c r="BO21" s="103"/>
      <c r="BP21" s="103"/>
      <c r="BQ21" s="103"/>
      <c r="BR21" s="103"/>
      <c r="BS21" s="103"/>
      <c r="BT21" s="103"/>
      <c r="BU21" s="103"/>
      <c r="BV21" s="103"/>
      <c r="BW21" s="103"/>
      <c r="BX21" s="103"/>
      <c r="BY21" s="103"/>
      <c r="BZ21" s="103"/>
      <c r="CA21" s="103"/>
      <c r="CB21" s="103"/>
      <c r="CC21" s="103"/>
      <c r="CD21" s="103"/>
      <c r="CE21" s="103"/>
      <c r="CF21" s="103"/>
      <c r="CG21" s="103"/>
      <c r="CH21" s="103"/>
      <c r="CI21" s="103"/>
      <c r="CJ21" s="103"/>
      <c r="CK21" s="103"/>
      <c r="CL21" s="103"/>
      <c r="CM21" s="103"/>
      <c r="CN21" s="103"/>
      <c r="CO21" s="103"/>
      <c r="CP21" s="103"/>
      <c r="CQ21" s="103"/>
      <c r="CR21" s="103"/>
      <c r="CS21" s="103"/>
      <c r="CT21" s="103"/>
      <c r="CU21" s="103"/>
      <c r="CV21" s="103"/>
      <c r="CW21" s="103"/>
      <c r="CX21" s="103"/>
      <c r="CY21" s="103"/>
      <c r="CZ21" s="103"/>
      <c r="DA21" s="103"/>
      <c r="DB21" s="103"/>
      <c r="DC21" s="103"/>
      <c r="DD21" s="103"/>
      <c r="DE21" s="103"/>
      <c r="DF21" s="103"/>
      <c r="DG21" s="103"/>
      <c r="DH21" s="103"/>
      <c r="DI21" s="103"/>
      <c r="DJ21" s="103"/>
      <c r="DK21" s="103"/>
      <c r="DL21" s="103"/>
      <c r="DM21" s="103"/>
      <c r="DN21" s="103"/>
      <c r="DO21" s="103"/>
      <c r="DP21" s="103"/>
      <c r="DQ21" s="103"/>
      <c r="DR21" s="103"/>
      <c r="DS21" s="103"/>
      <c r="DT21" s="103"/>
      <c r="DU21" s="103"/>
      <c r="DV21" s="103"/>
      <c r="DW21" s="103"/>
      <c r="DX21" s="103"/>
      <c r="DY21" s="103"/>
      <c r="DZ21" s="103"/>
      <c r="EA21" s="103"/>
      <c r="EB21" s="103"/>
      <c r="EC21" s="103"/>
      <c r="ED21" s="103"/>
      <c r="EE21" s="103"/>
      <c r="EF21" s="103"/>
      <c r="EG21" s="103"/>
      <c r="EH21" s="103"/>
      <c r="EI21" s="103"/>
      <c r="EJ21" s="103"/>
      <c r="EK21" s="103"/>
      <c r="EL21" s="103"/>
      <c r="EM21" s="103"/>
      <c r="EN21" s="103"/>
      <c r="EO21" s="103"/>
      <c r="EP21" s="103"/>
      <c r="EQ21" s="103"/>
      <c r="ER21" s="103"/>
      <c r="ES21" s="103"/>
      <c r="ET21" s="103"/>
      <c r="EU21" s="103"/>
      <c r="EV21" s="103"/>
      <c r="EW21" s="103"/>
      <c r="EX21" s="103"/>
      <c r="EY21" s="103"/>
      <c r="EZ21" s="103"/>
      <c r="FA21" s="103"/>
      <c r="FB21" s="103"/>
      <c r="FC21" s="103"/>
      <c r="FD21" s="103"/>
      <c r="FE21" s="103"/>
      <c r="FF21" s="103"/>
      <c r="FG21" s="103"/>
      <c r="FH21" s="103"/>
      <c r="FI21" s="103"/>
      <c r="FJ21" s="103"/>
      <c r="FK21" s="103"/>
      <c r="FL21" s="103"/>
      <c r="FM21" s="103"/>
      <c r="FN21" s="103"/>
      <c r="FO21" s="103"/>
      <c r="FP21" s="103"/>
      <c r="FQ21" s="103"/>
      <c r="FR21" s="103"/>
      <c r="FS21" s="103"/>
      <c r="FT21" s="103"/>
      <c r="FU21" s="103"/>
      <c r="FV21" s="103"/>
      <c r="FW21" s="103"/>
      <c r="FX21" s="103"/>
      <c r="FY21" s="103"/>
      <c r="FZ21" s="103"/>
      <c r="GA21" s="103"/>
      <c r="GB21" s="103"/>
      <c r="GC21" s="103"/>
      <c r="GD21" s="103"/>
      <c r="GE21" s="103"/>
      <c r="GF21" s="103"/>
      <c r="GG21" s="103"/>
      <c r="GH21" s="103"/>
      <c r="GI21" s="103"/>
      <c r="GJ21" s="103"/>
      <c r="GK21" s="103"/>
      <c r="GL21" s="103"/>
    </row>
    <row r="22" spans="2:194" s="93" customFormat="1" ht="18" customHeight="1">
      <c r="B22" s="56" t="s">
        <v>236</v>
      </c>
      <c r="C22" s="62"/>
      <c r="D22" s="102">
        <v>3.4</v>
      </c>
      <c r="E22" s="102">
        <v>3.6</v>
      </c>
      <c r="F22" s="102">
        <v>10.8</v>
      </c>
      <c r="G22" s="102">
        <v>6.2</v>
      </c>
      <c r="H22" s="102">
        <v>55</v>
      </c>
      <c r="I22" s="102">
        <v>1904.4</v>
      </c>
      <c r="J22" s="102">
        <v>328.2</v>
      </c>
      <c r="K22" s="102">
        <v>7602.1</v>
      </c>
      <c r="L22" s="102">
        <v>828153.5</v>
      </c>
      <c r="M22" s="102">
        <v>2</v>
      </c>
      <c r="N22" s="102">
        <v>1.2557</v>
      </c>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103"/>
      <c r="BL22" s="103"/>
      <c r="BM22" s="103"/>
      <c r="BN22" s="103"/>
      <c r="BO22" s="103"/>
      <c r="BP22" s="103"/>
      <c r="BQ22" s="103"/>
      <c r="BR22" s="103"/>
      <c r="BS22" s="103"/>
      <c r="BT22" s="103"/>
      <c r="BU22" s="103"/>
      <c r="BV22" s="103"/>
      <c r="BW22" s="103"/>
      <c r="BX22" s="103"/>
      <c r="BY22" s="103"/>
      <c r="BZ22" s="103"/>
      <c r="CA22" s="103"/>
      <c r="CB22" s="103"/>
      <c r="CC22" s="103"/>
      <c r="CD22" s="103"/>
      <c r="CE22" s="103"/>
      <c r="CF22" s="103"/>
      <c r="CG22" s="103"/>
      <c r="CH22" s="103"/>
      <c r="CI22" s="103"/>
      <c r="CJ22" s="103"/>
      <c r="CK22" s="103"/>
      <c r="CL22" s="103"/>
      <c r="CM22" s="103"/>
      <c r="CN22" s="103"/>
      <c r="CO22" s="103"/>
      <c r="CP22" s="103"/>
      <c r="CQ22" s="103"/>
      <c r="CR22" s="103"/>
      <c r="CS22" s="103"/>
      <c r="CT22" s="103"/>
      <c r="CU22" s="103"/>
      <c r="CV22" s="103"/>
      <c r="CW22" s="103"/>
      <c r="CX22" s="103"/>
      <c r="CY22" s="103"/>
      <c r="CZ22" s="103"/>
      <c r="DA22" s="103"/>
      <c r="DB22" s="103"/>
      <c r="DC22" s="103"/>
      <c r="DD22" s="103"/>
      <c r="DE22" s="103"/>
      <c r="DF22" s="103"/>
      <c r="DG22" s="103"/>
      <c r="DH22" s="103"/>
      <c r="DI22" s="103"/>
      <c r="DJ22" s="103"/>
      <c r="DK22" s="103"/>
      <c r="DL22" s="103"/>
      <c r="DM22" s="103"/>
      <c r="DN22" s="103"/>
      <c r="DO22" s="103"/>
      <c r="DP22" s="103"/>
      <c r="DQ22" s="103"/>
      <c r="DR22" s="103"/>
      <c r="DS22" s="103"/>
      <c r="DT22" s="103"/>
      <c r="DU22" s="103"/>
      <c r="DV22" s="103"/>
      <c r="DW22" s="103"/>
      <c r="DX22" s="103"/>
      <c r="DY22" s="103"/>
      <c r="DZ22" s="103"/>
      <c r="EA22" s="103"/>
      <c r="EB22" s="103"/>
      <c r="EC22" s="103"/>
      <c r="ED22" s="103"/>
      <c r="EE22" s="103"/>
      <c r="EF22" s="103"/>
      <c r="EG22" s="103"/>
      <c r="EH22" s="103"/>
      <c r="EI22" s="103"/>
      <c r="EJ22" s="103"/>
      <c r="EK22" s="103"/>
      <c r="EL22" s="103"/>
      <c r="EM22" s="103"/>
      <c r="EN22" s="103"/>
      <c r="EO22" s="103"/>
      <c r="EP22" s="103"/>
      <c r="EQ22" s="103"/>
      <c r="ER22" s="103"/>
      <c r="ES22" s="103"/>
      <c r="ET22" s="103"/>
      <c r="EU22" s="103"/>
      <c r="EV22" s="103"/>
      <c r="EW22" s="103"/>
      <c r="EX22" s="103"/>
      <c r="EY22" s="103"/>
      <c r="EZ22" s="103"/>
      <c r="FA22" s="103"/>
      <c r="FB22" s="103"/>
      <c r="FC22" s="103"/>
      <c r="FD22" s="103"/>
      <c r="FE22" s="103"/>
      <c r="FF22" s="103"/>
      <c r="FG22" s="103"/>
      <c r="FH22" s="103"/>
      <c r="FI22" s="103"/>
      <c r="FJ22" s="103"/>
      <c r="FK22" s="103"/>
      <c r="FL22" s="103"/>
      <c r="FM22" s="103"/>
      <c r="FN22" s="103"/>
      <c r="FO22" s="103"/>
      <c r="FP22" s="103"/>
      <c r="FQ22" s="103"/>
      <c r="FR22" s="103"/>
      <c r="FS22" s="103"/>
      <c r="FT22" s="103"/>
      <c r="FU22" s="103"/>
      <c r="FV22" s="103"/>
      <c r="FW22" s="103"/>
      <c r="FX22" s="103"/>
      <c r="FY22" s="103"/>
      <c r="FZ22" s="103"/>
      <c r="GA22" s="103"/>
      <c r="GB22" s="103"/>
      <c r="GC22" s="103"/>
      <c r="GD22" s="103"/>
      <c r="GE22" s="103"/>
      <c r="GF22" s="103"/>
      <c r="GG22" s="103"/>
      <c r="GH22" s="103"/>
      <c r="GI22" s="103"/>
      <c r="GJ22" s="103"/>
      <c r="GK22" s="103"/>
      <c r="GL22" s="103"/>
    </row>
    <row r="23" spans="2:194" s="93" customFormat="1" ht="18" customHeight="1">
      <c r="B23" s="56" t="s">
        <v>237</v>
      </c>
      <c r="C23" s="62"/>
      <c r="D23" s="102">
        <v>3.5</v>
      </c>
      <c r="E23" s="102">
        <v>2.8</v>
      </c>
      <c r="F23" s="102">
        <v>19.100000000000001</v>
      </c>
      <c r="G23" s="102">
        <v>8.8000000000000007</v>
      </c>
      <c r="H23" s="102">
        <v>260.2</v>
      </c>
      <c r="I23" s="102">
        <v>345.7</v>
      </c>
      <c r="J23" s="102">
        <v>1.2</v>
      </c>
      <c r="K23" s="102">
        <v>1778.4</v>
      </c>
      <c r="L23" s="102">
        <v>30790.9</v>
      </c>
      <c r="M23" s="102">
        <v>0</v>
      </c>
      <c r="N23" s="102">
        <v>0.11899999999999999</v>
      </c>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c r="BO23" s="103"/>
      <c r="BP23" s="103"/>
      <c r="BQ23" s="103"/>
      <c r="BR23" s="103"/>
      <c r="BS23" s="103"/>
      <c r="BT23" s="103"/>
      <c r="BU23" s="103"/>
      <c r="BV23" s="103"/>
      <c r="BW23" s="103"/>
      <c r="BX23" s="103"/>
      <c r="BY23" s="103"/>
      <c r="BZ23" s="103"/>
      <c r="CA23" s="103"/>
      <c r="CB23" s="103"/>
      <c r="CC23" s="103"/>
      <c r="CD23" s="103"/>
      <c r="CE23" s="103"/>
      <c r="CF23" s="103"/>
      <c r="CG23" s="103"/>
      <c r="CH23" s="103"/>
      <c r="CI23" s="103"/>
      <c r="CJ23" s="103"/>
      <c r="CK23" s="103"/>
      <c r="CL23" s="103"/>
      <c r="CM23" s="103"/>
      <c r="CN23" s="103"/>
      <c r="CO23" s="103"/>
      <c r="CP23" s="103"/>
      <c r="CQ23" s="103"/>
      <c r="CR23" s="103"/>
      <c r="CS23" s="103"/>
      <c r="CT23" s="103"/>
      <c r="CU23" s="103"/>
      <c r="CV23" s="103"/>
      <c r="CW23" s="103"/>
      <c r="CX23" s="103"/>
      <c r="CY23" s="103"/>
      <c r="CZ23" s="103"/>
      <c r="DA23" s="103"/>
      <c r="DB23" s="103"/>
      <c r="DC23" s="103"/>
      <c r="DD23" s="103"/>
      <c r="DE23" s="103"/>
      <c r="DF23" s="103"/>
      <c r="DG23" s="103"/>
      <c r="DH23" s="103"/>
      <c r="DI23" s="103"/>
      <c r="DJ23" s="103"/>
      <c r="DK23" s="103"/>
      <c r="DL23" s="103"/>
      <c r="DM23" s="103"/>
      <c r="DN23" s="103"/>
      <c r="DO23" s="103"/>
      <c r="DP23" s="103"/>
      <c r="DQ23" s="103"/>
      <c r="DR23" s="103"/>
      <c r="DS23" s="103"/>
      <c r="DT23" s="103"/>
      <c r="DU23" s="103"/>
      <c r="DV23" s="103"/>
      <c r="DW23" s="103"/>
      <c r="DX23" s="103"/>
      <c r="DY23" s="103"/>
      <c r="DZ23" s="103"/>
      <c r="EA23" s="103"/>
      <c r="EB23" s="103"/>
      <c r="EC23" s="103"/>
      <c r="ED23" s="103"/>
      <c r="EE23" s="103"/>
      <c r="EF23" s="103"/>
      <c r="EG23" s="103"/>
      <c r="EH23" s="103"/>
      <c r="EI23" s="103"/>
      <c r="EJ23" s="103"/>
      <c r="EK23" s="103"/>
      <c r="EL23" s="103"/>
      <c r="EM23" s="103"/>
      <c r="EN23" s="103"/>
      <c r="EO23" s="103"/>
      <c r="EP23" s="103"/>
      <c r="EQ23" s="103"/>
      <c r="ER23" s="103"/>
      <c r="ES23" s="103"/>
      <c r="ET23" s="103"/>
      <c r="EU23" s="103"/>
      <c r="EV23" s="103"/>
      <c r="EW23" s="103"/>
      <c r="EX23" s="103"/>
      <c r="EY23" s="103"/>
      <c r="EZ23" s="103"/>
      <c r="FA23" s="103"/>
      <c r="FB23" s="103"/>
      <c r="FC23" s="103"/>
      <c r="FD23" s="103"/>
      <c r="FE23" s="103"/>
      <c r="FF23" s="103"/>
      <c r="FG23" s="103"/>
      <c r="FH23" s="103"/>
      <c r="FI23" s="103"/>
      <c r="FJ23" s="103"/>
      <c r="FK23" s="103"/>
      <c r="FL23" s="103"/>
      <c r="FM23" s="103"/>
      <c r="FN23" s="103"/>
      <c r="FO23" s="103"/>
      <c r="FP23" s="103"/>
      <c r="FQ23" s="103"/>
      <c r="FR23" s="103"/>
      <c r="FS23" s="103"/>
      <c r="FT23" s="103"/>
      <c r="FU23" s="103"/>
      <c r="FV23" s="103"/>
      <c r="FW23" s="103"/>
      <c r="FX23" s="103"/>
      <c r="FY23" s="103"/>
      <c r="FZ23" s="103"/>
      <c r="GA23" s="103"/>
      <c r="GB23" s="103"/>
      <c r="GC23" s="103"/>
      <c r="GD23" s="103"/>
      <c r="GE23" s="103"/>
      <c r="GF23" s="103"/>
      <c r="GG23" s="103"/>
      <c r="GH23" s="103"/>
      <c r="GI23" s="103"/>
      <c r="GJ23" s="103"/>
      <c r="GK23" s="103"/>
      <c r="GL23" s="103"/>
    </row>
    <row r="24" spans="2:194" s="93" customFormat="1" ht="6" customHeight="1">
      <c r="B24" s="117"/>
      <c r="C24" s="62"/>
      <c r="D24" s="102"/>
      <c r="E24" s="102"/>
      <c r="F24" s="102"/>
      <c r="G24" s="102"/>
      <c r="H24" s="102"/>
      <c r="I24" s="102"/>
      <c r="J24" s="102"/>
      <c r="K24" s="102"/>
      <c r="L24" s="102"/>
      <c r="M24" s="102"/>
      <c r="N24" s="102"/>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103"/>
      <c r="BL24" s="103"/>
      <c r="BM24" s="103"/>
      <c r="BN24" s="103"/>
      <c r="BO24" s="103"/>
      <c r="BP24" s="103"/>
      <c r="BQ24" s="103"/>
      <c r="BR24" s="103"/>
      <c r="BS24" s="103"/>
      <c r="BT24" s="103"/>
      <c r="BU24" s="103"/>
      <c r="BV24" s="103"/>
      <c r="BW24" s="103"/>
      <c r="BX24" s="103"/>
      <c r="BY24" s="103"/>
      <c r="BZ24" s="103"/>
      <c r="CA24" s="103"/>
      <c r="CB24" s="103"/>
      <c r="CC24" s="103"/>
      <c r="CD24" s="103"/>
      <c r="CE24" s="103"/>
      <c r="CF24" s="103"/>
      <c r="CG24" s="103"/>
      <c r="CH24" s="103"/>
      <c r="CI24" s="103"/>
      <c r="CJ24" s="103"/>
      <c r="CK24" s="103"/>
      <c r="CL24" s="103"/>
      <c r="CM24" s="103"/>
      <c r="CN24" s="103"/>
      <c r="CO24" s="103"/>
      <c r="CP24" s="103"/>
      <c r="CQ24" s="103"/>
      <c r="CR24" s="103"/>
      <c r="CS24" s="103"/>
      <c r="CT24" s="103"/>
      <c r="CU24" s="103"/>
      <c r="CV24" s="103"/>
      <c r="CW24" s="103"/>
      <c r="CX24" s="103"/>
      <c r="CY24" s="103"/>
      <c r="CZ24" s="103"/>
      <c r="DA24" s="103"/>
      <c r="DB24" s="103"/>
      <c r="DC24" s="103"/>
      <c r="DD24" s="103"/>
      <c r="DE24" s="103"/>
      <c r="DF24" s="103"/>
      <c r="DG24" s="103"/>
      <c r="DH24" s="103"/>
      <c r="DI24" s="103"/>
      <c r="DJ24" s="103"/>
      <c r="DK24" s="103"/>
      <c r="DL24" s="103"/>
      <c r="DM24" s="103"/>
      <c r="DN24" s="103"/>
      <c r="DO24" s="103"/>
      <c r="DP24" s="103"/>
      <c r="DQ24" s="103"/>
      <c r="DR24" s="103"/>
      <c r="DS24" s="103"/>
      <c r="DT24" s="103"/>
      <c r="DU24" s="103"/>
      <c r="DV24" s="103"/>
      <c r="DW24" s="103"/>
      <c r="DX24" s="103"/>
      <c r="DY24" s="103"/>
      <c r="DZ24" s="103"/>
      <c r="EA24" s="103"/>
      <c r="EB24" s="103"/>
      <c r="EC24" s="103"/>
      <c r="ED24" s="103"/>
      <c r="EE24" s="103"/>
      <c r="EF24" s="103"/>
      <c r="EG24" s="103"/>
      <c r="EH24" s="103"/>
      <c r="EI24" s="103"/>
      <c r="EJ24" s="103"/>
      <c r="EK24" s="103"/>
      <c r="EL24" s="103"/>
      <c r="EM24" s="103"/>
      <c r="EN24" s="103"/>
      <c r="EO24" s="103"/>
      <c r="EP24" s="103"/>
      <c r="EQ24" s="103"/>
      <c r="ER24" s="103"/>
      <c r="ES24" s="103"/>
      <c r="ET24" s="103"/>
      <c r="EU24" s="103"/>
      <c r="EV24" s="103"/>
      <c r="EW24" s="103"/>
      <c r="EX24" s="103"/>
      <c r="EY24" s="103"/>
      <c r="EZ24" s="103"/>
      <c r="FA24" s="103"/>
      <c r="FB24" s="103"/>
      <c r="FC24" s="103"/>
      <c r="FD24" s="103"/>
      <c r="FE24" s="103"/>
      <c r="FF24" s="103"/>
      <c r="FG24" s="103"/>
      <c r="FH24" s="103"/>
      <c r="FI24" s="103"/>
      <c r="FJ24" s="103"/>
      <c r="FK24" s="103"/>
      <c r="FL24" s="103"/>
      <c r="FM24" s="103"/>
      <c r="FN24" s="103"/>
      <c r="FO24" s="103"/>
      <c r="FP24" s="103"/>
      <c r="FQ24" s="103"/>
      <c r="FR24" s="103"/>
      <c r="FS24" s="103"/>
      <c r="FT24" s="103"/>
      <c r="FU24" s="103"/>
      <c r="FV24" s="103"/>
      <c r="FW24" s="103"/>
      <c r="FX24" s="103"/>
      <c r="FY24" s="103"/>
      <c r="FZ24" s="103"/>
      <c r="GA24" s="103"/>
      <c r="GB24" s="103"/>
      <c r="GC24" s="103"/>
      <c r="GD24" s="103"/>
      <c r="GE24" s="103"/>
      <c r="GF24" s="103"/>
      <c r="GG24" s="103"/>
      <c r="GH24" s="103"/>
      <c r="GI24" s="103"/>
      <c r="GJ24" s="103"/>
      <c r="GK24" s="103"/>
      <c r="GL24" s="103"/>
    </row>
    <row r="25" spans="2:194" s="116" customFormat="1" ht="18" customHeight="1">
      <c r="B25" s="114" t="s">
        <v>575</v>
      </c>
      <c r="C25" s="64"/>
      <c r="D25" s="100">
        <v>-53.5</v>
      </c>
      <c r="E25" s="100">
        <v>-65.400000000000006</v>
      </c>
      <c r="F25" s="100">
        <v>-138.79999999999998</v>
      </c>
      <c r="G25" s="100">
        <v>-241.2</v>
      </c>
      <c r="H25" s="100">
        <v>-933.2</v>
      </c>
      <c r="I25" s="100">
        <v>-6975.5</v>
      </c>
      <c r="J25" s="100">
        <v>-1633</v>
      </c>
      <c r="K25" s="100">
        <v>-10117.900000000009</v>
      </c>
      <c r="L25" s="100">
        <v>656909.20000000019</v>
      </c>
      <c r="M25" s="100">
        <v>6.5</v>
      </c>
      <c r="N25" s="100">
        <v>0.6688000000000045</v>
      </c>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c r="BU25" s="115"/>
      <c r="BV25" s="115"/>
      <c r="BW25" s="115"/>
      <c r="BX25" s="115"/>
      <c r="BY25" s="115"/>
      <c r="BZ25" s="115"/>
      <c r="CA25" s="115"/>
      <c r="CB25" s="115"/>
      <c r="CC25" s="115"/>
      <c r="CD25" s="115"/>
      <c r="CE25" s="115"/>
      <c r="CF25" s="115"/>
      <c r="CG25" s="115"/>
      <c r="CH25" s="115"/>
      <c r="CI25" s="115"/>
      <c r="CJ25" s="115"/>
      <c r="CK25" s="115"/>
      <c r="CL25" s="115"/>
      <c r="CM25" s="115"/>
      <c r="CN25" s="115"/>
      <c r="CO25" s="115"/>
      <c r="CP25" s="115"/>
      <c r="CQ25" s="115"/>
      <c r="CR25" s="115"/>
      <c r="CS25" s="115"/>
      <c r="CT25" s="115"/>
      <c r="CU25" s="115"/>
      <c r="CV25" s="115"/>
      <c r="CW25" s="115"/>
      <c r="CX25" s="115"/>
      <c r="CY25" s="115"/>
      <c r="CZ25" s="115"/>
      <c r="DA25" s="115"/>
      <c r="DB25" s="115"/>
      <c r="DC25" s="115"/>
      <c r="DD25" s="115"/>
      <c r="DE25" s="115"/>
      <c r="DF25" s="115"/>
      <c r="DG25" s="115"/>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115"/>
      <c r="EH25" s="115"/>
      <c r="EI25" s="115"/>
      <c r="EJ25" s="115"/>
      <c r="EK25" s="115"/>
      <c r="EL25" s="115"/>
      <c r="EM25" s="115"/>
      <c r="EN25" s="115"/>
      <c r="EO25" s="115"/>
      <c r="EP25" s="115"/>
      <c r="EQ25" s="115"/>
      <c r="ER25" s="115"/>
      <c r="ES25" s="115"/>
      <c r="ET25" s="115"/>
      <c r="EU25" s="115"/>
      <c r="EV25" s="115"/>
      <c r="EW25" s="115"/>
      <c r="EX25" s="115"/>
      <c r="EY25" s="115"/>
      <c r="EZ25" s="115"/>
      <c r="FA25" s="115"/>
      <c r="FB25" s="115"/>
      <c r="FC25" s="115"/>
      <c r="FD25" s="115"/>
      <c r="FE25" s="115"/>
      <c r="FF25" s="115"/>
      <c r="FG25" s="115"/>
      <c r="FH25" s="115"/>
      <c r="FI25" s="115"/>
      <c r="FJ25" s="115"/>
      <c r="FK25" s="115"/>
      <c r="FL25" s="115"/>
      <c r="FM25" s="115"/>
      <c r="FN25" s="115"/>
      <c r="FO25" s="115"/>
      <c r="FP25" s="115"/>
      <c r="FQ25" s="115"/>
      <c r="FR25" s="115"/>
      <c r="FS25" s="115"/>
      <c r="FT25" s="115"/>
      <c r="FU25" s="115"/>
      <c r="FV25" s="115"/>
      <c r="FW25" s="115"/>
      <c r="FX25" s="115"/>
      <c r="FY25" s="115"/>
      <c r="FZ25" s="115"/>
      <c r="GA25" s="115"/>
      <c r="GB25" s="115"/>
      <c r="GC25" s="115"/>
      <c r="GD25" s="115"/>
      <c r="GE25" s="115"/>
      <c r="GF25" s="115"/>
      <c r="GG25" s="115"/>
      <c r="GH25" s="115"/>
      <c r="GI25" s="115"/>
      <c r="GJ25" s="115"/>
      <c r="GK25" s="115"/>
      <c r="GL25" s="115"/>
    </row>
    <row r="26" spans="2:194" s="116" customFormat="1" ht="18" customHeight="1">
      <c r="B26" s="114" t="s">
        <v>576</v>
      </c>
      <c r="C26" s="64"/>
      <c r="D26" s="100"/>
      <c r="E26" s="100"/>
      <c r="F26" s="100"/>
      <c r="G26" s="100"/>
      <c r="H26" s="100"/>
      <c r="I26" s="100"/>
      <c r="J26" s="100"/>
      <c r="K26" s="100"/>
      <c r="L26" s="100"/>
      <c r="M26" s="100"/>
      <c r="N26" s="100"/>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c r="BU26" s="115"/>
      <c r="BV26" s="115"/>
      <c r="BW26" s="115"/>
      <c r="BX26" s="115"/>
      <c r="BY26" s="115"/>
      <c r="BZ26" s="115"/>
      <c r="CA26" s="115"/>
      <c r="CB26" s="115"/>
      <c r="CC26" s="115"/>
      <c r="CD26" s="115"/>
      <c r="CE26" s="115"/>
      <c r="CF26" s="115"/>
      <c r="CG26" s="115"/>
      <c r="CH26" s="115"/>
      <c r="CI26" s="115"/>
      <c r="CJ26" s="115"/>
      <c r="CK26" s="115"/>
      <c r="CL26" s="115"/>
      <c r="CM26" s="115"/>
      <c r="CN26" s="115"/>
      <c r="CO26" s="115"/>
      <c r="CP26" s="115"/>
      <c r="CQ26" s="115"/>
      <c r="CR26" s="115"/>
      <c r="CS26" s="115"/>
      <c r="CT26" s="115"/>
      <c r="CU26" s="115"/>
      <c r="CV26" s="115"/>
      <c r="CW26" s="115"/>
      <c r="CX26" s="115"/>
      <c r="CY26" s="115"/>
      <c r="CZ26" s="115"/>
      <c r="DA26" s="115"/>
      <c r="DB26" s="115"/>
      <c r="DC26" s="115"/>
      <c r="DD26" s="115"/>
      <c r="DE26" s="115"/>
      <c r="DF26" s="115"/>
      <c r="DG26" s="115"/>
      <c r="DH26" s="115"/>
      <c r="DI26" s="115"/>
      <c r="DJ26" s="115"/>
      <c r="DK26" s="115"/>
      <c r="DL26" s="115"/>
      <c r="DM26" s="115"/>
      <c r="DN26" s="115"/>
      <c r="DO26" s="115"/>
      <c r="DP26" s="115"/>
      <c r="DQ26" s="115"/>
      <c r="DR26" s="115"/>
      <c r="DS26" s="115"/>
      <c r="DT26" s="115"/>
      <c r="DU26" s="115"/>
      <c r="DV26" s="115"/>
      <c r="DW26" s="115"/>
      <c r="DX26" s="115"/>
      <c r="DY26" s="115"/>
      <c r="DZ26" s="115"/>
      <c r="EA26" s="115"/>
      <c r="EB26" s="115"/>
      <c r="EC26" s="115"/>
      <c r="ED26" s="115"/>
      <c r="EE26" s="115"/>
      <c r="EF26" s="115"/>
      <c r="EG26" s="115"/>
      <c r="EH26" s="115"/>
      <c r="EI26" s="115"/>
      <c r="EJ26" s="115"/>
      <c r="EK26" s="115"/>
      <c r="EL26" s="115"/>
      <c r="EM26" s="115"/>
      <c r="EN26" s="115"/>
      <c r="EO26" s="115"/>
      <c r="EP26" s="115"/>
      <c r="EQ26" s="115"/>
      <c r="ER26" s="115"/>
      <c r="ES26" s="115"/>
      <c r="ET26" s="115"/>
      <c r="EU26" s="115"/>
      <c r="EV26" s="115"/>
      <c r="EW26" s="115"/>
      <c r="EX26" s="115"/>
      <c r="EY26" s="115"/>
      <c r="EZ26" s="115"/>
      <c r="FA26" s="115"/>
      <c r="FB26" s="115"/>
      <c r="FC26" s="115"/>
      <c r="FD26" s="115"/>
      <c r="FE26" s="115"/>
      <c r="FF26" s="115"/>
      <c r="FG26" s="115"/>
      <c r="FH26" s="115"/>
      <c r="FI26" s="115"/>
      <c r="FJ26" s="115"/>
      <c r="FK26" s="115"/>
      <c r="FL26" s="115"/>
      <c r="FM26" s="115"/>
      <c r="FN26" s="115"/>
      <c r="FO26" s="115"/>
      <c r="FP26" s="115"/>
      <c r="FQ26" s="115"/>
      <c r="FR26" s="115"/>
      <c r="FS26" s="115"/>
      <c r="FT26" s="115"/>
      <c r="FU26" s="115"/>
      <c r="FV26" s="115"/>
      <c r="FW26" s="115"/>
      <c r="FX26" s="115"/>
      <c r="FY26" s="115"/>
      <c r="FZ26" s="115"/>
      <c r="GA26" s="115"/>
      <c r="GB26" s="115"/>
      <c r="GC26" s="115"/>
      <c r="GD26" s="115"/>
      <c r="GE26" s="115"/>
      <c r="GF26" s="115"/>
      <c r="GG26" s="115"/>
      <c r="GH26" s="115"/>
      <c r="GI26" s="115"/>
      <c r="GJ26" s="115"/>
      <c r="GK26" s="115"/>
      <c r="GL26" s="115"/>
    </row>
    <row r="27" spans="2:194" s="116" customFormat="1" ht="5.25" customHeight="1">
      <c r="B27" s="114"/>
      <c r="C27" s="64"/>
      <c r="D27" s="100"/>
      <c r="E27" s="100"/>
      <c r="F27" s="100"/>
      <c r="G27" s="100"/>
      <c r="H27" s="100"/>
      <c r="I27" s="100"/>
      <c r="J27" s="100"/>
      <c r="K27" s="100"/>
      <c r="L27" s="100"/>
      <c r="M27" s="100"/>
      <c r="N27" s="100"/>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c r="BU27" s="115"/>
      <c r="BV27" s="115"/>
      <c r="BW27" s="115"/>
      <c r="BX27" s="115"/>
      <c r="BY27" s="115"/>
      <c r="BZ27" s="115"/>
      <c r="CA27" s="115"/>
      <c r="CB27" s="115"/>
      <c r="CC27" s="115"/>
      <c r="CD27" s="115"/>
      <c r="CE27" s="115"/>
      <c r="CF27" s="115"/>
      <c r="CG27" s="115"/>
      <c r="CH27" s="115"/>
      <c r="CI27" s="115"/>
      <c r="CJ27" s="115"/>
      <c r="CK27" s="115"/>
      <c r="CL27" s="115"/>
      <c r="CM27" s="115"/>
      <c r="CN27" s="115"/>
      <c r="CO27" s="115"/>
      <c r="CP27" s="115"/>
      <c r="CQ27" s="115"/>
      <c r="CR27" s="115"/>
      <c r="CS27" s="115"/>
      <c r="CT27" s="115"/>
      <c r="CU27" s="115"/>
      <c r="CV27" s="115"/>
      <c r="CW27" s="115"/>
      <c r="CX27" s="115"/>
      <c r="CY27" s="115"/>
      <c r="CZ27" s="115"/>
      <c r="DA27" s="115"/>
      <c r="DB27" s="115"/>
      <c r="DC27" s="115"/>
      <c r="DD27" s="115"/>
      <c r="DE27" s="115"/>
      <c r="DF27" s="115"/>
      <c r="DG27" s="115"/>
      <c r="DH27" s="115"/>
      <c r="DI27" s="115"/>
      <c r="DJ27" s="115"/>
      <c r="DK27" s="115"/>
      <c r="DL27" s="115"/>
      <c r="DM27" s="115"/>
      <c r="DN27" s="115"/>
      <c r="DO27" s="115"/>
      <c r="DP27" s="115"/>
      <c r="DQ27" s="115"/>
      <c r="DR27" s="115"/>
      <c r="DS27" s="115"/>
      <c r="DT27" s="115"/>
      <c r="DU27" s="115"/>
      <c r="DV27" s="115"/>
      <c r="DW27" s="115"/>
      <c r="DX27" s="115"/>
      <c r="DY27" s="115"/>
      <c r="DZ27" s="115"/>
      <c r="EA27" s="115"/>
      <c r="EB27" s="115"/>
      <c r="EC27" s="115"/>
      <c r="ED27" s="115"/>
      <c r="EE27" s="115"/>
      <c r="EF27" s="115"/>
      <c r="EG27" s="115"/>
      <c r="EH27" s="115"/>
      <c r="EI27" s="115"/>
      <c r="EJ27" s="115"/>
      <c r="EK27" s="115"/>
      <c r="EL27" s="115"/>
      <c r="EM27" s="115"/>
      <c r="EN27" s="115"/>
      <c r="EO27" s="115"/>
      <c r="EP27" s="115"/>
      <c r="EQ27" s="115"/>
      <c r="ER27" s="115"/>
      <c r="ES27" s="115"/>
      <c r="ET27" s="115"/>
      <c r="EU27" s="115"/>
      <c r="EV27" s="115"/>
      <c r="EW27" s="115"/>
      <c r="EX27" s="115"/>
      <c r="EY27" s="115"/>
      <c r="EZ27" s="115"/>
      <c r="FA27" s="115"/>
      <c r="FB27" s="115"/>
      <c r="FC27" s="115"/>
      <c r="FD27" s="115"/>
      <c r="FE27" s="115"/>
      <c r="FF27" s="115"/>
      <c r="FG27" s="115"/>
      <c r="FH27" s="115"/>
      <c r="FI27" s="115"/>
      <c r="FJ27" s="115"/>
      <c r="FK27" s="115"/>
      <c r="FL27" s="115"/>
      <c r="FM27" s="115"/>
      <c r="FN27" s="115"/>
      <c r="FO27" s="115"/>
      <c r="FP27" s="115"/>
      <c r="FQ27" s="115"/>
      <c r="FR27" s="115"/>
      <c r="FS27" s="115"/>
      <c r="FT27" s="115"/>
      <c r="FU27" s="115"/>
      <c r="FV27" s="115"/>
      <c r="FW27" s="115"/>
      <c r="FX27" s="115"/>
      <c r="FY27" s="115"/>
      <c r="FZ27" s="115"/>
      <c r="GA27" s="115"/>
      <c r="GB27" s="115"/>
      <c r="GC27" s="115"/>
      <c r="GD27" s="115"/>
      <c r="GE27" s="115"/>
      <c r="GF27" s="115"/>
      <c r="GG27" s="115"/>
      <c r="GH27" s="115"/>
      <c r="GI27" s="115"/>
      <c r="GJ27" s="115"/>
      <c r="GK27" s="115"/>
      <c r="GL27" s="115"/>
    </row>
    <row r="28" spans="2:194" s="116" customFormat="1" ht="18" customHeight="1">
      <c r="B28" s="114" t="s">
        <v>577</v>
      </c>
      <c r="C28" s="64"/>
      <c r="D28" s="100">
        <v>24.699999999999989</v>
      </c>
      <c r="E28" s="100">
        <v>46.800000000000011</v>
      </c>
      <c r="F28" s="100">
        <v>23.600000000000023</v>
      </c>
      <c r="G28" s="100">
        <v>100.90000000000009</v>
      </c>
      <c r="H28" s="100">
        <v>562.59999999999991</v>
      </c>
      <c r="I28" s="100">
        <v>2369.8999999999996</v>
      </c>
      <c r="J28" s="100">
        <v>593.19999999999982</v>
      </c>
      <c r="K28" s="100">
        <v>-8017.9000000000087</v>
      </c>
      <c r="L28" s="100">
        <v>656909.20000000019</v>
      </c>
      <c r="M28" s="100">
        <v>9</v>
      </c>
      <c r="N28" s="100">
        <v>4.8008000000000024</v>
      </c>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c r="BU28" s="115"/>
      <c r="BV28" s="115"/>
      <c r="BW28" s="115"/>
      <c r="BX28" s="115"/>
      <c r="BY28" s="115"/>
      <c r="BZ28" s="115"/>
      <c r="CA28" s="115"/>
      <c r="CB28" s="115"/>
      <c r="CC28" s="115"/>
      <c r="CD28" s="115"/>
      <c r="CE28" s="115"/>
      <c r="CF28" s="115"/>
      <c r="CG28" s="115"/>
      <c r="CH28" s="115"/>
      <c r="CI28" s="115"/>
      <c r="CJ28" s="115"/>
      <c r="CK28" s="115"/>
      <c r="CL28" s="115"/>
      <c r="CM28" s="115"/>
      <c r="CN28" s="115"/>
      <c r="CO28" s="115"/>
      <c r="CP28" s="115"/>
      <c r="CQ28" s="115"/>
      <c r="CR28" s="115"/>
      <c r="CS28" s="115"/>
      <c r="CT28" s="115"/>
      <c r="CU28" s="115"/>
      <c r="CV28" s="115"/>
      <c r="CW28" s="115"/>
      <c r="CX28" s="115"/>
      <c r="CY28" s="115"/>
      <c r="CZ28" s="115"/>
      <c r="DA28" s="115"/>
      <c r="DB28" s="115"/>
      <c r="DC28" s="115"/>
      <c r="DD28" s="115"/>
      <c r="DE28" s="115"/>
      <c r="DF28" s="115"/>
      <c r="DG28" s="115"/>
      <c r="DH28" s="115"/>
      <c r="DI28" s="115"/>
      <c r="DJ28" s="115"/>
      <c r="DK28" s="115"/>
      <c r="DL28" s="115"/>
      <c r="DM28" s="115"/>
      <c r="DN28" s="115"/>
      <c r="DO28" s="115"/>
      <c r="DP28" s="115"/>
      <c r="DQ28" s="115"/>
      <c r="DR28" s="115"/>
      <c r="DS28" s="115"/>
      <c r="DT28" s="115"/>
      <c r="DU28" s="115"/>
      <c r="DV28" s="115"/>
      <c r="DW28" s="115"/>
      <c r="DX28" s="115"/>
      <c r="DY28" s="115"/>
      <c r="DZ28" s="115"/>
      <c r="EA28" s="115"/>
      <c r="EB28" s="115"/>
      <c r="EC28" s="115"/>
      <c r="ED28" s="115"/>
      <c r="EE28" s="115"/>
      <c r="EF28" s="115"/>
      <c r="EG28" s="115"/>
      <c r="EH28" s="115"/>
      <c r="EI28" s="115"/>
      <c r="EJ28" s="115"/>
      <c r="EK28" s="115"/>
      <c r="EL28" s="115"/>
      <c r="EM28" s="115"/>
      <c r="EN28" s="115"/>
      <c r="EO28" s="115"/>
      <c r="EP28" s="115"/>
      <c r="EQ28" s="115"/>
      <c r="ER28" s="115"/>
      <c r="ES28" s="115"/>
      <c r="ET28" s="115"/>
      <c r="EU28" s="115"/>
      <c r="EV28" s="115"/>
      <c r="EW28" s="115"/>
      <c r="EX28" s="115"/>
      <c r="EY28" s="115"/>
      <c r="EZ28" s="115"/>
      <c r="FA28" s="115"/>
      <c r="FB28" s="115"/>
      <c r="FC28" s="115"/>
      <c r="FD28" s="115"/>
      <c r="FE28" s="115"/>
      <c r="FF28" s="115"/>
      <c r="FG28" s="115"/>
      <c r="FH28" s="115"/>
      <c r="FI28" s="115"/>
      <c r="FJ28" s="115"/>
      <c r="FK28" s="115"/>
      <c r="FL28" s="115"/>
      <c r="FM28" s="115"/>
      <c r="FN28" s="115"/>
      <c r="FO28" s="115"/>
      <c r="FP28" s="115"/>
      <c r="FQ28" s="115"/>
      <c r="FR28" s="115"/>
      <c r="FS28" s="115"/>
      <c r="FT28" s="115"/>
      <c r="FU28" s="115"/>
      <c r="FV28" s="115"/>
      <c r="FW28" s="115"/>
      <c r="FX28" s="115"/>
      <c r="FY28" s="115"/>
      <c r="FZ28" s="115"/>
      <c r="GA28" s="115"/>
      <c r="GB28" s="115"/>
      <c r="GC28" s="115"/>
      <c r="GD28" s="115"/>
      <c r="GE28" s="115"/>
      <c r="GF28" s="115"/>
      <c r="GG28" s="115"/>
      <c r="GH28" s="115"/>
      <c r="GI28" s="115"/>
      <c r="GJ28" s="115"/>
      <c r="GK28" s="115"/>
      <c r="GL28" s="115"/>
    </row>
    <row r="29" spans="2:194" s="116" customFormat="1" ht="18" customHeight="1">
      <c r="B29" s="114" t="s">
        <v>578</v>
      </c>
      <c r="C29" s="64"/>
      <c r="D29" s="100"/>
      <c r="E29" s="100"/>
      <c r="F29" s="100"/>
      <c r="G29" s="100"/>
      <c r="H29" s="100"/>
      <c r="I29" s="100"/>
      <c r="J29" s="100"/>
      <c r="K29" s="100"/>
      <c r="L29" s="100"/>
      <c r="M29" s="100"/>
      <c r="N29" s="100"/>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c r="BU29" s="115"/>
      <c r="BV29" s="115"/>
      <c r="BW29" s="115"/>
      <c r="BX29" s="115"/>
      <c r="BY29" s="115"/>
      <c r="BZ29" s="115"/>
      <c r="CA29" s="115"/>
      <c r="CB29" s="115"/>
      <c r="CC29" s="115"/>
      <c r="CD29" s="115"/>
      <c r="CE29" s="115"/>
      <c r="CF29" s="115"/>
      <c r="CG29" s="115"/>
      <c r="CH29" s="115"/>
      <c r="CI29" s="115"/>
      <c r="CJ29" s="115"/>
      <c r="CK29" s="115"/>
      <c r="CL29" s="115"/>
      <c r="CM29" s="115"/>
      <c r="CN29" s="115"/>
      <c r="CO29" s="115"/>
      <c r="CP29" s="115"/>
      <c r="CQ29" s="115"/>
      <c r="CR29" s="115"/>
      <c r="CS29" s="115"/>
      <c r="CT29" s="115"/>
      <c r="CU29" s="115"/>
      <c r="CV29" s="115"/>
      <c r="CW29" s="115"/>
      <c r="CX29" s="115"/>
      <c r="CY29" s="115"/>
      <c r="CZ29" s="115"/>
      <c r="DA29" s="115"/>
      <c r="DB29" s="115"/>
      <c r="DC29" s="115"/>
      <c r="DD29" s="115"/>
      <c r="DE29" s="115"/>
      <c r="DF29" s="115"/>
      <c r="DG29" s="115"/>
      <c r="DH29" s="115"/>
      <c r="DI29" s="115"/>
      <c r="DJ29" s="115"/>
      <c r="DK29" s="115"/>
      <c r="DL29" s="115"/>
      <c r="DM29" s="115"/>
      <c r="DN29" s="115"/>
      <c r="DO29" s="115"/>
      <c r="DP29" s="115"/>
      <c r="DQ29" s="115"/>
      <c r="DR29" s="115"/>
      <c r="DS29" s="115"/>
      <c r="DT29" s="115"/>
      <c r="DU29" s="115"/>
      <c r="DV29" s="115"/>
      <c r="DW29" s="115"/>
      <c r="DX29" s="115"/>
      <c r="DY29" s="115"/>
      <c r="DZ29" s="115"/>
      <c r="EA29" s="115"/>
      <c r="EB29" s="115"/>
      <c r="EC29" s="115"/>
      <c r="ED29" s="115"/>
      <c r="EE29" s="115"/>
      <c r="EF29" s="115"/>
      <c r="EG29" s="115"/>
      <c r="EH29" s="115"/>
      <c r="EI29" s="115"/>
      <c r="EJ29" s="115"/>
      <c r="EK29" s="115"/>
      <c r="EL29" s="115"/>
      <c r="EM29" s="115"/>
      <c r="EN29" s="115"/>
      <c r="EO29" s="115"/>
      <c r="EP29" s="115"/>
      <c r="EQ29" s="115"/>
      <c r="ER29" s="115"/>
      <c r="ES29" s="115"/>
      <c r="ET29" s="115"/>
      <c r="EU29" s="115"/>
      <c r="EV29" s="115"/>
      <c r="EW29" s="115"/>
      <c r="EX29" s="115"/>
      <c r="EY29" s="115"/>
      <c r="EZ29" s="115"/>
      <c r="FA29" s="115"/>
      <c r="FB29" s="115"/>
      <c r="FC29" s="115"/>
      <c r="FD29" s="115"/>
      <c r="FE29" s="115"/>
      <c r="FF29" s="115"/>
      <c r="FG29" s="115"/>
      <c r="FH29" s="115"/>
      <c r="FI29" s="115"/>
      <c r="FJ29" s="115"/>
      <c r="FK29" s="115"/>
      <c r="FL29" s="115"/>
      <c r="FM29" s="115"/>
      <c r="FN29" s="115"/>
      <c r="FO29" s="115"/>
      <c r="FP29" s="115"/>
      <c r="FQ29" s="115"/>
      <c r="FR29" s="115"/>
      <c r="FS29" s="115"/>
      <c r="FT29" s="115"/>
      <c r="FU29" s="115"/>
      <c r="FV29" s="115"/>
      <c r="FW29" s="115"/>
      <c r="FX29" s="115"/>
      <c r="FY29" s="115"/>
      <c r="FZ29" s="115"/>
      <c r="GA29" s="115"/>
      <c r="GB29" s="115"/>
      <c r="GC29" s="115"/>
      <c r="GD29" s="115"/>
      <c r="GE29" s="115"/>
      <c r="GF29" s="115"/>
      <c r="GG29" s="115"/>
      <c r="GH29" s="115"/>
      <c r="GI29" s="115"/>
      <c r="GJ29" s="115"/>
      <c r="GK29" s="115"/>
      <c r="GL29" s="115"/>
    </row>
    <row r="30" spans="2:194" s="116" customFormat="1" ht="6" customHeight="1">
      <c r="B30" s="114"/>
      <c r="C30" s="64"/>
      <c r="D30" s="100"/>
      <c r="E30" s="100"/>
      <c r="F30" s="100"/>
      <c r="G30" s="100"/>
      <c r="H30" s="100"/>
      <c r="I30" s="100"/>
      <c r="J30" s="100"/>
      <c r="K30" s="100"/>
      <c r="L30" s="100"/>
      <c r="M30" s="100"/>
      <c r="N30" s="100"/>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c r="BU30" s="115"/>
      <c r="BV30" s="115"/>
      <c r="BW30" s="115"/>
      <c r="BX30" s="115"/>
      <c r="BY30" s="115"/>
      <c r="BZ30" s="115"/>
      <c r="CA30" s="115"/>
      <c r="CB30" s="115"/>
      <c r="CC30" s="115"/>
      <c r="CD30" s="115"/>
      <c r="CE30" s="115"/>
      <c r="CF30" s="115"/>
      <c r="CG30" s="115"/>
      <c r="CH30" s="115"/>
      <c r="CI30" s="115"/>
      <c r="CJ30" s="115"/>
      <c r="CK30" s="115"/>
      <c r="CL30" s="115"/>
      <c r="CM30" s="115"/>
      <c r="CN30" s="115"/>
      <c r="CO30" s="115"/>
      <c r="CP30" s="115"/>
      <c r="CQ30" s="115"/>
      <c r="CR30" s="115"/>
      <c r="CS30" s="115"/>
      <c r="CT30" s="115"/>
      <c r="CU30" s="115"/>
      <c r="CV30" s="115"/>
      <c r="CW30" s="115"/>
      <c r="CX30" s="115"/>
      <c r="CY30" s="115"/>
      <c r="CZ30" s="115"/>
      <c r="DA30" s="115"/>
      <c r="DB30" s="115"/>
      <c r="DC30" s="115"/>
      <c r="DD30" s="115"/>
      <c r="DE30" s="115"/>
      <c r="DF30" s="115"/>
      <c r="DG30" s="115"/>
      <c r="DH30" s="115"/>
      <c r="DI30" s="115"/>
      <c r="DJ30" s="115"/>
      <c r="DK30" s="115"/>
      <c r="DL30" s="115"/>
      <c r="DM30" s="115"/>
      <c r="DN30" s="115"/>
      <c r="DO30" s="115"/>
      <c r="DP30" s="115"/>
      <c r="DQ30" s="115"/>
      <c r="DR30" s="115"/>
      <c r="DS30" s="115"/>
      <c r="DT30" s="115"/>
      <c r="DU30" s="115"/>
      <c r="DV30" s="115"/>
      <c r="DW30" s="115"/>
      <c r="DX30" s="115"/>
      <c r="DY30" s="115"/>
      <c r="DZ30" s="115"/>
      <c r="EA30" s="115"/>
      <c r="EB30" s="115"/>
      <c r="EC30" s="115"/>
      <c r="ED30" s="115"/>
      <c r="EE30" s="115"/>
      <c r="EF30" s="115"/>
      <c r="EG30" s="115"/>
      <c r="EH30" s="115"/>
      <c r="EI30" s="115"/>
      <c r="EJ30" s="115"/>
      <c r="EK30" s="115"/>
      <c r="EL30" s="115"/>
      <c r="EM30" s="115"/>
      <c r="EN30" s="115"/>
      <c r="EO30" s="115"/>
      <c r="EP30" s="115"/>
      <c r="EQ30" s="115"/>
      <c r="ER30" s="115"/>
      <c r="ES30" s="115"/>
      <c r="ET30" s="115"/>
      <c r="EU30" s="115"/>
      <c r="EV30" s="115"/>
      <c r="EW30" s="115"/>
      <c r="EX30" s="115"/>
      <c r="EY30" s="115"/>
      <c r="EZ30" s="115"/>
      <c r="FA30" s="115"/>
      <c r="FB30" s="115"/>
      <c r="FC30" s="115"/>
      <c r="FD30" s="115"/>
      <c r="FE30" s="115"/>
      <c r="FF30" s="115"/>
      <c r="FG30" s="115"/>
      <c r="FH30" s="115"/>
      <c r="FI30" s="115"/>
      <c r="FJ30" s="115"/>
      <c r="FK30" s="115"/>
      <c r="FL30" s="115"/>
      <c r="FM30" s="115"/>
      <c r="FN30" s="115"/>
      <c r="FO30" s="115"/>
      <c r="FP30" s="115"/>
      <c r="FQ30" s="115"/>
      <c r="FR30" s="115"/>
      <c r="FS30" s="115"/>
      <c r="FT30" s="115"/>
      <c r="FU30" s="115"/>
      <c r="FV30" s="115"/>
      <c r="FW30" s="115"/>
      <c r="FX30" s="115"/>
      <c r="FY30" s="115"/>
      <c r="FZ30" s="115"/>
      <c r="GA30" s="115"/>
      <c r="GB30" s="115"/>
      <c r="GC30" s="115"/>
      <c r="GD30" s="115"/>
      <c r="GE30" s="115"/>
      <c r="GF30" s="115"/>
      <c r="GG30" s="115"/>
      <c r="GH30" s="115"/>
      <c r="GI30" s="115"/>
      <c r="GJ30" s="115"/>
      <c r="GK30" s="115"/>
      <c r="GL30" s="115"/>
    </row>
    <row r="31" spans="2:194" s="116" customFormat="1" ht="18" customHeight="1">
      <c r="B31" s="114" t="s">
        <v>579</v>
      </c>
      <c r="C31" s="64"/>
      <c r="D31" s="100">
        <v>23.29999999999999</v>
      </c>
      <c r="E31" s="100">
        <v>44.899999999999991</v>
      </c>
      <c r="F31" s="100">
        <v>17.300000000000022</v>
      </c>
      <c r="G31" s="100">
        <v>99.700000000000074</v>
      </c>
      <c r="H31" s="100">
        <v>512.29999999999973</v>
      </c>
      <c r="I31" s="100">
        <v>1077.0999999999999</v>
      </c>
      <c r="J31" s="100">
        <v>309.79999999999978</v>
      </c>
      <c r="K31" s="100">
        <v>6755.3999999999796</v>
      </c>
      <c r="L31" s="100">
        <v>-278170.70000000065</v>
      </c>
      <c r="M31" s="100">
        <v>3.1000000000000032</v>
      </c>
      <c r="N31" s="100">
        <v>-1.654899999999996</v>
      </c>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c r="BU31" s="115"/>
      <c r="BV31" s="115"/>
      <c r="BW31" s="115"/>
      <c r="BX31" s="115"/>
      <c r="BY31" s="115"/>
      <c r="BZ31" s="115"/>
      <c r="CA31" s="115"/>
      <c r="CB31" s="115"/>
      <c r="CC31" s="115"/>
      <c r="CD31" s="115"/>
      <c r="CE31" s="115"/>
      <c r="CF31" s="115"/>
      <c r="CG31" s="115"/>
      <c r="CH31" s="115"/>
      <c r="CI31" s="115"/>
      <c r="CJ31" s="115"/>
      <c r="CK31" s="115"/>
      <c r="CL31" s="115"/>
      <c r="CM31" s="115"/>
      <c r="CN31" s="115"/>
      <c r="CO31" s="115"/>
      <c r="CP31" s="115"/>
      <c r="CQ31" s="115"/>
      <c r="CR31" s="115"/>
      <c r="CS31" s="115"/>
      <c r="CT31" s="115"/>
      <c r="CU31" s="115"/>
      <c r="CV31" s="115"/>
      <c r="CW31" s="115"/>
      <c r="CX31" s="115"/>
      <c r="CY31" s="115"/>
      <c r="CZ31" s="115"/>
      <c r="DA31" s="115"/>
      <c r="DB31" s="115"/>
      <c r="DC31" s="115"/>
      <c r="DD31" s="115"/>
      <c r="DE31" s="115"/>
      <c r="DF31" s="115"/>
      <c r="DG31" s="115"/>
      <c r="DH31" s="115"/>
      <c r="DI31" s="115"/>
      <c r="DJ31" s="115"/>
      <c r="DK31" s="115"/>
      <c r="DL31" s="115"/>
      <c r="DM31" s="115"/>
      <c r="DN31" s="115"/>
      <c r="DO31" s="115"/>
      <c r="DP31" s="115"/>
      <c r="DQ31" s="115"/>
      <c r="DR31" s="115"/>
      <c r="DS31" s="115"/>
      <c r="DT31" s="115"/>
      <c r="DU31" s="115"/>
      <c r="DV31" s="115"/>
      <c r="DW31" s="115"/>
      <c r="DX31" s="115"/>
      <c r="DY31" s="115"/>
      <c r="DZ31" s="115"/>
      <c r="EA31" s="115"/>
      <c r="EB31" s="115"/>
      <c r="EC31" s="115"/>
      <c r="ED31" s="115"/>
      <c r="EE31" s="115"/>
      <c r="EF31" s="115"/>
      <c r="EG31" s="115"/>
      <c r="EH31" s="115"/>
      <c r="EI31" s="115"/>
      <c r="EJ31" s="115"/>
      <c r="EK31" s="115"/>
      <c r="EL31" s="115"/>
      <c r="EM31" s="115"/>
      <c r="EN31" s="115"/>
      <c r="EO31" s="115"/>
      <c r="EP31" s="115"/>
      <c r="EQ31" s="115"/>
      <c r="ER31" s="115"/>
      <c r="ES31" s="115"/>
      <c r="ET31" s="115"/>
      <c r="EU31" s="115"/>
      <c r="EV31" s="115"/>
      <c r="EW31" s="115"/>
      <c r="EX31" s="115"/>
      <c r="EY31" s="115"/>
      <c r="EZ31" s="115"/>
      <c r="FA31" s="115"/>
      <c r="FB31" s="115"/>
      <c r="FC31" s="115"/>
      <c r="FD31" s="115"/>
      <c r="FE31" s="115"/>
      <c r="FF31" s="115"/>
      <c r="FG31" s="115"/>
      <c r="FH31" s="115"/>
      <c r="FI31" s="115"/>
      <c r="FJ31" s="115"/>
      <c r="FK31" s="115"/>
      <c r="FL31" s="115"/>
      <c r="FM31" s="115"/>
      <c r="FN31" s="115"/>
      <c r="FO31" s="115"/>
      <c r="FP31" s="115"/>
      <c r="FQ31" s="115"/>
      <c r="FR31" s="115"/>
      <c r="FS31" s="115"/>
      <c r="FT31" s="115"/>
      <c r="FU31" s="115"/>
      <c r="FV31" s="115"/>
      <c r="FW31" s="115"/>
      <c r="FX31" s="115"/>
      <c r="FY31" s="115"/>
      <c r="FZ31" s="115"/>
      <c r="GA31" s="115"/>
      <c r="GB31" s="115"/>
      <c r="GC31" s="115"/>
      <c r="GD31" s="115"/>
      <c r="GE31" s="115"/>
      <c r="GF31" s="115"/>
      <c r="GG31" s="115"/>
      <c r="GH31" s="115"/>
      <c r="GI31" s="115"/>
      <c r="GJ31" s="115"/>
      <c r="GK31" s="115"/>
      <c r="GL31" s="115"/>
    </row>
    <row r="32" spans="2:194" s="116" customFormat="1" ht="6" customHeight="1">
      <c r="B32" s="114"/>
      <c r="C32" s="64"/>
      <c r="D32" s="100"/>
      <c r="E32" s="100"/>
      <c r="F32" s="100"/>
      <c r="G32" s="100"/>
      <c r="H32" s="100"/>
      <c r="I32" s="100"/>
      <c r="J32" s="100"/>
      <c r="K32" s="100"/>
      <c r="L32" s="100"/>
      <c r="M32" s="100"/>
      <c r="N32" s="100"/>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c r="BU32" s="115"/>
      <c r="BV32" s="115"/>
      <c r="BW32" s="115"/>
      <c r="BX32" s="115"/>
      <c r="BY32" s="115"/>
      <c r="BZ32" s="115"/>
      <c r="CA32" s="115"/>
      <c r="CB32" s="115"/>
      <c r="CC32" s="115"/>
      <c r="CD32" s="115"/>
      <c r="CE32" s="115"/>
      <c r="CF32" s="115"/>
      <c r="CG32" s="115"/>
      <c r="CH32" s="115"/>
      <c r="CI32" s="115"/>
      <c r="CJ32" s="115"/>
      <c r="CK32" s="115"/>
      <c r="CL32" s="115"/>
      <c r="CM32" s="115"/>
      <c r="CN32" s="115"/>
      <c r="CO32" s="115"/>
      <c r="CP32" s="115"/>
      <c r="CQ32" s="115"/>
      <c r="CR32" s="115"/>
      <c r="CS32" s="115"/>
      <c r="CT32" s="115"/>
      <c r="CU32" s="115"/>
      <c r="CV32" s="115"/>
      <c r="CW32" s="115"/>
      <c r="CX32" s="115"/>
      <c r="CY32" s="115"/>
      <c r="CZ32" s="115"/>
      <c r="DA32" s="115"/>
      <c r="DB32" s="115"/>
      <c r="DC32" s="115"/>
      <c r="DD32" s="115"/>
      <c r="DE32" s="115"/>
      <c r="DF32" s="115"/>
      <c r="DG32" s="115"/>
      <c r="DH32" s="115"/>
      <c r="DI32" s="115"/>
      <c r="DJ32" s="115"/>
      <c r="DK32" s="115"/>
      <c r="DL32" s="115"/>
      <c r="DM32" s="115"/>
      <c r="DN32" s="115"/>
      <c r="DO32" s="115"/>
      <c r="DP32" s="115"/>
      <c r="DQ32" s="115"/>
      <c r="DR32" s="115"/>
      <c r="DS32" s="115"/>
      <c r="DT32" s="115"/>
      <c r="DU32" s="115"/>
      <c r="DV32" s="115"/>
      <c r="DW32" s="115"/>
      <c r="DX32" s="115"/>
      <c r="DY32" s="115"/>
      <c r="DZ32" s="115"/>
      <c r="EA32" s="115"/>
      <c r="EB32" s="115"/>
      <c r="EC32" s="115"/>
      <c r="ED32" s="115"/>
      <c r="EE32" s="115"/>
      <c r="EF32" s="115"/>
      <c r="EG32" s="115"/>
      <c r="EH32" s="115"/>
      <c r="EI32" s="115"/>
      <c r="EJ32" s="115"/>
      <c r="EK32" s="115"/>
      <c r="EL32" s="115"/>
      <c r="EM32" s="115"/>
      <c r="EN32" s="115"/>
      <c r="EO32" s="115"/>
      <c r="EP32" s="115"/>
      <c r="EQ32" s="115"/>
      <c r="ER32" s="115"/>
      <c r="ES32" s="115"/>
      <c r="ET32" s="115"/>
      <c r="EU32" s="115"/>
      <c r="EV32" s="115"/>
      <c r="EW32" s="115"/>
      <c r="EX32" s="115"/>
      <c r="EY32" s="115"/>
      <c r="EZ32" s="115"/>
      <c r="FA32" s="115"/>
      <c r="FB32" s="115"/>
      <c r="FC32" s="115"/>
      <c r="FD32" s="115"/>
      <c r="FE32" s="115"/>
      <c r="FF32" s="115"/>
      <c r="FG32" s="115"/>
      <c r="FH32" s="115"/>
      <c r="FI32" s="115"/>
      <c r="FJ32" s="115"/>
      <c r="FK32" s="115"/>
      <c r="FL32" s="115"/>
      <c r="FM32" s="115"/>
      <c r="FN32" s="115"/>
      <c r="FO32" s="115"/>
      <c r="FP32" s="115"/>
      <c r="FQ32" s="115"/>
      <c r="FR32" s="115"/>
      <c r="FS32" s="115"/>
      <c r="FT32" s="115"/>
      <c r="FU32" s="115"/>
      <c r="FV32" s="115"/>
      <c r="FW32" s="115"/>
      <c r="FX32" s="115"/>
      <c r="FY32" s="115"/>
      <c r="FZ32" s="115"/>
      <c r="GA32" s="115"/>
      <c r="GB32" s="115"/>
      <c r="GC32" s="115"/>
      <c r="GD32" s="115"/>
      <c r="GE32" s="115"/>
      <c r="GF32" s="115"/>
      <c r="GG32" s="115"/>
      <c r="GH32" s="115"/>
      <c r="GI32" s="115"/>
      <c r="GJ32" s="115"/>
      <c r="GK32" s="115"/>
      <c r="GL32" s="115"/>
    </row>
    <row r="33" spans="2:194" s="116" customFormat="1" ht="18" customHeight="1">
      <c r="B33" s="114" t="s">
        <v>580</v>
      </c>
      <c r="C33" s="64"/>
      <c r="D33" s="100">
        <v>21.299999999999983</v>
      </c>
      <c r="E33" s="100">
        <v>142.79999999999998</v>
      </c>
      <c r="F33" s="100">
        <v>5.6999999999999886</v>
      </c>
      <c r="G33" s="100">
        <v>107.30000000000007</v>
      </c>
      <c r="H33" s="100">
        <v>392.09999999999968</v>
      </c>
      <c r="I33" s="100">
        <v>731.39999999999964</v>
      </c>
      <c r="J33" s="100">
        <v>308.59999999999991</v>
      </c>
      <c r="K33" s="100">
        <v>4976.9999999999854</v>
      </c>
      <c r="L33" s="100">
        <v>-308961.60000000149</v>
      </c>
      <c r="M33" s="100">
        <v>3.1000000000000014</v>
      </c>
      <c r="N33" s="100">
        <v>-1.7738999999999905</v>
      </c>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c r="BU33" s="115"/>
      <c r="BV33" s="115"/>
      <c r="BW33" s="115"/>
      <c r="BX33" s="115"/>
      <c r="BY33" s="115"/>
      <c r="BZ33" s="115"/>
      <c r="CA33" s="115"/>
      <c r="CB33" s="115"/>
      <c r="CC33" s="115"/>
      <c r="CD33" s="115"/>
      <c r="CE33" s="115"/>
      <c r="CF33" s="115"/>
      <c r="CG33" s="115"/>
      <c r="CH33" s="115"/>
      <c r="CI33" s="115"/>
      <c r="CJ33" s="115"/>
      <c r="CK33" s="115"/>
      <c r="CL33" s="115"/>
      <c r="CM33" s="115"/>
      <c r="CN33" s="115"/>
      <c r="CO33" s="115"/>
      <c r="CP33" s="115"/>
      <c r="CQ33" s="115"/>
      <c r="CR33" s="115"/>
      <c r="CS33" s="115"/>
      <c r="CT33" s="115"/>
      <c r="CU33" s="115"/>
      <c r="CV33" s="115"/>
      <c r="CW33" s="115"/>
      <c r="CX33" s="115"/>
      <c r="CY33" s="115"/>
      <c r="CZ33" s="115"/>
      <c r="DA33" s="115"/>
      <c r="DB33" s="115"/>
      <c r="DC33" s="115"/>
      <c r="DD33" s="115"/>
      <c r="DE33" s="115"/>
      <c r="DF33" s="115"/>
      <c r="DG33" s="115"/>
      <c r="DH33" s="115"/>
      <c r="DI33" s="115"/>
      <c r="DJ33" s="115"/>
      <c r="DK33" s="115"/>
      <c r="DL33" s="115"/>
      <c r="DM33" s="115"/>
      <c r="DN33" s="115"/>
      <c r="DO33" s="115"/>
      <c r="DP33" s="115"/>
      <c r="DQ33" s="115"/>
      <c r="DR33" s="115"/>
      <c r="DS33" s="115"/>
      <c r="DT33" s="115"/>
      <c r="DU33" s="115"/>
      <c r="DV33" s="115"/>
      <c r="DW33" s="115"/>
      <c r="DX33" s="115"/>
      <c r="DY33" s="115"/>
      <c r="DZ33" s="115"/>
      <c r="EA33" s="115"/>
      <c r="EB33" s="115"/>
      <c r="EC33" s="115"/>
      <c r="ED33" s="115"/>
      <c r="EE33" s="115"/>
      <c r="EF33" s="115"/>
      <c r="EG33" s="115"/>
      <c r="EH33" s="115"/>
      <c r="EI33" s="115"/>
      <c r="EJ33" s="115"/>
      <c r="EK33" s="115"/>
      <c r="EL33" s="115"/>
      <c r="EM33" s="115"/>
      <c r="EN33" s="115"/>
      <c r="EO33" s="115"/>
      <c r="EP33" s="115"/>
      <c r="EQ33" s="115"/>
      <c r="ER33" s="115"/>
      <c r="ES33" s="115"/>
      <c r="ET33" s="115"/>
      <c r="EU33" s="115"/>
      <c r="EV33" s="115"/>
      <c r="EW33" s="115"/>
      <c r="EX33" s="115"/>
      <c r="EY33" s="115"/>
      <c r="EZ33" s="115"/>
      <c r="FA33" s="115"/>
      <c r="FB33" s="115"/>
      <c r="FC33" s="115"/>
      <c r="FD33" s="115"/>
      <c r="FE33" s="115"/>
      <c r="FF33" s="115"/>
      <c r="FG33" s="115"/>
      <c r="FH33" s="115"/>
      <c r="FI33" s="115"/>
      <c r="FJ33" s="115"/>
      <c r="FK33" s="115"/>
      <c r="FL33" s="115"/>
      <c r="FM33" s="115"/>
      <c r="FN33" s="115"/>
      <c r="FO33" s="115"/>
      <c r="FP33" s="115"/>
      <c r="FQ33" s="115"/>
      <c r="FR33" s="115"/>
      <c r="FS33" s="115"/>
      <c r="FT33" s="115"/>
      <c r="FU33" s="115"/>
      <c r="FV33" s="115"/>
      <c r="FW33" s="115"/>
      <c r="FX33" s="115"/>
      <c r="FY33" s="115"/>
      <c r="FZ33" s="115"/>
      <c r="GA33" s="115"/>
      <c r="GB33" s="115"/>
      <c r="GC33" s="115"/>
      <c r="GD33" s="115"/>
      <c r="GE33" s="115"/>
      <c r="GF33" s="115"/>
      <c r="GG33" s="115"/>
      <c r="GH33" s="115"/>
      <c r="GI33" s="115"/>
      <c r="GJ33" s="115"/>
      <c r="GK33" s="115"/>
      <c r="GL33" s="115"/>
    </row>
    <row r="34" spans="2:194" s="116" customFormat="1" ht="5.25" customHeight="1">
      <c r="B34" s="114"/>
      <c r="C34" s="64"/>
      <c r="D34" s="100"/>
      <c r="E34" s="100"/>
      <c r="F34" s="100"/>
      <c r="G34" s="100"/>
      <c r="H34" s="100"/>
      <c r="I34" s="100"/>
      <c r="J34" s="100"/>
      <c r="K34" s="100"/>
      <c r="L34" s="100"/>
      <c r="M34" s="100"/>
      <c r="N34" s="100"/>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c r="BU34" s="115"/>
      <c r="BV34" s="115"/>
      <c r="BW34" s="115"/>
      <c r="BX34" s="115"/>
      <c r="BY34" s="115"/>
      <c r="BZ34" s="115"/>
      <c r="CA34" s="115"/>
      <c r="CB34" s="115"/>
      <c r="CC34" s="115"/>
      <c r="CD34" s="115"/>
      <c r="CE34" s="115"/>
      <c r="CF34" s="115"/>
      <c r="CG34" s="115"/>
      <c r="CH34" s="115"/>
      <c r="CI34" s="115"/>
      <c r="CJ34" s="115"/>
      <c r="CK34" s="115"/>
      <c r="CL34" s="115"/>
      <c r="CM34" s="115"/>
      <c r="CN34" s="115"/>
      <c r="CO34" s="115"/>
      <c r="CP34" s="115"/>
      <c r="CQ34" s="115"/>
      <c r="CR34" s="115"/>
      <c r="CS34" s="115"/>
      <c r="CT34" s="115"/>
      <c r="CU34" s="115"/>
      <c r="CV34" s="115"/>
      <c r="CW34" s="115"/>
      <c r="CX34" s="115"/>
      <c r="CY34" s="115"/>
      <c r="CZ34" s="115"/>
      <c r="DA34" s="115"/>
      <c r="DB34" s="115"/>
      <c r="DC34" s="115"/>
      <c r="DD34" s="115"/>
      <c r="DE34" s="115"/>
      <c r="DF34" s="115"/>
      <c r="DG34" s="115"/>
      <c r="DH34" s="115"/>
      <c r="DI34" s="115"/>
      <c r="DJ34" s="115"/>
      <c r="DK34" s="115"/>
      <c r="DL34" s="115"/>
      <c r="DM34" s="115"/>
      <c r="DN34" s="115"/>
      <c r="DO34" s="115"/>
      <c r="DP34" s="115"/>
      <c r="DQ34" s="115"/>
      <c r="DR34" s="115"/>
      <c r="DS34" s="115"/>
      <c r="DT34" s="115"/>
      <c r="DU34" s="115"/>
      <c r="DV34" s="115"/>
      <c r="DW34" s="115"/>
      <c r="DX34" s="115"/>
      <c r="DY34" s="115"/>
      <c r="DZ34" s="115"/>
      <c r="EA34" s="115"/>
      <c r="EB34" s="115"/>
      <c r="EC34" s="115"/>
      <c r="ED34" s="115"/>
      <c r="EE34" s="115"/>
      <c r="EF34" s="115"/>
      <c r="EG34" s="115"/>
      <c r="EH34" s="115"/>
      <c r="EI34" s="115"/>
      <c r="EJ34" s="115"/>
      <c r="EK34" s="115"/>
      <c r="EL34" s="115"/>
      <c r="EM34" s="115"/>
      <c r="EN34" s="115"/>
      <c r="EO34" s="115"/>
      <c r="EP34" s="115"/>
      <c r="EQ34" s="115"/>
      <c r="ER34" s="115"/>
      <c r="ES34" s="115"/>
      <c r="ET34" s="115"/>
      <c r="EU34" s="115"/>
      <c r="EV34" s="115"/>
      <c r="EW34" s="115"/>
      <c r="EX34" s="115"/>
      <c r="EY34" s="115"/>
      <c r="EZ34" s="115"/>
      <c r="FA34" s="115"/>
      <c r="FB34" s="115"/>
      <c r="FC34" s="115"/>
      <c r="FD34" s="115"/>
      <c r="FE34" s="115"/>
      <c r="FF34" s="115"/>
      <c r="FG34" s="115"/>
      <c r="FH34" s="115"/>
      <c r="FI34" s="115"/>
      <c r="FJ34" s="115"/>
      <c r="FK34" s="115"/>
      <c r="FL34" s="115"/>
      <c r="FM34" s="115"/>
      <c r="FN34" s="115"/>
      <c r="FO34" s="115"/>
      <c r="FP34" s="115"/>
      <c r="FQ34" s="115"/>
      <c r="FR34" s="115"/>
      <c r="FS34" s="115"/>
      <c r="FT34" s="115"/>
      <c r="FU34" s="115"/>
      <c r="FV34" s="115"/>
      <c r="FW34" s="115"/>
      <c r="FX34" s="115"/>
      <c r="FY34" s="115"/>
      <c r="FZ34" s="115"/>
      <c r="GA34" s="115"/>
      <c r="GB34" s="115"/>
      <c r="GC34" s="115"/>
      <c r="GD34" s="115"/>
      <c r="GE34" s="115"/>
      <c r="GF34" s="115"/>
      <c r="GG34" s="115"/>
      <c r="GH34" s="115"/>
      <c r="GI34" s="115"/>
      <c r="GJ34" s="115"/>
      <c r="GK34" s="115"/>
      <c r="GL34" s="115"/>
    </row>
    <row r="35" spans="2:194" s="116" customFormat="1" ht="18" customHeight="1">
      <c r="B35" s="114" t="s">
        <v>758</v>
      </c>
      <c r="C35" s="64"/>
      <c r="D35" s="100">
        <v>0</v>
      </c>
      <c r="E35" s="100">
        <v>0</v>
      </c>
      <c r="F35" s="100">
        <v>0</v>
      </c>
      <c r="G35" s="100">
        <v>0</v>
      </c>
      <c r="H35" s="100">
        <v>0</v>
      </c>
      <c r="I35" s="100">
        <v>0</v>
      </c>
      <c r="J35" s="100">
        <v>0</v>
      </c>
      <c r="K35" s="100">
        <v>0</v>
      </c>
      <c r="L35" s="100">
        <v>0</v>
      </c>
      <c r="M35" s="100">
        <v>0</v>
      </c>
      <c r="N35" s="100">
        <v>0</v>
      </c>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c r="CF35" s="115"/>
      <c r="CG35" s="115"/>
      <c r="CH35" s="115"/>
      <c r="CI35" s="115"/>
      <c r="CJ35" s="115"/>
      <c r="CK35" s="115"/>
      <c r="CL35" s="115"/>
      <c r="CM35" s="115"/>
      <c r="CN35" s="115"/>
      <c r="CO35" s="115"/>
      <c r="CP35" s="115"/>
      <c r="CQ35" s="115"/>
      <c r="CR35" s="115"/>
      <c r="CS35" s="115"/>
      <c r="CT35" s="115"/>
      <c r="CU35" s="115"/>
      <c r="CV35" s="115"/>
      <c r="CW35" s="115"/>
      <c r="CX35" s="115"/>
      <c r="CY35" s="115"/>
      <c r="CZ35" s="115"/>
      <c r="DA35" s="115"/>
      <c r="DB35" s="115"/>
      <c r="DC35" s="115"/>
      <c r="DD35" s="115"/>
      <c r="DE35" s="115"/>
      <c r="DF35" s="115"/>
      <c r="DG35" s="115"/>
      <c r="DH35" s="115"/>
      <c r="DI35" s="115"/>
      <c r="DJ35" s="115"/>
      <c r="DK35" s="115"/>
      <c r="DL35" s="115"/>
      <c r="DM35" s="115"/>
      <c r="DN35" s="115"/>
      <c r="DO35" s="115"/>
      <c r="DP35" s="115"/>
      <c r="DQ35" s="115"/>
      <c r="DR35" s="115"/>
      <c r="DS35" s="115"/>
      <c r="DT35" s="115"/>
      <c r="DU35" s="115"/>
      <c r="DV35" s="115"/>
      <c r="DW35" s="115"/>
      <c r="DX35" s="115"/>
      <c r="DY35" s="115"/>
      <c r="DZ35" s="115"/>
      <c r="EA35" s="115"/>
      <c r="EB35" s="115"/>
      <c r="EC35" s="115"/>
      <c r="ED35" s="115"/>
      <c r="EE35" s="115"/>
      <c r="EF35" s="115"/>
      <c r="EG35" s="115"/>
      <c r="EH35" s="115"/>
      <c r="EI35" s="115"/>
      <c r="EJ35" s="115"/>
      <c r="EK35" s="115"/>
      <c r="EL35" s="115"/>
      <c r="EM35" s="115"/>
      <c r="EN35" s="115"/>
      <c r="EO35" s="115"/>
      <c r="EP35" s="115"/>
      <c r="EQ35" s="115"/>
      <c r="ER35" s="115"/>
      <c r="ES35" s="115"/>
      <c r="ET35" s="115"/>
      <c r="EU35" s="115"/>
      <c r="EV35" s="115"/>
      <c r="EW35" s="115"/>
      <c r="EX35" s="115"/>
      <c r="EY35" s="115"/>
      <c r="EZ35" s="115"/>
      <c r="FA35" s="115"/>
      <c r="FB35" s="115"/>
      <c r="FC35" s="115"/>
      <c r="FD35" s="115"/>
      <c r="FE35" s="115"/>
      <c r="FF35" s="115"/>
      <c r="FG35" s="115"/>
      <c r="FH35" s="115"/>
      <c r="FI35" s="115"/>
      <c r="FJ35" s="115"/>
      <c r="FK35" s="115"/>
      <c r="FL35" s="115"/>
      <c r="FM35" s="115"/>
      <c r="FN35" s="115"/>
      <c r="FO35" s="115"/>
      <c r="FP35" s="115"/>
      <c r="FQ35" s="115"/>
      <c r="FR35" s="115"/>
      <c r="FS35" s="115"/>
      <c r="FT35" s="115"/>
      <c r="FU35" s="115"/>
      <c r="FV35" s="115"/>
      <c r="FW35" s="115"/>
      <c r="FX35" s="115"/>
      <c r="FY35" s="115"/>
      <c r="FZ35" s="115"/>
      <c r="GA35" s="115"/>
      <c r="GB35" s="115"/>
      <c r="GC35" s="115"/>
      <c r="GD35" s="115"/>
      <c r="GE35" s="115"/>
      <c r="GF35" s="115"/>
      <c r="GG35" s="115"/>
      <c r="GH35" s="115"/>
      <c r="GI35" s="115"/>
      <c r="GJ35" s="115"/>
      <c r="GK35" s="115"/>
      <c r="GL35" s="115"/>
    </row>
    <row r="36" spans="2:194" s="93" customFormat="1" ht="6" customHeight="1">
      <c r="B36" s="117"/>
      <c r="C36" s="62"/>
      <c r="D36" s="102"/>
      <c r="E36" s="102"/>
      <c r="F36" s="102"/>
      <c r="G36" s="102"/>
      <c r="H36" s="102"/>
      <c r="I36" s="102"/>
      <c r="J36" s="102"/>
      <c r="K36" s="102"/>
      <c r="L36" s="102"/>
      <c r="M36" s="102"/>
      <c r="N36" s="102"/>
      <c r="O36" s="103"/>
      <c r="P36" s="103"/>
      <c r="Q36" s="103"/>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3"/>
      <c r="BJ36" s="103"/>
      <c r="BK36" s="103"/>
      <c r="BL36" s="103"/>
      <c r="BM36" s="103"/>
      <c r="BN36" s="103"/>
      <c r="BO36" s="103"/>
      <c r="BP36" s="103"/>
      <c r="BQ36" s="103"/>
      <c r="BR36" s="103"/>
      <c r="BS36" s="103"/>
      <c r="BT36" s="103"/>
      <c r="BU36" s="103"/>
      <c r="BV36" s="103"/>
      <c r="BW36" s="103"/>
      <c r="BX36" s="103"/>
      <c r="BY36" s="103"/>
      <c r="BZ36" s="103"/>
      <c r="CA36" s="103"/>
      <c r="CB36" s="103"/>
      <c r="CC36" s="103"/>
      <c r="CD36" s="103"/>
      <c r="CE36" s="103"/>
      <c r="CF36" s="103"/>
      <c r="CG36" s="103"/>
      <c r="CH36" s="103"/>
      <c r="CI36" s="103"/>
      <c r="CJ36" s="103"/>
      <c r="CK36" s="103"/>
      <c r="CL36" s="103"/>
      <c r="CM36" s="103"/>
      <c r="CN36" s="103"/>
      <c r="CO36" s="103"/>
      <c r="CP36" s="103"/>
      <c r="CQ36" s="103"/>
      <c r="CR36" s="103"/>
      <c r="CS36" s="103"/>
      <c r="CT36" s="103"/>
      <c r="CU36" s="103"/>
      <c r="CV36" s="103"/>
      <c r="CW36" s="103"/>
      <c r="CX36" s="103"/>
      <c r="CY36" s="103"/>
      <c r="CZ36" s="103"/>
      <c r="DA36" s="103"/>
      <c r="DB36" s="103"/>
      <c r="DC36" s="103"/>
      <c r="DD36" s="103"/>
      <c r="DE36" s="103"/>
      <c r="DF36" s="103"/>
      <c r="DG36" s="103"/>
      <c r="DH36" s="103"/>
      <c r="DI36" s="103"/>
      <c r="DJ36" s="103"/>
      <c r="DK36" s="103"/>
      <c r="DL36" s="103"/>
      <c r="DM36" s="103"/>
      <c r="DN36" s="103"/>
      <c r="DO36" s="103"/>
      <c r="DP36" s="103"/>
      <c r="DQ36" s="103"/>
      <c r="DR36" s="103"/>
      <c r="DS36" s="103"/>
      <c r="DT36" s="103"/>
      <c r="DU36" s="103"/>
      <c r="DV36" s="103"/>
      <c r="DW36" s="103"/>
      <c r="DX36" s="103"/>
      <c r="DY36" s="103"/>
      <c r="DZ36" s="103"/>
      <c r="EA36" s="103"/>
      <c r="EB36" s="103"/>
      <c r="EC36" s="103"/>
      <c r="ED36" s="103"/>
      <c r="EE36" s="103"/>
      <c r="EF36" s="103"/>
      <c r="EG36" s="103"/>
      <c r="EH36" s="103"/>
      <c r="EI36" s="103"/>
      <c r="EJ36" s="103"/>
      <c r="EK36" s="103"/>
      <c r="EL36" s="103"/>
      <c r="EM36" s="103"/>
      <c r="EN36" s="103"/>
      <c r="EO36" s="103"/>
      <c r="EP36" s="103"/>
      <c r="EQ36" s="103"/>
      <c r="ER36" s="103"/>
      <c r="ES36" s="103"/>
      <c r="ET36" s="103"/>
      <c r="EU36" s="103"/>
      <c r="EV36" s="103"/>
      <c r="EW36" s="103"/>
      <c r="EX36" s="103"/>
      <c r="EY36" s="103"/>
      <c r="EZ36" s="103"/>
      <c r="FA36" s="103"/>
      <c r="FB36" s="103"/>
      <c r="FC36" s="103"/>
      <c r="FD36" s="103"/>
      <c r="FE36" s="103"/>
      <c r="FF36" s="103"/>
      <c r="FG36" s="103"/>
      <c r="FH36" s="103"/>
      <c r="FI36" s="103"/>
      <c r="FJ36" s="103"/>
      <c r="FK36" s="103"/>
      <c r="FL36" s="103"/>
      <c r="FM36" s="103"/>
      <c r="FN36" s="103"/>
      <c r="FO36" s="103"/>
      <c r="FP36" s="103"/>
      <c r="FQ36" s="103"/>
      <c r="FR36" s="103"/>
      <c r="FS36" s="103"/>
      <c r="FT36" s="103"/>
      <c r="FU36" s="103"/>
      <c r="FV36" s="103"/>
      <c r="FW36" s="103"/>
      <c r="FX36" s="103"/>
      <c r="FY36" s="103"/>
      <c r="FZ36" s="103"/>
      <c r="GA36" s="103"/>
      <c r="GB36" s="103"/>
      <c r="GC36" s="103"/>
      <c r="GD36" s="103"/>
      <c r="GE36" s="103"/>
      <c r="GF36" s="103"/>
      <c r="GG36" s="103"/>
      <c r="GH36" s="103"/>
      <c r="GI36" s="103"/>
      <c r="GJ36" s="103"/>
      <c r="GK36" s="103"/>
      <c r="GL36" s="103"/>
    </row>
    <row r="37" spans="2:194" s="116" customFormat="1" ht="18" customHeight="1">
      <c r="B37" s="114" t="s">
        <v>238</v>
      </c>
      <c r="C37" s="64"/>
      <c r="D37" s="100">
        <v>21.299999999999983</v>
      </c>
      <c r="E37" s="100">
        <v>142.79999999999998</v>
      </c>
      <c r="F37" s="100">
        <v>5.6999999999999886</v>
      </c>
      <c r="G37" s="100">
        <v>107.30000000000007</v>
      </c>
      <c r="H37" s="100">
        <v>392.09999999999968</v>
      </c>
      <c r="I37" s="100">
        <v>731.39999999999964</v>
      </c>
      <c r="J37" s="100">
        <v>308.59999999999991</v>
      </c>
      <c r="K37" s="100">
        <v>4976.9999999999854</v>
      </c>
      <c r="L37" s="100">
        <f>+L33+L35</f>
        <v>-308961.60000000149</v>
      </c>
      <c r="M37" s="100">
        <f>+M33+M35</f>
        <v>3.1000000000000014</v>
      </c>
      <c r="N37" s="100">
        <f>+N33+N35</f>
        <v>-1.7738999999999905</v>
      </c>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c r="BU37" s="115"/>
      <c r="BV37" s="115"/>
      <c r="BW37" s="115"/>
      <c r="BX37" s="115"/>
      <c r="BY37" s="115"/>
      <c r="BZ37" s="115"/>
      <c r="CA37" s="115"/>
      <c r="CB37" s="115"/>
      <c r="CC37" s="115"/>
      <c r="CD37" s="115"/>
      <c r="CE37" s="115"/>
      <c r="CF37" s="115"/>
      <c r="CG37" s="115"/>
      <c r="CH37" s="115"/>
      <c r="CI37" s="115"/>
      <c r="CJ37" s="115"/>
      <c r="CK37" s="115"/>
      <c r="CL37" s="115"/>
      <c r="CM37" s="115"/>
      <c r="CN37" s="115"/>
      <c r="CO37" s="115"/>
      <c r="CP37" s="115"/>
      <c r="CQ37" s="115"/>
      <c r="CR37" s="115"/>
      <c r="CS37" s="115"/>
      <c r="CT37" s="115"/>
      <c r="CU37" s="115"/>
      <c r="CV37" s="115"/>
      <c r="CW37" s="115"/>
      <c r="CX37" s="115"/>
      <c r="CY37" s="115"/>
      <c r="CZ37" s="115"/>
      <c r="DA37" s="115"/>
      <c r="DB37" s="115"/>
      <c r="DC37" s="115"/>
      <c r="DD37" s="115"/>
      <c r="DE37" s="115"/>
      <c r="DF37" s="115"/>
      <c r="DG37" s="115"/>
      <c r="DH37" s="115"/>
      <c r="DI37" s="115"/>
      <c r="DJ37" s="115"/>
      <c r="DK37" s="115"/>
      <c r="DL37" s="115"/>
      <c r="DM37" s="115"/>
      <c r="DN37" s="115"/>
      <c r="DO37" s="115"/>
      <c r="DP37" s="115"/>
      <c r="DQ37" s="115"/>
      <c r="DR37" s="115"/>
      <c r="DS37" s="115"/>
      <c r="DT37" s="115"/>
      <c r="DU37" s="115"/>
      <c r="DV37" s="115"/>
      <c r="DW37" s="115"/>
      <c r="DX37" s="115"/>
      <c r="DY37" s="115"/>
      <c r="DZ37" s="115"/>
      <c r="EA37" s="115"/>
      <c r="EB37" s="115"/>
      <c r="EC37" s="115"/>
      <c r="ED37" s="115"/>
      <c r="EE37" s="115"/>
      <c r="EF37" s="115"/>
      <c r="EG37" s="115"/>
      <c r="EH37" s="115"/>
      <c r="EI37" s="115"/>
      <c r="EJ37" s="115"/>
      <c r="EK37" s="115"/>
      <c r="EL37" s="115"/>
      <c r="EM37" s="115"/>
      <c r="EN37" s="115"/>
      <c r="EO37" s="115"/>
      <c r="EP37" s="115"/>
      <c r="EQ37" s="115"/>
      <c r="ER37" s="115"/>
      <c r="ES37" s="115"/>
      <c r="ET37" s="115"/>
      <c r="EU37" s="115"/>
      <c r="EV37" s="115"/>
      <c r="EW37" s="115"/>
      <c r="EX37" s="115"/>
      <c r="EY37" s="115"/>
      <c r="EZ37" s="115"/>
      <c r="FA37" s="115"/>
      <c r="FB37" s="115"/>
      <c r="FC37" s="115"/>
      <c r="FD37" s="115"/>
      <c r="FE37" s="115"/>
      <c r="FF37" s="115"/>
      <c r="FG37" s="115"/>
      <c r="FH37" s="115"/>
      <c r="FI37" s="115"/>
      <c r="FJ37" s="115"/>
      <c r="FK37" s="115"/>
      <c r="FL37" s="115"/>
      <c r="FM37" s="115"/>
      <c r="FN37" s="115"/>
      <c r="FO37" s="115"/>
      <c r="FP37" s="115"/>
      <c r="FQ37" s="115"/>
      <c r="FR37" s="115"/>
      <c r="FS37" s="115"/>
      <c r="FT37" s="115"/>
      <c r="FU37" s="115"/>
      <c r="FV37" s="115"/>
      <c r="FW37" s="115"/>
      <c r="FX37" s="115"/>
      <c r="FY37" s="115"/>
      <c r="FZ37" s="115"/>
      <c r="GA37" s="115"/>
      <c r="GB37" s="115"/>
      <c r="GC37" s="115"/>
      <c r="GD37" s="115"/>
      <c r="GE37" s="115"/>
      <c r="GF37" s="115"/>
      <c r="GG37" s="115"/>
      <c r="GH37" s="115"/>
      <c r="GI37" s="115"/>
      <c r="GJ37" s="115"/>
      <c r="GK37" s="115"/>
      <c r="GL37" s="115"/>
    </row>
    <row r="38" spans="2:194" s="122" customFormat="1" ht="6.75" customHeight="1">
      <c r="B38" s="119"/>
      <c r="C38" s="120"/>
      <c r="D38" s="121"/>
      <c r="E38" s="121"/>
      <c r="F38" s="121"/>
      <c r="G38" s="121"/>
      <c r="H38" s="121"/>
      <c r="I38" s="121"/>
      <c r="J38" s="121"/>
      <c r="K38" s="121"/>
      <c r="L38" s="121"/>
      <c r="M38" s="121"/>
      <c r="N38" s="121"/>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row>
    <row r="39" spans="2:194" s="116" customFormat="1" ht="18" customHeight="1">
      <c r="B39" s="123" t="s">
        <v>239</v>
      </c>
      <c r="C39" s="64"/>
      <c r="D39" s="100">
        <f>+D40+D41</f>
        <v>-21.299999999999983</v>
      </c>
      <c r="E39" s="100">
        <f t="shared" ref="E39:K39" si="0">+E40+E41</f>
        <v>-142.79999999999998</v>
      </c>
      <c r="F39" s="100">
        <f t="shared" si="0"/>
        <v>-5.6999999999999886</v>
      </c>
      <c r="G39" s="100">
        <f t="shared" si="0"/>
        <v>-107.30000000000007</v>
      </c>
      <c r="H39" s="100">
        <f t="shared" si="0"/>
        <v>-392.09999999999968</v>
      </c>
      <c r="I39" s="100">
        <f t="shared" si="0"/>
        <v>-731.39999999999964</v>
      </c>
      <c r="J39" s="100">
        <f t="shared" si="0"/>
        <v>-308.59999999999991</v>
      </c>
      <c r="K39" s="100">
        <f t="shared" si="0"/>
        <v>-4976.9999999999854</v>
      </c>
      <c r="L39" s="100">
        <f>+L40+L41</f>
        <v>308961.60000000149</v>
      </c>
      <c r="M39" s="100">
        <f>+M40+M41</f>
        <v>-3.1000000000000014</v>
      </c>
      <c r="N39" s="100">
        <f>+N40+N41</f>
        <v>1.7738999999999907</v>
      </c>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c r="BU39" s="115"/>
      <c r="BV39" s="115"/>
      <c r="BW39" s="115"/>
      <c r="BX39" s="115"/>
      <c r="BY39" s="115"/>
      <c r="BZ39" s="115"/>
      <c r="CA39" s="115"/>
      <c r="CB39" s="115"/>
      <c r="CC39" s="115"/>
      <c r="CD39" s="115"/>
      <c r="CE39" s="115"/>
      <c r="CF39" s="115"/>
      <c r="CG39" s="115"/>
      <c r="CH39" s="115"/>
      <c r="CI39" s="115"/>
      <c r="CJ39" s="115"/>
      <c r="CK39" s="115"/>
      <c r="CL39" s="115"/>
      <c r="CM39" s="115"/>
      <c r="CN39" s="115"/>
      <c r="CO39" s="115"/>
      <c r="CP39" s="115"/>
      <c r="CQ39" s="115"/>
      <c r="CR39" s="115"/>
      <c r="CS39" s="115"/>
      <c r="CT39" s="115"/>
      <c r="CU39" s="115"/>
      <c r="CV39" s="115"/>
      <c r="CW39" s="115"/>
      <c r="CX39" s="115"/>
      <c r="CY39" s="115"/>
      <c r="CZ39" s="115"/>
      <c r="DA39" s="115"/>
      <c r="DB39" s="115"/>
      <c r="DC39" s="115"/>
      <c r="DD39" s="115"/>
      <c r="DE39" s="115"/>
      <c r="DF39" s="115"/>
      <c r="DG39" s="115"/>
      <c r="DH39" s="115"/>
      <c r="DI39" s="115"/>
      <c r="DJ39" s="115"/>
      <c r="DK39" s="115"/>
      <c r="DL39" s="115"/>
      <c r="DM39" s="115"/>
      <c r="DN39" s="115"/>
      <c r="DO39" s="115"/>
      <c r="DP39" s="115"/>
      <c r="DQ39" s="115"/>
      <c r="DR39" s="115"/>
      <c r="DS39" s="115"/>
      <c r="DT39" s="115"/>
      <c r="DU39" s="115"/>
      <c r="DV39" s="115"/>
      <c r="DW39" s="115"/>
      <c r="DX39" s="115"/>
      <c r="DY39" s="115"/>
      <c r="DZ39" s="115"/>
      <c r="EA39" s="115"/>
      <c r="EB39" s="115"/>
      <c r="EC39" s="115"/>
      <c r="ED39" s="115"/>
      <c r="EE39" s="115"/>
      <c r="EF39" s="115"/>
      <c r="EG39" s="115"/>
      <c r="EH39" s="115"/>
      <c r="EI39" s="115"/>
      <c r="EJ39" s="115"/>
      <c r="EK39" s="115"/>
      <c r="EL39" s="115"/>
      <c r="EM39" s="115"/>
      <c r="EN39" s="115"/>
      <c r="EO39" s="115"/>
      <c r="EP39" s="115"/>
      <c r="EQ39" s="115"/>
      <c r="ER39" s="115"/>
      <c r="ES39" s="115"/>
      <c r="ET39" s="115"/>
      <c r="EU39" s="115"/>
      <c r="EV39" s="115"/>
      <c r="EW39" s="115"/>
      <c r="EX39" s="115"/>
      <c r="EY39" s="115"/>
      <c r="EZ39" s="115"/>
      <c r="FA39" s="115"/>
      <c r="FB39" s="115"/>
      <c r="FC39" s="115"/>
      <c r="FD39" s="115"/>
      <c r="FE39" s="115"/>
      <c r="FF39" s="115"/>
      <c r="FG39" s="115"/>
      <c r="FH39" s="115"/>
      <c r="FI39" s="115"/>
      <c r="FJ39" s="115"/>
      <c r="FK39" s="115"/>
      <c r="FL39" s="115"/>
      <c r="FM39" s="115"/>
      <c r="FN39" s="115"/>
      <c r="FO39" s="115"/>
      <c r="FP39" s="115"/>
      <c r="FQ39" s="115"/>
      <c r="FR39" s="115"/>
      <c r="FS39" s="115"/>
      <c r="FT39" s="115"/>
      <c r="FU39" s="115"/>
      <c r="FV39" s="115"/>
      <c r="FW39" s="115"/>
      <c r="FX39" s="115"/>
      <c r="FY39" s="115"/>
      <c r="FZ39" s="115"/>
      <c r="GA39" s="115"/>
      <c r="GB39" s="115"/>
      <c r="GC39" s="115"/>
      <c r="GD39" s="115"/>
      <c r="GE39" s="115"/>
      <c r="GF39" s="115"/>
      <c r="GG39" s="115"/>
      <c r="GH39" s="115"/>
      <c r="GI39" s="115"/>
      <c r="GJ39" s="115"/>
      <c r="GK39" s="115"/>
      <c r="GL39" s="115"/>
    </row>
    <row r="40" spans="2:194" s="93" customFormat="1" ht="18" customHeight="1">
      <c r="B40" s="124" t="s">
        <v>226</v>
      </c>
      <c r="C40" s="62"/>
      <c r="D40" s="102">
        <v>0</v>
      </c>
      <c r="E40" s="102">
        <v>0</v>
      </c>
      <c r="F40" s="102">
        <v>0</v>
      </c>
      <c r="G40" s="102">
        <v>0</v>
      </c>
      <c r="H40" s="102">
        <v>0</v>
      </c>
      <c r="I40" s="102">
        <v>0</v>
      </c>
      <c r="J40" s="102">
        <v>0</v>
      </c>
      <c r="K40" s="102">
        <v>0</v>
      </c>
      <c r="L40" s="102">
        <v>0</v>
      </c>
      <c r="M40" s="102">
        <v>0</v>
      </c>
      <c r="N40" s="102">
        <v>0</v>
      </c>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c r="BO40" s="103"/>
      <c r="BP40" s="103"/>
      <c r="BQ40" s="103"/>
      <c r="BR40" s="103"/>
      <c r="BS40" s="103"/>
      <c r="BT40" s="103"/>
      <c r="BU40" s="103"/>
      <c r="BV40" s="103"/>
      <c r="BW40" s="103"/>
      <c r="BX40" s="103"/>
      <c r="BY40" s="103"/>
      <c r="BZ40" s="103"/>
      <c r="CA40" s="103"/>
      <c r="CB40" s="103"/>
      <c r="CC40" s="103"/>
      <c r="CD40" s="103"/>
      <c r="CE40" s="103"/>
      <c r="CF40" s="103"/>
      <c r="CG40" s="103"/>
      <c r="CH40" s="103"/>
      <c r="CI40" s="103"/>
      <c r="CJ40" s="103"/>
      <c r="CK40" s="103"/>
      <c r="CL40" s="103"/>
      <c r="CM40" s="103"/>
      <c r="CN40" s="103"/>
      <c r="CO40" s="103"/>
      <c r="CP40" s="103"/>
      <c r="CQ40" s="103"/>
      <c r="CR40" s="103"/>
      <c r="CS40" s="103"/>
      <c r="CT40" s="103"/>
      <c r="CU40" s="103"/>
      <c r="CV40" s="103"/>
      <c r="CW40" s="103"/>
      <c r="CX40" s="103"/>
      <c r="CY40" s="103"/>
      <c r="CZ40" s="103"/>
      <c r="DA40" s="103"/>
      <c r="DB40" s="103"/>
      <c r="DC40" s="103"/>
      <c r="DD40" s="103"/>
      <c r="DE40" s="103"/>
      <c r="DF40" s="103"/>
      <c r="DG40" s="103"/>
      <c r="DH40" s="103"/>
      <c r="DI40" s="103"/>
      <c r="DJ40" s="103"/>
      <c r="DK40" s="103"/>
      <c r="DL40" s="103"/>
      <c r="DM40" s="103"/>
      <c r="DN40" s="103"/>
      <c r="DO40" s="103"/>
      <c r="DP40" s="103"/>
      <c r="DQ40" s="103"/>
      <c r="DR40" s="103"/>
      <c r="DS40" s="103"/>
      <c r="DT40" s="103"/>
      <c r="DU40" s="103"/>
      <c r="DV40" s="103"/>
      <c r="DW40" s="103"/>
      <c r="DX40" s="103"/>
      <c r="DY40" s="103"/>
      <c r="DZ40" s="103"/>
      <c r="EA40" s="103"/>
      <c r="EB40" s="103"/>
      <c r="EC40" s="103"/>
      <c r="ED40" s="103"/>
      <c r="EE40" s="103"/>
      <c r="EF40" s="103"/>
      <c r="EG40" s="103"/>
      <c r="EH40" s="103"/>
      <c r="EI40" s="103"/>
      <c r="EJ40" s="103"/>
      <c r="EK40" s="103"/>
      <c r="EL40" s="103"/>
      <c r="EM40" s="103"/>
      <c r="EN40" s="103"/>
      <c r="EO40" s="103"/>
      <c r="EP40" s="103"/>
      <c r="EQ40" s="103"/>
      <c r="ER40" s="103"/>
      <c r="ES40" s="103"/>
      <c r="ET40" s="103"/>
      <c r="EU40" s="103"/>
      <c r="EV40" s="103"/>
      <c r="EW40" s="103"/>
      <c r="EX40" s="103"/>
      <c r="EY40" s="103"/>
      <c r="EZ40" s="103"/>
      <c r="FA40" s="103"/>
      <c r="FB40" s="103"/>
      <c r="FC40" s="103"/>
      <c r="FD40" s="103"/>
      <c r="FE40" s="103"/>
      <c r="FF40" s="103"/>
      <c r="FG40" s="103"/>
      <c r="FH40" s="103"/>
      <c r="FI40" s="103"/>
      <c r="FJ40" s="103"/>
      <c r="FK40" s="103"/>
      <c r="FL40" s="103"/>
      <c r="FM40" s="103"/>
      <c r="FN40" s="103"/>
      <c r="FO40" s="103"/>
      <c r="FP40" s="103"/>
      <c r="FQ40" s="103"/>
      <c r="FR40" s="103"/>
      <c r="FS40" s="103"/>
      <c r="FT40" s="103"/>
      <c r="FU40" s="103"/>
      <c r="FV40" s="103"/>
      <c r="FW40" s="103"/>
      <c r="FX40" s="103"/>
      <c r="FY40" s="103"/>
      <c r="FZ40" s="103"/>
      <c r="GA40" s="103"/>
      <c r="GB40" s="103"/>
      <c r="GC40" s="103"/>
      <c r="GD40" s="103"/>
      <c r="GE40" s="103"/>
      <c r="GF40" s="103"/>
      <c r="GG40" s="103"/>
      <c r="GH40" s="103"/>
      <c r="GI40" s="103"/>
      <c r="GJ40" s="103"/>
      <c r="GK40" s="103"/>
      <c r="GL40" s="103"/>
    </row>
    <row r="41" spans="2:194" s="93" customFormat="1" ht="18" customHeight="1">
      <c r="B41" s="124" t="s">
        <v>91</v>
      </c>
      <c r="C41" s="62"/>
      <c r="D41" s="102">
        <v>-21.299999999999983</v>
      </c>
      <c r="E41" s="102">
        <v>-142.79999999999998</v>
      </c>
      <c r="F41" s="102">
        <v>-5.6999999999999886</v>
      </c>
      <c r="G41" s="102">
        <v>-107.30000000000007</v>
      </c>
      <c r="H41" s="102">
        <v>-392.09999999999968</v>
      </c>
      <c r="I41" s="102">
        <v>-731.39999999999964</v>
      </c>
      <c r="J41" s="102">
        <v>-308.59999999999991</v>
      </c>
      <c r="K41" s="102">
        <v>-4976.9999999999854</v>
      </c>
      <c r="L41" s="102">
        <v>308961.60000000149</v>
      </c>
      <c r="M41" s="102">
        <v>-3.1000000000000014</v>
      </c>
      <c r="N41" s="102">
        <v>1.7738999999999907</v>
      </c>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c r="BO41" s="103"/>
      <c r="BP41" s="103"/>
      <c r="BQ41" s="103"/>
      <c r="BR41" s="103"/>
      <c r="BS41" s="103"/>
      <c r="BT41" s="103"/>
      <c r="BU41" s="103"/>
      <c r="BV41" s="103"/>
      <c r="BW41" s="103"/>
      <c r="BX41" s="103"/>
      <c r="BY41" s="103"/>
      <c r="BZ41" s="103"/>
      <c r="CA41" s="103"/>
      <c r="CB41" s="103"/>
      <c r="CC41" s="103"/>
      <c r="CD41" s="103"/>
      <c r="CE41" s="103"/>
      <c r="CF41" s="103"/>
      <c r="CG41" s="103"/>
      <c r="CH41" s="103"/>
      <c r="CI41" s="103"/>
      <c r="CJ41" s="103"/>
      <c r="CK41" s="103"/>
      <c r="CL41" s="103"/>
      <c r="CM41" s="103"/>
      <c r="CN41" s="103"/>
      <c r="CO41" s="103"/>
      <c r="CP41" s="103"/>
      <c r="CQ41" s="103"/>
      <c r="CR41" s="103"/>
      <c r="CS41" s="103"/>
      <c r="CT41" s="103"/>
      <c r="CU41" s="103"/>
      <c r="CV41" s="103"/>
      <c r="CW41" s="103"/>
      <c r="CX41" s="103"/>
      <c r="CY41" s="103"/>
      <c r="CZ41" s="103"/>
      <c r="DA41" s="103"/>
      <c r="DB41" s="103"/>
      <c r="DC41" s="103"/>
      <c r="DD41" s="103"/>
      <c r="DE41" s="103"/>
      <c r="DF41" s="103"/>
      <c r="DG41" s="103"/>
      <c r="DH41" s="103"/>
      <c r="DI41" s="103"/>
      <c r="DJ41" s="103"/>
      <c r="DK41" s="103"/>
      <c r="DL41" s="103"/>
      <c r="DM41" s="103"/>
      <c r="DN41" s="103"/>
      <c r="DO41" s="103"/>
      <c r="DP41" s="103"/>
      <c r="DQ41" s="103"/>
      <c r="DR41" s="103"/>
      <c r="DS41" s="103"/>
      <c r="DT41" s="103"/>
      <c r="DU41" s="103"/>
      <c r="DV41" s="103"/>
      <c r="DW41" s="103"/>
      <c r="DX41" s="103"/>
      <c r="DY41" s="103"/>
      <c r="DZ41" s="103"/>
      <c r="EA41" s="103"/>
      <c r="EB41" s="103"/>
      <c r="EC41" s="103"/>
      <c r="ED41" s="103"/>
      <c r="EE41" s="103"/>
      <c r="EF41" s="103"/>
      <c r="EG41" s="103"/>
      <c r="EH41" s="103"/>
      <c r="EI41" s="103"/>
      <c r="EJ41" s="103"/>
      <c r="EK41" s="103"/>
      <c r="EL41" s="103"/>
      <c r="EM41" s="103"/>
      <c r="EN41" s="103"/>
      <c r="EO41" s="103"/>
      <c r="EP41" s="103"/>
      <c r="EQ41" s="103"/>
      <c r="ER41" s="103"/>
      <c r="ES41" s="103"/>
      <c r="ET41" s="103"/>
      <c r="EU41" s="103"/>
      <c r="EV41" s="103"/>
      <c r="EW41" s="103"/>
      <c r="EX41" s="103"/>
      <c r="EY41" s="103"/>
      <c r="EZ41" s="103"/>
      <c r="FA41" s="103"/>
      <c r="FB41" s="103"/>
      <c r="FC41" s="103"/>
      <c r="FD41" s="103"/>
      <c r="FE41" s="103"/>
      <c r="FF41" s="103"/>
      <c r="FG41" s="103"/>
      <c r="FH41" s="103"/>
      <c r="FI41" s="103"/>
      <c r="FJ41" s="103"/>
      <c r="FK41" s="103"/>
      <c r="FL41" s="103"/>
      <c r="FM41" s="103"/>
      <c r="FN41" s="103"/>
      <c r="FO41" s="103"/>
      <c r="FP41" s="103"/>
      <c r="FQ41" s="103"/>
      <c r="FR41" s="103"/>
      <c r="FS41" s="103"/>
      <c r="FT41" s="103"/>
      <c r="FU41" s="103"/>
      <c r="FV41" s="103"/>
      <c r="FW41" s="103"/>
      <c r="FX41" s="103"/>
      <c r="FY41" s="103"/>
      <c r="FZ41" s="103"/>
      <c r="GA41" s="103"/>
      <c r="GB41" s="103"/>
      <c r="GC41" s="103"/>
      <c r="GD41" s="103"/>
      <c r="GE41" s="103"/>
      <c r="GF41" s="103"/>
      <c r="GG41" s="103"/>
      <c r="GH41" s="103"/>
      <c r="GI41" s="103"/>
      <c r="GJ41" s="103"/>
      <c r="GK41" s="103"/>
      <c r="GL41" s="103"/>
    </row>
    <row r="42" spans="2:194" s="93" customFormat="1" ht="18" customHeight="1">
      <c r="B42" s="125" t="s">
        <v>240</v>
      </c>
      <c r="C42" s="62"/>
      <c r="D42" s="102">
        <v>-1.8</v>
      </c>
      <c r="E42" s="102">
        <v>-4.4000000000000004</v>
      </c>
      <c r="F42" s="102">
        <v>-7.2</v>
      </c>
      <c r="G42" s="102">
        <v>-1.7</v>
      </c>
      <c r="H42" s="102">
        <v>0</v>
      </c>
      <c r="I42" s="102">
        <v>0</v>
      </c>
      <c r="J42" s="102">
        <v>0</v>
      </c>
      <c r="K42" s="102">
        <v>0</v>
      </c>
      <c r="L42" s="102">
        <v>0</v>
      </c>
      <c r="M42" s="102">
        <v>0</v>
      </c>
      <c r="N42" s="102">
        <v>0</v>
      </c>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c r="BN42" s="103"/>
      <c r="BO42" s="103"/>
      <c r="BP42" s="103"/>
      <c r="BQ42" s="103"/>
      <c r="BR42" s="103"/>
      <c r="BS42" s="103"/>
      <c r="BT42" s="103"/>
      <c r="BU42" s="103"/>
      <c r="BV42" s="103"/>
      <c r="BW42" s="103"/>
      <c r="BX42" s="103"/>
      <c r="BY42" s="103"/>
      <c r="BZ42" s="103"/>
      <c r="CA42" s="103"/>
      <c r="CB42" s="103"/>
      <c r="CC42" s="103"/>
      <c r="CD42" s="103"/>
      <c r="CE42" s="103"/>
      <c r="CF42" s="103"/>
      <c r="CG42" s="103"/>
      <c r="CH42" s="103"/>
      <c r="CI42" s="103"/>
      <c r="CJ42" s="103"/>
      <c r="CK42" s="103"/>
      <c r="CL42" s="103"/>
      <c r="CM42" s="103"/>
      <c r="CN42" s="103"/>
      <c r="CO42" s="103"/>
      <c r="CP42" s="103"/>
      <c r="CQ42" s="103"/>
      <c r="CR42" s="103"/>
      <c r="CS42" s="103"/>
      <c r="CT42" s="103"/>
      <c r="CU42" s="103"/>
      <c r="CV42" s="103"/>
      <c r="CW42" s="103"/>
      <c r="CX42" s="103"/>
      <c r="CY42" s="103"/>
      <c r="CZ42" s="103"/>
      <c r="DA42" s="103"/>
      <c r="DB42" s="103"/>
      <c r="DC42" s="103"/>
      <c r="DD42" s="103"/>
      <c r="DE42" s="103"/>
      <c r="DF42" s="103"/>
      <c r="DG42" s="103"/>
      <c r="DH42" s="103"/>
      <c r="DI42" s="103"/>
      <c r="DJ42" s="103"/>
      <c r="DK42" s="103"/>
      <c r="DL42" s="103"/>
      <c r="DM42" s="103"/>
      <c r="DN42" s="103"/>
      <c r="DO42" s="103"/>
      <c r="DP42" s="103"/>
      <c r="DQ42" s="103"/>
      <c r="DR42" s="103"/>
      <c r="DS42" s="103"/>
      <c r="DT42" s="103"/>
      <c r="DU42" s="103"/>
      <c r="DV42" s="103"/>
      <c r="DW42" s="103"/>
      <c r="DX42" s="103"/>
      <c r="DY42" s="103"/>
      <c r="DZ42" s="103"/>
      <c r="EA42" s="103"/>
      <c r="EB42" s="103"/>
      <c r="EC42" s="103"/>
      <c r="ED42" s="103"/>
      <c r="EE42" s="103"/>
      <c r="EF42" s="103"/>
      <c r="EG42" s="103"/>
      <c r="EH42" s="103"/>
      <c r="EI42" s="103"/>
      <c r="EJ42" s="103"/>
      <c r="EK42" s="103"/>
      <c r="EL42" s="103"/>
      <c r="EM42" s="103"/>
      <c r="EN42" s="103"/>
      <c r="EO42" s="103"/>
      <c r="EP42" s="103"/>
      <c r="EQ42" s="103"/>
      <c r="ER42" s="103"/>
      <c r="ES42" s="103"/>
      <c r="ET42" s="103"/>
      <c r="EU42" s="103"/>
      <c r="EV42" s="103"/>
      <c r="EW42" s="103"/>
      <c r="EX42" s="103"/>
      <c r="EY42" s="103"/>
      <c r="EZ42" s="103"/>
      <c r="FA42" s="103"/>
      <c r="FB42" s="103"/>
      <c r="FC42" s="103"/>
      <c r="FD42" s="103"/>
      <c r="FE42" s="103"/>
      <c r="FF42" s="103"/>
      <c r="FG42" s="103"/>
      <c r="FH42" s="103"/>
      <c r="FI42" s="103"/>
      <c r="FJ42" s="103"/>
      <c r="FK42" s="103"/>
      <c r="FL42" s="103"/>
      <c r="FM42" s="103"/>
      <c r="FN42" s="103"/>
      <c r="FO42" s="103"/>
      <c r="FP42" s="103"/>
      <c r="FQ42" s="103"/>
      <c r="FR42" s="103"/>
      <c r="FS42" s="103"/>
      <c r="FT42" s="103"/>
      <c r="FU42" s="103"/>
      <c r="FV42" s="103"/>
      <c r="FW42" s="103"/>
      <c r="FX42" s="103"/>
      <c r="FY42" s="103"/>
      <c r="FZ42" s="103"/>
      <c r="GA42" s="103"/>
      <c r="GB42" s="103"/>
      <c r="GC42" s="103"/>
      <c r="GD42" s="103"/>
      <c r="GE42" s="103"/>
      <c r="GF42" s="103"/>
      <c r="GG42" s="103"/>
      <c r="GH42" s="103"/>
      <c r="GI42" s="103"/>
      <c r="GJ42" s="103"/>
      <c r="GK42" s="103"/>
      <c r="GL42" s="103"/>
    </row>
    <row r="43" spans="2:194" s="93" customFormat="1" ht="18" customHeight="1">
      <c r="B43" s="59" t="s">
        <v>104</v>
      </c>
      <c r="C43" s="62"/>
      <c r="D43" s="102">
        <v>-19.499999999999982</v>
      </c>
      <c r="E43" s="102">
        <v>-138.39999999999998</v>
      </c>
      <c r="F43" s="102">
        <v>1.5000000000000115</v>
      </c>
      <c r="G43" s="102">
        <v>-105.60000000000007</v>
      </c>
      <c r="H43" s="102">
        <v>-392.09999999999968</v>
      </c>
      <c r="I43" s="102">
        <v>-731.39999999999964</v>
      </c>
      <c r="J43" s="102">
        <v>-308.59999999999991</v>
      </c>
      <c r="K43" s="102">
        <v>-4976.9999999999854</v>
      </c>
      <c r="L43" s="102">
        <v>-0.40000000000000036</v>
      </c>
      <c r="M43" s="102">
        <v>-3.1000000000000014</v>
      </c>
      <c r="N43" s="102">
        <v>1.7738999999999907</v>
      </c>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c r="BO43" s="103"/>
      <c r="BP43" s="103"/>
      <c r="BQ43" s="103"/>
      <c r="BR43" s="103"/>
      <c r="BS43" s="103"/>
      <c r="BT43" s="103"/>
      <c r="BU43" s="103"/>
      <c r="BV43" s="103"/>
      <c r="BW43" s="103"/>
      <c r="BX43" s="103"/>
      <c r="BY43" s="103"/>
      <c r="BZ43" s="103"/>
      <c r="CA43" s="103"/>
      <c r="CB43" s="103"/>
      <c r="CC43" s="103"/>
      <c r="CD43" s="103"/>
      <c r="CE43" s="103"/>
      <c r="CF43" s="103"/>
      <c r="CG43" s="103"/>
      <c r="CH43" s="103"/>
      <c r="CI43" s="103"/>
      <c r="CJ43" s="103"/>
      <c r="CK43" s="103"/>
      <c r="CL43" s="103"/>
      <c r="CM43" s="103"/>
      <c r="CN43" s="103"/>
      <c r="CO43" s="103"/>
      <c r="CP43" s="103"/>
      <c r="CQ43" s="103"/>
      <c r="CR43" s="103"/>
      <c r="CS43" s="103"/>
      <c r="CT43" s="103"/>
      <c r="CU43" s="103"/>
      <c r="CV43" s="103"/>
      <c r="CW43" s="103"/>
      <c r="CX43" s="103"/>
      <c r="CY43" s="103"/>
      <c r="CZ43" s="103"/>
      <c r="DA43" s="103"/>
      <c r="DB43" s="103"/>
      <c r="DC43" s="103"/>
      <c r="DD43" s="103"/>
      <c r="DE43" s="103"/>
      <c r="DF43" s="103"/>
      <c r="DG43" s="103"/>
      <c r="DH43" s="103"/>
      <c r="DI43" s="103"/>
      <c r="DJ43" s="103"/>
      <c r="DK43" s="103"/>
      <c r="DL43" s="103"/>
      <c r="DM43" s="103"/>
      <c r="DN43" s="103"/>
      <c r="DO43" s="103"/>
      <c r="DP43" s="103"/>
      <c r="DQ43" s="103"/>
      <c r="DR43" s="103"/>
      <c r="DS43" s="103"/>
      <c r="DT43" s="103"/>
      <c r="DU43" s="103"/>
      <c r="DV43" s="103"/>
      <c r="DW43" s="103"/>
      <c r="DX43" s="103"/>
      <c r="DY43" s="103"/>
      <c r="DZ43" s="103"/>
      <c r="EA43" s="103"/>
      <c r="EB43" s="103"/>
      <c r="EC43" s="103"/>
      <c r="ED43" s="103"/>
      <c r="EE43" s="103"/>
      <c r="EF43" s="103"/>
      <c r="EG43" s="103"/>
      <c r="EH43" s="103"/>
      <c r="EI43" s="103"/>
      <c r="EJ43" s="103"/>
      <c r="EK43" s="103"/>
      <c r="EL43" s="103"/>
      <c r="EM43" s="103"/>
      <c r="EN43" s="103"/>
      <c r="EO43" s="103"/>
      <c r="EP43" s="103"/>
      <c r="EQ43" s="103"/>
      <c r="ER43" s="103"/>
      <c r="ES43" s="103"/>
      <c r="ET43" s="103"/>
      <c r="EU43" s="103"/>
      <c r="EV43" s="103"/>
      <c r="EW43" s="103"/>
      <c r="EX43" s="103"/>
      <c r="EY43" s="103"/>
      <c r="EZ43" s="103"/>
      <c r="FA43" s="103"/>
      <c r="FB43" s="103"/>
      <c r="FC43" s="103"/>
      <c r="FD43" s="103"/>
      <c r="FE43" s="103"/>
      <c r="FF43" s="103"/>
      <c r="FG43" s="103"/>
      <c r="FH43" s="103"/>
      <c r="FI43" s="103"/>
      <c r="FJ43" s="103"/>
      <c r="FK43" s="103"/>
      <c r="FL43" s="103"/>
      <c r="FM43" s="103"/>
      <c r="FN43" s="103"/>
      <c r="FO43" s="103"/>
      <c r="FP43" s="103"/>
      <c r="FQ43" s="103"/>
      <c r="FR43" s="103"/>
      <c r="FS43" s="103"/>
      <c r="FT43" s="103"/>
      <c r="FU43" s="103"/>
      <c r="FV43" s="103"/>
      <c r="FW43" s="103"/>
      <c r="FX43" s="103"/>
      <c r="FY43" s="103"/>
      <c r="FZ43" s="103"/>
      <c r="GA43" s="103"/>
      <c r="GB43" s="103"/>
      <c r="GC43" s="103"/>
      <c r="GD43" s="103"/>
      <c r="GE43" s="103"/>
      <c r="GF43" s="103"/>
      <c r="GG43" s="103"/>
      <c r="GH43" s="103"/>
      <c r="GI43" s="103"/>
      <c r="GJ43" s="103"/>
      <c r="GK43" s="103"/>
      <c r="GL43" s="103"/>
    </row>
    <row r="44" spans="2:194" s="93" customFormat="1" ht="18" customHeight="1">
      <c r="B44" s="126" t="s">
        <v>241</v>
      </c>
      <c r="C44" s="62"/>
      <c r="D44" s="102">
        <v>0</v>
      </c>
      <c r="E44" s="102">
        <v>0</v>
      </c>
      <c r="F44" s="102">
        <v>0</v>
      </c>
      <c r="G44" s="102">
        <v>0</v>
      </c>
      <c r="H44" s="102">
        <v>0</v>
      </c>
      <c r="I44" s="102">
        <v>0</v>
      </c>
      <c r="J44" s="102">
        <v>0</v>
      </c>
      <c r="K44" s="102">
        <v>0</v>
      </c>
      <c r="L44" s="102">
        <v>0</v>
      </c>
      <c r="M44" s="102">
        <v>0</v>
      </c>
      <c r="N44" s="102">
        <v>-0.7</v>
      </c>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3"/>
      <c r="BK44" s="103"/>
      <c r="BL44" s="103"/>
      <c r="BM44" s="103"/>
      <c r="BN44" s="103"/>
      <c r="BO44" s="103"/>
      <c r="BP44" s="103"/>
      <c r="BQ44" s="103"/>
      <c r="BR44" s="103"/>
      <c r="BS44" s="103"/>
      <c r="BT44" s="103"/>
      <c r="BU44" s="103"/>
      <c r="BV44" s="103"/>
      <c r="BW44" s="103"/>
      <c r="BX44" s="103"/>
      <c r="BY44" s="103"/>
      <c r="BZ44" s="103"/>
      <c r="CA44" s="103"/>
      <c r="CB44" s="103"/>
      <c r="CC44" s="103"/>
      <c r="CD44" s="103"/>
      <c r="CE44" s="103"/>
      <c r="CF44" s="103"/>
      <c r="CG44" s="103"/>
      <c r="CH44" s="103"/>
      <c r="CI44" s="103"/>
      <c r="CJ44" s="103"/>
      <c r="CK44" s="103"/>
      <c r="CL44" s="103"/>
      <c r="CM44" s="103"/>
      <c r="CN44" s="103"/>
      <c r="CO44" s="103"/>
      <c r="CP44" s="103"/>
      <c r="CQ44" s="103"/>
      <c r="CR44" s="103"/>
      <c r="CS44" s="103"/>
      <c r="CT44" s="103"/>
      <c r="CU44" s="103"/>
      <c r="CV44" s="103"/>
      <c r="CW44" s="103"/>
      <c r="CX44" s="103"/>
      <c r="CY44" s="103"/>
      <c r="CZ44" s="103"/>
      <c r="DA44" s="103"/>
      <c r="DB44" s="103"/>
      <c r="DC44" s="103"/>
      <c r="DD44" s="103"/>
      <c r="DE44" s="103"/>
      <c r="DF44" s="103"/>
      <c r="DG44" s="103"/>
      <c r="DH44" s="103"/>
      <c r="DI44" s="103"/>
      <c r="DJ44" s="103"/>
      <c r="DK44" s="103"/>
      <c r="DL44" s="103"/>
      <c r="DM44" s="103"/>
      <c r="DN44" s="103"/>
      <c r="DO44" s="103"/>
      <c r="DP44" s="103"/>
      <c r="DQ44" s="103"/>
      <c r="DR44" s="103"/>
      <c r="DS44" s="103"/>
      <c r="DT44" s="103"/>
      <c r="DU44" s="103"/>
      <c r="DV44" s="103"/>
      <c r="DW44" s="103"/>
      <c r="DX44" s="103"/>
      <c r="DY44" s="103"/>
      <c r="DZ44" s="103"/>
      <c r="EA44" s="103"/>
      <c r="EB44" s="103"/>
      <c r="EC44" s="103"/>
      <c r="ED44" s="103"/>
      <c r="EE44" s="103"/>
      <c r="EF44" s="103"/>
      <c r="EG44" s="103"/>
      <c r="EH44" s="103"/>
      <c r="EI44" s="103"/>
      <c r="EJ44" s="103"/>
      <c r="EK44" s="103"/>
      <c r="EL44" s="103"/>
      <c r="EM44" s="103"/>
      <c r="EN44" s="103"/>
      <c r="EO44" s="103"/>
      <c r="EP44" s="103"/>
      <c r="EQ44" s="103"/>
      <c r="ER44" s="103"/>
      <c r="ES44" s="103"/>
      <c r="ET44" s="103"/>
      <c r="EU44" s="103"/>
      <c r="EV44" s="103"/>
      <c r="EW44" s="103"/>
      <c r="EX44" s="103"/>
      <c r="EY44" s="103"/>
      <c r="EZ44" s="103"/>
      <c r="FA44" s="103"/>
      <c r="FB44" s="103"/>
      <c r="FC44" s="103"/>
      <c r="FD44" s="103"/>
      <c r="FE44" s="103"/>
      <c r="FF44" s="103"/>
      <c r="FG44" s="103"/>
      <c r="FH44" s="103"/>
      <c r="FI44" s="103"/>
      <c r="FJ44" s="103"/>
      <c r="FK44" s="103"/>
      <c r="FL44" s="103"/>
      <c r="FM44" s="103"/>
      <c r="FN44" s="103"/>
      <c r="FO44" s="103"/>
      <c r="FP44" s="103"/>
      <c r="FQ44" s="103"/>
      <c r="FR44" s="103"/>
      <c r="FS44" s="103"/>
      <c r="FT44" s="103"/>
      <c r="FU44" s="103"/>
      <c r="FV44" s="103"/>
      <c r="FW44" s="103"/>
      <c r="FX44" s="103"/>
      <c r="FY44" s="103"/>
      <c r="FZ44" s="103"/>
      <c r="GA44" s="103"/>
      <c r="GB44" s="103"/>
      <c r="GC44" s="103"/>
      <c r="GD44" s="103"/>
      <c r="GE44" s="103"/>
      <c r="GF44" s="103"/>
      <c r="GG44" s="103"/>
      <c r="GH44" s="103"/>
      <c r="GI44" s="103"/>
      <c r="GJ44" s="103"/>
      <c r="GK44" s="103"/>
      <c r="GL44" s="103"/>
    </row>
    <row r="45" spans="2:194" s="93" customFormat="1" ht="18" customHeight="1">
      <c r="B45" s="126" t="s">
        <v>242</v>
      </c>
      <c r="C45" s="62"/>
      <c r="D45" s="102">
        <v>-19.499999999999982</v>
      </c>
      <c r="E45" s="102">
        <v>-138.39999999999998</v>
      </c>
      <c r="F45" s="102">
        <v>1.5000000000000115</v>
      </c>
      <c r="G45" s="102">
        <v>-105.60000000000007</v>
      </c>
      <c r="H45" s="102">
        <v>-392.09999999999968</v>
      </c>
      <c r="I45" s="102">
        <v>-731.39999999999964</v>
      </c>
      <c r="J45" s="102">
        <v>-308.59999999999991</v>
      </c>
      <c r="K45" s="102">
        <v>-4976.9999999999854</v>
      </c>
      <c r="L45" s="102">
        <v>308961.60000000149</v>
      </c>
      <c r="M45" s="102">
        <v>-3.1000000000000014</v>
      </c>
      <c r="N45" s="102">
        <v>2.4738999999999907</v>
      </c>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c r="BN45" s="103"/>
      <c r="BO45" s="103"/>
      <c r="BP45" s="103"/>
      <c r="BQ45" s="103"/>
      <c r="BR45" s="103"/>
      <c r="BS45" s="103"/>
      <c r="BT45" s="103"/>
      <c r="BU45" s="103"/>
      <c r="BV45" s="103"/>
      <c r="BW45" s="103"/>
      <c r="BX45" s="103"/>
      <c r="BY45" s="103"/>
      <c r="BZ45" s="103"/>
      <c r="CA45" s="103"/>
      <c r="CB45" s="103"/>
      <c r="CC45" s="103"/>
      <c r="CD45" s="103"/>
      <c r="CE45" s="103"/>
      <c r="CF45" s="103"/>
      <c r="CG45" s="103"/>
      <c r="CH45" s="103"/>
      <c r="CI45" s="103"/>
      <c r="CJ45" s="103"/>
      <c r="CK45" s="103"/>
      <c r="CL45" s="103"/>
      <c r="CM45" s="103"/>
      <c r="CN45" s="103"/>
      <c r="CO45" s="103"/>
      <c r="CP45" s="103"/>
      <c r="CQ45" s="103"/>
      <c r="CR45" s="103"/>
      <c r="CS45" s="103"/>
      <c r="CT45" s="103"/>
      <c r="CU45" s="103"/>
      <c r="CV45" s="103"/>
      <c r="CW45" s="103"/>
      <c r="CX45" s="103"/>
      <c r="CY45" s="103"/>
      <c r="CZ45" s="103"/>
      <c r="DA45" s="103"/>
      <c r="DB45" s="103"/>
      <c r="DC45" s="103"/>
      <c r="DD45" s="103"/>
      <c r="DE45" s="103"/>
      <c r="DF45" s="103"/>
      <c r="DG45" s="103"/>
      <c r="DH45" s="103"/>
      <c r="DI45" s="103"/>
      <c r="DJ45" s="103"/>
      <c r="DK45" s="103"/>
      <c r="DL45" s="103"/>
      <c r="DM45" s="103"/>
      <c r="DN45" s="103"/>
      <c r="DO45" s="103"/>
      <c r="DP45" s="103"/>
      <c r="DQ45" s="103"/>
      <c r="DR45" s="103"/>
      <c r="DS45" s="103"/>
      <c r="DT45" s="103"/>
      <c r="DU45" s="103"/>
      <c r="DV45" s="103"/>
      <c r="DW45" s="103"/>
      <c r="DX45" s="103"/>
      <c r="DY45" s="103"/>
      <c r="DZ45" s="103"/>
      <c r="EA45" s="103"/>
      <c r="EB45" s="103"/>
      <c r="EC45" s="103"/>
      <c r="ED45" s="103"/>
      <c r="EE45" s="103"/>
      <c r="EF45" s="103"/>
      <c r="EG45" s="103"/>
      <c r="EH45" s="103"/>
      <c r="EI45" s="103"/>
      <c r="EJ45" s="103"/>
      <c r="EK45" s="103"/>
      <c r="EL45" s="103"/>
      <c r="EM45" s="103"/>
      <c r="EN45" s="103"/>
      <c r="EO45" s="103"/>
      <c r="EP45" s="103"/>
      <c r="EQ45" s="103"/>
      <c r="ER45" s="103"/>
      <c r="ES45" s="103"/>
      <c r="ET45" s="103"/>
      <c r="EU45" s="103"/>
      <c r="EV45" s="103"/>
      <c r="EW45" s="103"/>
      <c r="EX45" s="103"/>
      <c r="EY45" s="103"/>
      <c r="EZ45" s="103"/>
      <c r="FA45" s="103"/>
      <c r="FB45" s="103"/>
      <c r="FC45" s="103"/>
      <c r="FD45" s="103"/>
      <c r="FE45" s="103"/>
      <c r="FF45" s="103"/>
      <c r="FG45" s="103"/>
      <c r="FH45" s="103"/>
      <c r="FI45" s="103"/>
      <c r="FJ45" s="103"/>
      <c r="FK45" s="103"/>
      <c r="FL45" s="103"/>
      <c r="FM45" s="103"/>
      <c r="FN45" s="103"/>
      <c r="FO45" s="103"/>
      <c r="FP45" s="103"/>
      <c r="FQ45" s="103"/>
      <c r="FR45" s="103"/>
      <c r="FS45" s="103"/>
      <c r="FT45" s="103"/>
      <c r="FU45" s="103"/>
      <c r="FV45" s="103"/>
      <c r="FW45" s="103"/>
      <c r="FX45" s="103"/>
      <c r="FY45" s="103"/>
      <c r="FZ45" s="103"/>
      <c r="GA45" s="103"/>
      <c r="GB45" s="103"/>
      <c r="GC45" s="103"/>
      <c r="GD45" s="103"/>
      <c r="GE45" s="103"/>
      <c r="GF45" s="103"/>
      <c r="GG45" s="103"/>
      <c r="GH45" s="103"/>
      <c r="GI45" s="103"/>
      <c r="GJ45" s="103"/>
      <c r="GK45" s="103"/>
      <c r="GL45" s="103"/>
    </row>
    <row r="46" spans="2:194" s="93" customFormat="1" ht="8.25" customHeight="1" thickBot="1">
      <c r="B46" s="127"/>
      <c r="C46" s="127"/>
      <c r="D46" s="127"/>
      <c r="E46" s="127"/>
      <c r="F46" s="127"/>
      <c r="G46" s="127"/>
      <c r="H46" s="127"/>
      <c r="I46" s="127"/>
      <c r="J46" s="127"/>
      <c r="K46" s="127"/>
      <c r="L46" s="127"/>
      <c r="M46" s="127"/>
      <c r="N46" s="127"/>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c r="CB46" s="103"/>
      <c r="CC46" s="103"/>
      <c r="CD46" s="103"/>
      <c r="CE46" s="103"/>
      <c r="CF46" s="103"/>
      <c r="CG46" s="103"/>
      <c r="CH46" s="103"/>
      <c r="CI46" s="103"/>
      <c r="CJ46" s="103"/>
      <c r="CK46" s="103"/>
      <c r="CL46" s="103"/>
      <c r="CM46" s="103"/>
      <c r="CN46" s="103"/>
      <c r="CO46" s="103"/>
      <c r="CP46" s="103"/>
      <c r="CQ46" s="103"/>
      <c r="CR46" s="103"/>
      <c r="CS46" s="103"/>
      <c r="CT46" s="103"/>
      <c r="CU46" s="103"/>
      <c r="CV46" s="103"/>
      <c r="CW46" s="103"/>
      <c r="CX46" s="103"/>
      <c r="CY46" s="103"/>
      <c r="CZ46" s="103"/>
      <c r="DA46" s="103"/>
      <c r="DB46" s="103"/>
      <c r="DC46" s="103"/>
      <c r="DD46" s="103"/>
      <c r="DE46" s="103"/>
      <c r="DF46" s="103"/>
      <c r="DG46" s="103"/>
      <c r="DH46" s="103"/>
      <c r="DI46" s="103"/>
      <c r="DJ46" s="103"/>
      <c r="DK46" s="103"/>
      <c r="DL46" s="103"/>
      <c r="DM46" s="103"/>
      <c r="DN46" s="103"/>
      <c r="DO46" s="103"/>
      <c r="DP46" s="103"/>
      <c r="DQ46" s="103"/>
      <c r="DR46" s="103"/>
      <c r="DS46" s="103"/>
      <c r="DT46" s="103"/>
      <c r="DU46" s="103"/>
      <c r="DV46" s="103"/>
      <c r="DW46" s="103"/>
      <c r="DX46" s="103"/>
      <c r="DY46" s="103"/>
      <c r="DZ46" s="103"/>
      <c r="EA46" s="103"/>
      <c r="EB46" s="103"/>
      <c r="EC46" s="103"/>
      <c r="ED46" s="103"/>
      <c r="EE46" s="103"/>
      <c r="EF46" s="103"/>
      <c r="EG46" s="103"/>
      <c r="EH46" s="103"/>
      <c r="EI46" s="103"/>
      <c r="EJ46" s="103"/>
      <c r="EK46" s="103"/>
      <c r="EL46" s="103"/>
      <c r="EM46" s="103"/>
      <c r="EN46" s="103"/>
      <c r="EO46" s="103"/>
      <c r="EP46" s="103"/>
      <c r="EQ46" s="103"/>
      <c r="ER46" s="103"/>
      <c r="ES46" s="103"/>
      <c r="ET46" s="103"/>
      <c r="EU46" s="103"/>
      <c r="EV46" s="103"/>
      <c r="EW46" s="103"/>
      <c r="EX46" s="103"/>
      <c r="EY46" s="103"/>
      <c r="EZ46" s="103"/>
      <c r="FA46" s="103"/>
      <c r="FB46" s="103"/>
      <c r="FC46" s="103"/>
      <c r="FD46" s="103"/>
      <c r="FE46" s="103"/>
      <c r="FF46" s="103"/>
      <c r="FG46" s="103"/>
      <c r="FH46" s="103"/>
      <c r="FI46" s="103"/>
      <c r="FJ46" s="103"/>
      <c r="FK46" s="103"/>
      <c r="FL46" s="103"/>
      <c r="FM46" s="103"/>
      <c r="FN46" s="103"/>
      <c r="FO46" s="103"/>
      <c r="FP46" s="103"/>
      <c r="FQ46" s="103"/>
      <c r="FR46" s="103"/>
      <c r="FS46" s="103"/>
      <c r="FT46" s="103"/>
      <c r="FU46" s="103"/>
      <c r="FV46" s="103"/>
      <c r="FW46" s="103"/>
      <c r="FX46" s="103"/>
      <c r="FY46" s="103"/>
      <c r="FZ46" s="103"/>
      <c r="GA46" s="103"/>
      <c r="GB46" s="103"/>
      <c r="GC46" s="103"/>
      <c r="GD46" s="103"/>
      <c r="GE46" s="103"/>
      <c r="GF46" s="103"/>
      <c r="GG46" s="103"/>
      <c r="GH46" s="103"/>
      <c r="GI46" s="103"/>
      <c r="GJ46" s="103"/>
      <c r="GK46" s="103"/>
      <c r="GL46" s="103"/>
    </row>
    <row r="47" spans="2:194" s="93" customFormat="1" ht="18" customHeight="1">
      <c r="B47" s="65" t="s">
        <v>68</v>
      </c>
      <c r="C47" s="65" t="s">
        <v>998</v>
      </c>
      <c r="D47" s="62"/>
      <c r="E47" s="62"/>
      <c r="F47" s="62"/>
      <c r="G47" s="62"/>
      <c r="H47" s="62"/>
      <c r="I47" s="62"/>
      <c r="J47" s="62"/>
      <c r="K47" s="62"/>
      <c r="L47" s="62"/>
      <c r="M47" s="62"/>
      <c r="N47" s="62"/>
      <c r="O47" s="103"/>
      <c r="P47" s="103"/>
      <c r="Q47" s="103"/>
      <c r="R47" s="103"/>
      <c r="S47" s="103"/>
      <c r="T47" s="103"/>
      <c r="U47" s="103"/>
      <c r="V47" s="103"/>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c r="BM47" s="103"/>
      <c r="BN47" s="103"/>
      <c r="BO47" s="103"/>
      <c r="BP47" s="103"/>
      <c r="BQ47" s="103"/>
      <c r="BR47" s="103"/>
      <c r="BS47" s="103"/>
      <c r="BT47" s="103"/>
      <c r="BU47" s="103"/>
      <c r="BV47" s="103"/>
      <c r="BW47" s="103"/>
      <c r="BX47" s="103"/>
      <c r="BY47" s="103"/>
      <c r="BZ47" s="103"/>
      <c r="CA47" s="103"/>
      <c r="CB47" s="103"/>
      <c r="CC47" s="103"/>
      <c r="CD47" s="103"/>
      <c r="CE47" s="103"/>
      <c r="CF47" s="103"/>
      <c r="CG47" s="103"/>
      <c r="CH47" s="103"/>
      <c r="CI47" s="103"/>
      <c r="CJ47" s="103"/>
      <c r="CK47" s="103"/>
      <c r="CL47" s="103"/>
      <c r="CM47" s="103"/>
      <c r="CN47" s="103"/>
      <c r="CO47" s="103"/>
      <c r="CP47" s="103"/>
      <c r="CQ47" s="103"/>
      <c r="CR47" s="103"/>
      <c r="CS47" s="103"/>
      <c r="CT47" s="103"/>
      <c r="CU47" s="103"/>
      <c r="CV47" s="103"/>
      <c r="CW47" s="103"/>
      <c r="CX47" s="103"/>
      <c r="CY47" s="103"/>
      <c r="CZ47" s="103"/>
      <c r="DA47" s="103"/>
      <c r="DB47" s="103"/>
      <c r="DC47" s="103"/>
      <c r="DD47" s="103"/>
      <c r="DE47" s="103"/>
      <c r="DF47" s="103"/>
      <c r="DG47" s="103"/>
      <c r="DH47" s="103"/>
      <c r="DI47" s="103"/>
      <c r="DJ47" s="103"/>
      <c r="DK47" s="103"/>
      <c r="DL47" s="103"/>
      <c r="DM47" s="103"/>
      <c r="DN47" s="103"/>
      <c r="DO47" s="103"/>
      <c r="DP47" s="103"/>
      <c r="DQ47" s="103"/>
      <c r="DR47" s="103"/>
      <c r="DS47" s="103"/>
      <c r="DT47" s="103"/>
      <c r="DU47" s="103"/>
      <c r="DV47" s="103"/>
      <c r="DW47" s="103"/>
      <c r="DX47" s="103"/>
      <c r="DY47" s="103"/>
      <c r="DZ47" s="103"/>
      <c r="EA47" s="103"/>
      <c r="EB47" s="103"/>
      <c r="EC47" s="103"/>
      <c r="ED47" s="103"/>
      <c r="EE47" s="103"/>
      <c r="EF47" s="103"/>
      <c r="EG47" s="103"/>
      <c r="EH47" s="103"/>
      <c r="EI47" s="103"/>
      <c r="EJ47" s="103"/>
      <c r="EK47" s="103"/>
      <c r="EL47" s="103"/>
      <c r="EM47" s="103"/>
      <c r="EN47" s="103"/>
      <c r="EO47" s="103"/>
      <c r="EP47" s="103"/>
      <c r="EQ47" s="103"/>
      <c r="ER47" s="103"/>
      <c r="ES47" s="103"/>
      <c r="ET47" s="103"/>
      <c r="EU47" s="103"/>
      <c r="EV47" s="103"/>
      <c r="EW47" s="103"/>
      <c r="EX47" s="103"/>
      <c r="EY47" s="103"/>
      <c r="EZ47" s="103"/>
      <c r="FA47" s="103"/>
      <c r="FB47" s="103"/>
      <c r="FC47" s="103"/>
      <c r="FD47" s="103"/>
      <c r="FE47" s="103"/>
      <c r="FF47" s="103"/>
      <c r="FG47" s="103"/>
      <c r="FH47" s="103"/>
      <c r="FI47" s="103"/>
      <c r="FJ47" s="103"/>
      <c r="FK47" s="103"/>
      <c r="FL47" s="103"/>
      <c r="FM47" s="103"/>
      <c r="FN47" s="103"/>
      <c r="FO47" s="103"/>
      <c r="FP47" s="103"/>
      <c r="FQ47" s="103"/>
      <c r="FR47" s="103"/>
      <c r="FS47" s="103"/>
      <c r="FT47" s="103"/>
      <c r="FU47" s="103"/>
      <c r="FV47" s="103"/>
      <c r="FW47" s="103"/>
      <c r="FX47" s="103"/>
      <c r="FY47" s="103"/>
      <c r="FZ47" s="103"/>
      <c r="GA47" s="103"/>
      <c r="GB47" s="103"/>
      <c r="GC47" s="103"/>
      <c r="GD47" s="103"/>
      <c r="GE47" s="103"/>
      <c r="GF47" s="103"/>
      <c r="GG47" s="103"/>
      <c r="GH47" s="103"/>
      <c r="GI47" s="103"/>
      <c r="GJ47" s="103"/>
      <c r="GK47" s="103"/>
      <c r="GL47" s="103"/>
    </row>
    <row r="48" spans="2:194" s="93" customFormat="1" ht="18" customHeight="1">
      <c r="B48" s="111" t="s">
        <v>69</v>
      </c>
      <c r="C48" s="65" t="s">
        <v>942</v>
      </c>
      <c r="D48" s="62"/>
      <c r="E48" s="62"/>
      <c r="F48" s="62"/>
      <c r="G48" s="62"/>
      <c r="H48" s="62"/>
      <c r="I48" s="62"/>
      <c r="J48" s="62"/>
      <c r="K48" s="62"/>
      <c r="L48" s="62"/>
      <c r="M48" s="62"/>
      <c r="N48" s="62"/>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c r="BN48" s="103"/>
      <c r="BO48" s="103"/>
      <c r="BP48" s="103"/>
      <c r="BQ48" s="103"/>
      <c r="BR48" s="103"/>
      <c r="BS48" s="103"/>
      <c r="BT48" s="103"/>
      <c r="BU48" s="103"/>
      <c r="BV48" s="103"/>
      <c r="BW48" s="103"/>
      <c r="BX48" s="103"/>
      <c r="BY48" s="103"/>
      <c r="BZ48" s="103"/>
      <c r="CA48" s="103"/>
      <c r="CB48" s="103"/>
      <c r="CC48" s="103"/>
      <c r="CD48" s="103"/>
      <c r="CE48" s="103"/>
      <c r="CF48" s="103"/>
      <c r="CG48" s="103"/>
      <c r="CH48" s="103"/>
      <c r="CI48" s="103"/>
      <c r="CJ48" s="103"/>
      <c r="CK48" s="103"/>
      <c r="CL48" s="103"/>
      <c r="CM48" s="103"/>
      <c r="CN48" s="103"/>
      <c r="CO48" s="103"/>
      <c r="CP48" s="103"/>
      <c r="CQ48" s="103"/>
      <c r="CR48" s="103"/>
      <c r="CS48" s="103"/>
      <c r="CT48" s="103"/>
      <c r="CU48" s="103"/>
      <c r="CV48" s="103"/>
      <c r="CW48" s="103"/>
      <c r="CX48" s="103"/>
      <c r="CY48" s="103"/>
      <c r="CZ48" s="103"/>
      <c r="DA48" s="103"/>
      <c r="DB48" s="103"/>
      <c r="DC48" s="103"/>
      <c r="DD48" s="103"/>
      <c r="DE48" s="103"/>
      <c r="DF48" s="103"/>
      <c r="DG48" s="103"/>
      <c r="DH48" s="103"/>
      <c r="DI48" s="103"/>
      <c r="DJ48" s="103"/>
      <c r="DK48" s="103"/>
      <c r="DL48" s="103"/>
      <c r="DM48" s="103"/>
      <c r="DN48" s="103"/>
      <c r="DO48" s="103"/>
      <c r="DP48" s="103"/>
      <c r="DQ48" s="103"/>
      <c r="DR48" s="103"/>
      <c r="DS48" s="103"/>
      <c r="DT48" s="103"/>
      <c r="DU48" s="103"/>
      <c r="DV48" s="103"/>
      <c r="DW48" s="103"/>
      <c r="DX48" s="103"/>
      <c r="DY48" s="103"/>
      <c r="DZ48" s="103"/>
      <c r="EA48" s="103"/>
      <c r="EB48" s="103"/>
      <c r="EC48" s="103"/>
      <c r="ED48" s="103"/>
      <c r="EE48" s="103"/>
      <c r="EF48" s="103"/>
      <c r="EG48" s="103"/>
      <c r="EH48" s="103"/>
      <c r="EI48" s="103"/>
      <c r="EJ48" s="103"/>
      <c r="EK48" s="103"/>
      <c r="EL48" s="103"/>
      <c r="EM48" s="103"/>
      <c r="EN48" s="103"/>
      <c r="EO48" s="103"/>
      <c r="EP48" s="103"/>
      <c r="EQ48" s="103"/>
      <c r="ER48" s="103"/>
      <c r="ES48" s="103"/>
      <c r="ET48" s="103"/>
      <c r="EU48" s="103"/>
      <c r="EV48" s="103"/>
      <c r="EW48" s="103"/>
      <c r="EX48" s="103"/>
      <c r="EY48" s="103"/>
      <c r="EZ48" s="103"/>
      <c r="FA48" s="103"/>
      <c r="FB48" s="103"/>
      <c r="FC48" s="103"/>
      <c r="FD48" s="103"/>
      <c r="FE48" s="103"/>
      <c r="FF48" s="103"/>
      <c r="FG48" s="103"/>
      <c r="FH48" s="103"/>
      <c r="FI48" s="103"/>
      <c r="FJ48" s="103"/>
      <c r="FK48" s="103"/>
      <c r="FL48" s="103"/>
      <c r="FM48" s="103"/>
      <c r="FN48" s="103"/>
      <c r="FO48" s="103"/>
      <c r="FP48" s="103"/>
      <c r="FQ48" s="103"/>
      <c r="FR48" s="103"/>
      <c r="FS48" s="103"/>
      <c r="FT48" s="103"/>
      <c r="FU48" s="103"/>
      <c r="FV48" s="103"/>
      <c r="FW48" s="103"/>
      <c r="FX48" s="103"/>
      <c r="FY48" s="103"/>
      <c r="FZ48" s="103"/>
      <c r="GA48" s="103"/>
      <c r="GB48" s="103"/>
      <c r="GC48" s="103"/>
      <c r="GD48" s="103"/>
      <c r="GE48" s="103"/>
      <c r="GF48" s="103"/>
      <c r="GG48" s="103"/>
      <c r="GH48" s="103"/>
      <c r="GI48" s="103"/>
      <c r="GJ48" s="103"/>
      <c r="GK48" s="103"/>
      <c r="GL48" s="103"/>
    </row>
    <row r="49" spans="2:194" s="93" customFormat="1" ht="18" customHeight="1">
      <c r="B49" s="65" t="s">
        <v>836</v>
      </c>
      <c r="C49" s="62" t="s">
        <v>943</v>
      </c>
      <c r="D49" s="62"/>
      <c r="E49" s="62"/>
      <c r="F49" s="62"/>
      <c r="G49" s="62"/>
      <c r="H49" s="62"/>
      <c r="I49" s="62"/>
      <c r="J49" s="62"/>
      <c r="K49" s="62"/>
      <c r="L49" s="62"/>
      <c r="M49" s="62"/>
      <c r="N49" s="62"/>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c r="BN49" s="103"/>
      <c r="BO49" s="103"/>
      <c r="BP49" s="103"/>
      <c r="BQ49" s="103"/>
      <c r="BR49" s="103"/>
      <c r="BS49" s="103"/>
      <c r="BT49" s="103"/>
      <c r="BU49" s="103"/>
      <c r="BV49" s="103"/>
      <c r="BW49" s="103"/>
      <c r="BX49" s="103"/>
      <c r="BY49" s="103"/>
      <c r="BZ49" s="103"/>
      <c r="CA49" s="103"/>
      <c r="CB49" s="103"/>
      <c r="CC49" s="103"/>
      <c r="CD49" s="103"/>
      <c r="CE49" s="103"/>
      <c r="CF49" s="103"/>
      <c r="CG49" s="103"/>
      <c r="CH49" s="103"/>
      <c r="CI49" s="103"/>
      <c r="CJ49" s="103"/>
      <c r="CK49" s="103"/>
      <c r="CL49" s="103"/>
      <c r="CM49" s="103"/>
      <c r="CN49" s="103"/>
      <c r="CO49" s="103"/>
      <c r="CP49" s="103"/>
      <c r="CQ49" s="103"/>
      <c r="CR49" s="103"/>
      <c r="CS49" s="103"/>
      <c r="CT49" s="103"/>
      <c r="CU49" s="103"/>
      <c r="CV49" s="103"/>
      <c r="CW49" s="103"/>
      <c r="CX49" s="103"/>
      <c r="CY49" s="103"/>
      <c r="CZ49" s="103"/>
      <c r="DA49" s="103"/>
      <c r="DB49" s="103"/>
      <c r="DC49" s="103"/>
      <c r="DD49" s="103"/>
      <c r="DE49" s="103"/>
      <c r="DF49" s="103"/>
      <c r="DG49" s="103"/>
      <c r="DH49" s="103"/>
      <c r="DI49" s="103"/>
      <c r="DJ49" s="103"/>
      <c r="DK49" s="103"/>
      <c r="DL49" s="103"/>
      <c r="DM49" s="103"/>
      <c r="DN49" s="103"/>
      <c r="DO49" s="103"/>
      <c r="DP49" s="103"/>
      <c r="DQ49" s="103"/>
      <c r="DR49" s="103"/>
      <c r="DS49" s="103"/>
      <c r="DT49" s="103"/>
      <c r="DU49" s="103"/>
      <c r="DV49" s="103"/>
      <c r="DW49" s="103"/>
      <c r="DX49" s="103"/>
      <c r="DY49" s="103"/>
      <c r="DZ49" s="103"/>
      <c r="EA49" s="103"/>
      <c r="EB49" s="103"/>
      <c r="EC49" s="103"/>
      <c r="ED49" s="103"/>
      <c r="EE49" s="103"/>
      <c r="EF49" s="103"/>
      <c r="EG49" s="103"/>
      <c r="EH49" s="103"/>
      <c r="EI49" s="103"/>
      <c r="EJ49" s="103"/>
      <c r="EK49" s="103"/>
      <c r="EL49" s="103"/>
      <c r="EM49" s="103"/>
      <c r="EN49" s="103"/>
      <c r="EO49" s="103"/>
      <c r="EP49" s="103"/>
      <c r="EQ49" s="103"/>
      <c r="ER49" s="103"/>
      <c r="ES49" s="103"/>
      <c r="ET49" s="103"/>
      <c r="EU49" s="103"/>
      <c r="EV49" s="103"/>
      <c r="EW49" s="103"/>
      <c r="EX49" s="103"/>
      <c r="EY49" s="103"/>
      <c r="EZ49" s="103"/>
      <c r="FA49" s="103"/>
      <c r="FB49" s="103"/>
      <c r="FC49" s="103"/>
      <c r="FD49" s="103"/>
      <c r="FE49" s="103"/>
      <c r="FF49" s="103"/>
      <c r="FG49" s="103"/>
      <c r="FH49" s="103"/>
      <c r="FI49" s="103"/>
      <c r="FJ49" s="103"/>
      <c r="FK49" s="103"/>
      <c r="FL49" s="103"/>
      <c r="FM49" s="103"/>
      <c r="FN49" s="103"/>
      <c r="FO49" s="103"/>
      <c r="FP49" s="103"/>
      <c r="FQ49" s="103"/>
      <c r="FR49" s="103"/>
      <c r="FS49" s="103"/>
      <c r="FT49" s="103"/>
      <c r="FU49" s="103"/>
      <c r="FV49" s="103"/>
      <c r="FW49" s="103"/>
      <c r="FX49" s="103"/>
      <c r="FY49" s="103"/>
      <c r="FZ49" s="103"/>
      <c r="GA49" s="103"/>
      <c r="GB49" s="103"/>
      <c r="GC49" s="103"/>
      <c r="GD49" s="103"/>
      <c r="GE49" s="103"/>
      <c r="GF49" s="103"/>
      <c r="GG49" s="103"/>
      <c r="GH49" s="103"/>
      <c r="GI49" s="103"/>
      <c r="GJ49" s="103"/>
      <c r="GK49" s="103"/>
      <c r="GL49" s="103"/>
    </row>
    <row r="50" spans="2:194" s="93" customFormat="1" ht="18" customHeight="1">
      <c r="B50" s="62"/>
      <c r="C50" s="62"/>
      <c r="D50" s="62"/>
      <c r="E50" s="62"/>
      <c r="F50" s="62"/>
      <c r="G50" s="62"/>
      <c r="H50" s="62"/>
      <c r="I50" s="62"/>
      <c r="J50" s="62"/>
      <c r="K50" s="62"/>
      <c r="L50" s="62"/>
      <c r="M50" s="62"/>
      <c r="N50" s="62"/>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3"/>
      <c r="CB50" s="103"/>
      <c r="CC50" s="103"/>
      <c r="CD50" s="103"/>
      <c r="CE50" s="103"/>
      <c r="CF50" s="103"/>
      <c r="CG50" s="103"/>
      <c r="CH50" s="103"/>
      <c r="CI50" s="103"/>
      <c r="CJ50" s="103"/>
      <c r="CK50" s="103"/>
      <c r="CL50" s="103"/>
      <c r="CM50" s="103"/>
      <c r="CN50" s="103"/>
      <c r="CO50" s="103"/>
      <c r="CP50" s="103"/>
      <c r="CQ50" s="103"/>
      <c r="CR50" s="103"/>
      <c r="CS50" s="103"/>
      <c r="CT50" s="103"/>
      <c r="CU50" s="103"/>
      <c r="CV50" s="103"/>
      <c r="CW50" s="103"/>
      <c r="CX50" s="103"/>
      <c r="CY50" s="103"/>
      <c r="CZ50" s="103"/>
      <c r="DA50" s="103"/>
      <c r="DB50" s="103"/>
      <c r="DC50" s="103"/>
      <c r="DD50" s="103"/>
      <c r="DE50" s="103"/>
      <c r="DF50" s="103"/>
      <c r="DG50" s="103"/>
      <c r="DH50" s="103"/>
      <c r="DI50" s="103"/>
      <c r="DJ50" s="103"/>
      <c r="DK50" s="103"/>
      <c r="DL50" s="103"/>
      <c r="DM50" s="103"/>
      <c r="DN50" s="103"/>
      <c r="DO50" s="103"/>
      <c r="DP50" s="103"/>
      <c r="DQ50" s="103"/>
      <c r="DR50" s="103"/>
      <c r="DS50" s="103"/>
      <c r="DT50" s="103"/>
      <c r="DU50" s="103"/>
      <c r="DV50" s="103"/>
      <c r="DW50" s="103"/>
      <c r="DX50" s="103"/>
      <c r="DY50" s="103"/>
      <c r="DZ50" s="103"/>
      <c r="EA50" s="103"/>
      <c r="EB50" s="103"/>
      <c r="EC50" s="103"/>
      <c r="ED50" s="103"/>
      <c r="EE50" s="103"/>
      <c r="EF50" s="103"/>
      <c r="EG50" s="103"/>
      <c r="EH50" s="103"/>
      <c r="EI50" s="103"/>
      <c r="EJ50" s="103"/>
      <c r="EK50" s="103"/>
      <c r="EL50" s="103"/>
      <c r="EM50" s="103"/>
      <c r="EN50" s="103"/>
      <c r="EO50" s="103"/>
      <c r="EP50" s="103"/>
      <c r="EQ50" s="103"/>
      <c r="ER50" s="103"/>
      <c r="ES50" s="103"/>
      <c r="ET50" s="103"/>
      <c r="EU50" s="103"/>
      <c r="EV50" s="103"/>
      <c r="EW50" s="103"/>
      <c r="EX50" s="103"/>
      <c r="EY50" s="103"/>
      <c r="EZ50" s="103"/>
      <c r="FA50" s="103"/>
      <c r="FB50" s="103"/>
      <c r="FC50" s="103"/>
      <c r="FD50" s="103"/>
      <c r="FE50" s="103"/>
      <c r="FF50" s="103"/>
      <c r="FG50" s="103"/>
      <c r="FH50" s="103"/>
      <c r="FI50" s="103"/>
      <c r="FJ50" s="103"/>
      <c r="FK50" s="103"/>
      <c r="FL50" s="103"/>
      <c r="FM50" s="103"/>
      <c r="FN50" s="103"/>
      <c r="FO50" s="103"/>
      <c r="FP50" s="103"/>
      <c r="FQ50" s="103"/>
      <c r="FR50" s="103"/>
      <c r="FS50" s="103"/>
      <c r="FT50" s="103"/>
      <c r="FU50" s="103"/>
      <c r="FV50" s="103"/>
      <c r="FW50" s="103"/>
      <c r="FX50" s="103"/>
      <c r="FY50" s="103"/>
      <c r="FZ50" s="103"/>
      <c r="GA50" s="103"/>
      <c r="GB50" s="103"/>
      <c r="GC50" s="103"/>
      <c r="GD50" s="103"/>
      <c r="GE50" s="103"/>
      <c r="GF50" s="103"/>
      <c r="GG50" s="103"/>
      <c r="GH50" s="103"/>
      <c r="GI50" s="103"/>
      <c r="GJ50" s="103"/>
      <c r="GK50" s="103"/>
      <c r="GL50" s="103"/>
    </row>
    <row r="51" spans="2:194" ht="18" customHeight="1"/>
    <row r="52" spans="2:194" ht="18" customHeight="1"/>
  </sheetData>
  <mergeCells count="1">
    <mergeCell ref="F4:G4"/>
  </mergeCells>
  <phoneticPr fontId="6" type="noConversion"/>
  <printOptions verticalCentered="1"/>
  <pageMargins left="0.39370078740157483" right="0.39370078740157483" top="0.39370078740157483" bottom="0.39370078740157483" header="0" footer="0"/>
  <pageSetup paperSize="176" scale="95" orientation="portrait" r:id="rId1"/>
  <ignoredErrors>
    <ignoredError sqref="D6:N6" numberStoredAsText="1"/>
  </ignoredErrors>
</worksheet>
</file>

<file path=xl/worksheets/sheet33.xml><?xml version="1.0" encoding="utf-8"?>
<worksheet xmlns="http://schemas.openxmlformats.org/spreadsheetml/2006/main" xmlns:r="http://schemas.openxmlformats.org/officeDocument/2006/relationships">
  <sheetPr>
    <pageSetUpPr fitToPage="1"/>
  </sheetPr>
  <dimension ref="B1:O56"/>
  <sheetViews>
    <sheetView zoomScale="80" zoomScaleNormal="80" zoomScaleSheetLayoutView="100" workbookViewId="0">
      <selection activeCell="C42" sqref="C42"/>
    </sheetView>
  </sheetViews>
  <sheetFormatPr defaultColWidth="11.42578125" defaultRowHeight="12.75"/>
  <cols>
    <col min="1" max="1" width="7.7109375" style="76" customWidth="1"/>
    <col min="2" max="2" width="17.5703125" style="76" customWidth="1"/>
    <col min="3" max="3" width="69.28515625" style="76" customWidth="1"/>
    <col min="4" max="9" width="11.7109375" style="76" customWidth="1"/>
    <col min="10" max="16384" width="11.42578125" style="76"/>
  </cols>
  <sheetData>
    <row r="1" spans="2:15" ht="18" customHeight="1"/>
    <row r="2" spans="2:15" ht="18" customHeight="1">
      <c r="B2" s="77" t="s">
        <v>944</v>
      </c>
      <c r="C2" s="78"/>
      <c r="D2" s="78"/>
      <c r="E2" s="78"/>
      <c r="F2" s="78"/>
      <c r="G2" s="78"/>
      <c r="H2" s="78"/>
      <c r="I2" s="78"/>
    </row>
    <row r="3" spans="2:15" ht="18" customHeight="1">
      <c r="B3" s="34" t="s">
        <v>683</v>
      </c>
      <c r="C3" s="4"/>
      <c r="D3" s="4"/>
      <c r="E3" s="4"/>
      <c r="F3" s="79"/>
      <c r="G3" s="4"/>
      <c r="H3" s="4"/>
      <c r="I3" s="4"/>
    </row>
    <row r="4" spans="2:15" ht="18" customHeight="1">
      <c r="B4" s="80" t="s">
        <v>739</v>
      </c>
      <c r="C4" s="80"/>
      <c r="D4" s="80"/>
      <c r="E4" s="81"/>
      <c r="F4" s="81"/>
      <c r="G4" s="81"/>
      <c r="H4" s="81"/>
      <c r="I4" s="81"/>
    </row>
    <row r="5" spans="2:15" ht="6" customHeight="1" thickBot="1">
      <c r="B5" s="82"/>
      <c r="C5" s="82"/>
      <c r="D5" s="83"/>
      <c r="E5" s="83"/>
      <c r="F5" s="83"/>
      <c r="G5" s="83"/>
      <c r="H5" s="83"/>
      <c r="I5" s="83"/>
      <c r="J5" s="83"/>
    </row>
    <row r="6" spans="2:15" ht="30" customHeight="1" thickBot="1">
      <c r="B6" s="364" t="s">
        <v>851</v>
      </c>
      <c r="C6" s="364"/>
      <c r="D6" s="341">
        <v>2004</v>
      </c>
      <c r="E6" s="341">
        <v>2005</v>
      </c>
      <c r="F6" s="341">
        <v>2006</v>
      </c>
      <c r="G6" s="341">
        <v>2007</v>
      </c>
      <c r="H6" s="341">
        <v>2008</v>
      </c>
      <c r="I6" s="341">
        <v>2009</v>
      </c>
      <c r="J6" s="341">
        <v>2010</v>
      </c>
      <c r="K6" s="341">
        <v>2011</v>
      </c>
      <c r="L6" s="341">
        <v>2012</v>
      </c>
      <c r="M6" s="341" t="s">
        <v>685</v>
      </c>
      <c r="N6" s="341" t="s">
        <v>692</v>
      </c>
      <c r="O6" s="341" t="s">
        <v>694</v>
      </c>
    </row>
    <row r="7" spans="2:15">
      <c r="D7" s="373"/>
      <c r="E7" s="373"/>
      <c r="F7" s="373"/>
      <c r="G7" s="373"/>
      <c r="H7" s="373"/>
      <c r="I7" s="84"/>
      <c r="J7" s="84"/>
    </row>
    <row r="8" spans="2:15" ht="18" customHeight="1">
      <c r="B8" s="85" t="s">
        <v>201</v>
      </c>
      <c r="C8" s="86"/>
      <c r="D8" s="74">
        <v>180.86220000000003</v>
      </c>
      <c r="E8" s="74">
        <v>243.68180000000001</v>
      </c>
      <c r="F8" s="74">
        <v>297.65030000000002</v>
      </c>
      <c r="G8" s="74">
        <v>348.47979999999995</v>
      </c>
      <c r="H8" s="74">
        <v>394.73849999999993</v>
      </c>
      <c r="I8" s="74">
        <v>365.93914999999998</v>
      </c>
      <c r="J8" s="74">
        <v>458.63006400000006</v>
      </c>
      <c r="K8" s="74">
        <v>553.95451400000002</v>
      </c>
      <c r="L8" s="74">
        <v>699.97426499999995</v>
      </c>
      <c r="M8" s="74">
        <v>766.81324500000005</v>
      </c>
      <c r="N8" s="74">
        <v>954.80906505999997</v>
      </c>
      <c r="O8" s="74">
        <v>1112.2414032199999</v>
      </c>
    </row>
    <row r="9" spans="2:15" ht="18" customHeight="1">
      <c r="B9" s="58" t="s">
        <v>202</v>
      </c>
      <c r="D9" s="75">
        <v>171.83040000000003</v>
      </c>
      <c r="E9" s="75">
        <v>241.88410000000002</v>
      </c>
      <c r="F9" s="75">
        <v>284.4119</v>
      </c>
      <c r="G9" s="75">
        <v>345.15579999999994</v>
      </c>
      <c r="H9" s="75">
        <v>379.37119999999993</v>
      </c>
      <c r="I9" s="75">
        <v>356.58828</v>
      </c>
      <c r="J9" s="75">
        <v>442.99268000000006</v>
      </c>
      <c r="K9" s="75">
        <v>494.39799699999998</v>
      </c>
      <c r="L9" s="75">
        <v>631.53264000000001</v>
      </c>
      <c r="M9" s="75">
        <v>682.26119500000004</v>
      </c>
      <c r="N9" s="75">
        <v>776.50830799999994</v>
      </c>
      <c r="O9" s="75">
        <v>983.13216322999995</v>
      </c>
    </row>
    <row r="10" spans="2:15" ht="18" customHeight="1">
      <c r="B10" s="58" t="s">
        <v>122</v>
      </c>
      <c r="D10" s="75">
        <v>9.0318000000000005</v>
      </c>
      <c r="E10" s="75">
        <v>1.7977000000000001</v>
      </c>
      <c r="F10" s="75">
        <v>13.238400000000002</v>
      </c>
      <c r="G10" s="75">
        <v>3.3239999999999994</v>
      </c>
      <c r="H10" s="75">
        <v>15.367299999999997</v>
      </c>
      <c r="I10" s="75">
        <v>9.3508699999999987</v>
      </c>
      <c r="J10" s="75">
        <v>15.637384000000003</v>
      </c>
      <c r="K10" s="75">
        <v>59.556517000000007</v>
      </c>
      <c r="L10" s="75">
        <v>28.44162</v>
      </c>
      <c r="M10" s="75">
        <v>44.552049999999994</v>
      </c>
      <c r="N10" s="75">
        <v>65.330757060000025</v>
      </c>
      <c r="O10" s="75">
        <v>18.149239990000009</v>
      </c>
    </row>
    <row r="11" spans="2:15" ht="18" customHeight="1">
      <c r="B11" s="132" t="s">
        <v>248</v>
      </c>
      <c r="D11" s="75">
        <v>0</v>
      </c>
      <c r="E11" s="75">
        <v>0</v>
      </c>
      <c r="F11" s="75">
        <v>0</v>
      </c>
      <c r="G11" s="75">
        <v>0</v>
      </c>
      <c r="H11" s="75">
        <v>0</v>
      </c>
      <c r="I11" s="75">
        <v>0</v>
      </c>
      <c r="J11" s="75">
        <v>0</v>
      </c>
      <c r="K11" s="75">
        <v>0</v>
      </c>
      <c r="L11" s="75">
        <v>40.000004999999994</v>
      </c>
      <c r="M11" s="75">
        <v>39.999999999999993</v>
      </c>
      <c r="N11" s="75">
        <v>112.97</v>
      </c>
      <c r="O11" s="75">
        <v>110.96</v>
      </c>
    </row>
    <row r="12" spans="2:15" ht="5.25" customHeight="1">
      <c r="B12" s="87"/>
      <c r="D12" s="74"/>
      <c r="E12" s="74"/>
      <c r="F12" s="74"/>
      <c r="G12" s="74"/>
      <c r="H12" s="74"/>
      <c r="I12" s="74"/>
      <c r="J12" s="74"/>
      <c r="K12" s="74"/>
    </row>
    <row r="13" spans="2:15" ht="18" customHeight="1">
      <c r="B13" s="85" t="s">
        <v>243</v>
      </c>
      <c r="C13" s="86"/>
      <c r="D13" s="74">
        <v>172.87</v>
      </c>
      <c r="E13" s="74">
        <v>165.78170000000003</v>
      </c>
      <c r="F13" s="74">
        <v>204.62113999999997</v>
      </c>
      <c r="G13" s="74">
        <v>225.26139999999998</v>
      </c>
      <c r="H13" s="74">
        <v>293.83929999999998</v>
      </c>
      <c r="I13" s="74">
        <v>289.24657300000001</v>
      </c>
      <c r="J13" s="74">
        <v>364.88304199999999</v>
      </c>
      <c r="K13" s="74">
        <v>405.91322500000007</v>
      </c>
      <c r="L13" s="74">
        <v>505.12840900000015</v>
      </c>
      <c r="M13" s="74">
        <v>530.04472900000007</v>
      </c>
      <c r="N13" s="74">
        <v>617.04355299999997</v>
      </c>
      <c r="O13" s="74">
        <v>724.16879241999993</v>
      </c>
    </row>
    <row r="14" spans="2:15" ht="18" customHeight="1">
      <c r="B14" s="89" t="s">
        <v>203</v>
      </c>
      <c r="D14" s="75">
        <v>66.338399999999993</v>
      </c>
      <c r="E14" s="75">
        <v>69.417400000000015</v>
      </c>
      <c r="F14" s="75">
        <v>81.133799999999994</v>
      </c>
      <c r="G14" s="75">
        <v>91.1601</v>
      </c>
      <c r="H14" s="75">
        <v>116.68960000000001</v>
      </c>
      <c r="I14" s="75">
        <v>130.52986000000001</v>
      </c>
      <c r="J14" s="75">
        <v>150.09523300000001</v>
      </c>
      <c r="K14" s="75">
        <v>159.11702400000004</v>
      </c>
      <c r="L14" s="75">
        <v>191.62309000000002</v>
      </c>
      <c r="M14" s="75">
        <v>219.68232500000002</v>
      </c>
      <c r="N14" s="75">
        <v>252.334858</v>
      </c>
      <c r="O14" s="75">
        <v>311.55361399999998</v>
      </c>
    </row>
    <row r="15" spans="2:15" ht="18" customHeight="1">
      <c r="B15" s="89" t="s">
        <v>204</v>
      </c>
      <c r="D15" s="75">
        <v>57.550200000000004</v>
      </c>
      <c r="E15" s="75">
        <v>56.043800000000005</v>
      </c>
      <c r="F15" s="75">
        <v>70.153139999999993</v>
      </c>
      <c r="G15" s="75">
        <v>88.440799999999982</v>
      </c>
      <c r="H15" s="75">
        <v>130.97229999999999</v>
      </c>
      <c r="I15" s="75">
        <v>122.54621499999999</v>
      </c>
      <c r="J15" s="75">
        <v>167.981166</v>
      </c>
      <c r="K15" s="75">
        <v>180.23762200000002</v>
      </c>
      <c r="L15" s="75">
        <v>228.32447300000001</v>
      </c>
      <c r="M15" s="75">
        <v>235.53099600000004</v>
      </c>
      <c r="N15" s="75">
        <v>261.20658700000001</v>
      </c>
      <c r="O15" s="75">
        <v>287.95871842000003</v>
      </c>
    </row>
    <row r="16" spans="2:15" ht="18" customHeight="1">
      <c r="B16" s="89" t="s">
        <v>205</v>
      </c>
      <c r="D16" s="75">
        <v>9.7503999999999991</v>
      </c>
      <c r="E16" s="75">
        <v>10.205800000000002</v>
      </c>
      <c r="F16" s="75">
        <v>10.807699999999999</v>
      </c>
      <c r="G16" s="75">
        <v>9.1200000000000003E-2</v>
      </c>
      <c r="H16" s="75">
        <v>9.9299999999999986E-2</v>
      </c>
      <c r="I16" s="75">
        <v>0.22629999999999995</v>
      </c>
      <c r="J16" s="75">
        <v>0.34795000000000004</v>
      </c>
      <c r="K16" s="75">
        <v>0.48825000000000002</v>
      </c>
      <c r="L16" s="75">
        <v>0.29655000000000004</v>
      </c>
      <c r="M16" s="75">
        <v>2.2801300000000002</v>
      </c>
      <c r="N16" s="75">
        <v>11.458030000000001</v>
      </c>
      <c r="O16" s="75">
        <v>7.2606299999999999</v>
      </c>
    </row>
    <row r="17" spans="2:15" ht="18" customHeight="1">
      <c r="B17" s="90" t="s">
        <v>206</v>
      </c>
      <c r="D17" s="75">
        <v>9.7503999999999991</v>
      </c>
      <c r="E17" s="75">
        <v>10.205800000000002</v>
      </c>
      <c r="F17" s="75">
        <v>10.807699999999999</v>
      </c>
      <c r="G17" s="75">
        <v>9.1200000000000003E-2</v>
      </c>
      <c r="H17" s="75">
        <v>9.9299999999999986E-2</v>
      </c>
      <c r="I17" s="75">
        <v>0.22629999999999995</v>
      </c>
      <c r="J17" s="75">
        <v>0.34795000000000004</v>
      </c>
      <c r="K17" s="75">
        <v>0.48825000000000002</v>
      </c>
      <c r="L17" s="75">
        <v>0.29655000000000004</v>
      </c>
      <c r="M17" s="75">
        <v>2.2801300000000002</v>
      </c>
      <c r="N17" s="75">
        <v>11.458030000000001</v>
      </c>
      <c r="O17" s="75">
        <v>7.2606299999999999</v>
      </c>
    </row>
    <row r="18" spans="2:15" ht="18" customHeight="1">
      <c r="B18" s="39" t="s">
        <v>84</v>
      </c>
      <c r="D18" s="75">
        <v>37.051000000000002</v>
      </c>
      <c r="E18" s="75">
        <v>28.270600000000002</v>
      </c>
      <c r="F18" s="75">
        <v>34.7333</v>
      </c>
      <c r="G18" s="75">
        <v>39.868300000000005</v>
      </c>
      <c r="H18" s="75">
        <v>40.655999999999999</v>
      </c>
      <c r="I18" s="75">
        <v>30.626776000000003</v>
      </c>
      <c r="J18" s="75">
        <v>43.238887000000005</v>
      </c>
      <c r="K18" s="75">
        <v>58.738109999999999</v>
      </c>
      <c r="L18" s="75">
        <v>66.082121000000001</v>
      </c>
      <c r="M18" s="75">
        <v>67.345158999999995</v>
      </c>
      <c r="N18" s="75">
        <v>83.144593999999998</v>
      </c>
      <c r="O18" s="75">
        <v>112.27860000000001</v>
      </c>
    </row>
    <row r="19" spans="2:15" ht="18" customHeight="1">
      <c r="B19" s="90" t="s">
        <v>207</v>
      </c>
      <c r="D19" s="75">
        <v>6</v>
      </c>
      <c r="E19" s="75">
        <v>0</v>
      </c>
      <c r="F19" s="75">
        <v>0</v>
      </c>
      <c r="G19" s="75">
        <v>0</v>
      </c>
      <c r="H19" s="75">
        <v>0</v>
      </c>
      <c r="I19" s="75">
        <v>0</v>
      </c>
      <c r="J19" s="75">
        <v>0</v>
      </c>
      <c r="K19" s="75">
        <v>0</v>
      </c>
      <c r="L19" s="75">
        <v>0</v>
      </c>
      <c r="M19" s="75">
        <v>0</v>
      </c>
      <c r="N19" s="75">
        <v>0</v>
      </c>
      <c r="O19" s="75">
        <v>0</v>
      </c>
    </row>
    <row r="20" spans="2:15" ht="18" customHeight="1">
      <c r="B20" s="90" t="s">
        <v>208</v>
      </c>
      <c r="D20" s="75">
        <v>31.051000000000002</v>
      </c>
      <c r="E20" s="75">
        <v>28.270600000000002</v>
      </c>
      <c r="F20" s="75">
        <v>34.7333</v>
      </c>
      <c r="G20" s="75">
        <v>39.868300000000005</v>
      </c>
      <c r="H20" s="75">
        <v>40.655999999999999</v>
      </c>
      <c r="I20" s="75">
        <v>30.626776000000003</v>
      </c>
      <c r="J20" s="75">
        <v>43.238887000000005</v>
      </c>
      <c r="K20" s="75">
        <v>58.738109999999999</v>
      </c>
      <c r="L20" s="75">
        <v>66.082121000000001</v>
      </c>
      <c r="M20" s="75">
        <v>67.345158999999995</v>
      </c>
      <c r="N20" s="75">
        <v>83.144593999999998</v>
      </c>
      <c r="O20" s="75">
        <v>112.27860000000001</v>
      </c>
    </row>
    <row r="21" spans="2:15" ht="18" customHeight="1">
      <c r="B21" s="89" t="s">
        <v>209</v>
      </c>
      <c r="D21" s="75">
        <v>0.35780000000000001</v>
      </c>
      <c r="E21" s="75">
        <v>0.81129999999999991</v>
      </c>
      <c r="F21" s="75">
        <v>1.4888000000000001</v>
      </c>
      <c r="G21" s="75">
        <v>3.5831000000000004</v>
      </c>
      <c r="H21" s="75">
        <v>1.8654000000000002</v>
      </c>
      <c r="I21" s="75">
        <v>3.5377199999999998</v>
      </c>
      <c r="J21" s="75">
        <v>1.2275100000000001</v>
      </c>
      <c r="K21" s="75">
        <v>3.1240600000000005</v>
      </c>
      <c r="L21" s="75">
        <v>1.7870400000000002</v>
      </c>
      <c r="M21" s="75">
        <v>2.4887300000000003</v>
      </c>
      <c r="N21" s="75">
        <v>5.4073930000000008</v>
      </c>
      <c r="O21" s="75">
        <v>0</v>
      </c>
    </row>
    <row r="22" spans="2:15" ht="18" customHeight="1">
      <c r="B22" s="89" t="s">
        <v>210</v>
      </c>
      <c r="D22" s="75">
        <v>1.8222</v>
      </c>
      <c r="E22" s="75">
        <v>1.0327999999999997</v>
      </c>
      <c r="F22" s="75">
        <v>6.3043999999999993</v>
      </c>
      <c r="G22" s="75">
        <v>2.1179000000000001</v>
      </c>
      <c r="H22" s="75">
        <v>3.5566999999999998</v>
      </c>
      <c r="I22" s="75">
        <v>1.7797020000000001</v>
      </c>
      <c r="J22" s="75">
        <v>1.9922959999999998</v>
      </c>
      <c r="K22" s="75">
        <v>4.2081590000000002</v>
      </c>
      <c r="L22" s="75">
        <v>17.015134999999997</v>
      </c>
      <c r="M22" s="75">
        <v>2.7173890000000003</v>
      </c>
      <c r="N22" s="75">
        <v>3.4920909999999998</v>
      </c>
      <c r="O22" s="75">
        <v>5.1172299999999993</v>
      </c>
    </row>
    <row r="23" spans="2:15" ht="6.75" customHeight="1">
      <c r="B23" s="87"/>
      <c r="D23" s="75"/>
      <c r="E23" s="75"/>
      <c r="F23" s="75"/>
      <c r="G23" s="75"/>
      <c r="H23" s="75"/>
      <c r="I23" s="75"/>
      <c r="J23" s="75"/>
      <c r="K23" s="75"/>
    </row>
    <row r="24" spans="2:15" ht="18" customHeight="1">
      <c r="B24" s="85" t="s">
        <v>537</v>
      </c>
      <c r="D24" s="74">
        <v>7.9922000000000253</v>
      </c>
      <c r="E24" s="74">
        <v>77.900099999999981</v>
      </c>
      <c r="F24" s="74">
        <v>93.029160000000047</v>
      </c>
      <c r="G24" s="74">
        <v>123.21839999999997</v>
      </c>
      <c r="H24" s="74">
        <v>100.89919999999995</v>
      </c>
      <c r="I24" s="74">
        <v>76.692576999999972</v>
      </c>
      <c r="J24" s="74">
        <v>93.747022000000072</v>
      </c>
      <c r="K24" s="74">
        <v>148.04128899999995</v>
      </c>
      <c r="L24" s="74">
        <v>194.8458559999998</v>
      </c>
      <c r="M24" s="74">
        <v>236.76851599999998</v>
      </c>
      <c r="N24" s="74">
        <v>337.76551205999999</v>
      </c>
      <c r="O24" s="74">
        <v>388.07261080000001</v>
      </c>
    </row>
    <row r="25" spans="2:15" ht="4.5" customHeight="1">
      <c r="B25" s="128"/>
      <c r="D25" s="74"/>
      <c r="E25" s="74"/>
      <c r="F25" s="74"/>
      <c r="G25" s="74"/>
      <c r="H25" s="74"/>
      <c r="I25" s="74"/>
      <c r="J25" s="74"/>
      <c r="K25" s="74"/>
      <c r="L25" s="74"/>
      <c r="M25" s="74"/>
      <c r="N25" s="74"/>
      <c r="O25" s="74"/>
    </row>
    <row r="26" spans="2:15" ht="18" customHeight="1">
      <c r="B26" s="85" t="s">
        <v>538</v>
      </c>
      <c r="D26" s="74">
        <v>102.9657</v>
      </c>
      <c r="E26" s="74">
        <v>122.80170000000001</v>
      </c>
      <c r="F26" s="74">
        <v>298.45229999999998</v>
      </c>
      <c r="G26" s="74">
        <v>36.325499999999998</v>
      </c>
      <c r="H26" s="74">
        <v>105.2199</v>
      </c>
      <c r="I26" s="74">
        <v>90.380483000000012</v>
      </c>
      <c r="J26" s="74">
        <v>57.638853000000005</v>
      </c>
      <c r="K26" s="74">
        <v>82.091009</v>
      </c>
      <c r="L26" s="74">
        <v>135.07258587000001</v>
      </c>
      <c r="M26" s="74">
        <v>257.46859400000005</v>
      </c>
      <c r="N26" s="74">
        <v>276.65140200000002</v>
      </c>
      <c r="O26" s="74">
        <v>532.10934327000007</v>
      </c>
    </row>
    <row r="27" spans="2:15" ht="6" customHeight="1">
      <c r="B27" s="128"/>
      <c r="D27" s="75"/>
      <c r="E27" s="75"/>
      <c r="F27" s="75"/>
      <c r="G27" s="75"/>
      <c r="H27" s="75"/>
      <c r="I27" s="75"/>
      <c r="J27" s="75"/>
      <c r="K27" s="75"/>
    </row>
    <row r="28" spans="2:15" ht="18" customHeight="1">
      <c r="B28" s="85" t="s">
        <v>244</v>
      </c>
      <c r="D28" s="74">
        <v>-94.973499999999973</v>
      </c>
      <c r="E28" s="74">
        <v>-44.90160000000003</v>
      </c>
      <c r="F28" s="74">
        <v>-205.42313999999993</v>
      </c>
      <c r="G28" s="74">
        <v>86.892899999999969</v>
      </c>
      <c r="H28" s="74">
        <v>-4.3207000000000448</v>
      </c>
      <c r="I28" s="74">
        <v>-13.687906000000041</v>
      </c>
      <c r="J28" s="74">
        <v>36.108169000000068</v>
      </c>
      <c r="K28" s="74">
        <v>65.95027999999995</v>
      </c>
      <c r="L28" s="74">
        <v>59.773270129999787</v>
      </c>
      <c r="M28" s="74">
        <v>-20.700078000000076</v>
      </c>
      <c r="N28" s="74">
        <v>61.114110059999973</v>
      </c>
      <c r="O28" s="74">
        <v>-144.03673247000006</v>
      </c>
    </row>
    <row r="29" spans="2:15" ht="6.75" customHeight="1">
      <c r="B29" s="128"/>
      <c r="D29" s="74"/>
      <c r="E29" s="74"/>
      <c r="F29" s="74"/>
      <c r="G29" s="74"/>
      <c r="H29" s="74"/>
      <c r="I29" s="74"/>
      <c r="J29" s="74"/>
      <c r="K29" s="74"/>
      <c r="L29" s="74"/>
      <c r="M29" s="74"/>
      <c r="N29" s="74"/>
      <c r="O29" s="74"/>
    </row>
    <row r="30" spans="2:15" ht="18" customHeight="1">
      <c r="B30" s="85" t="s">
        <v>705</v>
      </c>
      <c r="D30" s="74">
        <v>0</v>
      </c>
      <c r="E30" s="74">
        <v>0</v>
      </c>
      <c r="F30" s="74">
        <v>17.770599999999998</v>
      </c>
      <c r="G30" s="74">
        <v>0</v>
      </c>
      <c r="H30" s="74">
        <v>0</v>
      </c>
      <c r="I30" s="74">
        <v>0</v>
      </c>
      <c r="J30" s="74">
        <v>0</v>
      </c>
      <c r="K30" s="74">
        <v>0</v>
      </c>
      <c r="L30" s="74">
        <v>0</v>
      </c>
      <c r="M30" s="74">
        <v>0</v>
      </c>
      <c r="N30" s="74">
        <v>0</v>
      </c>
      <c r="O30" s="74">
        <v>0</v>
      </c>
    </row>
    <row r="31" spans="2:15" ht="6" customHeight="1">
      <c r="B31" s="85" t="s">
        <v>52</v>
      </c>
      <c r="D31" s="75"/>
      <c r="E31" s="75"/>
      <c r="F31" s="75"/>
      <c r="G31" s="75"/>
      <c r="H31" s="75"/>
      <c r="I31" s="75"/>
      <c r="J31" s="75"/>
      <c r="K31" s="75"/>
    </row>
    <row r="32" spans="2:15" ht="18" customHeight="1">
      <c r="B32" s="85" t="s">
        <v>251</v>
      </c>
      <c r="C32" s="86"/>
      <c r="D32" s="74">
        <v>-94.973499999999973</v>
      </c>
      <c r="E32" s="74">
        <v>-44.90160000000003</v>
      </c>
      <c r="F32" s="74">
        <v>-187.65253999999993</v>
      </c>
      <c r="G32" s="74">
        <v>86.892899999999969</v>
      </c>
      <c r="H32" s="74">
        <v>-4.3207000000000448</v>
      </c>
      <c r="I32" s="74">
        <v>-13.687906000000041</v>
      </c>
      <c r="J32" s="74">
        <v>36.108169000000068</v>
      </c>
      <c r="K32" s="74">
        <v>65.95027999999995</v>
      </c>
      <c r="L32" s="74">
        <v>59.773270129999787</v>
      </c>
      <c r="M32" s="74">
        <v>-20.700078000000076</v>
      </c>
      <c r="N32" s="74">
        <v>61.114110059999973</v>
      </c>
      <c r="O32" s="74">
        <v>-144.03673247000006</v>
      </c>
    </row>
    <row r="33" spans="2:15" ht="6.75" customHeight="1">
      <c r="B33" s="85" t="s">
        <v>52</v>
      </c>
      <c r="C33" s="86"/>
      <c r="D33" s="75"/>
      <c r="E33" s="75"/>
      <c r="F33" s="74"/>
      <c r="G33" s="74"/>
      <c r="H33" s="74"/>
      <c r="I33" s="74"/>
      <c r="J33" s="74"/>
      <c r="K33" s="74"/>
      <c r="L33" s="74"/>
      <c r="M33" s="74"/>
      <c r="N33" s="74"/>
      <c r="O33" s="74"/>
    </row>
    <row r="34" spans="2:15" s="86" customFormat="1" ht="18" customHeight="1">
      <c r="B34" s="85" t="s">
        <v>252</v>
      </c>
      <c r="D34" s="74">
        <v>94.973499999999973</v>
      </c>
      <c r="E34" s="74">
        <v>44.90160000000003</v>
      </c>
      <c r="F34" s="74">
        <v>187.65253999999993</v>
      </c>
      <c r="G34" s="74">
        <v>-86.892899999999969</v>
      </c>
      <c r="H34" s="74">
        <v>4.3207000000000448</v>
      </c>
      <c r="I34" s="74">
        <v>13.687906000000041</v>
      </c>
      <c r="J34" s="74">
        <v>-36.108169000000068</v>
      </c>
      <c r="K34" s="74">
        <v>-65.95027999999995</v>
      </c>
      <c r="L34" s="74">
        <v>-59.773270129999787</v>
      </c>
      <c r="M34" s="74">
        <v>20.700077999999969</v>
      </c>
      <c r="N34" s="74">
        <v>-61.114110059999959</v>
      </c>
      <c r="O34" s="74">
        <v>144.03673247000006</v>
      </c>
    </row>
    <row r="35" spans="2:15" ht="18" customHeight="1">
      <c r="B35" s="90" t="s">
        <v>211</v>
      </c>
      <c r="D35" s="75">
        <v>94.973499999999973</v>
      </c>
      <c r="E35" s="75">
        <v>0.23020000000003193</v>
      </c>
      <c r="F35" s="75">
        <v>49.973039999999941</v>
      </c>
      <c r="G35" s="75">
        <v>-86.892899999999969</v>
      </c>
      <c r="H35" s="75">
        <v>23.297200000000046</v>
      </c>
      <c r="I35" s="75">
        <v>31.97209600000004</v>
      </c>
      <c r="J35" s="75">
        <v>-17.280799000000069</v>
      </c>
      <c r="K35" s="75">
        <v>-45.225000999999949</v>
      </c>
      <c r="L35" s="75">
        <v>-49.586500129999784</v>
      </c>
      <c r="M35" s="75">
        <v>42.682927999999968</v>
      </c>
      <c r="N35" s="75">
        <v>-37.883400059999964</v>
      </c>
      <c r="O35" s="75">
        <v>164.46056247000007</v>
      </c>
    </row>
    <row r="36" spans="2:15" ht="18" customHeight="1">
      <c r="B36" s="90" t="s">
        <v>212</v>
      </c>
      <c r="D36" s="75">
        <v>0</v>
      </c>
      <c r="E36" s="75">
        <v>44.671399999999998</v>
      </c>
      <c r="F36" s="75">
        <v>137.67949999999999</v>
      </c>
      <c r="G36" s="75">
        <v>0</v>
      </c>
      <c r="H36" s="75">
        <v>-18.976500000000001</v>
      </c>
      <c r="I36" s="75">
        <v>-18.284189999999999</v>
      </c>
      <c r="J36" s="75">
        <v>-18.827369999999998</v>
      </c>
      <c r="K36" s="75">
        <v>-20.725279000000004</v>
      </c>
      <c r="L36" s="75">
        <v>-10.186770000000001</v>
      </c>
      <c r="M36" s="75">
        <v>-21.982849999999999</v>
      </c>
      <c r="N36" s="75">
        <v>-23.230709999999998</v>
      </c>
      <c r="O36" s="75">
        <v>-20.423830000000002</v>
      </c>
    </row>
    <row r="37" spans="2:15" ht="6.75" customHeight="1">
      <c r="B37" s="87"/>
      <c r="D37" s="75"/>
      <c r="E37" s="75"/>
      <c r="F37" s="75"/>
      <c r="G37" s="75"/>
      <c r="H37" s="75"/>
      <c r="I37" s="75"/>
      <c r="J37" s="75"/>
      <c r="K37" s="75"/>
    </row>
    <row r="38" spans="2:15" ht="18" customHeight="1">
      <c r="B38" s="89" t="s">
        <v>213</v>
      </c>
      <c r="D38" s="75"/>
      <c r="E38" s="75"/>
      <c r="F38" s="75"/>
      <c r="G38" s="75"/>
      <c r="H38" s="75"/>
      <c r="I38" s="75"/>
      <c r="J38" s="75"/>
      <c r="K38" s="75"/>
    </row>
    <row r="39" spans="2:15" ht="18" customHeight="1">
      <c r="B39" s="90" t="s">
        <v>214</v>
      </c>
      <c r="D39" s="75">
        <v>7.9922000000000253</v>
      </c>
      <c r="E39" s="75">
        <v>77.900099999999981</v>
      </c>
      <c r="F39" s="75">
        <v>93.029160000000047</v>
      </c>
      <c r="G39" s="75">
        <v>123.21839999999997</v>
      </c>
      <c r="H39" s="75">
        <v>100.89919999999995</v>
      </c>
      <c r="I39" s="75">
        <v>76.692576999999972</v>
      </c>
      <c r="J39" s="75">
        <v>93.747022000000072</v>
      </c>
      <c r="K39" s="75">
        <v>148.04128899999995</v>
      </c>
      <c r="L39" s="75">
        <v>194.8458559999998</v>
      </c>
      <c r="M39" s="75">
        <v>236.76851599999998</v>
      </c>
      <c r="N39" s="75">
        <v>337.76551205999999</v>
      </c>
      <c r="O39" s="75">
        <v>388.07261080000001</v>
      </c>
    </row>
    <row r="40" spans="2:15" ht="8.25" customHeight="1" thickBot="1">
      <c r="B40" s="91"/>
      <c r="C40" s="91"/>
      <c r="D40" s="92"/>
      <c r="E40" s="92"/>
      <c r="F40" s="92"/>
      <c r="G40" s="92"/>
      <c r="H40" s="92"/>
      <c r="I40" s="92"/>
      <c r="J40" s="92"/>
      <c r="K40" s="92"/>
      <c r="L40" s="92"/>
      <c r="M40" s="92"/>
      <c r="N40" s="92"/>
      <c r="O40" s="92"/>
    </row>
    <row r="41" spans="2:15" ht="18" customHeight="1">
      <c r="B41" s="65" t="s">
        <v>68</v>
      </c>
      <c r="C41" s="76" t="s">
        <v>1001</v>
      </c>
      <c r="D41" s="94"/>
      <c r="E41" s="94"/>
      <c r="F41" s="94"/>
      <c r="G41" s="94"/>
      <c r="H41" s="94"/>
      <c r="I41" s="94"/>
    </row>
    <row r="42" spans="2:15" ht="18" customHeight="1">
      <c r="B42" s="351" t="s">
        <v>531</v>
      </c>
      <c r="C42" s="351" t="s">
        <v>766</v>
      </c>
      <c r="D42" s="94"/>
      <c r="E42" s="94"/>
      <c r="F42" s="94"/>
      <c r="G42" s="94"/>
      <c r="H42" s="94"/>
      <c r="I42" s="94"/>
    </row>
    <row r="43" spans="2:15" ht="18" customHeight="1">
      <c r="B43" s="65" t="s">
        <v>763</v>
      </c>
      <c r="C43" s="76" t="s">
        <v>945</v>
      </c>
      <c r="D43" s="94"/>
      <c r="E43" s="94"/>
      <c r="F43" s="94"/>
      <c r="G43" s="94"/>
      <c r="H43" s="94"/>
      <c r="I43" s="94"/>
    </row>
    <row r="44" spans="2:15" ht="18" customHeight="1">
      <c r="D44" s="94"/>
      <c r="E44" s="94"/>
      <c r="F44" s="94"/>
      <c r="G44" s="94"/>
      <c r="H44" s="94"/>
      <c r="I44" s="94"/>
    </row>
    <row r="45" spans="2:15">
      <c r="D45" s="94"/>
      <c r="E45" s="94"/>
      <c r="F45" s="94"/>
      <c r="G45" s="94"/>
      <c r="H45" s="94"/>
      <c r="I45" s="94"/>
    </row>
    <row r="46" spans="2:15">
      <c r="D46" s="94"/>
      <c r="E46" s="94"/>
      <c r="F46" s="94"/>
      <c r="G46" s="94"/>
      <c r="H46" s="94"/>
      <c r="I46" s="94"/>
    </row>
    <row r="47" spans="2:15">
      <c r="D47" s="94"/>
      <c r="E47" s="94"/>
      <c r="F47" s="94"/>
      <c r="G47" s="94"/>
      <c r="H47" s="94"/>
      <c r="I47" s="94"/>
    </row>
    <row r="48" spans="2:15">
      <c r="D48" s="94"/>
      <c r="E48" s="94"/>
      <c r="F48" s="94"/>
      <c r="G48" s="94"/>
      <c r="H48" s="94"/>
      <c r="I48" s="94"/>
    </row>
    <row r="49" spans="4:9">
      <c r="D49" s="94"/>
      <c r="E49" s="94"/>
      <c r="F49" s="94"/>
      <c r="G49" s="94"/>
      <c r="H49" s="94"/>
      <c r="I49" s="94"/>
    </row>
    <row r="50" spans="4:9">
      <c r="D50" s="94"/>
      <c r="E50" s="94"/>
      <c r="F50" s="94"/>
      <c r="G50" s="94"/>
      <c r="H50" s="94"/>
      <c r="I50" s="94"/>
    </row>
    <row r="51" spans="4:9">
      <c r="D51" s="94"/>
      <c r="E51" s="94"/>
      <c r="F51" s="94"/>
      <c r="G51" s="94"/>
      <c r="H51" s="94"/>
      <c r="I51" s="94"/>
    </row>
    <row r="52" spans="4:9">
      <c r="D52" s="94"/>
      <c r="E52" s="94"/>
      <c r="F52" s="94"/>
      <c r="G52" s="94"/>
      <c r="H52" s="94"/>
      <c r="I52" s="94"/>
    </row>
    <row r="53" spans="4:9">
      <c r="D53" s="94"/>
      <c r="E53" s="94"/>
      <c r="F53" s="94"/>
      <c r="G53" s="94"/>
      <c r="H53" s="94"/>
      <c r="I53" s="94"/>
    </row>
    <row r="54" spans="4:9">
      <c r="D54" s="94"/>
      <c r="E54" s="94"/>
      <c r="F54" s="94"/>
      <c r="G54" s="94"/>
      <c r="H54" s="94"/>
      <c r="I54" s="94"/>
    </row>
    <row r="55" spans="4:9">
      <c r="D55" s="94"/>
      <c r="E55" s="94"/>
      <c r="F55" s="94"/>
      <c r="G55" s="94"/>
      <c r="H55" s="94"/>
      <c r="I55" s="94"/>
    </row>
    <row r="56" spans="4:9">
      <c r="D56" s="94"/>
      <c r="E56" s="94"/>
      <c r="F56" s="94"/>
      <c r="G56" s="94"/>
      <c r="H56" s="94"/>
      <c r="I56" s="94"/>
    </row>
  </sheetData>
  <mergeCells count="2">
    <mergeCell ref="D7:H7"/>
    <mergeCell ref="B6:C6"/>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34.xml><?xml version="1.0" encoding="utf-8"?>
<worksheet xmlns="http://schemas.openxmlformats.org/spreadsheetml/2006/main" xmlns:r="http://schemas.openxmlformats.org/officeDocument/2006/relationships">
  <sheetPr>
    <pageSetUpPr fitToPage="1"/>
  </sheetPr>
  <dimension ref="B1:AQ51"/>
  <sheetViews>
    <sheetView zoomScale="80" zoomScaleNormal="80" zoomScaleSheetLayoutView="100" workbookViewId="0">
      <selection activeCell="C46" sqref="C46"/>
    </sheetView>
  </sheetViews>
  <sheetFormatPr defaultColWidth="11.42578125" defaultRowHeight="12.75"/>
  <cols>
    <col min="1" max="1" width="8.140625" style="95" customWidth="1"/>
    <col min="2" max="2" width="17.42578125" style="95" customWidth="1"/>
    <col min="3" max="3" width="70" style="95" customWidth="1"/>
    <col min="4" max="10" width="11.42578125" style="95" customWidth="1"/>
    <col min="11" max="11" width="12.5703125" style="95" customWidth="1"/>
    <col min="12" max="12" width="11.42578125" style="95" customWidth="1"/>
    <col min="13" max="13" width="13.85546875" style="95" customWidth="1"/>
    <col min="14" max="16384" width="11.42578125" style="95"/>
  </cols>
  <sheetData>
    <row r="1" spans="2:13" ht="18" customHeight="1"/>
    <row r="2" spans="2:13" ht="18" customHeight="1">
      <c r="B2" s="77" t="s">
        <v>946</v>
      </c>
      <c r="C2" s="78"/>
      <c r="D2" s="78"/>
      <c r="E2" s="78"/>
      <c r="F2" s="78"/>
      <c r="G2" s="78"/>
    </row>
    <row r="3" spans="2:13" ht="18" customHeight="1">
      <c r="B3" s="34" t="s">
        <v>684</v>
      </c>
      <c r="C3" s="4"/>
      <c r="D3" s="4"/>
      <c r="E3" s="4"/>
      <c r="F3" s="79"/>
      <c r="G3" s="4"/>
      <c r="H3" s="96"/>
      <c r="I3" s="96"/>
      <c r="J3" s="96"/>
      <c r="K3" s="96"/>
      <c r="L3" s="64"/>
      <c r="M3" s="96"/>
    </row>
    <row r="4" spans="2:13" ht="18" customHeight="1">
      <c r="B4" s="80" t="s">
        <v>713</v>
      </c>
      <c r="C4" s="80"/>
      <c r="D4" s="81"/>
      <c r="E4" s="81"/>
      <c r="F4" s="81"/>
      <c r="G4" s="81"/>
      <c r="H4" s="96"/>
      <c r="I4" s="96"/>
      <c r="J4" s="96"/>
      <c r="K4" s="96"/>
      <c r="L4" s="64"/>
      <c r="M4" s="96"/>
    </row>
    <row r="5" spans="2:13" s="98" customFormat="1" ht="6" customHeight="1" thickBot="1">
      <c r="B5" s="97"/>
      <c r="C5" s="97"/>
      <c r="D5" s="97"/>
      <c r="E5" s="97"/>
      <c r="F5" s="97"/>
      <c r="G5" s="97"/>
      <c r="H5" s="97"/>
      <c r="I5" s="97"/>
      <c r="J5" s="97"/>
      <c r="K5" s="97"/>
      <c r="L5" s="97"/>
      <c r="M5" s="97"/>
    </row>
    <row r="6" spans="2:13" s="98" customFormat="1" ht="30.75" customHeight="1" thickBot="1">
      <c r="B6" s="99" t="s">
        <v>726</v>
      </c>
      <c r="C6" s="99"/>
      <c r="D6" s="339" t="s">
        <v>0</v>
      </c>
      <c r="E6" s="339" t="s">
        <v>1</v>
      </c>
      <c r="F6" s="339" t="s">
        <v>2</v>
      </c>
      <c r="G6" s="339" t="s">
        <v>3</v>
      </c>
      <c r="H6" s="339" t="s">
        <v>4</v>
      </c>
      <c r="I6" s="339" t="s">
        <v>5</v>
      </c>
      <c r="J6" s="339" t="s">
        <v>6</v>
      </c>
      <c r="K6" s="339" t="s">
        <v>7</v>
      </c>
      <c r="L6" s="339" t="s">
        <v>8</v>
      </c>
      <c r="M6" s="339" t="s">
        <v>9</v>
      </c>
    </row>
    <row r="7" spans="2:13" s="98" customFormat="1" ht="6" customHeight="1">
      <c r="B7" s="97"/>
      <c r="C7" s="97"/>
      <c r="D7" s="97"/>
      <c r="E7" s="97"/>
      <c r="F7" s="97"/>
      <c r="G7" s="97"/>
      <c r="H7" s="97"/>
      <c r="I7" s="97"/>
      <c r="J7" s="97"/>
      <c r="K7" s="97"/>
      <c r="L7" s="97"/>
      <c r="M7" s="97"/>
    </row>
    <row r="8" spans="2:13" s="98" customFormat="1" ht="18" customHeight="1">
      <c r="B8" s="55" t="s">
        <v>215</v>
      </c>
      <c r="C8" s="100"/>
      <c r="D8" s="100">
        <v>259.5</v>
      </c>
      <c r="E8" s="100">
        <v>372</v>
      </c>
      <c r="F8" s="100">
        <v>294</v>
      </c>
      <c r="G8" s="100">
        <v>237</v>
      </c>
      <c r="H8" s="100">
        <v>385</v>
      </c>
      <c r="I8" s="100">
        <v>1826</v>
      </c>
      <c r="J8" s="100">
        <v>7489.6</v>
      </c>
      <c r="K8" s="100">
        <v>31409.199999999997</v>
      </c>
      <c r="L8" s="100">
        <v>2950.8999999999996</v>
      </c>
      <c r="M8" s="100">
        <v>209530.1</v>
      </c>
    </row>
    <row r="9" spans="2:13" s="98" customFormat="1" ht="18" customHeight="1">
      <c r="B9" s="101" t="s">
        <v>202</v>
      </c>
      <c r="C9" s="102"/>
      <c r="D9" s="102">
        <v>242.3</v>
      </c>
      <c r="E9" s="102">
        <v>352</v>
      </c>
      <c r="F9" s="102">
        <v>249</v>
      </c>
      <c r="G9" s="102">
        <v>195</v>
      </c>
      <c r="H9" s="102">
        <v>272</v>
      </c>
      <c r="I9" s="102">
        <v>1188</v>
      </c>
      <c r="J9" s="102">
        <v>5714.7000000000007</v>
      </c>
      <c r="K9" s="102">
        <v>28042.699999999997</v>
      </c>
      <c r="L9" s="102">
        <v>2729.2999999999997</v>
      </c>
      <c r="M9" s="102">
        <v>195394</v>
      </c>
    </row>
    <row r="10" spans="2:13" s="98" customFormat="1" ht="18" customHeight="1">
      <c r="B10" s="56" t="s">
        <v>216</v>
      </c>
      <c r="C10" s="102"/>
      <c r="D10" s="102">
        <v>182.1</v>
      </c>
      <c r="E10" s="102">
        <v>320</v>
      </c>
      <c r="F10" s="102">
        <v>146</v>
      </c>
      <c r="G10" s="102">
        <v>144</v>
      </c>
      <c r="H10" s="102">
        <v>214</v>
      </c>
      <c r="I10" s="102">
        <v>840</v>
      </c>
      <c r="J10" s="102">
        <v>4180.1000000000004</v>
      </c>
      <c r="K10" s="102">
        <v>24678.6</v>
      </c>
      <c r="L10" s="102">
        <v>2081.6999999999998</v>
      </c>
      <c r="M10" s="103">
        <v>140217.9</v>
      </c>
    </row>
    <row r="11" spans="2:13" s="98" customFormat="1" ht="18" customHeight="1">
      <c r="B11" s="102" t="s">
        <v>627</v>
      </c>
      <c r="C11" s="102"/>
      <c r="D11" s="102">
        <v>60.2</v>
      </c>
      <c r="E11" s="102">
        <v>32</v>
      </c>
      <c r="F11" s="102">
        <v>103</v>
      </c>
      <c r="G11" s="102">
        <v>51</v>
      </c>
      <c r="H11" s="102">
        <v>58</v>
      </c>
      <c r="I11" s="102">
        <v>348</v>
      </c>
      <c r="J11" s="102">
        <v>1534.6</v>
      </c>
      <c r="K11" s="102">
        <v>3364.1</v>
      </c>
      <c r="L11" s="102">
        <v>647.6</v>
      </c>
      <c r="M11" s="103">
        <v>55176.1</v>
      </c>
    </row>
    <row r="12" spans="2:13" s="98" customFormat="1" ht="18" customHeight="1">
      <c r="B12" s="104" t="s">
        <v>84</v>
      </c>
      <c r="C12" s="102"/>
      <c r="D12" s="102">
        <v>17.2</v>
      </c>
      <c r="E12" s="102">
        <v>19</v>
      </c>
      <c r="F12" s="102">
        <v>32</v>
      </c>
      <c r="G12" s="102">
        <v>42</v>
      </c>
      <c r="H12" s="102">
        <v>32</v>
      </c>
      <c r="I12" s="102">
        <v>615</v>
      </c>
      <c r="J12" s="102">
        <v>1669</v>
      </c>
      <c r="K12" s="102">
        <v>2709</v>
      </c>
      <c r="L12" s="102">
        <v>127.7</v>
      </c>
      <c r="M12" s="102">
        <v>4073.6</v>
      </c>
    </row>
    <row r="13" spans="2:13" s="98" customFormat="1" ht="18" customHeight="1">
      <c r="B13" s="69" t="s">
        <v>217</v>
      </c>
      <c r="C13" s="102"/>
      <c r="D13" s="102">
        <v>17.2</v>
      </c>
      <c r="E13" s="102">
        <v>19</v>
      </c>
      <c r="F13" s="102">
        <v>32</v>
      </c>
      <c r="G13" s="102">
        <v>42</v>
      </c>
      <c r="H13" s="102">
        <v>32</v>
      </c>
      <c r="I13" s="102">
        <v>615</v>
      </c>
      <c r="J13" s="102">
        <v>1669</v>
      </c>
      <c r="K13" s="102">
        <v>2709</v>
      </c>
      <c r="L13" s="102">
        <v>127.7</v>
      </c>
      <c r="M13" s="102">
        <v>4073.6</v>
      </c>
    </row>
    <row r="14" spans="2:13" s="98" customFormat="1" ht="18" customHeight="1">
      <c r="B14" s="105" t="s">
        <v>218</v>
      </c>
      <c r="C14" s="102"/>
      <c r="D14" s="102">
        <v>0</v>
      </c>
      <c r="E14" s="102">
        <v>0</v>
      </c>
      <c r="F14" s="102">
        <v>0</v>
      </c>
      <c r="G14" s="102">
        <v>0</v>
      </c>
      <c r="H14" s="102">
        <v>0</v>
      </c>
      <c r="I14" s="102">
        <v>0</v>
      </c>
      <c r="J14" s="102">
        <v>0</v>
      </c>
      <c r="K14" s="102">
        <v>0</v>
      </c>
      <c r="L14" s="102">
        <v>0</v>
      </c>
      <c r="M14" s="102">
        <v>0</v>
      </c>
    </row>
    <row r="15" spans="2:13" s="98" customFormat="1" ht="18" customHeight="1">
      <c r="B15" s="101" t="s">
        <v>219</v>
      </c>
      <c r="C15" s="102"/>
      <c r="D15" s="102">
        <v>0</v>
      </c>
      <c r="E15" s="102">
        <v>1</v>
      </c>
      <c r="F15" s="102">
        <v>10</v>
      </c>
      <c r="G15" s="102">
        <v>0</v>
      </c>
      <c r="H15" s="102">
        <v>81</v>
      </c>
      <c r="I15" s="102">
        <v>0</v>
      </c>
      <c r="J15" s="102">
        <v>0</v>
      </c>
      <c r="K15" s="102">
        <v>0</v>
      </c>
      <c r="L15" s="102">
        <v>0</v>
      </c>
      <c r="M15" s="102">
        <v>0</v>
      </c>
    </row>
    <row r="16" spans="2:13" s="98" customFormat="1" ht="18" customHeight="1">
      <c r="B16" s="69" t="s">
        <v>87</v>
      </c>
      <c r="C16" s="102"/>
      <c r="D16" s="102">
        <v>0</v>
      </c>
      <c r="E16" s="102">
        <v>0</v>
      </c>
      <c r="F16" s="102">
        <v>3</v>
      </c>
      <c r="G16" s="102">
        <v>0</v>
      </c>
      <c r="H16" s="102">
        <v>0</v>
      </c>
      <c r="I16" s="102">
        <v>23</v>
      </c>
      <c r="J16" s="102">
        <v>105.9</v>
      </c>
      <c r="K16" s="102">
        <v>657.5</v>
      </c>
      <c r="L16" s="102">
        <v>93.9</v>
      </c>
      <c r="M16" s="102">
        <v>10062.5</v>
      </c>
    </row>
    <row r="17" spans="2:13" s="98" customFormat="1" ht="4.5" customHeight="1">
      <c r="B17" s="102"/>
      <c r="C17" s="102"/>
      <c r="D17" s="102"/>
      <c r="E17" s="102"/>
      <c r="F17" s="102"/>
      <c r="G17" s="102"/>
      <c r="H17" s="102"/>
      <c r="I17" s="102"/>
      <c r="J17" s="102"/>
      <c r="K17" s="102"/>
      <c r="L17" s="102"/>
      <c r="M17" s="102"/>
    </row>
    <row r="18" spans="2:13" s="98" customFormat="1" ht="18" customHeight="1">
      <c r="B18" s="55" t="s">
        <v>220</v>
      </c>
      <c r="C18" s="100"/>
      <c r="D18" s="100">
        <v>328</v>
      </c>
      <c r="E18" s="100">
        <v>371</v>
      </c>
      <c r="F18" s="100">
        <v>260</v>
      </c>
      <c r="G18" s="100">
        <v>240</v>
      </c>
      <c r="H18" s="100">
        <v>351</v>
      </c>
      <c r="I18" s="100">
        <v>1850</v>
      </c>
      <c r="J18" s="100">
        <v>5345.1</v>
      </c>
      <c r="K18" s="100">
        <v>28111.4</v>
      </c>
      <c r="L18" s="100">
        <v>2894.1000000000004</v>
      </c>
      <c r="M18" s="100">
        <v>233100.1</v>
      </c>
    </row>
    <row r="19" spans="2:13" s="98" customFormat="1" ht="18" customHeight="1">
      <c r="B19" s="101" t="s">
        <v>221</v>
      </c>
      <c r="C19" s="102"/>
      <c r="D19" s="102">
        <v>254.7</v>
      </c>
      <c r="E19" s="102">
        <v>262</v>
      </c>
      <c r="F19" s="102">
        <v>172</v>
      </c>
      <c r="G19" s="102">
        <v>177</v>
      </c>
      <c r="H19" s="102">
        <v>231</v>
      </c>
      <c r="I19" s="102">
        <v>1538</v>
      </c>
      <c r="J19" s="102">
        <v>3776.9000000000005</v>
      </c>
      <c r="K19" s="102">
        <v>17869.5</v>
      </c>
      <c r="L19" s="102">
        <v>1926.6000000000001</v>
      </c>
      <c r="M19" s="102">
        <v>151399.5</v>
      </c>
    </row>
    <row r="20" spans="2:13" s="98" customFormat="1" ht="18" customHeight="1">
      <c r="B20" s="57" t="s">
        <v>222</v>
      </c>
      <c r="C20" s="102"/>
      <c r="D20" s="102">
        <v>104.8</v>
      </c>
      <c r="E20" s="102">
        <v>157</v>
      </c>
      <c r="F20" s="102">
        <v>102</v>
      </c>
      <c r="G20" s="102">
        <v>110</v>
      </c>
      <c r="H20" s="102">
        <v>118</v>
      </c>
      <c r="I20" s="102">
        <v>652</v>
      </c>
      <c r="J20" s="102">
        <v>1296.3</v>
      </c>
      <c r="K20" s="102">
        <v>5049.6000000000004</v>
      </c>
      <c r="L20" s="102">
        <v>364.2</v>
      </c>
      <c r="M20" s="103">
        <v>42870.7</v>
      </c>
    </row>
    <row r="21" spans="2:13" s="98" customFormat="1" ht="18" customHeight="1">
      <c r="B21" s="101" t="s">
        <v>223</v>
      </c>
      <c r="C21" s="102"/>
      <c r="D21" s="102">
        <v>149.9</v>
      </c>
      <c r="E21" s="102">
        <v>105</v>
      </c>
      <c r="F21" s="102">
        <v>70</v>
      </c>
      <c r="G21" s="102">
        <v>67</v>
      </c>
      <c r="H21" s="102">
        <v>113</v>
      </c>
      <c r="I21" s="102">
        <v>886</v>
      </c>
      <c r="J21" s="102">
        <v>2423.3000000000002</v>
      </c>
      <c r="K21" s="102">
        <v>12578.1</v>
      </c>
      <c r="L21" s="102">
        <v>1562.4</v>
      </c>
      <c r="M21" s="103">
        <v>108528.8</v>
      </c>
    </row>
    <row r="22" spans="2:13" s="98" customFormat="1" ht="18" customHeight="1">
      <c r="B22" s="106" t="s">
        <v>628</v>
      </c>
      <c r="C22" s="102"/>
      <c r="D22" s="102">
        <v>0</v>
      </c>
      <c r="E22" s="102">
        <v>0</v>
      </c>
      <c r="F22" s="102">
        <v>0</v>
      </c>
      <c r="G22" s="102">
        <v>0</v>
      </c>
      <c r="H22" s="102">
        <v>0</v>
      </c>
      <c r="I22" s="102">
        <v>0</v>
      </c>
      <c r="J22" s="102">
        <v>57.3</v>
      </c>
      <c r="K22" s="102">
        <v>241.8</v>
      </c>
      <c r="L22" s="102">
        <v>0</v>
      </c>
      <c r="M22" s="103">
        <v>0</v>
      </c>
    </row>
    <row r="23" spans="2:13" s="98" customFormat="1" ht="18" customHeight="1">
      <c r="B23" s="69" t="s">
        <v>224</v>
      </c>
      <c r="C23" s="102"/>
      <c r="D23" s="102">
        <v>0</v>
      </c>
      <c r="E23" s="102">
        <v>0</v>
      </c>
      <c r="F23" s="102">
        <v>2</v>
      </c>
      <c r="G23" s="102">
        <v>19</v>
      </c>
      <c r="H23" s="102">
        <v>38</v>
      </c>
      <c r="I23" s="102">
        <v>76</v>
      </c>
      <c r="J23" s="102">
        <v>409.8</v>
      </c>
      <c r="K23" s="102">
        <v>1135.4000000000001</v>
      </c>
      <c r="L23" s="102">
        <v>116</v>
      </c>
      <c r="M23" s="103">
        <v>11488.1</v>
      </c>
    </row>
    <row r="24" spans="2:13" s="98" customFormat="1" ht="18" customHeight="1">
      <c r="B24" s="59" t="s">
        <v>97</v>
      </c>
      <c r="C24" s="102"/>
      <c r="D24" s="102">
        <v>0</v>
      </c>
      <c r="E24" s="102">
        <v>0</v>
      </c>
      <c r="F24" s="102">
        <v>0</v>
      </c>
      <c r="G24" s="102">
        <v>0</v>
      </c>
      <c r="H24" s="102">
        <v>0</v>
      </c>
      <c r="I24" s="102">
        <v>0</v>
      </c>
      <c r="J24" s="102">
        <v>1</v>
      </c>
      <c r="K24" s="102">
        <v>0</v>
      </c>
      <c r="L24" s="102">
        <v>0</v>
      </c>
      <c r="M24" s="103">
        <v>0</v>
      </c>
    </row>
    <row r="25" spans="2:13" s="98" customFormat="1" ht="18" customHeight="1">
      <c r="B25" s="59" t="s">
        <v>98</v>
      </c>
      <c r="C25" s="102"/>
      <c r="D25" s="102">
        <v>73.3</v>
      </c>
      <c r="E25" s="102">
        <v>109</v>
      </c>
      <c r="F25" s="102">
        <v>86</v>
      </c>
      <c r="G25" s="102">
        <v>44</v>
      </c>
      <c r="H25" s="102">
        <v>82</v>
      </c>
      <c r="I25" s="102">
        <v>236</v>
      </c>
      <c r="J25" s="102">
        <v>1157.4000000000001</v>
      </c>
      <c r="K25" s="102">
        <v>9106.5</v>
      </c>
      <c r="L25" s="102">
        <v>851.5</v>
      </c>
      <c r="M25" s="103">
        <v>70212.5</v>
      </c>
    </row>
    <row r="26" spans="2:13" s="98" customFormat="1" ht="6" customHeight="1">
      <c r="B26" s="102"/>
      <c r="C26" s="102"/>
      <c r="D26" s="102"/>
      <c r="E26" s="102"/>
      <c r="F26" s="102"/>
      <c r="G26" s="102"/>
      <c r="H26" s="102"/>
      <c r="I26" s="102"/>
      <c r="J26" s="102"/>
      <c r="K26" s="102"/>
      <c r="L26" s="102"/>
      <c r="M26" s="102"/>
    </row>
    <row r="27" spans="2:13" s="108" customFormat="1" ht="18" customHeight="1">
      <c r="B27" s="55" t="s">
        <v>559</v>
      </c>
      <c r="C27" s="100"/>
      <c r="D27" s="100">
        <v>-12.399999999999977</v>
      </c>
      <c r="E27" s="100">
        <v>90</v>
      </c>
      <c r="F27" s="100">
        <v>77</v>
      </c>
      <c r="G27" s="100">
        <v>18</v>
      </c>
      <c r="H27" s="100">
        <v>41</v>
      </c>
      <c r="I27" s="100">
        <v>-350</v>
      </c>
      <c r="J27" s="100">
        <v>1937.8000000000002</v>
      </c>
      <c r="K27" s="100">
        <v>10173.199999999997</v>
      </c>
      <c r="L27" s="100">
        <v>802.69999999999959</v>
      </c>
      <c r="M27" s="100">
        <v>43994.5</v>
      </c>
    </row>
    <row r="28" spans="2:13" s="108" customFormat="1" ht="5.25" customHeight="1">
      <c r="B28" s="100"/>
      <c r="C28" s="100"/>
      <c r="D28" s="100"/>
      <c r="E28" s="100"/>
      <c r="F28" s="100"/>
      <c r="G28" s="100"/>
      <c r="H28" s="100"/>
      <c r="I28" s="100"/>
      <c r="J28" s="100"/>
      <c r="K28" s="100"/>
      <c r="L28" s="100"/>
      <c r="M28" s="100"/>
    </row>
    <row r="29" spans="2:13" s="108" customFormat="1" ht="18" customHeight="1">
      <c r="B29" s="55" t="s">
        <v>568</v>
      </c>
      <c r="C29" s="100"/>
      <c r="D29" s="100">
        <v>4.8000000000000114</v>
      </c>
      <c r="E29" s="100">
        <v>109</v>
      </c>
      <c r="F29" s="100">
        <v>107</v>
      </c>
      <c r="G29" s="100">
        <v>41</v>
      </c>
      <c r="H29" s="100">
        <v>35</v>
      </c>
      <c r="I29" s="100">
        <v>189</v>
      </c>
      <c r="J29" s="100">
        <v>3196</v>
      </c>
      <c r="K29" s="100">
        <v>11746.799999999997</v>
      </c>
      <c r="L29" s="100">
        <v>814.39999999999941</v>
      </c>
      <c r="M29" s="100">
        <v>36580.000000000007</v>
      </c>
    </row>
    <row r="30" spans="2:13" s="108" customFormat="1" ht="4.5" customHeight="1">
      <c r="B30" s="55" t="s">
        <v>52</v>
      </c>
      <c r="C30" s="100"/>
      <c r="D30" s="100"/>
      <c r="E30" s="100"/>
      <c r="F30" s="100"/>
      <c r="G30" s="100"/>
      <c r="H30" s="100"/>
      <c r="I30" s="100"/>
      <c r="J30" s="100"/>
      <c r="K30" s="100"/>
      <c r="L30" s="100"/>
      <c r="M30" s="100"/>
    </row>
    <row r="31" spans="2:13" s="108" customFormat="1" ht="18" customHeight="1">
      <c r="B31" s="55" t="s">
        <v>569</v>
      </c>
      <c r="C31" s="100"/>
      <c r="D31" s="100">
        <v>-68.5</v>
      </c>
      <c r="E31" s="100">
        <v>1</v>
      </c>
      <c r="F31" s="100">
        <v>34</v>
      </c>
      <c r="G31" s="100">
        <v>-3</v>
      </c>
      <c r="H31" s="100">
        <v>34</v>
      </c>
      <c r="I31" s="100">
        <v>-24</v>
      </c>
      <c r="J31" s="100">
        <v>2144.5</v>
      </c>
      <c r="K31" s="100">
        <v>3297.7999999999956</v>
      </c>
      <c r="L31" s="100">
        <v>56.799999999999272</v>
      </c>
      <c r="M31" s="100">
        <v>-23570</v>
      </c>
    </row>
    <row r="32" spans="2:13" s="108" customFormat="1" ht="5.25" customHeight="1">
      <c r="B32" s="100"/>
      <c r="C32" s="100"/>
      <c r="D32" s="100"/>
      <c r="E32" s="100"/>
      <c r="F32" s="100"/>
      <c r="G32" s="100"/>
      <c r="H32" s="100"/>
      <c r="I32" s="100"/>
      <c r="J32" s="100"/>
      <c r="K32" s="100"/>
      <c r="L32" s="100"/>
      <c r="M32" s="100"/>
    </row>
    <row r="33" spans="2:43" s="108" customFormat="1" ht="18" customHeight="1">
      <c r="B33" s="189" t="s">
        <v>705</v>
      </c>
      <c r="C33" s="100"/>
      <c r="D33" s="100">
        <v>12.5</v>
      </c>
      <c r="E33" s="100">
        <v>26</v>
      </c>
      <c r="F33" s="100">
        <v>18</v>
      </c>
      <c r="G33" s="100">
        <v>14</v>
      </c>
      <c r="H33" s="100">
        <v>8</v>
      </c>
      <c r="I33" s="100">
        <v>35</v>
      </c>
      <c r="J33" s="100">
        <v>178.7</v>
      </c>
      <c r="K33" s="100">
        <v>960</v>
      </c>
      <c r="L33" s="100">
        <v>228</v>
      </c>
      <c r="M33" s="115">
        <v>15674.8</v>
      </c>
    </row>
    <row r="34" spans="2:43" s="98" customFormat="1" ht="6" customHeight="1">
      <c r="B34" s="107" t="s">
        <v>52</v>
      </c>
      <c r="C34" s="102"/>
      <c r="D34" s="102"/>
      <c r="E34" s="102"/>
      <c r="F34" s="102"/>
      <c r="G34" s="102"/>
      <c r="H34" s="102"/>
      <c r="I34" s="102"/>
      <c r="J34" s="102"/>
      <c r="K34" s="102"/>
      <c r="L34" s="102"/>
      <c r="M34" s="102"/>
    </row>
    <row r="35" spans="2:43" s="98" customFormat="1" ht="18" customHeight="1">
      <c r="B35" s="68" t="s">
        <v>225</v>
      </c>
      <c r="C35" s="100"/>
      <c r="D35" s="100">
        <v>-56</v>
      </c>
      <c r="E35" s="100">
        <v>27</v>
      </c>
      <c r="F35" s="100">
        <v>52</v>
      </c>
      <c r="G35" s="100">
        <v>11</v>
      </c>
      <c r="H35" s="100">
        <v>42</v>
      </c>
      <c r="I35" s="100">
        <v>11</v>
      </c>
      <c r="J35" s="100">
        <v>2323.1999999999998</v>
      </c>
      <c r="K35" s="100">
        <v>4257.7999999999956</v>
      </c>
      <c r="L35" s="100">
        <v>284.79999999999927</v>
      </c>
      <c r="M35" s="100">
        <v>-7895.2000000000007</v>
      </c>
    </row>
    <row r="36" spans="2:43" s="98" customFormat="1" ht="6" customHeight="1">
      <c r="B36" s="107" t="s">
        <v>52</v>
      </c>
      <c r="C36" s="102"/>
      <c r="D36" s="102"/>
      <c r="E36" s="102"/>
      <c r="F36" s="102"/>
      <c r="G36" s="102"/>
      <c r="H36" s="102"/>
      <c r="I36" s="102"/>
      <c r="J36" s="102"/>
      <c r="K36" s="102"/>
      <c r="L36" s="102"/>
      <c r="M36" s="102"/>
    </row>
    <row r="37" spans="2:43" s="108" customFormat="1" ht="18" customHeight="1">
      <c r="B37" s="189" t="s">
        <v>252</v>
      </c>
      <c r="C37" s="100"/>
      <c r="D37" s="100">
        <f>+D38+D41</f>
        <v>56</v>
      </c>
      <c r="E37" s="100">
        <f t="shared" ref="E37:K37" si="0">+E38+E41</f>
        <v>-27</v>
      </c>
      <c r="F37" s="100">
        <f t="shared" si="0"/>
        <v>-52</v>
      </c>
      <c r="G37" s="100">
        <f t="shared" si="0"/>
        <v>-11</v>
      </c>
      <c r="H37" s="100">
        <f t="shared" si="0"/>
        <v>-42</v>
      </c>
      <c r="I37" s="100">
        <f t="shared" si="0"/>
        <v>-11</v>
      </c>
      <c r="J37" s="100">
        <f t="shared" si="0"/>
        <v>-2323.1999999999998</v>
      </c>
      <c r="K37" s="100">
        <f t="shared" si="0"/>
        <v>-4257.7999999999956</v>
      </c>
      <c r="L37" s="100">
        <f>+L38+L41</f>
        <v>-284.79999999999927</v>
      </c>
      <c r="M37" s="100">
        <f>+M38+M41</f>
        <v>7895.2000000000007</v>
      </c>
    </row>
    <row r="38" spans="2:43" s="98" customFormat="1" ht="18" customHeight="1">
      <c r="B38" s="109" t="s">
        <v>226</v>
      </c>
      <c r="C38" s="102"/>
      <c r="D38" s="102">
        <v>0</v>
      </c>
      <c r="E38" s="102">
        <v>0</v>
      </c>
      <c r="F38" s="102">
        <v>0</v>
      </c>
      <c r="G38" s="102">
        <v>0</v>
      </c>
      <c r="H38" s="102">
        <v>0</v>
      </c>
      <c r="I38" s="102">
        <v>0</v>
      </c>
      <c r="J38" s="102">
        <v>3</v>
      </c>
      <c r="K38" s="102">
        <v>0</v>
      </c>
      <c r="L38" s="102">
        <v>0</v>
      </c>
      <c r="M38" s="102">
        <v>0</v>
      </c>
    </row>
    <row r="39" spans="2:43" s="98" customFormat="1" ht="18" customHeight="1">
      <c r="B39" s="57" t="s">
        <v>227</v>
      </c>
      <c r="C39" s="102"/>
      <c r="D39" s="102">
        <v>0</v>
      </c>
      <c r="E39" s="102">
        <v>0</v>
      </c>
      <c r="F39" s="102">
        <v>0</v>
      </c>
      <c r="G39" s="102">
        <v>0</v>
      </c>
      <c r="H39" s="102">
        <v>0</v>
      </c>
      <c r="I39" s="102">
        <v>0</v>
      </c>
      <c r="J39" s="102">
        <v>3</v>
      </c>
      <c r="K39" s="102">
        <v>0</v>
      </c>
      <c r="L39" s="102">
        <v>0</v>
      </c>
      <c r="M39" s="102">
        <v>0</v>
      </c>
    </row>
    <row r="40" spans="2:43" s="98" customFormat="1" ht="18" customHeight="1">
      <c r="B40" s="57" t="s">
        <v>228</v>
      </c>
      <c r="C40" s="102"/>
      <c r="D40" s="102">
        <v>0</v>
      </c>
      <c r="E40" s="102">
        <v>0</v>
      </c>
      <c r="F40" s="102">
        <v>0</v>
      </c>
      <c r="G40" s="102">
        <v>0</v>
      </c>
      <c r="H40" s="102">
        <v>0</v>
      </c>
      <c r="I40" s="102">
        <v>0</v>
      </c>
      <c r="J40" s="102">
        <v>0</v>
      </c>
      <c r="K40" s="102">
        <v>0</v>
      </c>
      <c r="L40" s="102">
        <v>0</v>
      </c>
      <c r="M40" s="102">
        <v>0</v>
      </c>
    </row>
    <row r="41" spans="2:43" s="98" customFormat="1" ht="18" customHeight="1">
      <c r="B41" s="109" t="s">
        <v>91</v>
      </c>
      <c r="C41" s="102"/>
      <c r="D41" s="102">
        <v>56</v>
      </c>
      <c r="E41" s="102">
        <v>-27</v>
      </c>
      <c r="F41" s="102">
        <v>-52</v>
      </c>
      <c r="G41" s="102">
        <v>-11</v>
      </c>
      <c r="H41" s="102">
        <v>-42</v>
      </c>
      <c r="I41" s="102">
        <v>-11</v>
      </c>
      <c r="J41" s="102">
        <v>-2326.1999999999998</v>
      </c>
      <c r="K41" s="102">
        <v>-4257.7999999999956</v>
      </c>
      <c r="L41" s="102">
        <v>-284.79999999999927</v>
      </c>
      <c r="M41" s="102">
        <v>7895.2000000000007</v>
      </c>
    </row>
    <row r="42" spans="2:43" s="98" customFormat="1" ht="18" customHeight="1">
      <c r="B42" s="59" t="s">
        <v>103</v>
      </c>
      <c r="C42" s="102"/>
      <c r="D42" s="102">
        <v>0</v>
      </c>
      <c r="E42" s="102">
        <v>0</v>
      </c>
      <c r="F42" s="102">
        <v>0</v>
      </c>
      <c r="G42" s="102">
        <v>0</v>
      </c>
      <c r="H42" s="102">
        <v>0</v>
      </c>
      <c r="I42" s="102">
        <v>0</v>
      </c>
      <c r="J42" s="102">
        <v>0</v>
      </c>
      <c r="K42" s="102">
        <v>0</v>
      </c>
      <c r="L42" s="102">
        <v>0</v>
      </c>
      <c r="M42" s="103">
        <v>0</v>
      </c>
    </row>
    <row r="43" spans="2:43" s="98" customFormat="1" ht="18" customHeight="1">
      <c r="B43" s="57" t="s">
        <v>229</v>
      </c>
      <c r="C43" s="102"/>
      <c r="D43" s="102">
        <v>56</v>
      </c>
      <c r="E43" s="102">
        <v>-27</v>
      </c>
      <c r="F43" s="102">
        <v>-52</v>
      </c>
      <c r="G43" s="102">
        <v>-11</v>
      </c>
      <c r="H43" s="102">
        <v>-42</v>
      </c>
      <c r="I43" s="102">
        <v>-11</v>
      </c>
      <c r="J43" s="102">
        <v>-2326.1999999999998</v>
      </c>
      <c r="K43" s="102">
        <v>-4257.7999999999956</v>
      </c>
      <c r="L43" s="102">
        <v>-284.79999999999927</v>
      </c>
      <c r="M43" s="102">
        <v>7895.2000000000007</v>
      </c>
    </row>
    <row r="44" spans="2:43" s="98" customFormat="1" ht="9" customHeight="1" thickBot="1">
      <c r="B44" s="110"/>
      <c r="C44" s="110"/>
      <c r="D44" s="110"/>
      <c r="E44" s="110"/>
      <c r="F44" s="110"/>
      <c r="G44" s="110"/>
      <c r="H44" s="110"/>
      <c r="I44" s="110"/>
      <c r="J44" s="110"/>
      <c r="K44" s="110"/>
      <c r="L44" s="110"/>
      <c r="M44" s="110"/>
    </row>
    <row r="45" spans="2:43" s="98" customFormat="1" ht="18" customHeight="1">
      <c r="B45" s="65" t="s">
        <v>68</v>
      </c>
      <c r="C45" s="65" t="s">
        <v>1002</v>
      </c>
      <c r="D45" s="62"/>
      <c r="E45" s="62"/>
      <c r="F45" s="62"/>
      <c r="G45" s="62"/>
      <c r="H45" s="62"/>
      <c r="I45" s="62"/>
      <c r="J45" s="62"/>
      <c r="K45" s="62"/>
      <c r="L45" s="62"/>
      <c r="M45" s="62"/>
    </row>
    <row r="46" spans="2:43" s="96" customFormat="1" ht="18" customHeight="1">
      <c r="B46" s="111" t="s">
        <v>69</v>
      </c>
      <c r="C46" s="65" t="s">
        <v>947</v>
      </c>
      <c r="D46" s="65"/>
      <c r="E46" s="112"/>
      <c r="F46" s="112"/>
      <c r="G46" s="112"/>
      <c r="H46" s="111"/>
      <c r="I46" s="111"/>
      <c r="Q46" s="103"/>
      <c r="R46" s="103"/>
      <c r="S46" s="103"/>
      <c r="T46" s="103"/>
      <c r="U46" s="103"/>
      <c r="V46" s="103"/>
      <c r="W46" s="103"/>
      <c r="X46" s="103"/>
      <c r="Y46" s="103"/>
      <c r="Z46" s="103"/>
      <c r="AA46" s="103"/>
      <c r="AB46" s="103"/>
      <c r="AC46" s="103"/>
      <c r="AD46" s="103"/>
      <c r="AE46" s="103"/>
      <c r="AF46" s="103"/>
      <c r="AG46" s="103"/>
      <c r="AI46" s="103"/>
      <c r="AJ46" s="103"/>
      <c r="AK46" s="103"/>
      <c r="AL46" s="103"/>
      <c r="AM46" s="103"/>
      <c r="AN46" s="103"/>
      <c r="AO46" s="103"/>
      <c r="AP46" s="62"/>
      <c r="AQ46" s="62"/>
    </row>
    <row r="47" spans="2:43" s="98" customFormat="1" ht="18" customHeight="1">
      <c r="B47" s="65" t="s">
        <v>836</v>
      </c>
      <c r="C47" s="62" t="s">
        <v>948</v>
      </c>
      <c r="D47" s="96"/>
      <c r="E47" s="96"/>
      <c r="F47" s="96"/>
      <c r="G47" s="96"/>
      <c r="H47" s="96"/>
      <c r="I47" s="96"/>
      <c r="J47" s="96"/>
      <c r="K47" s="96"/>
      <c r="L47" s="96"/>
      <c r="M47" s="96"/>
    </row>
    <row r="48" spans="2:43" ht="18" customHeight="1"/>
    <row r="49" ht="18" customHeight="1"/>
    <row r="50" ht="18" customHeight="1"/>
    <row r="51" ht="18" customHeight="1"/>
  </sheetData>
  <phoneticPr fontId="6" type="noConversion"/>
  <printOptions verticalCentered="1"/>
  <pageMargins left="0.39370078740157483" right="0.39370078740157483" top="0.39370078740157483" bottom="0.39370078740157483" header="0" footer="0"/>
  <pageSetup paperSize="176" scale="99" orientation="portrait" r:id="rId1"/>
  <ignoredErrors>
    <ignoredError sqref="D6:M6" numberStoredAsText="1"/>
  </ignoredErrors>
</worksheet>
</file>

<file path=xl/worksheets/sheet35.xml><?xml version="1.0" encoding="utf-8"?>
<worksheet xmlns="http://schemas.openxmlformats.org/spreadsheetml/2006/main" xmlns:r="http://schemas.openxmlformats.org/officeDocument/2006/relationships">
  <sheetPr>
    <pageSetUpPr fitToPage="1"/>
  </sheetPr>
  <dimension ref="B1:M55"/>
  <sheetViews>
    <sheetView zoomScale="80" zoomScaleNormal="80" zoomScaleSheetLayoutView="100" workbookViewId="0">
      <selection activeCell="C41" sqref="C41"/>
    </sheetView>
  </sheetViews>
  <sheetFormatPr defaultColWidth="11.42578125" defaultRowHeight="12.75"/>
  <cols>
    <col min="1" max="1" width="8.140625" style="95" customWidth="1"/>
    <col min="2" max="2" width="17" style="95" customWidth="1"/>
    <col min="3" max="3" width="84.85546875" style="95" customWidth="1"/>
    <col min="4" max="10" width="11.42578125" style="95" customWidth="1"/>
    <col min="11" max="16384" width="11.42578125" style="95"/>
  </cols>
  <sheetData>
    <row r="1" spans="2:13" ht="18" customHeight="1"/>
    <row r="2" spans="2:13" ht="18" customHeight="1">
      <c r="B2" s="77" t="s">
        <v>949</v>
      </c>
      <c r="C2" s="78"/>
      <c r="D2" s="78"/>
      <c r="E2" s="78"/>
      <c r="F2" s="78"/>
      <c r="G2" s="78"/>
    </row>
    <row r="3" spans="2:13" ht="18" customHeight="1">
      <c r="B3" s="34" t="s">
        <v>590</v>
      </c>
      <c r="C3" s="4"/>
      <c r="D3" s="4"/>
      <c r="E3" s="4"/>
      <c r="F3" s="79"/>
      <c r="G3" s="4"/>
      <c r="H3" s="96"/>
      <c r="I3" s="96"/>
      <c r="J3" s="96"/>
    </row>
    <row r="4" spans="2:13" ht="18" customHeight="1">
      <c r="B4" s="80" t="s">
        <v>713</v>
      </c>
      <c r="C4" s="80"/>
      <c r="D4" s="319"/>
      <c r="E4" s="319"/>
      <c r="F4" s="319"/>
      <c r="G4" s="319"/>
      <c r="H4" s="96"/>
      <c r="I4" s="96"/>
      <c r="J4" s="96"/>
    </row>
    <row r="5" spans="2:13" s="98" customFormat="1" ht="6" customHeight="1" thickBot="1">
      <c r="B5" s="97"/>
      <c r="C5" s="97"/>
      <c r="D5" s="97"/>
      <c r="E5" s="97"/>
      <c r="F5" s="97"/>
      <c r="G5" s="97"/>
      <c r="H5" s="97"/>
      <c r="I5" s="97"/>
      <c r="J5" s="97"/>
    </row>
    <row r="6" spans="2:13" s="98" customFormat="1" ht="30" customHeight="1" thickBot="1">
      <c r="B6" s="99" t="s">
        <v>601</v>
      </c>
      <c r="C6" s="99"/>
      <c r="D6" s="339" t="s">
        <v>524</v>
      </c>
      <c r="E6" s="339" t="s">
        <v>525</v>
      </c>
      <c r="F6" s="339" t="s">
        <v>526</v>
      </c>
      <c r="G6" s="339" t="s">
        <v>527</v>
      </c>
      <c r="H6" s="339" t="s">
        <v>528</v>
      </c>
      <c r="I6" s="339" t="s">
        <v>699</v>
      </c>
      <c r="J6" s="339" t="s">
        <v>700</v>
      </c>
      <c r="K6" s="341" t="s">
        <v>685</v>
      </c>
      <c r="L6" s="341" t="s">
        <v>692</v>
      </c>
      <c r="M6" s="341" t="s">
        <v>694</v>
      </c>
    </row>
    <row r="7" spans="2:13" s="98" customFormat="1" ht="6" customHeight="1">
      <c r="B7" s="97"/>
      <c r="C7" s="97"/>
      <c r="D7" s="97"/>
      <c r="E7" s="97"/>
      <c r="F7" s="97"/>
      <c r="G7" s="97"/>
      <c r="H7" s="97"/>
      <c r="I7" s="97"/>
      <c r="J7" s="97"/>
    </row>
    <row r="8" spans="2:13" s="98" customFormat="1" ht="18" customHeight="1">
      <c r="B8" s="55" t="s">
        <v>529</v>
      </c>
      <c r="C8" s="100"/>
      <c r="D8" s="82">
        <v>304</v>
      </c>
      <c r="E8" s="82">
        <v>338</v>
      </c>
      <c r="F8" s="82">
        <v>402.28495318</v>
      </c>
      <c r="G8" s="82">
        <v>430</v>
      </c>
      <c r="H8" s="82">
        <v>473</v>
      </c>
      <c r="I8" s="82">
        <v>523</v>
      </c>
      <c r="J8" s="82">
        <v>677</v>
      </c>
      <c r="K8" s="82">
        <v>801.62214809999989</v>
      </c>
      <c r="L8" s="82">
        <v>826.68621557999995</v>
      </c>
      <c r="M8" s="82">
        <v>994.00901434610932</v>
      </c>
    </row>
    <row r="9" spans="2:13" s="98" customFormat="1" ht="18" customHeight="1">
      <c r="B9" s="61" t="s">
        <v>430</v>
      </c>
      <c r="C9" s="102"/>
      <c r="D9" s="162">
        <v>280</v>
      </c>
      <c r="E9" s="162">
        <v>305</v>
      </c>
      <c r="F9" s="162">
        <v>340.705308</v>
      </c>
      <c r="G9" s="162">
        <v>376</v>
      </c>
      <c r="H9" s="162">
        <v>421</v>
      </c>
      <c r="I9" s="162">
        <v>469</v>
      </c>
      <c r="J9" s="162">
        <v>533</v>
      </c>
      <c r="K9" s="162">
        <v>646.46913985999981</v>
      </c>
      <c r="L9" s="162">
        <v>744.18223208999996</v>
      </c>
      <c r="M9" s="162">
        <v>907.71133334000012</v>
      </c>
    </row>
    <row r="10" spans="2:13" s="98" customFormat="1" ht="18" customHeight="1">
      <c r="B10" s="61" t="s">
        <v>431</v>
      </c>
      <c r="C10" s="102"/>
      <c r="D10" s="162">
        <v>24</v>
      </c>
      <c r="E10" s="162">
        <v>33</v>
      </c>
      <c r="F10" s="162">
        <v>61.57964518</v>
      </c>
      <c r="G10" s="162">
        <v>54</v>
      </c>
      <c r="H10" s="162">
        <v>52</v>
      </c>
      <c r="I10" s="162">
        <v>54</v>
      </c>
      <c r="J10" s="162">
        <v>62</v>
      </c>
      <c r="K10" s="162">
        <v>72.746008239999995</v>
      </c>
      <c r="L10" s="162">
        <v>82.503983489999996</v>
      </c>
      <c r="M10" s="162">
        <v>86.297681006109187</v>
      </c>
    </row>
    <row r="11" spans="2:13" s="98" customFormat="1" ht="18" customHeight="1">
      <c r="B11" s="61" t="s">
        <v>432</v>
      </c>
      <c r="C11" s="102"/>
      <c r="D11" s="162">
        <v>0</v>
      </c>
      <c r="E11" s="162">
        <v>0</v>
      </c>
      <c r="F11" s="162">
        <v>0</v>
      </c>
      <c r="G11" s="162">
        <v>0</v>
      </c>
      <c r="H11" s="162">
        <v>0</v>
      </c>
      <c r="I11" s="162">
        <v>0</v>
      </c>
      <c r="J11" s="162">
        <v>0</v>
      </c>
      <c r="K11" s="162">
        <v>0</v>
      </c>
      <c r="L11" s="162">
        <v>0</v>
      </c>
      <c r="M11" s="162">
        <v>0</v>
      </c>
    </row>
    <row r="12" spans="2:13" s="98" customFormat="1" ht="18" customHeight="1">
      <c r="B12" s="61" t="s">
        <v>433</v>
      </c>
      <c r="C12" s="102"/>
      <c r="D12" s="162">
        <v>0</v>
      </c>
      <c r="E12" s="162">
        <v>0</v>
      </c>
      <c r="F12" s="162">
        <v>0</v>
      </c>
      <c r="G12" s="162">
        <v>0</v>
      </c>
      <c r="H12" s="162">
        <v>0</v>
      </c>
      <c r="I12" s="162">
        <v>0</v>
      </c>
      <c r="J12" s="162">
        <v>82</v>
      </c>
      <c r="K12" s="162">
        <v>82.406999999999996</v>
      </c>
      <c r="L12" s="162">
        <v>0</v>
      </c>
      <c r="M12" s="162">
        <v>0</v>
      </c>
    </row>
    <row r="13" spans="2:13" s="98" customFormat="1" ht="6" customHeight="1">
      <c r="B13" s="102"/>
      <c r="C13" s="102"/>
      <c r="D13" s="102"/>
      <c r="E13" s="102"/>
      <c r="F13" s="102"/>
      <c r="G13" s="102"/>
      <c r="H13" s="102"/>
      <c r="I13" s="102"/>
      <c r="J13" s="102"/>
    </row>
    <row r="14" spans="2:13" s="98" customFormat="1" ht="18" customHeight="1">
      <c r="B14" s="55" t="s">
        <v>530</v>
      </c>
      <c r="C14" s="100"/>
      <c r="D14" s="82">
        <v>239.037013</v>
      </c>
      <c r="E14" s="82">
        <v>251.01047310000001</v>
      </c>
      <c r="F14" s="82">
        <v>295</v>
      </c>
      <c r="G14" s="82">
        <v>331.97276199999999</v>
      </c>
      <c r="H14" s="82">
        <v>489.50948984000001</v>
      </c>
      <c r="I14" s="82">
        <v>503</v>
      </c>
      <c r="J14" s="82">
        <v>536</v>
      </c>
      <c r="K14" s="82">
        <v>649.76147029000003</v>
      </c>
      <c r="L14" s="82">
        <v>706.58173572999999</v>
      </c>
      <c r="M14" s="82">
        <v>882.55366143414608</v>
      </c>
    </row>
    <row r="15" spans="2:13" s="98" customFormat="1" ht="18" customHeight="1">
      <c r="B15" s="61" t="s">
        <v>434</v>
      </c>
      <c r="C15" s="102"/>
      <c r="D15" s="162">
        <v>74</v>
      </c>
      <c r="E15" s="162">
        <v>74.010473099999999</v>
      </c>
      <c r="F15" s="162">
        <v>89</v>
      </c>
      <c r="G15" s="162">
        <v>115</v>
      </c>
      <c r="H15" s="162">
        <v>142.54411306</v>
      </c>
      <c r="I15" s="162">
        <v>167</v>
      </c>
      <c r="J15" s="162">
        <v>195</v>
      </c>
      <c r="K15" s="162">
        <v>222.76913643999998</v>
      </c>
      <c r="L15" s="162">
        <v>250.70443394999998</v>
      </c>
      <c r="M15" s="162">
        <v>303.39349021000004</v>
      </c>
    </row>
    <row r="16" spans="2:13" s="98" customFormat="1" ht="18" customHeight="1">
      <c r="B16" s="61" t="s">
        <v>435</v>
      </c>
      <c r="C16" s="102"/>
      <c r="D16" s="162">
        <v>100.037013</v>
      </c>
      <c r="E16" s="162">
        <v>86</v>
      </c>
      <c r="F16" s="162">
        <v>105</v>
      </c>
      <c r="G16" s="162">
        <v>101.972762</v>
      </c>
      <c r="H16" s="162">
        <v>142</v>
      </c>
      <c r="I16" s="162">
        <v>146</v>
      </c>
      <c r="J16" s="162">
        <v>169</v>
      </c>
      <c r="K16" s="162">
        <v>221.20403595000002</v>
      </c>
      <c r="L16" s="162">
        <v>309.94580904999998</v>
      </c>
      <c r="M16" s="162">
        <v>332.81792238999998</v>
      </c>
    </row>
    <row r="17" spans="2:13" s="98" customFormat="1" ht="18" customHeight="1">
      <c r="B17" s="61" t="s">
        <v>436</v>
      </c>
      <c r="C17" s="102"/>
      <c r="D17" s="162">
        <v>42</v>
      </c>
      <c r="E17" s="162">
        <v>49</v>
      </c>
      <c r="F17" s="162">
        <v>67</v>
      </c>
      <c r="G17" s="162">
        <v>79</v>
      </c>
      <c r="H17" s="162">
        <v>165.96537677999999</v>
      </c>
      <c r="I17" s="162">
        <v>148</v>
      </c>
      <c r="J17" s="162">
        <v>117</v>
      </c>
      <c r="K17" s="162">
        <v>142.94989328</v>
      </c>
      <c r="L17" s="162">
        <v>81.390455899999992</v>
      </c>
      <c r="M17" s="162">
        <v>180.24480600885599</v>
      </c>
    </row>
    <row r="18" spans="2:13" s="98" customFormat="1" ht="18" customHeight="1">
      <c r="B18" s="61" t="s">
        <v>437</v>
      </c>
      <c r="C18" s="102"/>
      <c r="D18" s="162">
        <v>42</v>
      </c>
      <c r="E18" s="162">
        <v>49</v>
      </c>
      <c r="F18" s="162">
        <v>62</v>
      </c>
      <c r="G18" s="162">
        <v>67</v>
      </c>
      <c r="H18" s="162">
        <v>153</v>
      </c>
      <c r="I18" s="162">
        <v>135</v>
      </c>
      <c r="J18" s="162">
        <v>103</v>
      </c>
      <c r="K18" s="162">
        <v>142.94989328</v>
      </c>
      <c r="L18" s="162">
        <v>81.390455899999992</v>
      </c>
      <c r="M18" s="162">
        <v>180.24480600885599</v>
      </c>
    </row>
    <row r="19" spans="2:13" s="98" customFormat="1" ht="18" customHeight="1">
      <c r="B19" s="61" t="s">
        <v>438</v>
      </c>
      <c r="C19" s="102"/>
      <c r="D19" s="162">
        <v>0</v>
      </c>
      <c r="E19" s="162">
        <v>0</v>
      </c>
      <c r="F19" s="162">
        <v>5</v>
      </c>
      <c r="G19" s="162">
        <v>12</v>
      </c>
      <c r="H19" s="162">
        <v>12.96537678</v>
      </c>
      <c r="I19" s="162">
        <v>13</v>
      </c>
      <c r="J19" s="162">
        <v>14</v>
      </c>
      <c r="K19" s="162">
        <v>0</v>
      </c>
      <c r="L19" s="162">
        <v>0</v>
      </c>
      <c r="M19" s="162">
        <v>0</v>
      </c>
    </row>
    <row r="20" spans="2:13" s="98" customFormat="1" ht="18" customHeight="1">
      <c r="B20" s="61" t="s">
        <v>439</v>
      </c>
      <c r="C20" s="102"/>
      <c r="D20" s="162">
        <v>23</v>
      </c>
      <c r="E20" s="162">
        <v>42</v>
      </c>
      <c r="F20" s="162">
        <v>34</v>
      </c>
      <c r="G20" s="162">
        <v>36</v>
      </c>
      <c r="H20" s="162">
        <v>39</v>
      </c>
      <c r="I20" s="162">
        <v>42</v>
      </c>
      <c r="J20" s="162">
        <v>55</v>
      </c>
      <c r="K20" s="162">
        <v>62.838404619999999</v>
      </c>
      <c r="L20" s="162">
        <v>64.541036829999996</v>
      </c>
      <c r="M20" s="162">
        <v>66.097442825289988</v>
      </c>
    </row>
    <row r="21" spans="2:13" s="98" customFormat="1" ht="18" customHeight="1">
      <c r="B21" s="61" t="s">
        <v>440</v>
      </c>
      <c r="C21" s="102"/>
      <c r="D21" s="162">
        <v>0</v>
      </c>
      <c r="E21" s="162">
        <v>0</v>
      </c>
      <c r="F21" s="162">
        <v>0</v>
      </c>
      <c r="G21" s="162">
        <v>0</v>
      </c>
      <c r="H21" s="162">
        <v>0</v>
      </c>
      <c r="I21" s="162">
        <v>0</v>
      </c>
      <c r="J21" s="162">
        <v>0</v>
      </c>
      <c r="K21" s="162">
        <v>0</v>
      </c>
      <c r="L21" s="162">
        <v>0</v>
      </c>
      <c r="M21" s="162">
        <v>0</v>
      </c>
    </row>
    <row r="22" spans="2:13" s="98" customFormat="1" ht="18" customHeight="1">
      <c r="B22" s="61" t="s">
        <v>441</v>
      </c>
      <c r="C22" s="102"/>
      <c r="D22" s="162">
        <v>23</v>
      </c>
      <c r="E22" s="162">
        <v>42</v>
      </c>
      <c r="F22" s="162">
        <v>34</v>
      </c>
      <c r="G22" s="162">
        <v>36</v>
      </c>
      <c r="H22" s="162">
        <v>39</v>
      </c>
      <c r="I22" s="162">
        <v>42</v>
      </c>
      <c r="J22" s="162">
        <v>55</v>
      </c>
      <c r="K22" s="162">
        <v>62.838404619999999</v>
      </c>
      <c r="L22" s="162">
        <v>64.541036829999996</v>
      </c>
      <c r="M22" s="162">
        <v>66.097442825289988</v>
      </c>
    </row>
    <row r="23" spans="2:13" s="98" customFormat="1" ht="18" customHeight="1">
      <c r="B23" s="61" t="s">
        <v>442</v>
      </c>
      <c r="C23" s="102"/>
      <c r="D23" s="162">
        <v>0</v>
      </c>
      <c r="E23" s="162">
        <v>0</v>
      </c>
      <c r="F23" s="162">
        <v>0</v>
      </c>
      <c r="G23" s="162">
        <v>0</v>
      </c>
      <c r="H23" s="162">
        <v>0</v>
      </c>
      <c r="I23" s="162">
        <v>0</v>
      </c>
      <c r="J23" s="162">
        <v>0</v>
      </c>
      <c r="K23" s="162">
        <v>0</v>
      </c>
      <c r="L23" s="162">
        <v>0</v>
      </c>
      <c r="M23" s="162">
        <v>0</v>
      </c>
    </row>
    <row r="24" spans="2:13" s="98" customFormat="1" ht="18" customHeight="1">
      <c r="B24" s="61" t="s">
        <v>443</v>
      </c>
      <c r="C24" s="102"/>
      <c r="D24" s="162">
        <v>0</v>
      </c>
      <c r="E24" s="162">
        <v>0</v>
      </c>
      <c r="F24" s="162">
        <v>0</v>
      </c>
      <c r="G24" s="162">
        <v>0</v>
      </c>
      <c r="H24" s="162">
        <v>0</v>
      </c>
      <c r="I24" s="162">
        <v>0</v>
      </c>
      <c r="J24" s="162">
        <v>0</v>
      </c>
      <c r="K24" s="162">
        <v>0</v>
      </c>
      <c r="L24" s="162">
        <v>0</v>
      </c>
      <c r="M24" s="162">
        <v>0</v>
      </c>
    </row>
    <row r="25" spans="2:13" s="98" customFormat="1" ht="7.5" customHeight="1">
      <c r="B25" s="57" t="s">
        <v>52</v>
      </c>
      <c r="C25" s="102"/>
      <c r="D25" s="102"/>
      <c r="E25" s="102"/>
      <c r="F25" s="102"/>
      <c r="G25" s="102"/>
      <c r="H25" s="102"/>
      <c r="I25" s="102"/>
      <c r="J25" s="102"/>
    </row>
    <row r="26" spans="2:13" s="108" customFormat="1" ht="18" customHeight="1">
      <c r="B26" s="60" t="s">
        <v>484</v>
      </c>
      <c r="D26" s="82">
        <v>64.962986999999998</v>
      </c>
      <c r="E26" s="82">
        <v>86.989526899999987</v>
      </c>
      <c r="F26" s="82">
        <v>107.28495318</v>
      </c>
      <c r="G26" s="82">
        <v>98.027238000000011</v>
      </c>
      <c r="H26" s="82">
        <v>-16.509489840000015</v>
      </c>
      <c r="I26" s="82">
        <v>20</v>
      </c>
      <c r="J26" s="82">
        <v>141</v>
      </c>
      <c r="K26" s="82">
        <v>151.86067780999986</v>
      </c>
      <c r="L26" s="82">
        <v>120.10447984999996</v>
      </c>
      <c r="M26" s="82">
        <v>111.45535291196325</v>
      </c>
    </row>
    <row r="27" spans="2:13" s="108" customFormat="1" ht="6" customHeight="1">
      <c r="B27" s="100"/>
      <c r="D27" s="100"/>
      <c r="E27" s="100"/>
      <c r="F27" s="100"/>
      <c r="G27" s="100"/>
      <c r="H27" s="100"/>
      <c r="I27" s="100"/>
      <c r="J27" s="100"/>
    </row>
    <row r="28" spans="2:13" s="108" customFormat="1" ht="18" customHeight="1">
      <c r="B28" s="60" t="s">
        <v>557</v>
      </c>
      <c r="D28" s="82">
        <v>133</v>
      </c>
      <c r="E28" s="82">
        <v>114.662029</v>
      </c>
      <c r="F28" s="82">
        <v>227</v>
      </c>
      <c r="G28" s="82">
        <v>454.500179</v>
      </c>
      <c r="H28" s="82">
        <v>339</v>
      </c>
      <c r="I28" s="82">
        <v>294</v>
      </c>
      <c r="J28" s="82">
        <v>82</v>
      </c>
      <c r="K28" s="82">
        <v>149.59613723999999</v>
      </c>
      <c r="L28" s="82">
        <v>142.85732167819313</v>
      </c>
      <c r="M28" s="82">
        <v>272.50825585345478</v>
      </c>
    </row>
    <row r="29" spans="2:13" s="108" customFormat="1" ht="6.75" customHeight="1">
      <c r="B29" s="189" t="s">
        <v>52</v>
      </c>
      <c r="D29" s="100"/>
      <c r="E29" s="100"/>
      <c r="F29" s="100"/>
      <c r="G29" s="100"/>
      <c r="H29" s="100"/>
      <c r="I29" s="100"/>
      <c r="J29" s="100"/>
    </row>
    <row r="30" spans="2:13" s="108" customFormat="1" ht="18" customHeight="1">
      <c r="B30" s="60" t="s">
        <v>558</v>
      </c>
      <c r="C30" s="100"/>
      <c r="D30" s="82">
        <v>-68.037013000000002</v>
      </c>
      <c r="E30" s="82">
        <v>-27.672502100000017</v>
      </c>
      <c r="F30" s="82">
        <v>-119.71504682</v>
      </c>
      <c r="G30" s="82">
        <v>-356.47294099999999</v>
      </c>
      <c r="H30" s="82">
        <v>-355.50948984000001</v>
      </c>
      <c r="I30" s="82">
        <v>-274</v>
      </c>
      <c r="J30" s="82">
        <v>59</v>
      </c>
      <c r="K30" s="82">
        <v>2.2645405699998662</v>
      </c>
      <c r="L30" s="82">
        <v>-22.752841828193169</v>
      </c>
      <c r="M30" s="82">
        <v>-161.05290294149154</v>
      </c>
    </row>
    <row r="31" spans="2:13" s="108" customFormat="1" ht="5.25" customHeight="1">
      <c r="B31" s="55"/>
      <c r="C31" s="100"/>
      <c r="D31" s="86"/>
      <c r="E31" s="86"/>
      <c r="F31" s="86"/>
      <c r="G31" s="86"/>
      <c r="H31" s="86"/>
      <c r="I31" s="86"/>
      <c r="J31" s="86"/>
    </row>
    <row r="32" spans="2:13" s="108" customFormat="1" ht="18" customHeight="1">
      <c r="B32" s="60" t="s">
        <v>708</v>
      </c>
      <c r="C32" s="100"/>
      <c r="D32" s="82">
        <v>0</v>
      </c>
      <c r="E32" s="82">
        <v>0</v>
      </c>
      <c r="F32" s="82">
        <v>0</v>
      </c>
      <c r="G32" s="82">
        <v>0</v>
      </c>
      <c r="H32" s="82">
        <v>0</v>
      </c>
      <c r="I32" s="82">
        <v>0</v>
      </c>
      <c r="J32" s="82">
        <v>0</v>
      </c>
      <c r="K32" s="82">
        <v>0</v>
      </c>
      <c r="L32" s="82">
        <v>0</v>
      </c>
      <c r="M32" s="82">
        <v>0</v>
      </c>
    </row>
    <row r="33" spans="2:13" s="98" customFormat="1" ht="4.5" customHeight="1">
      <c r="B33" s="109"/>
      <c r="C33" s="102"/>
      <c r="D33" s="102"/>
      <c r="E33" s="102"/>
      <c r="F33" s="102"/>
      <c r="G33" s="102"/>
      <c r="H33" s="102"/>
      <c r="I33" s="102"/>
      <c r="J33" s="102"/>
    </row>
    <row r="34" spans="2:13" s="98" customFormat="1" ht="18" customHeight="1">
      <c r="B34" s="60" t="s">
        <v>444</v>
      </c>
      <c r="C34" s="102"/>
      <c r="D34" s="82">
        <v>-68.037013000000002</v>
      </c>
      <c r="E34" s="82">
        <v>-27.672502100000017</v>
      </c>
      <c r="F34" s="82">
        <v>-119.71504682</v>
      </c>
      <c r="G34" s="82">
        <v>-356.47294099999999</v>
      </c>
      <c r="H34" s="82">
        <v>-355.50948984000001</v>
      </c>
      <c r="I34" s="82">
        <v>-274</v>
      </c>
      <c r="J34" s="82">
        <v>59</v>
      </c>
      <c r="K34" s="82">
        <v>2.2645405699998662</v>
      </c>
      <c r="L34" s="82">
        <v>-22.752841828193169</v>
      </c>
      <c r="M34" s="82">
        <v>-161.05290294149154</v>
      </c>
    </row>
    <row r="35" spans="2:13" s="98" customFormat="1" ht="6" customHeight="1">
      <c r="B35" s="57"/>
      <c r="C35" s="102"/>
      <c r="D35" s="102"/>
      <c r="E35" s="102"/>
      <c r="F35" s="102"/>
      <c r="G35" s="102"/>
      <c r="H35" s="102"/>
      <c r="I35" s="102"/>
      <c r="J35" s="102"/>
    </row>
    <row r="36" spans="2:13" s="98" customFormat="1" ht="18" customHeight="1">
      <c r="B36" s="60" t="s">
        <v>445</v>
      </c>
      <c r="C36" s="102"/>
      <c r="D36" s="82">
        <v>68.037013000000002</v>
      </c>
      <c r="E36" s="82">
        <v>27.672502100000017</v>
      </c>
      <c r="F36" s="82">
        <v>119.71504682</v>
      </c>
      <c r="G36" s="82">
        <v>356.47294099999999</v>
      </c>
      <c r="H36" s="82">
        <v>355.50948984000001</v>
      </c>
      <c r="I36" s="82">
        <v>274</v>
      </c>
      <c r="J36" s="82">
        <v>-59</v>
      </c>
      <c r="K36" s="82">
        <v>-2.2645405699998662</v>
      </c>
      <c r="L36" s="82">
        <v>22.752841828193169</v>
      </c>
      <c r="M36" s="82">
        <v>161.05290294149154</v>
      </c>
    </row>
    <row r="37" spans="2:13" s="98" customFormat="1" ht="18" customHeight="1">
      <c r="B37" s="61" t="s">
        <v>446</v>
      </c>
      <c r="C37" s="102"/>
      <c r="D37" s="162">
        <v>0</v>
      </c>
      <c r="E37" s="162">
        <v>0</v>
      </c>
      <c r="F37" s="162">
        <v>0</v>
      </c>
      <c r="G37" s="162">
        <v>0</v>
      </c>
      <c r="H37" s="162">
        <v>0</v>
      </c>
      <c r="I37" s="162">
        <v>0</v>
      </c>
      <c r="J37" s="162">
        <v>0</v>
      </c>
      <c r="K37" s="162">
        <v>0</v>
      </c>
      <c r="L37" s="162">
        <v>0</v>
      </c>
      <c r="M37" s="162">
        <v>0</v>
      </c>
    </row>
    <row r="38" spans="2:13" s="98" customFormat="1" ht="18" customHeight="1">
      <c r="B38" s="61" t="s">
        <v>447</v>
      </c>
      <c r="C38" s="102"/>
      <c r="D38" s="162">
        <v>0</v>
      </c>
      <c r="E38" s="162">
        <v>0</v>
      </c>
      <c r="F38" s="162">
        <v>0</v>
      </c>
      <c r="G38" s="162">
        <v>0</v>
      </c>
      <c r="H38" s="162">
        <v>0</v>
      </c>
      <c r="I38" s="162">
        <v>0</v>
      </c>
      <c r="J38" s="162">
        <v>0</v>
      </c>
      <c r="K38" s="162">
        <v>0</v>
      </c>
      <c r="L38" s="162">
        <v>0</v>
      </c>
      <c r="M38" s="162">
        <v>0</v>
      </c>
    </row>
    <row r="39" spans="2:13" s="98" customFormat="1" ht="18" customHeight="1">
      <c r="B39" s="61" t="s">
        <v>448</v>
      </c>
      <c r="C39" s="102"/>
      <c r="D39" s="162">
        <v>68.037013000000002</v>
      </c>
      <c r="E39" s="162">
        <v>27.672502100000017</v>
      </c>
      <c r="F39" s="162">
        <v>119.71504682</v>
      </c>
      <c r="G39" s="162">
        <v>356.47294099999999</v>
      </c>
      <c r="H39" s="162">
        <v>355.50948984000001</v>
      </c>
      <c r="I39" s="162">
        <v>274</v>
      </c>
      <c r="J39" s="162">
        <v>-59</v>
      </c>
      <c r="K39" s="162">
        <v>-2.2645405699998662</v>
      </c>
      <c r="L39" s="162">
        <v>22.752841828193169</v>
      </c>
      <c r="M39" s="162">
        <v>161.05290294149154</v>
      </c>
    </row>
    <row r="40" spans="2:13" s="98" customFormat="1" ht="18" customHeight="1">
      <c r="B40" s="61" t="s">
        <v>449</v>
      </c>
      <c r="C40" s="102"/>
      <c r="D40" s="102">
        <v>68.037013000000002</v>
      </c>
      <c r="E40" s="102">
        <v>27.672502100000031</v>
      </c>
      <c r="F40" s="102">
        <v>119.71504682</v>
      </c>
      <c r="G40" s="102">
        <v>-481.23080528865501</v>
      </c>
      <c r="H40" s="102">
        <v>371.20949443610004</v>
      </c>
      <c r="I40" s="102">
        <v>21.946888681866994</v>
      </c>
      <c r="J40" s="102">
        <v>-50.595925875950002</v>
      </c>
      <c r="K40" s="102">
        <v>-27.449485259999889</v>
      </c>
      <c r="L40" s="102">
        <v>-21.337432931806859</v>
      </c>
      <c r="M40" s="102">
        <v>-19.418306998809513</v>
      </c>
    </row>
    <row r="41" spans="2:13" s="98" customFormat="1" ht="18" customHeight="1">
      <c r="B41" s="61" t="s">
        <v>554</v>
      </c>
      <c r="C41" s="102"/>
      <c r="D41" s="162">
        <v>0</v>
      </c>
      <c r="E41" s="162">
        <v>0</v>
      </c>
      <c r="F41" s="162">
        <v>0</v>
      </c>
      <c r="G41" s="162">
        <v>837.703746288655</v>
      </c>
      <c r="H41" s="162">
        <v>-15.70000459610003</v>
      </c>
      <c r="I41" s="162">
        <v>252.05311131813301</v>
      </c>
      <c r="J41" s="162">
        <v>-8.4040741240499983</v>
      </c>
      <c r="K41" s="162">
        <v>25.184944690000023</v>
      </c>
      <c r="L41" s="162">
        <v>44.090274760000028</v>
      </c>
      <c r="M41" s="162">
        <v>180.47120994030104</v>
      </c>
    </row>
    <row r="42" spans="2:13" s="98" customFormat="1" ht="18" customHeight="1">
      <c r="B42" s="107" t="s">
        <v>213</v>
      </c>
      <c r="C42" s="102"/>
      <c r="D42" s="102"/>
      <c r="E42" s="102"/>
      <c r="F42" s="102"/>
      <c r="G42" s="102"/>
      <c r="H42" s="102"/>
      <c r="I42" s="102"/>
      <c r="J42" s="102"/>
    </row>
    <row r="43" spans="2:13" s="98" customFormat="1" ht="18" customHeight="1">
      <c r="B43" s="109" t="s">
        <v>214</v>
      </c>
      <c r="C43" s="102"/>
      <c r="D43" s="162">
        <v>64.962986999999998</v>
      </c>
      <c r="E43" s="162">
        <v>86.989526899999987</v>
      </c>
      <c r="F43" s="162">
        <v>107.28495318</v>
      </c>
      <c r="G43" s="162">
        <v>98.027238000000011</v>
      </c>
      <c r="H43" s="162">
        <v>-16.509489840000015</v>
      </c>
      <c r="I43" s="162">
        <v>20</v>
      </c>
      <c r="J43" s="162">
        <v>59</v>
      </c>
      <c r="K43" s="162">
        <v>69.45367780999986</v>
      </c>
      <c r="L43" s="162">
        <v>120.10447984999996</v>
      </c>
      <c r="M43" s="162">
        <v>111.45535291196325</v>
      </c>
    </row>
    <row r="44" spans="2:13" s="98" customFormat="1" ht="8.25" customHeight="1" thickBot="1">
      <c r="B44" s="320"/>
      <c r="C44" s="320"/>
      <c r="D44" s="320"/>
      <c r="E44" s="320"/>
      <c r="F44" s="320"/>
      <c r="G44" s="320"/>
      <c r="H44" s="320"/>
      <c r="I44" s="320"/>
      <c r="J44" s="320"/>
      <c r="K44" s="321"/>
      <c r="L44" s="321"/>
      <c r="M44" s="321"/>
    </row>
    <row r="45" spans="2:13" s="98" customFormat="1" ht="18" customHeight="1">
      <c r="B45" s="65" t="s">
        <v>531</v>
      </c>
      <c r="C45" s="65" t="s">
        <v>950</v>
      </c>
      <c r="D45" s="62"/>
      <c r="E45" s="62"/>
      <c r="F45" s="62"/>
      <c r="G45" s="62"/>
      <c r="H45" s="62"/>
      <c r="I45" s="62"/>
      <c r="J45" s="62"/>
    </row>
    <row r="46" spans="2:13" s="98" customFormat="1" ht="18" customHeight="1">
      <c r="B46" s="65" t="s">
        <v>748</v>
      </c>
      <c r="C46" s="62" t="s">
        <v>951</v>
      </c>
      <c r="D46" s="96"/>
      <c r="E46" s="96"/>
      <c r="F46" s="96"/>
      <c r="G46" s="96"/>
      <c r="H46" s="96"/>
      <c r="I46" s="96"/>
      <c r="J46" s="96"/>
    </row>
    <row r="47" spans="2:13" ht="18" customHeight="1"/>
    <row r="48" spans="2:13" ht="18" customHeight="1"/>
    <row r="49" spans="2:2">
      <c r="B49" s="60"/>
    </row>
    <row r="50" spans="2:2">
      <c r="B50" s="60"/>
    </row>
    <row r="51" spans="2:2">
      <c r="B51" s="61"/>
    </row>
    <row r="52" spans="2:2">
      <c r="B52" s="61"/>
    </row>
    <row r="53" spans="2:2">
      <c r="B53" s="61"/>
    </row>
    <row r="54" spans="2:2">
      <c r="B54" s="61"/>
    </row>
    <row r="55" spans="2:2">
      <c r="B55" s="61"/>
    </row>
  </sheetData>
  <printOptions verticalCentered="1"/>
  <pageMargins left="0.39370078740157483" right="0.39370078740157483" top="0.39370078740157483" bottom="0.39370078740157483" header="0" footer="0"/>
  <pageSetup paperSize="176" scale="99" orientation="portrait" r:id="rId1"/>
  <ignoredErrors>
    <ignoredError sqref="D6:H6 I6:J6" numberStoredAsText="1"/>
  </ignoredErrors>
</worksheet>
</file>

<file path=xl/worksheets/sheet36.xml><?xml version="1.0" encoding="utf-8"?>
<worksheet xmlns="http://schemas.openxmlformats.org/spreadsheetml/2006/main" xmlns:r="http://schemas.openxmlformats.org/officeDocument/2006/relationships">
  <sheetPr>
    <pageSetUpPr fitToPage="1"/>
  </sheetPr>
  <dimension ref="B1:M48"/>
  <sheetViews>
    <sheetView zoomScale="80" zoomScaleNormal="80" zoomScaleSheetLayoutView="100" workbookViewId="0">
      <selection activeCell="D43" sqref="D43:M43"/>
    </sheetView>
  </sheetViews>
  <sheetFormatPr defaultColWidth="11.42578125" defaultRowHeight="12.75"/>
  <cols>
    <col min="1" max="1" width="8.140625" style="95" customWidth="1"/>
    <col min="2" max="2" width="17" style="95" customWidth="1"/>
    <col min="3" max="3" width="78.7109375" style="95" customWidth="1"/>
    <col min="4" max="10" width="11.42578125" style="95" customWidth="1"/>
    <col min="11" max="16384" width="11.42578125" style="95"/>
  </cols>
  <sheetData>
    <row r="1" spans="2:13" ht="18" customHeight="1"/>
    <row r="2" spans="2:13" ht="18" customHeight="1">
      <c r="B2" s="77" t="s">
        <v>952</v>
      </c>
      <c r="C2" s="78"/>
      <c r="D2" s="78"/>
      <c r="E2" s="78"/>
      <c r="F2" s="78"/>
      <c r="G2" s="78"/>
    </row>
    <row r="3" spans="2:13" ht="18" customHeight="1">
      <c r="B3" s="34" t="s">
        <v>591</v>
      </c>
      <c r="C3" s="4"/>
      <c r="D3" s="4"/>
      <c r="E3" s="4"/>
      <c r="F3" s="79"/>
      <c r="G3" s="4"/>
      <c r="H3" s="96"/>
      <c r="I3" s="96"/>
      <c r="J3" s="96"/>
    </row>
    <row r="4" spans="2:13" ht="18" customHeight="1">
      <c r="B4" s="80" t="s">
        <v>739</v>
      </c>
      <c r="C4" s="80"/>
      <c r="D4" s="319"/>
      <c r="E4" s="319"/>
      <c r="F4" s="319"/>
      <c r="G4" s="319"/>
      <c r="H4" s="96"/>
      <c r="I4" s="96"/>
      <c r="J4" s="96"/>
    </row>
    <row r="5" spans="2:13" s="98" customFormat="1" ht="6" customHeight="1" thickBot="1">
      <c r="B5" s="97"/>
      <c r="C5" s="97"/>
      <c r="D5" s="97"/>
      <c r="E5" s="97"/>
      <c r="F5" s="97"/>
      <c r="G5" s="97"/>
      <c r="H5" s="97"/>
      <c r="I5" s="97"/>
      <c r="J5" s="97"/>
    </row>
    <row r="6" spans="2:13" s="98" customFormat="1" ht="30" customHeight="1" thickBot="1">
      <c r="B6" s="99" t="s">
        <v>726</v>
      </c>
      <c r="C6" s="99"/>
      <c r="D6" s="339" t="s">
        <v>524</v>
      </c>
      <c r="E6" s="339" t="s">
        <v>525</v>
      </c>
      <c r="F6" s="339" t="s">
        <v>526</v>
      </c>
      <c r="G6" s="339" t="s">
        <v>527</v>
      </c>
      <c r="H6" s="339" t="s">
        <v>528</v>
      </c>
      <c r="I6" s="339" t="s">
        <v>699</v>
      </c>
      <c r="J6" s="339" t="s">
        <v>700</v>
      </c>
      <c r="K6" s="344" t="s">
        <v>927</v>
      </c>
      <c r="L6" s="344" t="s">
        <v>928</v>
      </c>
      <c r="M6" s="344" t="s">
        <v>929</v>
      </c>
    </row>
    <row r="7" spans="2:13" s="98" customFormat="1" ht="6" customHeight="1">
      <c r="B7" s="97"/>
      <c r="C7" s="97"/>
      <c r="D7" s="97"/>
      <c r="E7" s="97"/>
      <c r="F7" s="97"/>
      <c r="G7" s="97"/>
      <c r="H7" s="97"/>
      <c r="I7" s="97"/>
      <c r="J7" s="97"/>
    </row>
    <row r="8" spans="2:13" s="98" customFormat="1" ht="18" customHeight="1">
      <c r="B8" s="55" t="s">
        <v>529</v>
      </c>
      <c r="C8" s="100"/>
      <c r="D8" s="82">
        <v>8.3547324300000003</v>
      </c>
      <c r="E8" s="82">
        <v>45.501219289999995</v>
      </c>
      <c r="F8" s="82">
        <v>237.68939500000002</v>
      </c>
      <c r="G8" s="82">
        <v>497.42165099999994</v>
      </c>
      <c r="H8" s="82">
        <v>795.55183067000007</v>
      </c>
      <c r="I8" s="82">
        <v>1560.1977468700002</v>
      </c>
      <c r="J8" s="82">
        <v>1145.4749999999999</v>
      </c>
      <c r="K8" s="82">
        <v>1247.65147</v>
      </c>
      <c r="L8" s="82">
        <v>1085.1132179399999</v>
      </c>
      <c r="M8" s="82">
        <v>1433.6659855699995</v>
      </c>
    </row>
    <row r="9" spans="2:13" s="98" customFormat="1" ht="18" customHeight="1">
      <c r="B9" s="61" t="s">
        <v>430</v>
      </c>
      <c r="C9" s="102"/>
      <c r="D9" s="162">
        <v>7.5174974300000006</v>
      </c>
      <c r="E9" s="162">
        <v>43.886350379999996</v>
      </c>
      <c r="F9" s="162">
        <v>234.54073600000001</v>
      </c>
      <c r="G9" s="162">
        <v>494.10327199999995</v>
      </c>
      <c r="H9" s="162">
        <v>789.83334307000007</v>
      </c>
      <c r="I9" s="162">
        <v>1536.9843072000001</v>
      </c>
      <c r="J9" s="162">
        <v>1133.8906999999999</v>
      </c>
      <c r="K9" s="162">
        <v>1214.23642</v>
      </c>
      <c r="L9" s="162">
        <v>1023.56340954</v>
      </c>
      <c r="M9" s="162">
        <v>1360.8585875299996</v>
      </c>
    </row>
    <row r="10" spans="2:13" s="98" customFormat="1" ht="18" customHeight="1">
      <c r="B10" s="61" t="s">
        <v>431</v>
      </c>
      <c r="C10" s="102"/>
      <c r="D10" s="162">
        <v>0.83723499999999995</v>
      </c>
      <c r="E10" s="162">
        <v>1.61486891</v>
      </c>
      <c r="F10" s="162">
        <v>3.1486590000000003</v>
      </c>
      <c r="G10" s="162">
        <v>3.3183789999999997</v>
      </c>
      <c r="H10" s="162">
        <v>5.7184876000000004</v>
      </c>
      <c r="I10" s="162">
        <v>23.21343967</v>
      </c>
      <c r="J10" s="162">
        <v>11.584299999999999</v>
      </c>
      <c r="K10" s="162">
        <v>33.415050000000001</v>
      </c>
      <c r="L10" s="162">
        <v>61.549808400000003</v>
      </c>
      <c r="M10" s="162">
        <v>72.80739804000001</v>
      </c>
    </row>
    <row r="11" spans="2:13" s="98" customFormat="1" ht="18" customHeight="1">
      <c r="B11" s="61" t="s">
        <v>432</v>
      </c>
      <c r="C11" s="102"/>
      <c r="D11" s="162">
        <v>0</v>
      </c>
      <c r="E11" s="162">
        <v>0</v>
      </c>
      <c r="F11" s="162">
        <v>0</v>
      </c>
      <c r="G11" s="162">
        <v>0</v>
      </c>
      <c r="H11" s="162">
        <v>0</v>
      </c>
      <c r="I11" s="162">
        <v>0</v>
      </c>
      <c r="J11" s="162">
        <v>0</v>
      </c>
      <c r="K11" s="162">
        <v>0</v>
      </c>
      <c r="L11" s="162">
        <v>0</v>
      </c>
      <c r="M11" s="162">
        <v>0</v>
      </c>
    </row>
    <row r="12" spans="2:13" s="98" customFormat="1" ht="18" customHeight="1">
      <c r="B12" s="61" t="s">
        <v>433</v>
      </c>
      <c r="C12" s="102"/>
      <c r="D12" s="162">
        <v>0</v>
      </c>
      <c r="E12" s="162">
        <v>0</v>
      </c>
      <c r="F12" s="162">
        <v>0</v>
      </c>
      <c r="G12" s="162">
        <v>0</v>
      </c>
      <c r="H12" s="162">
        <v>0</v>
      </c>
      <c r="I12" s="162">
        <v>0</v>
      </c>
      <c r="J12" s="162">
        <v>0</v>
      </c>
      <c r="K12" s="162">
        <v>0</v>
      </c>
      <c r="L12" s="162">
        <v>0</v>
      </c>
      <c r="M12" s="162">
        <v>0</v>
      </c>
    </row>
    <row r="13" spans="2:13" s="98" customFormat="1" ht="6.75" customHeight="1">
      <c r="B13" s="102"/>
      <c r="C13" s="102"/>
      <c r="D13" s="102"/>
      <c r="E13" s="102"/>
      <c r="F13" s="102"/>
      <c r="G13" s="102"/>
      <c r="H13" s="102"/>
      <c r="I13" s="102"/>
      <c r="J13" s="102"/>
    </row>
    <row r="14" spans="2:13" s="98" customFormat="1" ht="18" customHeight="1">
      <c r="B14" s="55" t="s">
        <v>530</v>
      </c>
      <c r="C14" s="100"/>
      <c r="D14" s="82">
        <v>8.3831949999999988</v>
      </c>
      <c r="E14" s="82">
        <v>43.997386774833345</v>
      </c>
      <c r="F14" s="82">
        <v>232.30747200000002</v>
      </c>
      <c r="G14" s="82">
        <v>522.10877399999993</v>
      </c>
      <c r="H14" s="82">
        <v>836.43579675000001</v>
      </c>
      <c r="I14" s="82">
        <v>1676.2635317899999</v>
      </c>
      <c r="J14" s="82">
        <v>1328.2213999999999</v>
      </c>
      <c r="K14" s="82">
        <v>1241.8766999999998</v>
      </c>
      <c r="L14" s="82">
        <v>1033.79246291</v>
      </c>
      <c r="M14" s="82">
        <v>1449.0799571699997</v>
      </c>
    </row>
    <row r="15" spans="2:13" s="98" customFormat="1" ht="18" customHeight="1">
      <c r="B15" s="61" t="s">
        <v>434</v>
      </c>
      <c r="C15" s="102"/>
      <c r="D15" s="162">
        <v>4.2321759999999999</v>
      </c>
      <c r="E15" s="162">
        <v>5.1896670948333394</v>
      </c>
      <c r="F15" s="162">
        <v>11.806127</v>
      </c>
      <c r="G15" s="162">
        <v>17.345587999999999</v>
      </c>
      <c r="H15" s="162">
        <v>38.205497569999999</v>
      </c>
      <c r="I15" s="162">
        <v>36.673345900000001</v>
      </c>
      <c r="J15" s="162">
        <v>43.369399999999999</v>
      </c>
      <c r="K15" s="162">
        <v>43.593699999999998</v>
      </c>
      <c r="L15" s="162">
        <v>62.351467770000006</v>
      </c>
      <c r="M15" s="162">
        <v>70.689350770000019</v>
      </c>
    </row>
    <row r="16" spans="2:13" s="98" customFormat="1" ht="18" customHeight="1">
      <c r="B16" s="61" t="s">
        <v>435</v>
      </c>
      <c r="C16" s="102"/>
      <c r="D16" s="162">
        <v>2.8444559999999997</v>
      </c>
      <c r="E16" s="162">
        <v>3.27922285</v>
      </c>
      <c r="F16" s="162">
        <v>7.8513400000000004</v>
      </c>
      <c r="G16" s="162">
        <v>10.198609000000001</v>
      </c>
      <c r="H16" s="162">
        <v>18.685699919999998</v>
      </c>
      <c r="I16" s="162">
        <v>15.03961105</v>
      </c>
      <c r="J16" s="162">
        <v>23.637100000000004</v>
      </c>
      <c r="K16" s="162">
        <v>42.394109999999998</v>
      </c>
      <c r="L16" s="162">
        <v>38.076506800000004</v>
      </c>
      <c r="M16" s="162">
        <v>51.256857000000011</v>
      </c>
    </row>
    <row r="17" spans="2:13" s="98" customFormat="1" ht="18" customHeight="1">
      <c r="B17" s="61" t="s">
        <v>436</v>
      </c>
      <c r="C17" s="102"/>
      <c r="D17" s="162">
        <v>0</v>
      </c>
      <c r="E17" s="162">
        <v>0</v>
      </c>
      <c r="F17" s="162">
        <v>0</v>
      </c>
      <c r="G17" s="162">
        <v>0</v>
      </c>
      <c r="H17" s="162">
        <v>0</v>
      </c>
      <c r="I17" s="162">
        <v>0</v>
      </c>
      <c r="J17" s="162">
        <v>0</v>
      </c>
      <c r="K17" s="162">
        <v>0</v>
      </c>
      <c r="L17" s="162">
        <v>0</v>
      </c>
      <c r="M17" s="162">
        <v>0</v>
      </c>
    </row>
    <row r="18" spans="2:13" s="98" customFormat="1" ht="18" customHeight="1">
      <c r="B18" s="61" t="s">
        <v>437</v>
      </c>
      <c r="C18" s="102"/>
      <c r="D18" s="162">
        <v>0</v>
      </c>
      <c r="E18" s="162">
        <v>0</v>
      </c>
      <c r="F18" s="162">
        <v>0</v>
      </c>
      <c r="G18" s="162">
        <v>0</v>
      </c>
      <c r="H18" s="162">
        <v>0</v>
      </c>
      <c r="I18" s="162">
        <v>0</v>
      </c>
      <c r="J18" s="162">
        <v>0</v>
      </c>
      <c r="K18" s="162">
        <v>0</v>
      </c>
      <c r="L18" s="162">
        <v>0</v>
      </c>
      <c r="M18" s="162">
        <v>0</v>
      </c>
    </row>
    <row r="19" spans="2:13" s="98" customFormat="1" ht="18" customHeight="1">
      <c r="B19" s="61" t="s">
        <v>438</v>
      </c>
      <c r="C19" s="102"/>
      <c r="D19" s="162">
        <v>0</v>
      </c>
      <c r="E19" s="162">
        <v>0</v>
      </c>
      <c r="F19" s="162">
        <v>0</v>
      </c>
      <c r="G19" s="162">
        <v>0</v>
      </c>
      <c r="H19" s="162">
        <v>0</v>
      </c>
      <c r="I19" s="162">
        <v>0</v>
      </c>
      <c r="J19" s="162">
        <v>0</v>
      </c>
      <c r="K19" s="162">
        <v>0</v>
      </c>
      <c r="L19" s="162">
        <v>0</v>
      </c>
      <c r="M19" s="162">
        <v>0</v>
      </c>
    </row>
    <row r="20" spans="2:13" s="98" customFormat="1" ht="18" customHeight="1">
      <c r="B20" s="61" t="s">
        <v>439</v>
      </c>
      <c r="C20" s="102"/>
      <c r="D20" s="162">
        <v>5.7604999999999996E-2</v>
      </c>
      <c r="E20" s="162">
        <v>0.59679559000000004</v>
      </c>
      <c r="F20" s="162">
        <v>1.5018379999999998</v>
      </c>
      <c r="G20" s="162">
        <v>1.4369459999999998</v>
      </c>
      <c r="H20" s="162">
        <v>4.9435670700000003</v>
      </c>
      <c r="I20" s="162">
        <v>4.6676245099999996</v>
      </c>
      <c r="J20" s="162">
        <v>0.51369999999999916</v>
      </c>
      <c r="K20" s="162">
        <v>0.53888999999999998</v>
      </c>
      <c r="L20" s="162">
        <v>0.68268834</v>
      </c>
      <c r="M20" s="162">
        <v>0.90924272000000006</v>
      </c>
    </row>
    <row r="21" spans="2:13" s="98" customFormat="1" ht="18" customHeight="1">
      <c r="B21" s="61" t="s">
        <v>440</v>
      </c>
      <c r="C21" s="102"/>
      <c r="D21" s="162">
        <v>0</v>
      </c>
      <c r="E21" s="162">
        <v>0</v>
      </c>
      <c r="F21" s="162">
        <v>0</v>
      </c>
      <c r="G21" s="162">
        <v>0</v>
      </c>
      <c r="H21" s="162">
        <v>0</v>
      </c>
      <c r="I21" s="162">
        <v>0</v>
      </c>
      <c r="J21" s="162">
        <v>0</v>
      </c>
      <c r="K21" s="162">
        <v>0</v>
      </c>
      <c r="L21" s="162">
        <v>0</v>
      </c>
      <c r="M21" s="162">
        <v>0</v>
      </c>
    </row>
    <row r="22" spans="2:13" s="98" customFormat="1" ht="18" customHeight="1">
      <c r="B22" s="61" t="s">
        <v>441</v>
      </c>
      <c r="C22" s="102"/>
      <c r="D22" s="162">
        <v>5.7604999999999996E-2</v>
      </c>
      <c r="E22" s="162">
        <v>0.59679559000000004</v>
      </c>
      <c r="F22" s="162">
        <v>1.5018379999999998</v>
      </c>
      <c r="G22" s="162">
        <v>1.4369459999999998</v>
      </c>
      <c r="H22" s="162">
        <v>4.9435670700000003</v>
      </c>
      <c r="I22" s="162">
        <v>4.6676245099999996</v>
      </c>
      <c r="J22" s="162">
        <v>0.51369999999999916</v>
      </c>
      <c r="K22" s="162">
        <v>0.53888999999999998</v>
      </c>
      <c r="L22" s="162">
        <v>0.68268834</v>
      </c>
      <c r="M22" s="162">
        <v>0.90924272000000006</v>
      </c>
    </row>
    <row r="23" spans="2:13" s="98" customFormat="1" ht="18" customHeight="1">
      <c r="B23" s="61" t="s">
        <v>442</v>
      </c>
      <c r="C23" s="102"/>
      <c r="D23" s="162">
        <v>0</v>
      </c>
      <c r="E23" s="162">
        <v>0</v>
      </c>
      <c r="F23" s="162">
        <v>0</v>
      </c>
      <c r="G23" s="162">
        <v>0</v>
      </c>
      <c r="H23" s="162">
        <v>0</v>
      </c>
      <c r="I23" s="162">
        <v>0</v>
      </c>
      <c r="J23" s="162">
        <v>0</v>
      </c>
      <c r="K23" s="98">
        <v>0</v>
      </c>
      <c r="L23" s="98">
        <v>0</v>
      </c>
      <c r="M23" s="98">
        <v>0</v>
      </c>
    </row>
    <row r="24" spans="2:13" s="98" customFormat="1" ht="18" customHeight="1">
      <c r="B24" s="61" t="s">
        <v>443</v>
      </c>
      <c r="C24" s="102"/>
      <c r="D24" s="162">
        <v>1.248958</v>
      </c>
      <c r="E24" s="162">
        <v>34.931701240000002</v>
      </c>
      <c r="F24" s="162">
        <v>211.148167</v>
      </c>
      <c r="G24" s="162">
        <v>493.12763099999995</v>
      </c>
      <c r="H24" s="162">
        <v>774.60103218999996</v>
      </c>
      <c r="I24" s="162">
        <v>1619.8829503299999</v>
      </c>
      <c r="J24" s="162">
        <v>1260.7012</v>
      </c>
      <c r="K24" s="162">
        <v>1155.3499999999999</v>
      </c>
      <c r="L24" s="162">
        <v>932.68179999999995</v>
      </c>
      <c r="M24" s="162">
        <v>1326.2245066799999</v>
      </c>
    </row>
    <row r="25" spans="2:13" s="98" customFormat="1" ht="7.5" customHeight="1">
      <c r="B25" s="57" t="s">
        <v>52</v>
      </c>
      <c r="C25" s="102"/>
      <c r="D25" s="102"/>
      <c r="E25" s="102"/>
      <c r="F25" s="102"/>
      <c r="G25" s="102"/>
      <c r="H25" s="102"/>
      <c r="I25" s="102"/>
      <c r="J25" s="102"/>
    </row>
    <row r="26" spans="2:13" s="108" customFormat="1" ht="18" customHeight="1">
      <c r="B26" s="60" t="s">
        <v>484</v>
      </c>
      <c r="C26" s="100"/>
      <c r="D26" s="82">
        <v>-2.8462569999998522E-2</v>
      </c>
      <c r="E26" s="82">
        <v>1.5038325151666498</v>
      </c>
      <c r="F26" s="82">
        <v>5.3819230000000005</v>
      </c>
      <c r="G26" s="82">
        <v>-24.687122999999985</v>
      </c>
      <c r="H26" s="82">
        <v>-40.883966079999936</v>
      </c>
      <c r="I26" s="82">
        <v>-116.06578491999971</v>
      </c>
      <c r="J26" s="82">
        <v>-182.74639999999999</v>
      </c>
      <c r="K26" s="82">
        <v>5.7747700000002169</v>
      </c>
      <c r="L26" s="82">
        <v>51.320755029999873</v>
      </c>
      <c r="M26" s="82">
        <v>-15.413971600000195</v>
      </c>
    </row>
    <row r="27" spans="2:13" s="108" customFormat="1" ht="6.75" customHeight="1">
      <c r="B27" s="100"/>
      <c r="C27" s="100"/>
      <c r="D27" s="82"/>
      <c r="E27" s="82"/>
      <c r="F27" s="82"/>
      <c r="G27" s="82"/>
      <c r="H27" s="82"/>
      <c r="I27" s="82"/>
      <c r="J27" s="82"/>
    </row>
    <row r="28" spans="2:13" s="108" customFormat="1" ht="18" customHeight="1">
      <c r="B28" s="60" t="s">
        <v>557</v>
      </c>
      <c r="C28" s="100"/>
      <c r="D28" s="82">
        <v>0</v>
      </c>
      <c r="E28" s="82">
        <v>0</v>
      </c>
      <c r="F28" s="82">
        <v>0</v>
      </c>
      <c r="G28" s="82">
        <v>0</v>
      </c>
      <c r="H28" s="82">
        <v>0</v>
      </c>
      <c r="I28" s="82">
        <v>0</v>
      </c>
      <c r="J28" s="82">
        <v>0</v>
      </c>
      <c r="K28" s="82">
        <v>0</v>
      </c>
      <c r="L28" s="82">
        <v>3.6973688700000005</v>
      </c>
      <c r="M28" s="82">
        <v>0</v>
      </c>
    </row>
    <row r="29" spans="2:13" s="108" customFormat="1" ht="5.25" customHeight="1">
      <c r="B29" s="189" t="s">
        <v>52</v>
      </c>
      <c r="C29" s="100"/>
      <c r="D29" s="100"/>
      <c r="E29" s="100"/>
      <c r="F29" s="100"/>
      <c r="G29" s="100"/>
      <c r="H29" s="100"/>
      <c r="I29" s="100"/>
      <c r="J29" s="100"/>
    </row>
    <row r="30" spans="2:13" s="108" customFormat="1" ht="18" customHeight="1">
      <c r="B30" s="60" t="s">
        <v>558</v>
      </c>
      <c r="C30" s="100"/>
      <c r="D30" s="82">
        <v>-2.8462569999998522E-2</v>
      </c>
      <c r="E30" s="82">
        <v>1.5038325151666498</v>
      </c>
      <c r="F30" s="82">
        <v>5.3819230000000005</v>
      </c>
      <c r="G30" s="82">
        <v>-24.687122999999985</v>
      </c>
      <c r="H30" s="82">
        <v>-40.883966079999936</v>
      </c>
      <c r="I30" s="82">
        <v>-116.06578491999971</v>
      </c>
      <c r="J30" s="82">
        <v>-182.74639999999999</v>
      </c>
      <c r="K30" s="82">
        <v>5.7747700000002169</v>
      </c>
      <c r="L30" s="82">
        <v>47.623386159999875</v>
      </c>
      <c r="M30" s="82">
        <v>-15.413971600000195</v>
      </c>
    </row>
    <row r="31" spans="2:13" s="108" customFormat="1" ht="5.25" customHeight="1">
      <c r="B31" s="55"/>
      <c r="C31" s="100"/>
      <c r="D31" s="86"/>
      <c r="E31" s="86"/>
      <c r="F31" s="86"/>
      <c r="G31" s="86"/>
      <c r="H31" s="86"/>
      <c r="I31" s="86"/>
      <c r="J31" s="86"/>
    </row>
    <row r="32" spans="2:13" s="108" customFormat="1" ht="18" customHeight="1">
      <c r="B32" s="60" t="s">
        <v>708</v>
      </c>
      <c r="C32" s="100"/>
      <c r="D32" s="82">
        <v>0</v>
      </c>
      <c r="E32" s="82">
        <v>0</v>
      </c>
      <c r="F32" s="82">
        <v>0</v>
      </c>
      <c r="G32" s="82">
        <v>0.195465</v>
      </c>
      <c r="H32" s="82">
        <v>9.820215000000001</v>
      </c>
      <c r="I32" s="82">
        <v>0</v>
      </c>
      <c r="J32" s="82">
        <v>7.4551000000000007</v>
      </c>
      <c r="K32" s="82">
        <v>0</v>
      </c>
      <c r="L32" s="82">
        <v>0</v>
      </c>
      <c r="M32" s="82">
        <v>0</v>
      </c>
    </row>
    <row r="33" spans="2:13" s="98" customFormat="1" ht="7.5" customHeight="1">
      <c r="B33" s="109"/>
      <c r="C33" s="102"/>
      <c r="D33" s="102"/>
      <c r="E33" s="102"/>
      <c r="F33" s="102"/>
      <c r="G33" s="102"/>
      <c r="H33" s="102"/>
      <c r="I33" s="102"/>
      <c r="J33" s="102"/>
    </row>
    <row r="34" spans="2:13" s="98" customFormat="1" ht="18" customHeight="1">
      <c r="B34" s="60" t="s">
        <v>444</v>
      </c>
      <c r="C34" s="102"/>
      <c r="D34" s="82">
        <v>-2.8462569999998522E-2</v>
      </c>
      <c r="E34" s="82">
        <v>1.5038325151666498</v>
      </c>
      <c r="F34" s="82">
        <v>5.3819230000000005</v>
      </c>
      <c r="G34" s="82">
        <v>-24.491657999999987</v>
      </c>
      <c r="H34" s="82">
        <v>-31.063751079999935</v>
      </c>
      <c r="I34" s="82">
        <v>-116.06578491999971</v>
      </c>
      <c r="J34" s="82">
        <v>-175.29130000000001</v>
      </c>
      <c r="K34" s="82">
        <v>5.7747700000002169</v>
      </c>
      <c r="L34" s="82">
        <v>47.623386159999875</v>
      </c>
      <c r="M34" s="82">
        <v>-15.413971600000195</v>
      </c>
    </row>
    <row r="35" spans="2:13" s="98" customFormat="1" ht="6.75" customHeight="1">
      <c r="B35" s="57"/>
      <c r="C35" s="102"/>
      <c r="D35" s="102"/>
      <c r="E35" s="102"/>
      <c r="F35" s="102"/>
      <c r="G35" s="102"/>
      <c r="H35" s="102"/>
      <c r="I35" s="102"/>
      <c r="J35" s="102"/>
    </row>
    <row r="36" spans="2:13" s="98" customFormat="1" ht="18" customHeight="1">
      <c r="B36" s="60" t="s">
        <v>445</v>
      </c>
      <c r="C36" s="102"/>
      <c r="D36" s="82">
        <v>2.8462569999998522E-2</v>
      </c>
      <c r="E36" s="82">
        <v>-1.5038325151666498</v>
      </c>
      <c r="F36" s="82">
        <v>-5.3819230000000005</v>
      </c>
      <c r="G36" s="82">
        <v>24.491657999999987</v>
      </c>
      <c r="H36" s="82">
        <v>31.063751079999935</v>
      </c>
      <c r="I36" s="82">
        <v>116.06578491999971</v>
      </c>
      <c r="J36" s="82">
        <v>175.29130000000001</v>
      </c>
      <c r="K36" s="82">
        <v>-5.7747700000002169</v>
      </c>
      <c r="L36" s="82">
        <v>-47.623386159999875</v>
      </c>
      <c r="M36" s="82">
        <v>15.413971600000195</v>
      </c>
    </row>
    <row r="37" spans="2:13" s="98" customFormat="1" ht="18" customHeight="1">
      <c r="B37" s="61" t="s">
        <v>446</v>
      </c>
      <c r="C37" s="102"/>
      <c r="D37" s="162">
        <v>0</v>
      </c>
      <c r="E37" s="162">
        <v>0</v>
      </c>
      <c r="F37" s="162">
        <v>0</v>
      </c>
      <c r="G37" s="162">
        <v>0</v>
      </c>
      <c r="H37" s="162">
        <v>0</v>
      </c>
      <c r="I37" s="162">
        <v>0</v>
      </c>
      <c r="J37" s="162">
        <v>0</v>
      </c>
      <c r="K37" s="162">
        <v>0</v>
      </c>
      <c r="L37" s="162">
        <v>0</v>
      </c>
      <c r="M37" s="162">
        <v>0</v>
      </c>
    </row>
    <row r="38" spans="2:13" s="98" customFormat="1" ht="18" customHeight="1">
      <c r="B38" s="61" t="s">
        <v>447</v>
      </c>
      <c r="C38" s="102"/>
      <c r="D38" s="162">
        <v>0</v>
      </c>
      <c r="E38" s="162">
        <v>0</v>
      </c>
      <c r="F38" s="162">
        <v>0</v>
      </c>
      <c r="G38" s="162">
        <v>0</v>
      </c>
      <c r="H38" s="162">
        <v>0</v>
      </c>
      <c r="I38" s="162">
        <v>0</v>
      </c>
      <c r="J38" s="162">
        <v>0</v>
      </c>
      <c r="K38" s="162">
        <v>0</v>
      </c>
      <c r="L38" s="162">
        <v>0</v>
      </c>
      <c r="M38" s="162">
        <v>0</v>
      </c>
    </row>
    <row r="39" spans="2:13" s="98" customFormat="1" ht="18" customHeight="1">
      <c r="B39" s="61" t="s">
        <v>448</v>
      </c>
      <c r="C39" s="102"/>
      <c r="D39" s="162">
        <v>2.8462569999998522E-2</v>
      </c>
      <c r="E39" s="162">
        <v>-1.5038325151666498</v>
      </c>
      <c r="F39" s="162">
        <v>-5.3819230000000005</v>
      </c>
      <c r="G39" s="162">
        <v>24.491657999999987</v>
      </c>
      <c r="H39" s="162">
        <v>31.063751079999935</v>
      </c>
      <c r="I39" s="162">
        <v>116.06578491999971</v>
      </c>
      <c r="J39" s="162">
        <v>175.29130000000001</v>
      </c>
      <c r="K39" s="162">
        <v>-5.7747700000002169</v>
      </c>
      <c r="L39" s="162">
        <v>-47.623386159999875</v>
      </c>
      <c r="M39" s="162">
        <v>15.413971600000195</v>
      </c>
    </row>
    <row r="40" spans="2:13" s="98" customFormat="1" ht="18" customHeight="1">
      <c r="B40" s="61" t="s">
        <v>449</v>
      </c>
      <c r="C40" s="102"/>
      <c r="D40" s="162">
        <v>0</v>
      </c>
      <c r="E40" s="162">
        <v>0</v>
      </c>
      <c r="F40" s="162">
        <v>0</v>
      </c>
      <c r="G40" s="162">
        <v>0</v>
      </c>
      <c r="H40" s="162">
        <v>0</v>
      </c>
      <c r="I40" s="162">
        <v>0</v>
      </c>
      <c r="J40" s="162">
        <v>0</v>
      </c>
      <c r="K40" s="162">
        <v>0</v>
      </c>
      <c r="L40" s="162">
        <v>0</v>
      </c>
      <c r="M40" s="162">
        <v>0</v>
      </c>
    </row>
    <row r="41" spans="2:13" s="98" customFormat="1" ht="18" customHeight="1">
      <c r="B41" s="61" t="s">
        <v>450</v>
      </c>
      <c r="C41" s="102"/>
      <c r="D41" s="162">
        <v>2.8462569999998522E-2</v>
      </c>
      <c r="E41" s="162">
        <v>-1.5038325151666498</v>
      </c>
      <c r="F41" s="162">
        <v>-5.3819230000000005</v>
      </c>
      <c r="G41" s="162">
        <v>24.491657999999987</v>
      </c>
      <c r="H41" s="162">
        <v>31.063751079999935</v>
      </c>
      <c r="I41" s="162">
        <v>116.06578491999971</v>
      </c>
      <c r="J41" s="162">
        <v>175.29130000000001</v>
      </c>
      <c r="K41" s="162">
        <v>-5.7747700000002169</v>
      </c>
      <c r="L41" s="162">
        <v>-47.623386159999875</v>
      </c>
      <c r="M41" s="162">
        <v>15.413971600000195</v>
      </c>
    </row>
    <row r="42" spans="2:13" s="98" customFormat="1" ht="18" customHeight="1">
      <c r="B42" s="107" t="s">
        <v>213</v>
      </c>
      <c r="C42" s="102"/>
      <c r="D42" s="102"/>
      <c r="E42" s="102"/>
      <c r="F42" s="102"/>
      <c r="G42" s="102"/>
      <c r="H42" s="102"/>
      <c r="I42" s="102"/>
      <c r="J42" s="102"/>
    </row>
    <row r="43" spans="2:13" s="98" customFormat="1" ht="18" customHeight="1">
      <c r="B43" s="109" t="s">
        <v>214</v>
      </c>
      <c r="C43" s="102"/>
      <c r="D43" s="162">
        <v>-2.8462569999998522E-2</v>
      </c>
      <c r="E43" s="162">
        <v>1.5038325151666498</v>
      </c>
      <c r="F43" s="162">
        <v>5.3819230000000005</v>
      </c>
      <c r="G43" s="162">
        <v>-24.687122999999985</v>
      </c>
      <c r="H43" s="162">
        <v>-40.883966079999936</v>
      </c>
      <c r="I43" s="162">
        <v>-116.06578491999971</v>
      </c>
      <c r="J43" s="162">
        <v>-182.74639999999999</v>
      </c>
      <c r="K43" s="162">
        <v>5.7747700000002169</v>
      </c>
      <c r="L43" s="162">
        <v>51.320755029999873</v>
      </c>
      <c r="M43" s="162">
        <v>-15.413971600000195</v>
      </c>
    </row>
    <row r="44" spans="2:13" s="98" customFormat="1" ht="8.25" customHeight="1" thickBot="1">
      <c r="B44" s="320"/>
      <c r="C44" s="320"/>
      <c r="D44" s="320"/>
      <c r="E44" s="320"/>
      <c r="F44" s="320"/>
      <c r="G44" s="320"/>
      <c r="H44" s="320"/>
      <c r="I44" s="320"/>
      <c r="J44" s="320"/>
      <c r="K44" s="321"/>
      <c r="L44" s="321"/>
      <c r="M44" s="321"/>
    </row>
    <row r="45" spans="2:13" s="98" customFormat="1" ht="18" customHeight="1">
      <c r="B45" s="65" t="s">
        <v>531</v>
      </c>
      <c r="C45" s="65" t="s">
        <v>950</v>
      </c>
      <c r="D45" s="62"/>
      <c r="E45" s="62"/>
      <c r="F45" s="62"/>
      <c r="G45" s="62"/>
      <c r="H45" s="62"/>
      <c r="I45" s="62"/>
      <c r="J45" s="62"/>
    </row>
    <row r="46" spans="2:13" s="98" customFormat="1" ht="18" customHeight="1">
      <c r="B46" s="65" t="s">
        <v>763</v>
      </c>
      <c r="C46" s="62" t="s">
        <v>953</v>
      </c>
      <c r="D46" s="96"/>
      <c r="E46" s="96"/>
      <c r="F46" s="96"/>
      <c r="G46" s="96"/>
      <c r="H46" s="96"/>
      <c r="I46" s="96"/>
      <c r="J46" s="96"/>
    </row>
    <row r="47" spans="2:13" ht="18" customHeight="1"/>
    <row r="48" spans="2:13" ht="18" customHeight="1"/>
  </sheetData>
  <printOptions verticalCentered="1"/>
  <pageMargins left="0.39370078740157483" right="0.39370078740157483" top="0.39370078740157483" bottom="0.39370078740157483" header="0" footer="0"/>
  <pageSetup paperSize="176" scale="99" orientation="portrait" r:id="rId1"/>
  <ignoredErrors>
    <ignoredError sqref="D6:H6 I6:J6" numberStoredAsText="1"/>
  </ignoredErrors>
</worksheet>
</file>

<file path=xl/worksheets/sheet37.xml><?xml version="1.0" encoding="utf-8"?>
<worksheet xmlns="http://schemas.openxmlformats.org/spreadsheetml/2006/main" xmlns:r="http://schemas.openxmlformats.org/officeDocument/2006/relationships">
  <sheetPr>
    <pageSetUpPr fitToPage="1"/>
  </sheetPr>
  <dimension ref="B1:M50"/>
  <sheetViews>
    <sheetView zoomScale="80" zoomScaleNormal="80" zoomScaleSheetLayoutView="100" workbookViewId="0">
      <selection activeCell="J47" sqref="J47"/>
    </sheetView>
  </sheetViews>
  <sheetFormatPr defaultColWidth="11.42578125" defaultRowHeight="12.75"/>
  <cols>
    <col min="1" max="1" width="8.140625" style="95" customWidth="1"/>
    <col min="2" max="2" width="17.5703125" style="95" customWidth="1"/>
    <col min="3" max="3" width="83" style="95" customWidth="1"/>
    <col min="4" max="10" width="11.42578125" style="95" customWidth="1"/>
    <col min="11" max="16384" width="11.42578125" style="95"/>
  </cols>
  <sheetData>
    <row r="1" spans="2:13" ht="18" customHeight="1"/>
    <row r="2" spans="2:13" ht="18" customHeight="1">
      <c r="B2" s="77" t="s">
        <v>954</v>
      </c>
      <c r="C2" s="78"/>
      <c r="D2" s="78"/>
      <c r="E2" s="78"/>
      <c r="F2" s="78"/>
      <c r="G2" s="78"/>
    </row>
    <row r="3" spans="2:13" ht="18" customHeight="1">
      <c r="B3" s="34" t="s">
        <v>686</v>
      </c>
      <c r="C3" s="4"/>
      <c r="D3" s="4"/>
      <c r="E3" s="4"/>
      <c r="F3" s="79"/>
      <c r="G3" s="4"/>
      <c r="H3" s="96"/>
      <c r="I3" s="96"/>
      <c r="J3" s="96"/>
    </row>
    <row r="4" spans="2:13" ht="18" customHeight="1">
      <c r="B4" s="80" t="s">
        <v>815</v>
      </c>
      <c r="C4" s="80"/>
      <c r="D4" s="319"/>
      <c r="E4" s="319"/>
      <c r="F4" s="319"/>
      <c r="G4" s="319"/>
      <c r="H4" s="96"/>
      <c r="I4" s="96"/>
      <c r="J4" s="96"/>
    </row>
    <row r="5" spans="2:13" s="98" customFormat="1" ht="6" customHeight="1" thickBot="1">
      <c r="B5" s="97"/>
      <c r="C5" s="97"/>
      <c r="D5" s="97"/>
      <c r="E5" s="97"/>
      <c r="F5" s="97"/>
      <c r="G5" s="97"/>
      <c r="H5" s="97"/>
      <c r="I5" s="97"/>
      <c r="J5" s="97"/>
    </row>
    <row r="6" spans="2:13" s="98" customFormat="1" ht="30" customHeight="1" thickBot="1">
      <c r="B6" s="99" t="s">
        <v>788</v>
      </c>
      <c r="C6" s="99"/>
      <c r="D6" s="339" t="s">
        <v>524</v>
      </c>
      <c r="E6" s="339" t="s">
        <v>525</v>
      </c>
      <c r="F6" s="339" t="s">
        <v>526</v>
      </c>
      <c r="G6" s="339" t="s">
        <v>527</v>
      </c>
      <c r="H6" s="339" t="s">
        <v>528</v>
      </c>
      <c r="I6" s="339" t="s">
        <v>699</v>
      </c>
      <c r="J6" s="339" t="s">
        <v>700</v>
      </c>
      <c r="K6" s="344" t="s">
        <v>927</v>
      </c>
      <c r="L6" s="344" t="s">
        <v>928</v>
      </c>
      <c r="M6" s="344" t="s">
        <v>929</v>
      </c>
    </row>
    <row r="7" spans="2:13" s="98" customFormat="1" ht="6" customHeight="1">
      <c r="B7" s="97"/>
      <c r="C7" s="97"/>
      <c r="D7" s="97"/>
      <c r="E7" s="97"/>
      <c r="F7" s="97"/>
      <c r="G7" s="97"/>
      <c r="H7" s="97"/>
      <c r="I7" s="97"/>
      <c r="J7" s="97"/>
    </row>
    <row r="8" spans="2:13" s="98" customFormat="1" ht="18" customHeight="1">
      <c r="B8" s="55" t="s">
        <v>955</v>
      </c>
      <c r="C8" s="100"/>
      <c r="D8" s="82">
        <v>22.150075080000001</v>
      </c>
      <c r="E8" s="82">
        <v>57.502288539999995</v>
      </c>
      <c r="F8" s="82">
        <v>123.26648858999999</v>
      </c>
      <c r="G8" s="82">
        <v>123.78744917999998</v>
      </c>
      <c r="H8" s="82">
        <v>145.21554800000001</v>
      </c>
      <c r="I8" s="82">
        <v>112.26696437000001</v>
      </c>
      <c r="J8" s="82">
        <v>175.24</v>
      </c>
      <c r="K8" s="82">
        <v>183.51999999999998</v>
      </c>
      <c r="L8" s="82">
        <v>187.63405799999998</v>
      </c>
      <c r="M8" s="82">
        <v>190.796257</v>
      </c>
    </row>
    <row r="9" spans="2:13" s="98" customFormat="1" ht="18" customHeight="1">
      <c r="B9" s="61" t="s">
        <v>430</v>
      </c>
      <c r="C9" s="102"/>
      <c r="D9" s="162">
        <v>0</v>
      </c>
      <c r="E9" s="162">
        <v>34.501373119999997</v>
      </c>
      <c r="F9" s="162">
        <v>73.959893160000007</v>
      </c>
      <c r="G9" s="162">
        <v>74.272469509999993</v>
      </c>
      <c r="H9" s="162">
        <v>86.204191000000009</v>
      </c>
      <c r="I9" s="162">
        <v>29.339025370000002</v>
      </c>
      <c r="J9" s="162">
        <v>66.144000000000005</v>
      </c>
      <c r="K9" s="162">
        <v>178.32999999999998</v>
      </c>
      <c r="L9" s="162">
        <v>180.53187199999999</v>
      </c>
      <c r="M9" s="162">
        <v>52.303137</v>
      </c>
    </row>
    <row r="10" spans="2:13" s="98" customFormat="1" ht="18" customHeight="1">
      <c r="B10" s="61" t="s">
        <v>431</v>
      </c>
      <c r="C10" s="102"/>
      <c r="D10" s="162">
        <v>22.150075080000001</v>
      </c>
      <c r="E10" s="162">
        <v>23.000915419999998</v>
      </c>
      <c r="F10" s="162">
        <v>49.306595429999994</v>
      </c>
      <c r="G10" s="162">
        <v>49.514979669999995</v>
      </c>
      <c r="H10" s="162">
        <v>59.011356999999997</v>
      </c>
      <c r="I10" s="162">
        <v>82.927939000000009</v>
      </c>
      <c r="J10" s="162">
        <v>109.096</v>
      </c>
      <c r="K10" s="162">
        <v>5.19</v>
      </c>
      <c r="L10" s="162">
        <v>7.1021859999999997</v>
      </c>
      <c r="M10" s="162">
        <v>138.49312</v>
      </c>
    </row>
    <row r="11" spans="2:13" s="98" customFormat="1" ht="18" customHeight="1">
      <c r="B11" s="61" t="s">
        <v>432</v>
      </c>
      <c r="C11" s="102"/>
      <c r="D11" s="162">
        <v>0</v>
      </c>
      <c r="E11" s="162">
        <v>0</v>
      </c>
      <c r="F11" s="162">
        <v>0</v>
      </c>
      <c r="G11" s="162">
        <v>0</v>
      </c>
      <c r="H11" s="162">
        <v>0</v>
      </c>
      <c r="I11" s="162">
        <v>0</v>
      </c>
      <c r="J11" s="162">
        <v>0</v>
      </c>
      <c r="K11" s="162">
        <v>0</v>
      </c>
      <c r="L11" s="162">
        <v>0</v>
      </c>
      <c r="M11" s="162">
        <v>0</v>
      </c>
    </row>
    <row r="12" spans="2:13" s="98" customFormat="1" ht="18" customHeight="1">
      <c r="B12" s="61" t="s">
        <v>433</v>
      </c>
      <c r="C12" s="102"/>
      <c r="D12" s="162">
        <v>0</v>
      </c>
      <c r="E12" s="162">
        <v>0</v>
      </c>
      <c r="F12" s="162">
        <v>0</v>
      </c>
      <c r="G12" s="162">
        <v>0</v>
      </c>
      <c r="H12" s="162">
        <v>0</v>
      </c>
      <c r="I12" s="162">
        <v>0</v>
      </c>
      <c r="J12" s="162">
        <v>0</v>
      </c>
      <c r="K12" s="162">
        <v>0</v>
      </c>
      <c r="L12" s="162">
        <v>0</v>
      </c>
      <c r="M12" s="162">
        <v>0</v>
      </c>
    </row>
    <row r="13" spans="2:13" s="98" customFormat="1" ht="6" customHeight="1">
      <c r="B13" s="102"/>
      <c r="C13" s="102"/>
      <c r="D13" s="162"/>
      <c r="E13" s="162"/>
      <c r="F13" s="162"/>
      <c r="G13" s="162"/>
      <c r="H13" s="162"/>
      <c r="I13" s="162"/>
      <c r="J13" s="162"/>
    </row>
    <row r="14" spans="2:13" s="98" customFormat="1" ht="18" customHeight="1">
      <c r="B14" s="55" t="s">
        <v>530</v>
      </c>
      <c r="C14" s="100"/>
      <c r="D14" s="82">
        <v>3.0607033889160098</v>
      </c>
      <c r="E14" s="82">
        <v>57.502288539999988</v>
      </c>
      <c r="F14" s="82">
        <v>123.26548859000002</v>
      </c>
      <c r="G14" s="82">
        <v>123.787449173</v>
      </c>
      <c r="H14" s="82">
        <v>145.21554790985874</v>
      </c>
      <c r="I14" s="82">
        <v>109.03900000000002</v>
      </c>
      <c r="J14" s="82">
        <v>103.11999999999999</v>
      </c>
      <c r="K14" s="82">
        <v>113.92500000000001</v>
      </c>
      <c r="L14" s="82">
        <v>121.74075406999998</v>
      </c>
      <c r="M14" s="82">
        <v>139.34682246999998</v>
      </c>
    </row>
    <row r="15" spans="2:13" s="98" customFormat="1" ht="18" customHeight="1">
      <c r="B15" s="61" t="s">
        <v>434</v>
      </c>
      <c r="C15" s="102"/>
      <c r="D15" s="162">
        <v>1.7011978499999998</v>
      </c>
      <c r="E15" s="162">
        <v>13.739474790000001</v>
      </c>
      <c r="F15" s="162">
        <v>40.850985490000014</v>
      </c>
      <c r="G15" s="162">
        <v>62.951196829999994</v>
      </c>
      <c r="H15" s="162">
        <v>72.848298886493353</v>
      </c>
      <c r="I15" s="162">
        <v>36.1</v>
      </c>
      <c r="J15" s="162">
        <v>36.059999999999995</v>
      </c>
      <c r="K15" s="162">
        <v>37.69</v>
      </c>
      <c r="L15" s="162">
        <v>40.17188165999999</v>
      </c>
      <c r="M15" s="162">
        <v>43.141375909999994</v>
      </c>
    </row>
    <row r="16" spans="2:13" s="98" customFormat="1" ht="18" customHeight="1">
      <c r="B16" s="61" t="s">
        <v>435</v>
      </c>
      <c r="C16" s="102"/>
      <c r="D16" s="162">
        <v>1.2168846700000002</v>
      </c>
      <c r="E16" s="162">
        <v>22.441055799999994</v>
      </c>
      <c r="F16" s="162">
        <v>57.275373940000009</v>
      </c>
      <c r="G16" s="162">
        <v>31.578457282999999</v>
      </c>
      <c r="H16" s="162">
        <v>41.506892889596514</v>
      </c>
      <c r="I16" s="162">
        <v>35.739000000000004</v>
      </c>
      <c r="J16" s="162">
        <v>25.84</v>
      </c>
      <c r="K16" s="162">
        <v>28.87</v>
      </c>
      <c r="L16" s="162">
        <v>31.148717589999997</v>
      </c>
      <c r="M16" s="162">
        <v>39.877160079999996</v>
      </c>
    </row>
    <row r="17" spans="2:13" s="98" customFormat="1" ht="18" customHeight="1">
      <c r="B17" s="61" t="s">
        <v>436</v>
      </c>
      <c r="C17" s="102"/>
      <c r="D17" s="162">
        <v>0</v>
      </c>
      <c r="E17" s="162">
        <v>0</v>
      </c>
      <c r="F17" s="162">
        <v>0</v>
      </c>
      <c r="G17" s="162">
        <v>0</v>
      </c>
      <c r="H17" s="162">
        <v>0</v>
      </c>
      <c r="I17" s="162">
        <v>0</v>
      </c>
      <c r="J17" s="162">
        <v>0</v>
      </c>
      <c r="K17" s="162">
        <v>0</v>
      </c>
      <c r="L17" s="162">
        <v>0</v>
      </c>
      <c r="M17" s="162">
        <v>0</v>
      </c>
    </row>
    <row r="18" spans="2:13" s="98" customFormat="1" ht="18" customHeight="1">
      <c r="B18" s="61" t="s">
        <v>437</v>
      </c>
      <c r="C18" s="102"/>
      <c r="D18" s="162">
        <v>0</v>
      </c>
      <c r="E18" s="162">
        <v>0</v>
      </c>
      <c r="F18" s="162">
        <v>0</v>
      </c>
      <c r="G18" s="162">
        <v>0</v>
      </c>
      <c r="H18" s="162">
        <v>0</v>
      </c>
      <c r="I18" s="162">
        <v>0</v>
      </c>
      <c r="J18" s="162">
        <v>0</v>
      </c>
      <c r="K18" s="162">
        <v>0</v>
      </c>
      <c r="L18" s="162">
        <v>0</v>
      </c>
      <c r="M18" s="162">
        <v>0</v>
      </c>
    </row>
    <row r="19" spans="2:13" s="98" customFormat="1" ht="18" customHeight="1">
      <c r="B19" s="61" t="s">
        <v>438</v>
      </c>
      <c r="C19" s="102"/>
      <c r="D19" s="162">
        <v>0</v>
      </c>
      <c r="E19" s="162">
        <v>0</v>
      </c>
      <c r="F19" s="162">
        <v>0</v>
      </c>
      <c r="G19" s="162">
        <v>0</v>
      </c>
      <c r="H19" s="162">
        <v>0</v>
      </c>
      <c r="I19" s="162">
        <v>0</v>
      </c>
      <c r="J19" s="162">
        <v>0</v>
      </c>
      <c r="K19" s="162">
        <v>0</v>
      </c>
      <c r="L19" s="162">
        <v>0</v>
      </c>
      <c r="M19" s="162">
        <v>0</v>
      </c>
    </row>
    <row r="20" spans="2:13" s="98" customFormat="1" ht="18" customHeight="1">
      <c r="B20" s="61" t="s">
        <v>439</v>
      </c>
      <c r="C20" s="102"/>
      <c r="D20" s="162">
        <v>0.14262086891600997</v>
      </c>
      <c r="E20" s="162">
        <v>21.298204909999999</v>
      </c>
      <c r="F20" s="162">
        <v>24.81735909</v>
      </c>
      <c r="G20" s="162">
        <v>28.930580079999999</v>
      </c>
      <c r="H20" s="162">
        <v>30.4764989418487</v>
      </c>
      <c r="I20" s="162">
        <v>36.9</v>
      </c>
      <c r="J20" s="162">
        <v>40.019999999999996</v>
      </c>
      <c r="K20" s="162">
        <v>47.365000000000002</v>
      </c>
      <c r="L20" s="162">
        <v>49.927487339999992</v>
      </c>
      <c r="M20" s="162">
        <v>55.951716440000013</v>
      </c>
    </row>
    <row r="21" spans="2:13" s="98" customFormat="1" ht="18" customHeight="1">
      <c r="B21" s="61" t="s">
        <v>440</v>
      </c>
      <c r="C21" s="102"/>
      <c r="D21" s="162">
        <v>1.6878916010000002E-5</v>
      </c>
      <c r="E21" s="162">
        <v>20</v>
      </c>
      <c r="F21" s="162">
        <v>20</v>
      </c>
      <c r="G21" s="162">
        <v>20</v>
      </c>
      <c r="H21" s="162">
        <v>20</v>
      </c>
      <c r="I21" s="162">
        <v>30</v>
      </c>
      <c r="J21" s="162">
        <v>23.7</v>
      </c>
      <c r="K21" s="162">
        <v>45</v>
      </c>
      <c r="L21" s="162">
        <v>45.013929369999993</v>
      </c>
      <c r="M21" s="162">
        <v>50.005999320000015</v>
      </c>
    </row>
    <row r="22" spans="2:13" s="98" customFormat="1" ht="18" customHeight="1">
      <c r="B22" s="61" t="s">
        <v>441</v>
      </c>
      <c r="C22" s="102"/>
      <c r="D22" s="162">
        <v>0.14260398999999999</v>
      </c>
      <c r="E22" s="162">
        <v>1.2982049100000004</v>
      </c>
      <c r="F22" s="162">
        <v>4.817359090000001</v>
      </c>
      <c r="G22" s="162">
        <v>8.9305800799999986</v>
      </c>
      <c r="H22" s="162">
        <v>10.4764989418487</v>
      </c>
      <c r="I22" s="162">
        <v>6.8999999999999995</v>
      </c>
      <c r="J22" s="162">
        <v>16.319999999999997</v>
      </c>
      <c r="K22" s="162">
        <v>2.365000000000002</v>
      </c>
      <c r="L22" s="162">
        <v>4.9135579700000003</v>
      </c>
      <c r="M22" s="162">
        <v>5.9457171200000003</v>
      </c>
    </row>
    <row r="23" spans="2:13" s="98" customFormat="1" ht="18" customHeight="1">
      <c r="B23" s="61" t="s">
        <v>442</v>
      </c>
      <c r="C23" s="102"/>
      <c r="D23" s="162">
        <v>0</v>
      </c>
      <c r="E23" s="162">
        <v>0</v>
      </c>
      <c r="F23" s="162">
        <v>0</v>
      </c>
      <c r="G23" s="162">
        <v>0</v>
      </c>
      <c r="H23" s="162">
        <v>0</v>
      </c>
      <c r="I23" s="162">
        <v>0</v>
      </c>
      <c r="J23" s="162">
        <v>0</v>
      </c>
      <c r="K23" s="98">
        <v>0</v>
      </c>
      <c r="L23" s="98">
        <v>0</v>
      </c>
      <c r="M23" s="98">
        <v>0</v>
      </c>
    </row>
    <row r="24" spans="2:13" s="98" customFormat="1" ht="18" customHeight="1">
      <c r="B24" s="61" t="s">
        <v>443</v>
      </c>
      <c r="C24" s="102"/>
      <c r="D24" s="162">
        <v>0</v>
      </c>
      <c r="E24" s="162">
        <v>2.3553040000000001E-2</v>
      </c>
      <c r="F24" s="162">
        <v>0.32177007000000002</v>
      </c>
      <c r="G24" s="162">
        <v>0.32721497999999999</v>
      </c>
      <c r="H24" s="162">
        <v>0.38385719192017398</v>
      </c>
      <c r="I24" s="162">
        <v>0.3</v>
      </c>
      <c r="J24" s="162">
        <v>1.2000000000000002</v>
      </c>
      <c r="K24" s="162">
        <v>0</v>
      </c>
      <c r="L24" s="162">
        <v>0.49266748000000005</v>
      </c>
      <c r="M24" s="162">
        <v>0.37657004000000005</v>
      </c>
    </row>
    <row r="25" spans="2:13" s="98" customFormat="1" ht="6.75" customHeight="1">
      <c r="B25" s="57" t="s">
        <v>52</v>
      </c>
      <c r="C25" s="102"/>
      <c r="D25" s="102"/>
      <c r="E25" s="102"/>
      <c r="F25" s="102"/>
      <c r="G25" s="102"/>
      <c r="H25" s="102"/>
      <c r="I25" s="102"/>
      <c r="J25" s="102"/>
    </row>
    <row r="26" spans="2:13" s="108" customFormat="1" ht="18" customHeight="1">
      <c r="B26" s="60" t="s">
        <v>484</v>
      </c>
      <c r="C26" s="100"/>
      <c r="D26" s="82">
        <v>19.08937169108399</v>
      </c>
      <c r="E26" s="82">
        <v>0</v>
      </c>
      <c r="F26" s="82">
        <v>9.9999999997635314E-4</v>
      </c>
      <c r="G26" s="82">
        <v>6.999982815614203E-9</v>
      </c>
      <c r="H26" s="82">
        <v>9.0141270447929855E-8</v>
      </c>
      <c r="I26" s="82">
        <v>3.2279643699999951</v>
      </c>
      <c r="J26" s="82">
        <v>72.120000000000019</v>
      </c>
      <c r="K26" s="82">
        <v>69.59499999999997</v>
      </c>
      <c r="L26" s="82">
        <v>65.893303930000002</v>
      </c>
      <c r="M26" s="82">
        <v>51.449434530000019</v>
      </c>
    </row>
    <row r="27" spans="2:13" s="108" customFormat="1" ht="4.5" customHeight="1">
      <c r="B27" s="100"/>
      <c r="C27" s="100"/>
      <c r="D27" s="82"/>
      <c r="E27" s="82"/>
      <c r="F27" s="82"/>
      <c r="G27" s="82"/>
      <c r="H27" s="82"/>
      <c r="I27" s="82"/>
      <c r="J27" s="82"/>
    </row>
    <row r="28" spans="2:13" s="108" customFormat="1" ht="18" customHeight="1">
      <c r="B28" s="60" t="s">
        <v>557</v>
      </c>
      <c r="C28" s="100"/>
      <c r="D28" s="82">
        <v>0</v>
      </c>
      <c r="E28" s="82">
        <v>0</v>
      </c>
      <c r="F28" s="82">
        <v>0</v>
      </c>
      <c r="G28" s="82">
        <v>0</v>
      </c>
      <c r="H28" s="82">
        <v>0</v>
      </c>
      <c r="I28" s="82">
        <v>17.2</v>
      </c>
      <c r="J28" s="82">
        <v>72.2</v>
      </c>
      <c r="K28" s="82">
        <v>28.179000000000002</v>
      </c>
      <c r="L28" s="82">
        <v>35.7306034</v>
      </c>
      <c r="M28" s="82">
        <v>12.53566152</v>
      </c>
    </row>
    <row r="29" spans="2:13" s="108" customFormat="1" ht="4.5" customHeight="1">
      <c r="B29" s="189" t="s">
        <v>52</v>
      </c>
      <c r="C29" s="100"/>
      <c r="D29" s="100"/>
      <c r="E29" s="100"/>
      <c r="F29" s="100"/>
      <c r="G29" s="100"/>
      <c r="H29" s="100"/>
      <c r="I29" s="100"/>
      <c r="J29" s="100"/>
    </row>
    <row r="30" spans="2:13" s="108" customFormat="1" ht="18" customHeight="1">
      <c r="B30" s="60" t="s">
        <v>558</v>
      </c>
      <c r="C30" s="100"/>
      <c r="D30" s="82">
        <v>19.08937169108399</v>
      </c>
      <c r="E30" s="82">
        <v>0</v>
      </c>
      <c r="F30" s="82">
        <v>9.9999999997635314E-4</v>
      </c>
      <c r="G30" s="82">
        <v>6.999982815614203E-9</v>
      </c>
      <c r="H30" s="82">
        <v>9.0141270447929855E-8</v>
      </c>
      <c r="I30" s="82">
        <v>-13.972035630000004</v>
      </c>
      <c r="J30" s="82">
        <v>-7.9999999999984084E-2</v>
      </c>
      <c r="K30" s="82">
        <v>41.415999999999968</v>
      </c>
      <c r="L30" s="82">
        <v>30.162700530000002</v>
      </c>
      <c r="M30" s="82">
        <v>38.913773010000021</v>
      </c>
    </row>
    <row r="31" spans="2:13" s="108" customFormat="1" ht="4.5" customHeight="1">
      <c r="B31" s="55"/>
      <c r="C31" s="100"/>
      <c r="D31" s="86"/>
      <c r="E31" s="86"/>
      <c r="F31" s="86"/>
      <c r="G31" s="86"/>
      <c r="H31" s="86"/>
      <c r="I31" s="86"/>
      <c r="J31" s="86"/>
    </row>
    <row r="32" spans="2:13" s="108" customFormat="1" ht="18" customHeight="1">
      <c r="B32" s="60" t="s">
        <v>708</v>
      </c>
      <c r="C32" s="100"/>
      <c r="D32" s="82">
        <v>0</v>
      </c>
      <c r="E32" s="82">
        <v>0</v>
      </c>
      <c r="F32" s="82">
        <v>0</v>
      </c>
      <c r="G32" s="82">
        <v>0</v>
      </c>
      <c r="H32" s="82">
        <v>0</v>
      </c>
      <c r="I32" s="82">
        <v>0</v>
      </c>
      <c r="J32" s="82">
        <v>0</v>
      </c>
      <c r="K32" s="82">
        <v>0</v>
      </c>
      <c r="L32" s="82">
        <v>0</v>
      </c>
      <c r="M32" s="82">
        <v>0</v>
      </c>
    </row>
    <row r="33" spans="2:13" s="108" customFormat="1" ht="4.5" customHeight="1">
      <c r="B33" s="337"/>
      <c r="C33" s="100"/>
      <c r="D33" s="102"/>
      <c r="E33" s="102"/>
      <c r="F33" s="102"/>
      <c r="G33" s="102"/>
      <c r="H33" s="102"/>
      <c r="I33" s="102"/>
      <c r="J33" s="102"/>
      <c r="K33" s="98"/>
      <c r="L33" s="98"/>
      <c r="M33" s="98"/>
    </row>
    <row r="34" spans="2:13" s="98" customFormat="1" ht="18" customHeight="1">
      <c r="B34" s="60" t="s">
        <v>444</v>
      </c>
      <c r="C34" s="102"/>
      <c r="D34" s="82">
        <v>19.08937169108399</v>
      </c>
      <c r="E34" s="82">
        <v>0</v>
      </c>
      <c r="F34" s="82">
        <v>9.9999999997635314E-4</v>
      </c>
      <c r="G34" s="82">
        <v>6.999982815614203E-9</v>
      </c>
      <c r="H34" s="82">
        <v>9.0141270447929855E-8</v>
      </c>
      <c r="I34" s="82">
        <v>-13.972035630000004</v>
      </c>
      <c r="J34" s="82">
        <v>-7.9999999999984084E-2</v>
      </c>
      <c r="K34" s="82">
        <v>41.415999999999968</v>
      </c>
      <c r="L34" s="82">
        <v>30.162700530000002</v>
      </c>
      <c r="M34" s="82">
        <v>38.913773010000021</v>
      </c>
    </row>
    <row r="35" spans="2:13" s="98" customFormat="1" ht="7.5" customHeight="1">
      <c r="B35" s="57"/>
      <c r="C35" s="102"/>
      <c r="D35" s="102"/>
      <c r="E35" s="102"/>
      <c r="F35" s="102"/>
      <c r="G35" s="102"/>
      <c r="H35" s="102"/>
      <c r="I35" s="102"/>
      <c r="J35" s="102"/>
    </row>
    <row r="36" spans="2:13" s="98" customFormat="1" ht="18" customHeight="1">
      <c r="B36" s="60" t="s">
        <v>445</v>
      </c>
      <c r="C36" s="102"/>
      <c r="D36" s="82">
        <v>-19.08937169108399</v>
      </c>
      <c r="E36" s="82">
        <v>0</v>
      </c>
      <c r="F36" s="82">
        <v>-9.9999999997635314E-4</v>
      </c>
      <c r="G36" s="82">
        <v>-6.999982815614203E-9</v>
      </c>
      <c r="H36" s="82">
        <v>-9.0141270447929855E-8</v>
      </c>
      <c r="I36" s="82">
        <v>13.972035630000004</v>
      </c>
      <c r="J36" s="82">
        <v>7.9999999999984084E-2</v>
      </c>
      <c r="K36" s="82">
        <v>-41.415999999999968</v>
      </c>
      <c r="L36" s="82">
        <v>-30.162700530000002</v>
      </c>
      <c r="M36" s="82">
        <v>-38.913773010000021</v>
      </c>
    </row>
    <row r="37" spans="2:13" s="98" customFormat="1" ht="18" customHeight="1">
      <c r="B37" s="61" t="s">
        <v>446</v>
      </c>
      <c r="C37" s="102"/>
      <c r="D37" s="162">
        <v>0</v>
      </c>
      <c r="E37" s="162">
        <v>0</v>
      </c>
      <c r="F37" s="162">
        <v>0</v>
      </c>
      <c r="G37" s="162">
        <v>0</v>
      </c>
      <c r="H37" s="162">
        <v>0</v>
      </c>
      <c r="I37" s="162">
        <v>0</v>
      </c>
      <c r="J37" s="162">
        <v>0</v>
      </c>
      <c r="K37" s="162">
        <v>0</v>
      </c>
      <c r="L37" s="162">
        <v>0</v>
      </c>
      <c r="M37" s="162">
        <v>0</v>
      </c>
    </row>
    <row r="38" spans="2:13" s="98" customFormat="1" ht="18" customHeight="1">
      <c r="B38" s="61" t="s">
        <v>447</v>
      </c>
      <c r="C38" s="102"/>
      <c r="D38" s="162">
        <v>0</v>
      </c>
      <c r="E38" s="162">
        <v>0</v>
      </c>
      <c r="F38" s="162">
        <v>0</v>
      </c>
      <c r="G38" s="162">
        <v>0</v>
      </c>
      <c r="H38" s="162">
        <v>0</v>
      </c>
      <c r="I38" s="162">
        <v>0</v>
      </c>
      <c r="J38" s="162">
        <v>0</v>
      </c>
      <c r="K38" s="162">
        <v>0</v>
      </c>
      <c r="L38" s="162">
        <v>0</v>
      </c>
      <c r="M38" s="162">
        <v>0</v>
      </c>
    </row>
    <row r="39" spans="2:13" s="98" customFormat="1" ht="18" customHeight="1">
      <c r="B39" s="61" t="s">
        <v>448</v>
      </c>
      <c r="C39" s="102"/>
      <c r="D39" s="162">
        <v>-19.08937169108399</v>
      </c>
      <c r="E39" s="162">
        <v>0</v>
      </c>
      <c r="F39" s="162">
        <v>-9.9999999997635314E-4</v>
      </c>
      <c r="G39" s="162">
        <v>-6.999982815614203E-9</v>
      </c>
      <c r="H39" s="162">
        <v>-9.0141270447929855E-8</v>
      </c>
      <c r="I39" s="162">
        <v>13.972035630000004</v>
      </c>
      <c r="J39" s="162">
        <v>7.9999999999984084E-2</v>
      </c>
      <c r="K39" s="162">
        <v>-41.415999999999968</v>
      </c>
      <c r="L39" s="162">
        <v>-30.162700530000002</v>
      </c>
      <c r="M39" s="162">
        <v>-38.913773010000021</v>
      </c>
    </row>
    <row r="40" spans="2:13" s="98" customFormat="1" ht="18" customHeight="1">
      <c r="B40" s="61" t="s">
        <v>449</v>
      </c>
      <c r="C40" s="102"/>
      <c r="D40" s="162">
        <v>-19.08937169108399</v>
      </c>
      <c r="E40" s="162">
        <v>0</v>
      </c>
      <c r="F40" s="162">
        <v>-9.9999999997635314E-4</v>
      </c>
      <c r="G40" s="162">
        <v>-6.9999970264689182E-9</v>
      </c>
      <c r="H40" s="162">
        <v>-9.0141270447929855E-8</v>
      </c>
      <c r="I40" s="162">
        <v>13.972035629999993</v>
      </c>
      <c r="J40" s="162">
        <v>7.9999999999984084E-2</v>
      </c>
      <c r="K40" s="162">
        <v>-41.415999999999968</v>
      </c>
      <c r="L40" s="162">
        <v>-30.162700529999995</v>
      </c>
      <c r="M40" s="162">
        <v>-38.91377301</v>
      </c>
    </row>
    <row r="41" spans="2:13" s="98" customFormat="1" ht="18" customHeight="1">
      <c r="B41" s="61" t="s">
        <v>450</v>
      </c>
      <c r="C41" s="102"/>
      <c r="D41" s="162">
        <v>0</v>
      </c>
      <c r="E41" s="162">
        <v>0</v>
      </c>
      <c r="F41" s="162">
        <v>0</v>
      </c>
      <c r="G41" s="162">
        <v>1.4210854715202004E-14</v>
      </c>
      <c r="H41" s="162">
        <v>0</v>
      </c>
      <c r="I41" s="162">
        <v>0</v>
      </c>
      <c r="J41" s="162">
        <v>0</v>
      </c>
      <c r="K41" s="162">
        <v>0</v>
      </c>
      <c r="L41" s="162">
        <v>0</v>
      </c>
      <c r="M41" s="162">
        <v>0</v>
      </c>
    </row>
    <row r="42" spans="2:13" s="98" customFormat="1" ht="18" customHeight="1">
      <c r="B42" s="107" t="s">
        <v>213</v>
      </c>
      <c r="C42" s="102"/>
      <c r="D42" s="102"/>
      <c r="E42" s="102"/>
      <c r="F42" s="102"/>
      <c r="G42" s="102"/>
      <c r="H42" s="102"/>
      <c r="I42" s="102"/>
      <c r="J42" s="102"/>
    </row>
    <row r="43" spans="2:13" s="98" customFormat="1" ht="18" customHeight="1">
      <c r="B43" s="109" t="s">
        <v>214</v>
      </c>
      <c r="C43" s="102"/>
      <c r="D43" s="162">
        <v>19.08937169108399</v>
      </c>
      <c r="E43" s="162">
        <v>0</v>
      </c>
      <c r="F43" s="162">
        <v>9.9999999997635314E-4</v>
      </c>
      <c r="G43" s="162">
        <v>6.999982815614203E-9</v>
      </c>
      <c r="H43" s="162">
        <v>9.0141270447929855E-8</v>
      </c>
      <c r="I43" s="162">
        <v>3.2279643699999951</v>
      </c>
      <c r="J43" s="162">
        <v>72.120000000000019</v>
      </c>
      <c r="K43" s="162">
        <v>69.59499999999997</v>
      </c>
      <c r="L43" s="162">
        <v>65.893303930000002</v>
      </c>
      <c r="M43" s="162">
        <v>51.449434530000019</v>
      </c>
    </row>
    <row r="44" spans="2:13" s="98" customFormat="1" ht="10.5" customHeight="1" thickBot="1">
      <c r="B44" s="320"/>
      <c r="C44" s="320"/>
      <c r="D44" s="320"/>
      <c r="E44" s="320"/>
      <c r="F44" s="320"/>
      <c r="G44" s="320"/>
      <c r="H44" s="320"/>
      <c r="I44" s="320"/>
      <c r="J44" s="320"/>
      <c r="K44" s="321"/>
      <c r="L44" s="321"/>
      <c r="M44" s="321"/>
    </row>
    <row r="45" spans="2:13" s="98" customFormat="1" ht="18" customHeight="1">
      <c r="B45" s="65" t="s">
        <v>531</v>
      </c>
      <c r="C45" s="65" t="s">
        <v>956</v>
      </c>
      <c r="D45" s="62"/>
      <c r="E45" s="62"/>
      <c r="F45" s="62"/>
      <c r="G45" s="62"/>
      <c r="H45" s="62"/>
      <c r="I45" s="62"/>
      <c r="J45" s="62"/>
    </row>
    <row r="46" spans="2:13" s="98" customFormat="1" ht="18" customHeight="1">
      <c r="B46" s="98" t="s">
        <v>532</v>
      </c>
      <c r="C46" s="98" t="s">
        <v>957</v>
      </c>
      <c r="D46" s="96"/>
      <c r="E46" s="96"/>
      <c r="F46" s="96"/>
      <c r="G46" s="96"/>
      <c r="H46" s="96"/>
      <c r="I46" s="96"/>
      <c r="J46" s="96"/>
    </row>
    <row r="47" spans="2:13" ht="18" customHeight="1">
      <c r="B47" s="65" t="s">
        <v>763</v>
      </c>
      <c r="C47" s="62" t="s">
        <v>958</v>
      </c>
    </row>
    <row r="48" spans="2:13" ht="18" customHeight="1"/>
    <row r="49" ht="18" customHeight="1"/>
    <row r="50" ht="18" customHeight="1"/>
  </sheetData>
  <printOptions verticalCentered="1"/>
  <pageMargins left="0.39370078740157483" right="0.39370078740157483" top="0.39370078740157483" bottom="0.39370078740157483" header="0" footer="0"/>
  <pageSetup paperSize="176" scale="99" orientation="portrait" r:id="rId1"/>
  <ignoredErrors>
    <ignoredError sqref="D6:H6 I6:J6" numberStoredAsText="1"/>
  </ignoredErrors>
</worksheet>
</file>

<file path=xl/worksheets/sheet4.xml><?xml version="1.0" encoding="utf-8"?>
<worksheet xmlns="http://schemas.openxmlformats.org/spreadsheetml/2006/main" xmlns:r="http://schemas.openxmlformats.org/officeDocument/2006/relationships">
  <sheetPr>
    <pageSetUpPr fitToPage="1"/>
  </sheetPr>
  <dimension ref="B2:R72"/>
  <sheetViews>
    <sheetView zoomScale="80" zoomScaleNormal="80" zoomScaleSheetLayoutView="100" workbookViewId="0">
      <selection activeCell="D11" sqref="D11"/>
    </sheetView>
  </sheetViews>
  <sheetFormatPr defaultColWidth="11.42578125" defaultRowHeight="12.75"/>
  <cols>
    <col min="1" max="1" width="6.7109375" style="76" customWidth="1"/>
    <col min="2" max="2" width="28" style="76" customWidth="1"/>
    <col min="3" max="3" width="75.85546875" style="76" customWidth="1"/>
    <col min="4" max="8" width="12" style="76" customWidth="1"/>
    <col min="9" max="9" width="13.7109375" style="76" customWidth="1"/>
    <col min="10" max="13" width="12" style="76" customWidth="1"/>
    <col min="14" max="14" width="12.28515625" style="76" bestFit="1" customWidth="1"/>
    <col min="15" max="15" width="13.5703125" style="76" customWidth="1"/>
    <col min="16" max="16" width="12.28515625" style="76" bestFit="1" customWidth="1"/>
    <col min="17" max="17" width="14.28515625" style="76" customWidth="1"/>
    <col min="18" max="18" width="12.28515625" style="76" bestFit="1" customWidth="1"/>
    <col min="19" max="16384" width="11.42578125" style="76"/>
  </cols>
  <sheetData>
    <row r="2" spans="2:18" ht="17.25" customHeight="1">
      <c r="B2" s="77" t="s">
        <v>749</v>
      </c>
      <c r="C2" s="78"/>
      <c r="D2" s="78"/>
    </row>
    <row r="3" spans="2:18" ht="17.25" customHeight="1">
      <c r="B3" s="34" t="s">
        <v>602</v>
      </c>
      <c r="C3" s="4"/>
      <c r="D3" s="4"/>
      <c r="E3" s="79"/>
      <c r="F3" s="78"/>
      <c r="G3" s="78"/>
      <c r="H3" s="86"/>
      <c r="I3" s="86"/>
      <c r="J3" s="86"/>
      <c r="K3" s="86"/>
      <c r="L3" s="86"/>
    </row>
    <row r="4" spans="2:18" ht="17.25" customHeight="1">
      <c r="B4" s="362" t="s">
        <v>739</v>
      </c>
      <c r="C4" s="362"/>
      <c r="D4" s="362"/>
      <c r="E4" s="362"/>
      <c r="F4" s="362"/>
      <c r="G4" s="4"/>
      <c r="H4" s="86"/>
      <c r="I4" s="86"/>
      <c r="J4" s="86"/>
      <c r="K4" s="86"/>
      <c r="L4" s="86"/>
      <c r="Q4" s="355" t="s">
        <v>605</v>
      </c>
    </row>
    <row r="5" spans="2:18" ht="5.0999999999999996" customHeight="1" thickBot="1">
      <c r="E5" s="362"/>
      <c r="F5" s="362"/>
      <c r="G5" s="81"/>
      <c r="K5" s="131"/>
      <c r="N5" s="131"/>
      <c r="O5" s="131" t="s">
        <v>536</v>
      </c>
    </row>
    <row r="6" spans="2:18" ht="30" customHeight="1" thickBot="1">
      <c r="B6" s="99" t="s">
        <v>741</v>
      </c>
      <c r="C6" s="342"/>
      <c r="D6" s="344">
        <v>2001</v>
      </c>
      <c r="E6" s="344">
        <v>2002</v>
      </c>
      <c r="F6" s="344">
        <v>2003</v>
      </c>
      <c r="G6" s="344">
        <v>2004</v>
      </c>
      <c r="H6" s="344">
        <v>2005</v>
      </c>
      <c r="I6" s="344">
        <v>2006</v>
      </c>
      <c r="J6" s="344">
        <v>2007</v>
      </c>
      <c r="K6" s="344">
        <v>2008</v>
      </c>
      <c r="L6" s="344">
        <v>2009</v>
      </c>
      <c r="M6" s="344">
        <v>2010</v>
      </c>
      <c r="N6" s="344">
        <v>2011</v>
      </c>
      <c r="O6" s="341">
        <v>2012</v>
      </c>
      <c r="P6" s="341" t="s">
        <v>701</v>
      </c>
      <c r="Q6" s="341" t="s">
        <v>702</v>
      </c>
      <c r="R6" s="341" t="s">
        <v>703</v>
      </c>
    </row>
    <row r="7" spans="2:18" ht="7.5" customHeight="1"/>
    <row r="8" spans="2:18" ht="18" customHeight="1">
      <c r="B8" s="189" t="s">
        <v>473</v>
      </c>
      <c r="C8" s="86"/>
      <c r="D8" s="74">
        <v>10338.634000000002</v>
      </c>
      <c r="E8" s="74">
        <v>11450.025750999999</v>
      </c>
      <c r="F8" s="74">
        <v>13412.535268159754</v>
      </c>
      <c r="G8" s="74">
        <v>16094.101654380001</v>
      </c>
      <c r="H8" s="74">
        <v>19193.810899999997</v>
      </c>
      <c r="I8" s="74">
        <v>23047.6378</v>
      </c>
      <c r="J8" s="74">
        <v>27408.100000000002</v>
      </c>
      <c r="K8" s="74">
        <v>31857.959300000006</v>
      </c>
      <c r="L8" s="74">
        <v>32844.939966328973</v>
      </c>
      <c r="M8" s="74">
        <v>38567.024463349997</v>
      </c>
      <c r="N8" s="74">
        <v>47130.472558420006</v>
      </c>
      <c r="O8" s="74">
        <v>54721.091698930002</v>
      </c>
      <c r="P8" s="74">
        <v>60351.925906880002</v>
      </c>
      <c r="Q8" s="74">
        <v>69601.962421062999</v>
      </c>
      <c r="R8" s="74">
        <v>81562.405099400974</v>
      </c>
    </row>
    <row r="9" spans="2:18" ht="18" customHeight="1">
      <c r="B9" s="107" t="s">
        <v>474</v>
      </c>
      <c r="D9" s="75">
        <v>7374.2290000000003</v>
      </c>
      <c r="E9" s="75">
        <v>8123.2461999999996</v>
      </c>
      <c r="F9" s="75">
        <v>9878.774203930001</v>
      </c>
      <c r="G9" s="75">
        <v>11815.30622</v>
      </c>
      <c r="H9" s="75">
        <v>14302.301199999998</v>
      </c>
      <c r="I9" s="75">
        <v>17056.8976</v>
      </c>
      <c r="J9" s="75">
        <v>19975.722200000004</v>
      </c>
      <c r="K9" s="75">
        <v>22818.307900000003</v>
      </c>
      <c r="L9" s="75">
        <v>23240.066822779998</v>
      </c>
      <c r="M9" s="75">
        <v>26789.428587580001</v>
      </c>
      <c r="N9" s="75">
        <v>33259.232680770008</v>
      </c>
      <c r="O9" s="75">
        <v>38972.960311019997</v>
      </c>
      <c r="P9" s="75">
        <v>42801.315168470006</v>
      </c>
      <c r="Q9" s="75">
        <v>49501.095259082998</v>
      </c>
      <c r="R9" s="75">
        <v>56803.679363509997</v>
      </c>
    </row>
    <row r="10" spans="2:18" ht="18" customHeight="1">
      <c r="B10" s="107" t="s">
        <v>475</v>
      </c>
      <c r="D10" s="75">
        <v>2095.8672999999999</v>
      </c>
      <c r="E10" s="75">
        <v>2217.4955999999997</v>
      </c>
      <c r="F10" s="75">
        <v>2468.3901999999998</v>
      </c>
      <c r="G10" s="75">
        <v>2873.7481000000007</v>
      </c>
      <c r="H10" s="75">
        <v>3362.7853</v>
      </c>
      <c r="I10" s="75">
        <v>4148.7138999999997</v>
      </c>
      <c r="J10" s="75">
        <v>4920.9375999999984</v>
      </c>
      <c r="K10" s="75">
        <v>6023.2446</v>
      </c>
      <c r="L10" s="75">
        <v>6804.12641205</v>
      </c>
      <c r="M10" s="75">
        <v>8090.2071699999997</v>
      </c>
      <c r="N10" s="75">
        <v>9432.8701499999988</v>
      </c>
      <c r="O10" s="75">
        <v>11006.80473</v>
      </c>
      <c r="P10" s="75">
        <v>12805.460196169995</v>
      </c>
      <c r="Q10" s="75">
        <v>15161.218509999999</v>
      </c>
      <c r="R10" s="75">
        <v>18193.547842563523</v>
      </c>
    </row>
    <row r="11" spans="2:18" ht="18" customHeight="1">
      <c r="B11" s="107" t="s">
        <v>476</v>
      </c>
      <c r="D11" s="75">
        <v>868.53770000000009</v>
      </c>
      <c r="E11" s="75">
        <v>1109.2839510000001</v>
      </c>
      <c r="F11" s="75">
        <v>1065.3708642297531</v>
      </c>
      <c r="G11" s="75">
        <v>1405.0473343799999</v>
      </c>
      <c r="H11" s="75">
        <v>1528.7244000000001</v>
      </c>
      <c r="I11" s="75">
        <v>1842.0263</v>
      </c>
      <c r="J11" s="75">
        <v>2511.4402</v>
      </c>
      <c r="K11" s="75">
        <v>3016.4068000000002</v>
      </c>
      <c r="L11" s="75">
        <v>2800.7467314989804</v>
      </c>
      <c r="M11" s="75">
        <v>3687.3887057699994</v>
      </c>
      <c r="N11" s="75">
        <v>4438.3697276500006</v>
      </c>
      <c r="O11" s="75">
        <v>4741.32665791</v>
      </c>
      <c r="P11" s="75">
        <v>4745.1505422400005</v>
      </c>
      <c r="Q11" s="75">
        <v>4939.6486519800001</v>
      </c>
      <c r="R11" s="75">
        <v>6565.1778933274527</v>
      </c>
    </row>
    <row r="12" spans="2:18" ht="6.75" customHeight="1">
      <c r="B12" s="107" t="s">
        <v>52</v>
      </c>
      <c r="D12" s="75"/>
      <c r="E12" s="75"/>
      <c r="F12" s="75"/>
      <c r="G12" s="75"/>
      <c r="H12" s="75"/>
      <c r="I12" s="75"/>
      <c r="J12" s="75"/>
      <c r="K12" s="75"/>
      <c r="L12" s="75"/>
      <c r="M12" s="75"/>
      <c r="N12" s="75"/>
      <c r="O12" s="75"/>
      <c r="P12" s="75"/>
      <c r="Q12" s="75"/>
      <c r="R12" s="75"/>
    </row>
    <row r="13" spans="2:18" ht="18" customHeight="1">
      <c r="B13" s="189" t="s">
        <v>381</v>
      </c>
      <c r="C13" s="86"/>
      <c r="D13" s="74">
        <v>12537.823999999997</v>
      </c>
      <c r="E13" s="74">
        <v>11346.349100000001</v>
      </c>
      <c r="F13" s="74">
        <v>13078.936757930001</v>
      </c>
      <c r="G13" s="74">
        <v>14808.258969999999</v>
      </c>
      <c r="H13" s="74">
        <v>17901.975144280001</v>
      </c>
      <c r="I13" s="74">
        <v>21999.054300000003</v>
      </c>
      <c r="J13" s="74">
        <v>24881.466819999994</v>
      </c>
      <c r="K13" s="74">
        <v>31446.931459999996</v>
      </c>
      <c r="L13" s="74">
        <v>33750.266501510603</v>
      </c>
      <c r="M13" s="74">
        <v>36863.799677391602</v>
      </c>
      <c r="N13" s="74">
        <v>43091.835791569683</v>
      </c>
      <c r="O13" s="74">
        <v>50107.73838147708</v>
      </c>
      <c r="P13" s="74">
        <v>55550.295810045012</v>
      </c>
      <c r="Q13" s="74">
        <v>65201.870928847529</v>
      </c>
      <c r="R13" s="74">
        <v>76020.003948410755</v>
      </c>
    </row>
    <row r="14" spans="2:18" ht="18" customHeight="1">
      <c r="B14" s="107" t="s">
        <v>477</v>
      </c>
      <c r="D14" s="75">
        <v>3396.7948999999999</v>
      </c>
      <c r="E14" s="75">
        <v>3779.9623000000001</v>
      </c>
      <c r="F14" s="75">
        <v>4179.1499279299996</v>
      </c>
      <c r="G14" s="75">
        <v>4562.4049000000005</v>
      </c>
      <c r="H14" s="75">
        <v>5423.7965999999988</v>
      </c>
      <c r="I14" s="75">
        <v>6593.9410000000007</v>
      </c>
      <c r="J14" s="75">
        <v>7777.2089999999998</v>
      </c>
      <c r="K14" s="75">
        <v>9799.2001999999993</v>
      </c>
      <c r="L14" s="75">
        <v>11091.98432517</v>
      </c>
      <c r="M14" s="75">
        <v>11654.393042609001</v>
      </c>
      <c r="N14" s="75">
        <v>13048.114247429998</v>
      </c>
      <c r="O14" s="75">
        <v>14902.463945990001</v>
      </c>
      <c r="P14" s="75">
        <v>16669.412685499999</v>
      </c>
      <c r="Q14" s="75">
        <v>20053.723379079998</v>
      </c>
      <c r="R14" s="75">
        <v>22561.852525059985</v>
      </c>
    </row>
    <row r="15" spans="2:18" ht="18" customHeight="1">
      <c r="B15" s="107" t="s">
        <v>478</v>
      </c>
      <c r="D15" s="75">
        <v>2633.7788</v>
      </c>
      <c r="E15" s="75">
        <v>1993.1832094900001</v>
      </c>
      <c r="F15" s="75">
        <v>2035.6098399800003</v>
      </c>
      <c r="G15" s="75">
        <v>2440.2791230100001</v>
      </c>
      <c r="H15" s="75">
        <v>2978.9319610699999</v>
      </c>
      <c r="I15" s="75">
        <v>4065.6609360399998</v>
      </c>
      <c r="J15" s="75">
        <v>4274.8798369200003</v>
      </c>
      <c r="K15" s="75">
        <v>6318.2810365799996</v>
      </c>
      <c r="L15" s="75">
        <v>5881.2612829374812</v>
      </c>
      <c r="M15" s="75">
        <v>6760.5655769353007</v>
      </c>
      <c r="N15" s="75">
        <v>9212.3070107720832</v>
      </c>
      <c r="O15" s="75">
        <v>10689.243956771184</v>
      </c>
      <c r="P15" s="75">
        <v>11490.098100480001</v>
      </c>
      <c r="Q15" s="75">
        <v>13611.726552330001</v>
      </c>
      <c r="R15" s="75">
        <v>15903.326806512636</v>
      </c>
    </row>
    <row r="16" spans="2:18" ht="18" customHeight="1">
      <c r="B16" s="107" t="s">
        <v>479</v>
      </c>
      <c r="D16" s="75">
        <v>1219.9670000000001</v>
      </c>
      <c r="E16" s="75">
        <v>1286.8242</v>
      </c>
      <c r="F16" s="75">
        <v>1918.9367299999999</v>
      </c>
      <c r="G16" s="75">
        <v>1482.2497900000001</v>
      </c>
      <c r="H16" s="75">
        <v>1561.4182700000001</v>
      </c>
      <c r="I16" s="75">
        <v>1684.3605</v>
      </c>
      <c r="J16" s="75">
        <v>1579.79612</v>
      </c>
      <c r="K16" s="75">
        <v>1447.4192600000001</v>
      </c>
      <c r="L16" s="75">
        <v>1711.2570060400001</v>
      </c>
      <c r="M16" s="75">
        <v>1990.6412578079999</v>
      </c>
      <c r="N16" s="75">
        <v>2263.1244752716002</v>
      </c>
      <c r="O16" s="75">
        <v>2468.7652405059071</v>
      </c>
      <c r="P16" s="75">
        <v>2535.7750700950237</v>
      </c>
      <c r="Q16" s="75">
        <v>2662.5313780075389</v>
      </c>
      <c r="R16" s="75">
        <v>3074.1253486718911</v>
      </c>
    </row>
    <row r="17" spans="2:18" ht="18" customHeight="1">
      <c r="B17" s="107" t="s">
        <v>480</v>
      </c>
      <c r="D17" s="75">
        <v>557.47059999999999</v>
      </c>
      <c r="E17" s="75">
        <v>934.01599999999996</v>
      </c>
      <c r="F17" s="75">
        <v>1518.752</v>
      </c>
      <c r="G17" s="75">
        <v>1196.479</v>
      </c>
      <c r="H17" s="75">
        <v>1130.2460000000001</v>
      </c>
      <c r="I17" s="75">
        <v>1107.7139999999999</v>
      </c>
      <c r="J17" s="75">
        <v>1117.095</v>
      </c>
      <c r="K17" s="75">
        <v>932.58399999999995</v>
      </c>
      <c r="L17" s="75">
        <v>1157.9690000000001</v>
      </c>
      <c r="M17" s="75">
        <v>1396.181</v>
      </c>
      <c r="N17" s="75">
        <v>1554.0602377900002</v>
      </c>
      <c r="O17" s="75">
        <v>1686.729</v>
      </c>
      <c r="P17" s="75">
        <v>1578.36810969</v>
      </c>
      <c r="Q17" s="75">
        <v>1461.4439289299999</v>
      </c>
      <c r="R17" s="75">
        <v>1596.2766860299998</v>
      </c>
    </row>
    <row r="18" spans="2:18" ht="18" customHeight="1">
      <c r="B18" s="107" t="s">
        <v>481</v>
      </c>
      <c r="D18" s="75">
        <v>662.49639999999999</v>
      </c>
      <c r="E18" s="75">
        <v>352.8082</v>
      </c>
      <c r="F18" s="75">
        <v>400.18473</v>
      </c>
      <c r="G18" s="75">
        <v>285.77078999999998</v>
      </c>
      <c r="H18" s="75">
        <v>431.17226999999997</v>
      </c>
      <c r="I18" s="75">
        <v>576.64650000000006</v>
      </c>
      <c r="J18" s="75">
        <v>462.70112000000006</v>
      </c>
      <c r="K18" s="75">
        <v>514.83526000000006</v>
      </c>
      <c r="L18" s="75">
        <v>553.28800604000003</v>
      </c>
      <c r="M18" s="75">
        <v>594.46025780799994</v>
      </c>
      <c r="N18" s="75">
        <v>709.0642374816</v>
      </c>
      <c r="O18" s="75">
        <v>782.03624050590724</v>
      </c>
      <c r="P18" s="75">
        <v>957.40696040502348</v>
      </c>
      <c r="Q18" s="75">
        <v>1201.0874490775393</v>
      </c>
      <c r="R18" s="75">
        <v>1477.848662641891</v>
      </c>
    </row>
    <row r="19" spans="2:18" ht="18" customHeight="1">
      <c r="B19" s="107" t="s">
        <v>482</v>
      </c>
      <c r="D19" s="75">
        <v>3449.9748999999997</v>
      </c>
      <c r="E19" s="75">
        <v>2504.2359999999999</v>
      </c>
      <c r="F19" s="75">
        <v>3050.3821000000003</v>
      </c>
      <c r="G19" s="75">
        <v>4202.3516</v>
      </c>
      <c r="H19" s="75">
        <v>5201.7915000000003</v>
      </c>
      <c r="I19" s="75">
        <v>5998.2641999999996</v>
      </c>
      <c r="J19" s="75">
        <v>7103.3127999999997</v>
      </c>
      <c r="K19" s="75">
        <v>8027.7551999999996</v>
      </c>
      <c r="L19" s="75">
        <v>8098.3707000000004</v>
      </c>
      <c r="M19" s="75">
        <v>8982.2487999999994</v>
      </c>
      <c r="N19" s="75">
        <v>10340.162699999999</v>
      </c>
      <c r="O19" s="75">
        <v>11621.051394999999</v>
      </c>
      <c r="P19" s="75">
        <v>12849.858719379999</v>
      </c>
      <c r="Q19" s="75">
        <v>14288.956201999999</v>
      </c>
      <c r="R19" s="75">
        <v>17811.5969396</v>
      </c>
    </row>
    <row r="20" spans="2:18" ht="18" customHeight="1">
      <c r="B20" s="107" t="s">
        <v>483</v>
      </c>
      <c r="D20" s="75">
        <v>1057.7483999999999</v>
      </c>
      <c r="E20" s="75">
        <v>1405.0042905100001</v>
      </c>
      <c r="F20" s="75">
        <v>1581.2039600200001</v>
      </c>
      <c r="G20" s="75">
        <v>1724.5091769899998</v>
      </c>
      <c r="H20" s="75">
        <v>1951.8396389300001</v>
      </c>
      <c r="I20" s="75">
        <v>2435.1848639599998</v>
      </c>
      <c r="J20" s="75">
        <v>2957.1424630799993</v>
      </c>
      <c r="K20" s="75">
        <v>4159.5132634199999</v>
      </c>
      <c r="L20" s="75">
        <v>5414.3837224039999</v>
      </c>
      <c r="M20" s="75">
        <v>5928.1722976300007</v>
      </c>
      <c r="N20" s="75">
        <v>6291.9738053459996</v>
      </c>
      <c r="O20" s="75">
        <v>7509.9247738999993</v>
      </c>
      <c r="P20" s="75">
        <v>8884.1263921000009</v>
      </c>
      <c r="Q20" s="75">
        <v>10719.39862186</v>
      </c>
      <c r="R20" s="75">
        <v>12448.482159742091</v>
      </c>
    </row>
    <row r="21" spans="2:18" ht="18" customHeight="1">
      <c r="B21" s="107" t="s">
        <v>543</v>
      </c>
      <c r="D21" s="75">
        <v>779.56</v>
      </c>
      <c r="E21" s="75">
        <v>377.13909999999998</v>
      </c>
      <c r="F21" s="75">
        <v>313.6542</v>
      </c>
      <c r="G21" s="75">
        <v>396.46437999999995</v>
      </c>
      <c r="H21" s="75">
        <v>784.19717428000001</v>
      </c>
      <c r="I21" s="75">
        <v>1221.6428000000001</v>
      </c>
      <c r="J21" s="75">
        <v>1189.1266000000001</v>
      </c>
      <c r="K21" s="75">
        <v>1694.7624999999998</v>
      </c>
      <c r="L21" s="75">
        <v>1553.0094649591219</v>
      </c>
      <c r="M21" s="75">
        <v>1547.7787024093</v>
      </c>
      <c r="N21" s="75">
        <v>1936.15355275</v>
      </c>
      <c r="O21" s="75">
        <v>2916.2890693099998</v>
      </c>
      <c r="P21" s="75">
        <v>3121.0248424900005</v>
      </c>
      <c r="Q21" s="75">
        <v>3865.5347955699995</v>
      </c>
      <c r="R21" s="75">
        <v>4220.6201688241372</v>
      </c>
    </row>
    <row r="22" spans="2:18" ht="6" customHeight="1">
      <c r="B22" s="107" t="s">
        <v>52</v>
      </c>
      <c r="D22" s="75"/>
      <c r="E22" s="75"/>
      <c r="F22" s="75"/>
      <c r="G22" s="75"/>
      <c r="H22" s="75"/>
      <c r="I22" s="75"/>
      <c r="J22" s="75"/>
      <c r="K22" s="75"/>
      <c r="L22" s="75"/>
      <c r="M22" s="75"/>
      <c r="N22" s="75"/>
      <c r="O22" s="75"/>
      <c r="P22" s="75"/>
      <c r="Q22" s="75"/>
      <c r="R22" s="75"/>
    </row>
    <row r="23" spans="2:18" ht="18" customHeight="1">
      <c r="B23" s="189" t="s">
        <v>484</v>
      </c>
      <c r="D23" s="74">
        <v>-2199.1899999999951</v>
      </c>
      <c r="E23" s="74">
        <v>103.67665099999795</v>
      </c>
      <c r="F23" s="74">
        <v>333.59851022975272</v>
      </c>
      <c r="G23" s="74">
        <v>1285.8426843800025</v>
      </c>
      <c r="H23" s="74">
        <v>1291.8357557199961</v>
      </c>
      <c r="I23" s="74">
        <v>1048.583499999997</v>
      </c>
      <c r="J23" s="74">
        <v>2526.633180000008</v>
      </c>
      <c r="K23" s="74">
        <v>411.02784000000975</v>
      </c>
      <c r="L23" s="74">
        <v>-905.32653518162988</v>
      </c>
      <c r="M23" s="74">
        <v>1703.2247859583949</v>
      </c>
      <c r="N23" s="74">
        <v>4038.6367668503226</v>
      </c>
      <c r="O23" s="74">
        <v>4613.3533174529221</v>
      </c>
      <c r="P23" s="74">
        <v>4801.6300968349897</v>
      </c>
      <c r="Q23" s="74">
        <v>4400.0914922154698</v>
      </c>
      <c r="R23" s="74">
        <v>5542.4011509902193</v>
      </c>
    </row>
    <row r="24" spans="2:18" ht="6" customHeight="1">
      <c r="B24" s="107" t="s">
        <v>52</v>
      </c>
      <c r="D24" s="75"/>
      <c r="E24" s="75"/>
      <c r="F24" s="75"/>
      <c r="G24" s="75"/>
      <c r="H24" s="75"/>
      <c r="I24" s="75"/>
      <c r="J24" s="75"/>
      <c r="K24" s="75"/>
      <c r="L24" s="75"/>
      <c r="M24" s="75"/>
      <c r="N24" s="75"/>
      <c r="O24" s="75"/>
      <c r="P24" s="75"/>
      <c r="Q24" s="75"/>
      <c r="R24" s="75"/>
    </row>
    <row r="25" spans="2:18" s="86" customFormat="1" ht="18" customHeight="1">
      <c r="B25" s="189" t="s">
        <v>557</v>
      </c>
      <c r="D25" s="74">
        <v>2657.0266999999999</v>
      </c>
      <c r="E25" s="74">
        <v>2540.8638999999998</v>
      </c>
      <c r="F25" s="74">
        <v>3659.7109672200004</v>
      </c>
      <c r="G25" s="74">
        <v>4365.50252</v>
      </c>
      <c r="H25" s="74">
        <v>4543.9616999999998</v>
      </c>
      <c r="I25" s="74">
        <v>3449.5602000000003</v>
      </c>
      <c r="J25" s="74">
        <v>4196.5870999999997</v>
      </c>
      <c r="K25" s="74">
        <v>3943.2467999999999</v>
      </c>
      <c r="L25" s="74">
        <v>4202.9895437288233</v>
      </c>
      <c r="M25" s="74">
        <v>4315.2768905968005</v>
      </c>
      <c r="N25" s="74">
        <v>4837.1602784570005</v>
      </c>
      <c r="O25" s="74">
        <v>6522.8079658800007</v>
      </c>
      <c r="P25" s="74">
        <v>7936.1044845799997</v>
      </c>
      <c r="Q25" s="74">
        <v>9408.3225094000009</v>
      </c>
      <c r="R25" s="74">
        <v>11698.546710757932</v>
      </c>
    </row>
    <row r="26" spans="2:18" s="86" customFormat="1" ht="5.25" customHeight="1">
      <c r="B26" s="189" t="s">
        <v>52</v>
      </c>
      <c r="D26" s="74"/>
      <c r="E26" s="74"/>
      <c r="F26" s="74"/>
      <c r="G26" s="74"/>
      <c r="H26" s="74"/>
      <c r="I26" s="74"/>
      <c r="J26" s="74"/>
      <c r="K26" s="74"/>
      <c r="L26" s="74"/>
      <c r="M26" s="74"/>
      <c r="N26" s="74"/>
      <c r="O26" s="74"/>
      <c r="P26" s="74"/>
      <c r="Q26" s="74"/>
      <c r="R26" s="74"/>
    </row>
    <row r="27" spans="2:18" s="86" customFormat="1" ht="18" customHeight="1">
      <c r="B27" s="189" t="s">
        <v>558</v>
      </c>
      <c r="D27" s="74">
        <v>-4856.2166999999954</v>
      </c>
      <c r="E27" s="74">
        <v>-2437.1872490000019</v>
      </c>
      <c r="F27" s="74">
        <v>-3326.1124569902477</v>
      </c>
      <c r="G27" s="74">
        <v>-3079.6598356199975</v>
      </c>
      <c r="H27" s="74">
        <v>-3252.1259442800038</v>
      </c>
      <c r="I27" s="74">
        <v>-2400.9767000000033</v>
      </c>
      <c r="J27" s="74">
        <v>-1669.9539199999917</v>
      </c>
      <c r="K27" s="74">
        <v>-3532.2189599999901</v>
      </c>
      <c r="L27" s="74">
        <v>-5108.3160789104531</v>
      </c>
      <c r="M27" s="74">
        <v>-2612.0521046384056</v>
      </c>
      <c r="N27" s="74">
        <v>-798.52351160667786</v>
      </c>
      <c r="O27" s="74">
        <v>-1909.4546484270786</v>
      </c>
      <c r="P27" s="74">
        <v>-3134.4743877450101</v>
      </c>
      <c r="Q27" s="74">
        <v>-5008.2310171845311</v>
      </c>
      <c r="R27" s="74">
        <v>-6156.1455597677123</v>
      </c>
    </row>
    <row r="28" spans="2:18" s="86" customFormat="1" ht="5.25" customHeight="1">
      <c r="B28" s="189" t="s">
        <v>52</v>
      </c>
      <c r="D28" s="74"/>
      <c r="E28" s="74"/>
      <c r="F28" s="74"/>
      <c r="G28" s="74"/>
      <c r="H28" s="74"/>
      <c r="I28" s="74"/>
      <c r="J28" s="74"/>
      <c r="K28" s="74"/>
      <c r="L28" s="74"/>
      <c r="M28" s="74"/>
      <c r="N28" s="74"/>
      <c r="O28" s="74"/>
      <c r="P28" s="74"/>
      <c r="Q28" s="74"/>
      <c r="R28" s="74"/>
    </row>
    <row r="29" spans="2:18" s="86" customFormat="1" ht="18" customHeight="1">
      <c r="B29" s="189" t="s">
        <v>707</v>
      </c>
      <c r="D29" s="74">
        <v>1299.2086999999999</v>
      </c>
      <c r="E29" s="74">
        <v>1522.31006</v>
      </c>
      <c r="F29" s="74">
        <v>2079.0457499999998</v>
      </c>
      <c r="G29" s="74">
        <v>2377.7548200000001</v>
      </c>
      <c r="H29" s="74">
        <v>2724.6385</v>
      </c>
      <c r="I29" s="74">
        <v>3701.2536999999998</v>
      </c>
      <c r="J29" s="74">
        <v>3912.3549000000007</v>
      </c>
      <c r="K29" s="74">
        <v>3588.6152399999992</v>
      </c>
      <c r="L29" s="74">
        <v>3110.0942588399998</v>
      </c>
      <c r="M29" s="74">
        <v>2856.6449367700002</v>
      </c>
      <c r="N29" s="74">
        <v>3182.5651681600002</v>
      </c>
      <c r="O29" s="74">
        <v>3297.9938412500005</v>
      </c>
      <c r="P29" s="74">
        <v>2718.56376464</v>
      </c>
      <c r="Q29" s="74">
        <v>3066.6393506100003</v>
      </c>
      <c r="R29" s="74">
        <v>3506.261245291083</v>
      </c>
    </row>
    <row r="30" spans="2:18" ht="5.25" customHeight="1">
      <c r="B30" s="107" t="s">
        <v>52</v>
      </c>
      <c r="D30" s="75"/>
      <c r="E30" s="75"/>
      <c r="F30" s="75"/>
      <c r="G30" s="75"/>
      <c r="H30" s="75"/>
      <c r="I30" s="74"/>
      <c r="J30" s="74"/>
      <c r="K30" s="74"/>
      <c r="L30" s="74"/>
      <c r="M30" s="74"/>
      <c r="N30" s="74"/>
      <c r="O30" s="74"/>
      <c r="P30" s="74"/>
      <c r="Q30" s="74"/>
      <c r="R30" s="74"/>
    </row>
    <row r="31" spans="2:18" ht="18" customHeight="1">
      <c r="B31" s="189" t="s">
        <v>485</v>
      </c>
      <c r="C31" s="86"/>
      <c r="D31" s="74">
        <v>-3557.0079999999953</v>
      </c>
      <c r="E31" s="74">
        <v>-914.87718900000186</v>
      </c>
      <c r="F31" s="74">
        <v>-1247.0667069902479</v>
      </c>
      <c r="G31" s="74">
        <v>-701.90501561999736</v>
      </c>
      <c r="H31" s="74">
        <v>-527.48744428000373</v>
      </c>
      <c r="I31" s="74">
        <v>1300.2769999999964</v>
      </c>
      <c r="J31" s="74">
        <v>2242.400980000009</v>
      </c>
      <c r="K31" s="74">
        <v>56.396280000009028</v>
      </c>
      <c r="L31" s="74">
        <v>-1998.2218200704533</v>
      </c>
      <c r="M31" s="74">
        <v>244.59283213159461</v>
      </c>
      <c r="N31" s="74">
        <v>2384.0416565533224</v>
      </c>
      <c r="O31" s="74">
        <v>1388.5391928229219</v>
      </c>
      <c r="P31" s="74">
        <v>-415.91062310501002</v>
      </c>
      <c r="Q31" s="74">
        <v>-1941.5916665745308</v>
      </c>
      <c r="R31" s="74">
        <v>-2649.8843144766292</v>
      </c>
    </row>
    <row r="32" spans="2:18" ht="6" customHeight="1">
      <c r="B32" s="107" t="s">
        <v>52</v>
      </c>
      <c r="D32" s="75"/>
      <c r="E32" s="75"/>
      <c r="F32" s="75"/>
      <c r="G32" s="75"/>
      <c r="H32" s="75"/>
    </row>
    <row r="33" spans="2:18" s="86" customFormat="1" ht="18" customHeight="1">
      <c r="B33" s="189" t="s">
        <v>486</v>
      </c>
      <c r="D33" s="74">
        <v>3557.0080000000007</v>
      </c>
      <c r="E33" s="74">
        <v>914.87911000000054</v>
      </c>
      <c r="F33" s="74">
        <v>1247.06882873</v>
      </c>
      <c r="G33" s="74">
        <v>701.90501562000168</v>
      </c>
      <c r="H33" s="74">
        <v>527.48744428000066</v>
      </c>
      <c r="I33" s="74">
        <v>-1300.277</v>
      </c>
      <c r="J33" s="74">
        <v>-2242.4009800000003</v>
      </c>
      <c r="K33" s="74">
        <v>-56.39628000000026</v>
      </c>
      <c r="L33" s="74">
        <v>1998.2218200704467</v>
      </c>
      <c r="M33" s="74">
        <v>-244.59283213159995</v>
      </c>
      <c r="N33" s="74">
        <v>-2384.0416565533187</v>
      </c>
      <c r="O33" s="74">
        <v>-1388.5391928229069</v>
      </c>
      <c r="P33" s="74">
        <v>415.91062310502684</v>
      </c>
      <c r="Q33" s="74">
        <v>1941.5916665745444</v>
      </c>
      <c r="R33" s="74">
        <v>2649.8843144766142</v>
      </c>
    </row>
    <row r="34" spans="2:18" ht="18" customHeight="1">
      <c r="B34" s="107" t="s">
        <v>487</v>
      </c>
      <c r="D34" s="75">
        <v>1494.8807000000006</v>
      </c>
      <c r="E34" s="75">
        <v>-1122.2170699999997</v>
      </c>
      <c r="F34" s="75">
        <v>-2098.2492759599991</v>
      </c>
      <c r="G34" s="75">
        <v>-4430.2429643799987</v>
      </c>
      <c r="H34" s="75">
        <v>-2955.2922657199992</v>
      </c>
      <c r="I34" s="75">
        <v>-4205.0341000000008</v>
      </c>
      <c r="J34" s="75">
        <v>-4997.9793599999994</v>
      </c>
      <c r="K34" s="75">
        <v>-1921.7528000000002</v>
      </c>
      <c r="L34" s="75">
        <v>-2020.6465767505545</v>
      </c>
      <c r="M34" s="75">
        <v>-3702.7857368216</v>
      </c>
      <c r="N34" s="75">
        <v>-5457.7532450373183</v>
      </c>
      <c r="O34" s="75">
        <v>-4475.9231887424103</v>
      </c>
      <c r="P34" s="75">
        <v>-3888.3101622088157</v>
      </c>
      <c r="Q34" s="75">
        <v>-3633.063943232476</v>
      </c>
      <c r="R34" s="75">
        <v>-4181.9770485459048</v>
      </c>
    </row>
    <row r="35" spans="2:18" ht="18" customHeight="1">
      <c r="B35" s="61" t="s">
        <v>603</v>
      </c>
      <c r="D35" s="75">
        <v>2167.6315000000004</v>
      </c>
      <c r="E35" s="75">
        <v>-1574.0880988495683</v>
      </c>
      <c r="F35" s="75">
        <v>-1931.2328456463638</v>
      </c>
      <c r="G35" s="75">
        <v>-4324.6014937048603</v>
      </c>
      <c r="H35" s="75">
        <v>-2639.6830999999997</v>
      </c>
      <c r="I35" s="75">
        <v>-2886.3969999999999</v>
      </c>
      <c r="J35" s="75">
        <v>-3325.8391999999994</v>
      </c>
      <c r="K35" s="75">
        <v>1846.8355069199997</v>
      </c>
      <c r="L35" s="75">
        <v>394.32189328403024</v>
      </c>
      <c r="M35" s="75">
        <v>-2143.5192997235695</v>
      </c>
      <c r="N35" s="75">
        <v>-1230.7992802627837</v>
      </c>
      <c r="O35" s="75">
        <v>-55.786239438145003</v>
      </c>
      <c r="P35" s="75">
        <v>154.10177943892859</v>
      </c>
      <c r="Q35" s="75">
        <v>-2323.9865353046926</v>
      </c>
      <c r="R35" s="75">
        <v>-1903.433214347916</v>
      </c>
    </row>
    <row r="36" spans="2:18" ht="18" customHeight="1">
      <c r="B36" s="107" t="s">
        <v>488</v>
      </c>
      <c r="D36" s="75">
        <v>2915.7999999999997</v>
      </c>
      <c r="E36" s="75">
        <v>-1497.0331000000001</v>
      </c>
      <c r="F36" s="75">
        <v>-1373.1725000000001</v>
      </c>
      <c r="G36" s="75">
        <v>-3713.8011000000006</v>
      </c>
      <c r="H36" s="75">
        <v>-1721.0555999999999</v>
      </c>
      <c r="I36" s="75">
        <v>-1360.9498999999996</v>
      </c>
      <c r="J36" s="75">
        <v>-3019.8923</v>
      </c>
      <c r="K36" s="75">
        <v>257.65599999999961</v>
      </c>
      <c r="L36" s="75">
        <v>-865.00813449094198</v>
      </c>
      <c r="M36" s="75">
        <v>-1098.041842544249</v>
      </c>
      <c r="N36" s="75">
        <v>-219.71940278686588</v>
      </c>
      <c r="O36" s="75">
        <v>-2577.7562178974849</v>
      </c>
      <c r="P36" s="75">
        <v>262.31633137211105</v>
      </c>
      <c r="Q36" s="75">
        <v>-2218.9531417082385</v>
      </c>
      <c r="R36" s="75">
        <v>-2562.6101262695161</v>
      </c>
    </row>
    <row r="37" spans="2:18" ht="18" customHeight="1">
      <c r="B37" s="322" t="s">
        <v>542</v>
      </c>
      <c r="D37" s="75">
        <v>-672.7507999999998</v>
      </c>
      <c r="E37" s="75">
        <v>451.87102884956857</v>
      </c>
      <c r="F37" s="75">
        <v>-167.01643031363528</v>
      </c>
      <c r="G37" s="75">
        <v>-105.64147067513821</v>
      </c>
      <c r="H37" s="75">
        <v>-315.60916571999951</v>
      </c>
      <c r="I37" s="75">
        <v>-1318.6371000000006</v>
      </c>
      <c r="J37" s="75">
        <v>-1672.1401599999997</v>
      </c>
      <c r="K37" s="75">
        <v>-3768.5883069199999</v>
      </c>
      <c r="L37" s="75">
        <v>-2414.9684700345847</v>
      </c>
      <c r="M37" s="75">
        <v>-1559.2664370980306</v>
      </c>
      <c r="N37" s="75">
        <v>-4226.9539647745341</v>
      </c>
      <c r="O37" s="75">
        <v>-4420.1369493042657</v>
      </c>
      <c r="P37" s="75">
        <v>-4042.4119416477442</v>
      </c>
      <c r="Q37" s="75">
        <v>-1309.0774079277833</v>
      </c>
      <c r="R37" s="75">
        <v>-2278.5438341979893</v>
      </c>
    </row>
    <row r="38" spans="2:18" ht="18" customHeight="1">
      <c r="B38" s="107" t="s">
        <v>489</v>
      </c>
      <c r="D38" s="75">
        <v>1562.5418</v>
      </c>
      <c r="E38" s="75">
        <v>1810.4973800000002</v>
      </c>
      <c r="F38" s="75">
        <v>3137.6801046899991</v>
      </c>
      <c r="G38" s="75">
        <v>4108.6649800000005</v>
      </c>
      <c r="H38" s="75">
        <v>3311.6197099999999</v>
      </c>
      <c r="I38" s="75">
        <v>2680.9221000000007</v>
      </c>
      <c r="J38" s="75">
        <v>2754.8403799999992</v>
      </c>
      <c r="K38" s="75">
        <v>1864.9375199999999</v>
      </c>
      <c r="L38" s="75">
        <v>4017.3723968210011</v>
      </c>
      <c r="M38" s="75">
        <v>3458.1779046900001</v>
      </c>
      <c r="N38" s="75">
        <v>3073.7115884839995</v>
      </c>
      <c r="O38" s="75">
        <v>3087.3839959195034</v>
      </c>
      <c r="P38" s="75">
        <v>4304.2207853138425</v>
      </c>
      <c r="Q38" s="75">
        <v>5574.6556098070205</v>
      </c>
      <c r="R38" s="75">
        <v>6831.8613630225191</v>
      </c>
    </row>
    <row r="39" spans="2:18" ht="18" customHeight="1">
      <c r="B39" s="107" t="s">
        <v>490</v>
      </c>
      <c r="D39" s="75">
        <v>499.58550000000002</v>
      </c>
      <c r="E39" s="75">
        <v>226.59879999999998</v>
      </c>
      <c r="F39" s="75">
        <v>207.63800000000001</v>
      </c>
      <c r="G39" s="75">
        <v>1023.4829999999999</v>
      </c>
      <c r="H39" s="75">
        <v>171.16</v>
      </c>
      <c r="I39" s="75">
        <v>223.83500000000001</v>
      </c>
      <c r="J39" s="75">
        <v>0.73799999999999999</v>
      </c>
      <c r="K39" s="75">
        <v>0.41899999999999998</v>
      </c>
      <c r="L39" s="75">
        <v>1.496</v>
      </c>
      <c r="M39" s="75">
        <v>1.4999999999999999E-2</v>
      </c>
      <c r="N39" s="75">
        <v>0</v>
      </c>
      <c r="O39" s="75">
        <v>0</v>
      </c>
      <c r="P39" s="75">
        <v>0</v>
      </c>
      <c r="Q39" s="75">
        <v>0</v>
      </c>
      <c r="R39" s="75">
        <v>0</v>
      </c>
    </row>
    <row r="40" spans="2:18" ht="5.25" customHeight="1">
      <c r="B40" s="107" t="s">
        <v>52</v>
      </c>
      <c r="D40" s="75"/>
      <c r="E40" s="75"/>
      <c r="F40" s="75"/>
      <c r="G40" s="75"/>
      <c r="H40" s="75"/>
    </row>
    <row r="41" spans="2:18" ht="18" customHeight="1">
      <c r="B41" s="107" t="s">
        <v>491</v>
      </c>
      <c r="D41" s="75"/>
      <c r="E41" s="75"/>
      <c r="F41" s="75"/>
      <c r="G41" s="75"/>
      <c r="H41" s="75"/>
      <c r="I41" s="75"/>
      <c r="J41" s="75"/>
      <c r="K41" s="75"/>
      <c r="L41" s="75"/>
      <c r="M41" s="75"/>
      <c r="N41" s="75"/>
      <c r="O41" s="75"/>
      <c r="P41" s="75"/>
      <c r="Q41" s="75"/>
      <c r="R41" s="75"/>
    </row>
    <row r="42" spans="2:18" ht="18" customHeight="1">
      <c r="B42" s="107" t="s">
        <v>492</v>
      </c>
      <c r="D42" s="75">
        <v>140.67600000000027</v>
      </c>
      <c r="E42" s="75">
        <v>1568.8616809999992</v>
      </c>
      <c r="F42" s="75">
        <v>2230.19001669</v>
      </c>
      <c r="G42" s="75">
        <v>3960.0702099999994</v>
      </c>
      <c r="H42" s="75">
        <v>4505.6273095399993</v>
      </c>
      <c r="I42" s="75">
        <v>4485.7488999999996</v>
      </c>
      <c r="J42" s="75">
        <v>5999.053579999998</v>
      </c>
      <c r="K42" s="75">
        <v>4279.2787399999997</v>
      </c>
      <c r="L42" s="75">
        <v>2373.4689569783777</v>
      </c>
      <c r="M42" s="75">
        <v>5466.3534229583984</v>
      </c>
      <c r="N42" s="75">
        <v>8244.1775268503188</v>
      </c>
      <c r="O42" s="75">
        <v>9814.3173174529093</v>
      </c>
      <c r="P42" s="75">
        <v>10668.886312834973</v>
      </c>
      <c r="Q42" s="75">
        <v>11012.745228585458</v>
      </c>
      <c r="R42" s="75">
        <v>13367.562757220236</v>
      </c>
    </row>
    <row r="43" spans="2:18" ht="6" customHeight="1" thickBot="1">
      <c r="B43" s="91"/>
      <c r="C43" s="91"/>
      <c r="D43" s="130"/>
      <c r="E43" s="130"/>
      <c r="F43" s="130"/>
      <c r="G43" s="130"/>
      <c r="H43" s="130"/>
      <c r="I43" s="130"/>
      <c r="J43" s="130"/>
      <c r="K43" s="130"/>
      <c r="L43" s="130"/>
      <c r="M43" s="130"/>
      <c r="N43" s="130"/>
      <c r="O43" s="130"/>
      <c r="P43" s="130"/>
      <c r="Q43" s="130"/>
      <c r="R43" s="130"/>
    </row>
    <row r="44" spans="2:18" ht="18" customHeight="1">
      <c r="B44" s="76" t="s">
        <v>68</v>
      </c>
      <c r="C44" s="76" t="s">
        <v>977</v>
      </c>
      <c r="D44" s="94"/>
      <c r="E44" s="94"/>
      <c r="F44" s="94"/>
      <c r="G44" s="94"/>
      <c r="H44" s="94"/>
      <c r="I44" s="94"/>
      <c r="J44" s="94"/>
      <c r="K44" s="94"/>
      <c r="L44" s="94"/>
      <c r="M44" s="94"/>
    </row>
    <row r="45" spans="2:18" ht="18" customHeight="1">
      <c r="B45" s="65" t="s">
        <v>69</v>
      </c>
      <c r="C45" s="76" t="s">
        <v>750</v>
      </c>
      <c r="D45" s="94"/>
      <c r="E45" s="94"/>
      <c r="F45" s="94"/>
      <c r="G45" s="94"/>
      <c r="H45" s="94"/>
      <c r="I45" s="94"/>
      <c r="J45" s="94"/>
      <c r="K45" s="94"/>
      <c r="L45" s="94"/>
    </row>
    <row r="46" spans="2:18" ht="18" customHeight="1">
      <c r="B46" s="65" t="s">
        <v>70</v>
      </c>
      <c r="C46" s="76" t="s">
        <v>751</v>
      </c>
      <c r="D46" s="94"/>
      <c r="E46" s="94"/>
      <c r="F46" s="94"/>
      <c r="G46" s="94"/>
      <c r="H46" s="94"/>
      <c r="I46" s="94"/>
      <c r="J46" s="94"/>
      <c r="K46" s="94"/>
      <c r="L46" s="94"/>
    </row>
    <row r="47" spans="2:18" ht="18" customHeight="1">
      <c r="B47" s="65" t="s">
        <v>71</v>
      </c>
      <c r="C47" s="76" t="s">
        <v>752</v>
      </c>
      <c r="D47" s="94"/>
      <c r="E47" s="94"/>
      <c r="F47" s="94"/>
      <c r="G47" s="94"/>
      <c r="H47" s="94"/>
      <c r="I47" s="94"/>
      <c r="J47" s="94"/>
      <c r="K47" s="94"/>
      <c r="L47" s="94"/>
    </row>
    <row r="48" spans="2:18" ht="18" customHeight="1">
      <c r="B48" s="76" t="s">
        <v>531</v>
      </c>
      <c r="C48" s="76" t="s">
        <v>753</v>
      </c>
      <c r="D48" s="94"/>
      <c r="E48" s="94"/>
      <c r="F48" s="94"/>
      <c r="G48" s="94"/>
      <c r="H48" s="94"/>
      <c r="I48" s="94"/>
      <c r="J48" s="94"/>
      <c r="K48" s="94"/>
      <c r="L48" s="94"/>
    </row>
    <row r="49" spans="2:12" ht="18" customHeight="1">
      <c r="B49" s="76" t="s">
        <v>756</v>
      </c>
      <c r="C49" s="76" t="s">
        <v>754</v>
      </c>
      <c r="D49" s="94"/>
      <c r="E49" s="94"/>
      <c r="F49" s="94"/>
      <c r="G49" s="94"/>
      <c r="H49" s="94"/>
      <c r="I49" s="94"/>
      <c r="J49" s="94"/>
      <c r="K49" s="94"/>
      <c r="L49" s="94"/>
    </row>
    <row r="50" spans="2:12" ht="18" customHeight="1">
      <c r="B50" s="65" t="s">
        <v>748</v>
      </c>
      <c r="C50" s="76" t="s">
        <v>755</v>
      </c>
      <c r="D50" s="94"/>
      <c r="E50" s="94"/>
      <c r="F50" s="94"/>
    </row>
    <row r="51" spans="2:12">
      <c r="D51" s="94"/>
      <c r="E51" s="94"/>
      <c r="F51" s="94"/>
      <c r="G51" s="94"/>
      <c r="H51" s="94"/>
      <c r="I51" s="94"/>
      <c r="J51" s="94"/>
      <c r="K51" s="94"/>
      <c r="L51" s="94"/>
    </row>
    <row r="52" spans="2:12">
      <c r="D52" s="94"/>
      <c r="E52" s="94"/>
      <c r="F52" s="94"/>
      <c r="G52" s="94"/>
      <c r="H52" s="94"/>
      <c r="I52" s="94"/>
      <c r="J52" s="94"/>
      <c r="K52" s="94"/>
      <c r="L52" s="94"/>
    </row>
    <row r="53" spans="2:12">
      <c r="D53" s="94"/>
      <c r="E53" s="94"/>
      <c r="F53" s="94"/>
      <c r="G53" s="94"/>
      <c r="H53" s="94"/>
      <c r="I53" s="94"/>
      <c r="J53" s="94"/>
      <c r="K53" s="94"/>
      <c r="L53" s="94"/>
    </row>
    <row r="54" spans="2:12">
      <c r="D54" s="94"/>
      <c r="E54" s="94"/>
      <c r="F54" s="94"/>
      <c r="G54" s="94"/>
      <c r="H54" s="94"/>
      <c r="I54" s="94"/>
      <c r="J54" s="94"/>
      <c r="K54" s="94"/>
      <c r="L54" s="94"/>
    </row>
    <row r="55" spans="2:12">
      <c r="G55" s="94"/>
      <c r="H55" s="94"/>
      <c r="I55" s="94"/>
      <c r="J55" s="94"/>
      <c r="K55" s="94"/>
      <c r="L55" s="94"/>
    </row>
    <row r="58" spans="2:12">
      <c r="G58" s="94"/>
      <c r="H58" s="94"/>
      <c r="I58" s="94"/>
      <c r="J58" s="94"/>
      <c r="K58" s="94"/>
      <c r="L58" s="94"/>
    </row>
    <row r="59" spans="2:12">
      <c r="G59" s="94"/>
      <c r="H59" s="94"/>
      <c r="I59" s="94"/>
      <c r="J59" s="94"/>
      <c r="K59" s="94"/>
      <c r="L59" s="94"/>
    </row>
    <row r="67" spans="4:12">
      <c r="D67" s="94"/>
      <c r="E67" s="94"/>
      <c r="F67" s="94"/>
      <c r="G67" s="94"/>
      <c r="H67" s="94"/>
      <c r="I67" s="94"/>
      <c r="J67" s="94"/>
      <c r="K67" s="94"/>
      <c r="L67" s="94"/>
    </row>
    <row r="68" spans="4:12">
      <c r="D68" s="94"/>
      <c r="E68" s="94"/>
      <c r="F68" s="94"/>
      <c r="G68" s="94"/>
      <c r="H68" s="94"/>
      <c r="I68" s="94"/>
      <c r="J68" s="94"/>
      <c r="K68" s="94"/>
      <c r="L68" s="94"/>
    </row>
    <row r="69" spans="4:12">
      <c r="D69" s="94"/>
      <c r="E69" s="94"/>
      <c r="F69" s="94"/>
      <c r="G69" s="94"/>
      <c r="H69" s="94"/>
      <c r="I69" s="94"/>
      <c r="J69" s="94"/>
      <c r="K69" s="94"/>
      <c r="L69" s="94"/>
    </row>
    <row r="70" spans="4:12">
      <c r="D70" s="94"/>
      <c r="E70" s="94"/>
      <c r="F70" s="94"/>
      <c r="G70" s="94"/>
      <c r="H70" s="94"/>
      <c r="I70" s="94"/>
      <c r="J70" s="94"/>
      <c r="K70" s="94"/>
      <c r="L70" s="94"/>
    </row>
    <row r="71" spans="4:12">
      <c r="D71" s="94"/>
      <c r="E71" s="94"/>
      <c r="F71" s="94"/>
      <c r="G71" s="94"/>
      <c r="H71" s="94"/>
      <c r="I71" s="94"/>
      <c r="J71" s="94"/>
      <c r="K71" s="94"/>
      <c r="L71" s="94"/>
    </row>
    <row r="72" spans="4:12">
      <c r="D72" s="94"/>
      <c r="E72" s="94"/>
      <c r="F72" s="94"/>
      <c r="G72" s="94"/>
      <c r="H72" s="94"/>
      <c r="I72" s="94"/>
      <c r="J72" s="94"/>
      <c r="K72" s="94"/>
      <c r="L72" s="94"/>
    </row>
  </sheetData>
  <mergeCells count="2">
    <mergeCell ref="E5:F5"/>
    <mergeCell ref="B4:F4"/>
  </mergeCells>
  <phoneticPr fontId="6" type="noConversion"/>
  <printOptions verticalCentered="1"/>
  <pageMargins left="0.39370078740157483" right="0.39370078740157483" top="0.39370078740157483" bottom="0.39370078740157483" header="0" footer="0"/>
  <pageSetup paperSize="176" scale="91" orientation="portrait" r:id="rId1"/>
</worksheet>
</file>

<file path=xl/worksheets/sheet5.xml><?xml version="1.0" encoding="utf-8"?>
<worksheet xmlns="http://schemas.openxmlformats.org/spreadsheetml/2006/main" xmlns:r="http://schemas.openxmlformats.org/officeDocument/2006/relationships">
  <sheetPr>
    <pageSetUpPr fitToPage="1"/>
  </sheetPr>
  <dimension ref="B1:AB69"/>
  <sheetViews>
    <sheetView zoomScale="80" zoomScaleNormal="80" zoomScaleSheetLayoutView="100" workbookViewId="0">
      <selection activeCell="C61" sqref="C61"/>
    </sheetView>
  </sheetViews>
  <sheetFormatPr defaultColWidth="11.42578125" defaultRowHeight="12.75"/>
  <cols>
    <col min="1" max="1" width="8.28515625" style="98" customWidth="1"/>
    <col min="2" max="2" width="18.7109375" style="98" customWidth="1"/>
    <col min="3" max="3" width="75.7109375" style="98" customWidth="1"/>
    <col min="4" max="9" width="11.85546875" style="98" bestFit="1" customWidth="1"/>
    <col min="10" max="10" width="12.85546875" style="98" bestFit="1" customWidth="1"/>
    <col min="11" max="11" width="14.28515625" style="98" customWidth="1"/>
    <col min="12" max="12" width="12.42578125" style="98" bestFit="1" customWidth="1"/>
    <col min="13" max="13" width="17.85546875" style="98" customWidth="1"/>
    <col min="14" max="14" width="19.42578125" style="98" customWidth="1"/>
    <col min="15" max="18" width="11.5703125" style="98" bestFit="1" customWidth="1"/>
    <col min="19" max="16384" width="11.42578125" style="98"/>
  </cols>
  <sheetData>
    <row r="1" spans="2:28" ht="18" customHeight="1"/>
    <row r="2" spans="2:28" ht="18" customHeight="1">
      <c r="B2" s="77" t="s">
        <v>757</v>
      </c>
      <c r="C2" s="78"/>
      <c r="D2" s="78"/>
      <c r="E2" s="78"/>
      <c r="F2" s="78"/>
      <c r="G2" s="78"/>
      <c r="H2" s="78"/>
    </row>
    <row r="3" spans="2:28" s="96" customFormat="1" ht="18" customHeight="1">
      <c r="B3" s="34" t="s">
        <v>604</v>
      </c>
      <c r="C3" s="4"/>
      <c r="D3" s="4"/>
      <c r="E3" s="4"/>
      <c r="F3" s="4"/>
      <c r="G3" s="79"/>
      <c r="H3" s="4"/>
      <c r="L3" s="97" t="s">
        <v>12</v>
      </c>
      <c r="N3" s="62"/>
      <c r="O3" s="62"/>
      <c r="P3" s="62"/>
      <c r="Q3" s="62"/>
      <c r="R3" s="62"/>
      <c r="S3" s="62"/>
      <c r="T3" s="62"/>
      <c r="U3" s="62"/>
    </row>
    <row r="4" spans="2:28" s="96" customFormat="1" ht="18" customHeight="1">
      <c r="B4" s="362" t="s">
        <v>739</v>
      </c>
      <c r="C4" s="362"/>
      <c r="D4" s="362"/>
      <c r="E4" s="362"/>
      <c r="F4" s="80"/>
      <c r="G4" s="81"/>
      <c r="H4" s="81"/>
      <c r="L4" s="97"/>
      <c r="N4" s="98"/>
      <c r="O4" s="98"/>
      <c r="P4" s="98"/>
      <c r="Q4" s="98"/>
      <c r="R4" s="98"/>
      <c r="S4" s="98"/>
      <c r="T4" s="62"/>
      <c r="U4" s="62"/>
    </row>
    <row r="5" spans="2:28" s="96" customFormat="1" ht="6" customHeight="1" thickBot="1">
      <c r="B5" s="81"/>
      <c r="C5" s="81"/>
      <c r="D5" s="81"/>
      <c r="E5" s="81"/>
      <c r="F5" s="81"/>
      <c r="G5" s="81"/>
      <c r="H5" s="81"/>
      <c r="L5" s="97"/>
      <c r="N5" s="98"/>
      <c r="O5" s="98"/>
      <c r="P5" s="98"/>
      <c r="Q5" s="98"/>
      <c r="R5" s="98"/>
      <c r="S5" s="98"/>
      <c r="T5" s="62"/>
      <c r="U5" s="62"/>
    </row>
    <row r="6" spans="2:28" s="96" customFormat="1" ht="30" customHeight="1" thickBot="1">
      <c r="B6" s="99" t="s">
        <v>726</v>
      </c>
      <c r="C6" s="99"/>
      <c r="D6" s="339" t="s">
        <v>0</v>
      </c>
      <c r="E6" s="339" t="s">
        <v>1</v>
      </c>
      <c r="F6" s="339" t="s">
        <v>2</v>
      </c>
      <c r="G6" s="339" t="s">
        <v>3</v>
      </c>
      <c r="H6" s="339" t="s">
        <v>4</v>
      </c>
      <c r="I6" s="339" t="s">
        <v>5</v>
      </c>
      <c r="J6" s="339" t="s">
        <v>6</v>
      </c>
      <c r="K6" s="339" t="s">
        <v>7</v>
      </c>
      <c r="L6" s="339" t="s">
        <v>8</v>
      </c>
      <c r="M6" s="339" t="s">
        <v>9</v>
      </c>
      <c r="N6" s="339" t="s">
        <v>19</v>
      </c>
      <c r="O6" s="339" t="s">
        <v>20</v>
      </c>
      <c r="P6" s="339" t="s">
        <v>21</v>
      </c>
      <c r="Q6" s="339" t="s">
        <v>22</v>
      </c>
      <c r="R6" s="339" t="s">
        <v>23</v>
      </c>
      <c r="S6" s="339" t="s">
        <v>24</v>
      </c>
      <c r="T6" s="339" t="s">
        <v>25</v>
      </c>
      <c r="U6" s="339" t="s">
        <v>26</v>
      </c>
      <c r="V6" s="339" t="s">
        <v>27</v>
      </c>
      <c r="W6" s="339" t="s">
        <v>28</v>
      </c>
      <c r="X6" s="339" t="s">
        <v>29</v>
      </c>
      <c r="Y6" s="286"/>
      <c r="Z6" s="286"/>
      <c r="AA6" s="286"/>
      <c r="AB6" s="286"/>
    </row>
    <row r="7" spans="2:28" s="96" customFormat="1" ht="9" customHeight="1">
      <c r="B7" s="113"/>
      <c r="C7" s="113"/>
      <c r="D7" s="363"/>
      <c r="E7" s="363"/>
      <c r="F7" s="363"/>
      <c r="G7" s="363"/>
      <c r="H7" s="363"/>
      <c r="I7" s="363"/>
      <c r="J7" s="363"/>
      <c r="K7" s="363"/>
      <c r="L7" s="363"/>
      <c r="M7" s="363"/>
      <c r="N7" s="62"/>
      <c r="O7" s="62"/>
      <c r="P7" s="62"/>
      <c r="Q7" s="62"/>
      <c r="R7" s="62"/>
      <c r="S7" s="62"/>
      <c r="T7" s="62"/>
      <c r="U7" s="62"/>
    </row>
    <row r="8" spans="2:28" s="96" customFormat="1" ht="18" customHeight="1">
      <c r="B8" s="38" t="s">
        <v>451</v>
      </c>
      <c r="C8" s="55"/>
      <c r="D8" s="100">
        <v>934.19999999999993</v>
      </c>
      <c r="E8" s="100">
        <v>1512.6</v>
      </c>
      <c r="F8" s="100">
        <v>2281.2000000000003</v>
      </c>
      <c r="G8" s="100">
        <v>2631</v>
      </c>
      <c r="H8" s="100">
        <v>2930.8</v>
      </c>
      <c r="I8" s="100">
        <v>6785.6</v>
      </c>
      <c r="J8" s="100">
        <v>20749.2</v>
      </c>
      <c r="K8" s="100">
        <v>81487.3</v>
      </c>
      <c r="L8" s="100">
        <v>13625.699999999999</v>
      </c>
      <c r="M8" s="100">
        <v>877254.8</v>
      </c>
      <c r="N8" s="100">
        <v>102732493.50000001</v>
      </c>
      <c r="O8" s="100">
        <v>653.20000000000005</v>
      </c>
      <c r="P8" s="100">
        <v>978.65500000000009</v>
      </c>
      <c r="Q8" s="100">
        <v>1089.9000000000001</v>
      </c>
      <c r="R8" s="100">
        <v>1221.5999999999999</v>
      </c>
      <c r="S8" s="100">
        <v>1456.1000000000001</v>
      </c>
      <c r="T8" s="100">
        <v>1794</v>
      </c>
      <c r="U8" s="100">
        <v>2225.4818</v>
      </c>
      <c r="V8" s="100">
        <v>2761.8530999999998</v>
      </c>
      <c r="W8" s="100">
        <v>2465.4902000000002</v>
      </c>
      <c r="X8" s="100">
        <v>2238.3271</v>
      </c>
    </row>
    <row r="9" spans="2:28" s="96" customFormat="1" ht="18" customHeight="1">
      <c r="B9" s="57" t="s">
        <v>202</v>
      </c>
      <c r="C9" s="57"/>
      <c r="D9" s="102">
        <v>824.69999999999993</v>
      </c>
      <c r="E9" s="102">
        <v>1300.8</v>
      </c>
      <c r="F9" s="102">
        <v>1913</v>
      </c>
      <c r="G9" s="102">
        <v>2259.9</v>
      </c>
      <c r="H9" s="102">
        <v>2356.2000000000003</v>
      </c>
      <c r="I9" s="102">
        <v>5868.6</v>
      </c>
      <c r="J9" s="102">
        <v>19085.3</v>
      </c>
      <c r="K9" s="102">
        <v>47495.500000000007</v>
      </c>
      <c r="L9" s="102">
        <v>12210.3</v>
      </c>
      <c r="M9" s="102">
        <v>727081.5</v>
      </c>
      <c r="N9" s="102">
        <v>91762590.200000018</v>
      </c>
      <c r="O9" s="102">
        <v>601.80000000000007</v>
      </c>
      <c r="P9" s="102">
        <v>848.61900000000003</v>
      </c>
      <c r="Q9" s="102">
        <v>1057.3</v>
      </c>
      <c r="R9" s="102">
        <v>1154.5</v>
      </c>
      <c r="S9" s="102">
        <v>1413.4</v>
      </c>
      <c r="T9" s="102">
        <v>1735.1</v>
      </c>
      <c r="U9" s="102">
        <v>2138.5165999999999</v>
      </c>
      <c r="V9" s="102">
        <v>2633.2712999999999</v>
      </c>
      <c r="W9" s="102">
        <v>2201.8094000000001</v>
      </c>
      <c r="X9" s="102">
        <v>2088.2204000000002</v>
      </c>
    </row>
    <row r="10" spans="2:28" s="96" customFormat="1" ht="18" customHeight="1">
      <c r="B10" s="57" t="s">
        <v>452</v>
      </c>
      <c r="C10" s="57"/>
      <c r="D10" s="102">
        <v>824.69999999999993</v>
      </c>
      <c r="E10" s="102">
        <v>1267.8</v>
      </c>
      <c r="F10" s="102">
        <v>1828.8</v>
      </c>
      <c r="G10" s="102">
        <v>2147.7000000000003</v>
      </c>
      <c r="H10" s="102">
        <v>2193.8000000000002</v>
      </c>
      <c r="I10" s="102">
        <v>5526.5</v>
      </c>
      <c r="J10" s="102">
        <v>17505.8</v>
      </c>
      <c r="K10" s="102">
        <v>38150.100000000006</v>
      </c>
      <c r="L10" s="102">
        <v>9977.6999999999989</v>
      </c>
      <c r="M10" s="102">
        <v>724981.5</v>
      </c>
      <c r="N10" s="102">
        <v>91425665.300000012</v>
      </c>
      <c r="O10" s="102">
        <v>599.30000000000007</v>
      </c>
      <c r="P10" s="102">
        <v>844.48700000000008</v>
      </c>
      <c r="Q10" s="102">
        <v>1057.3</v>
      </c>
      <c r="R10" s="102">
        <v>1154.5</v>
      </c>
      <c r="S10" s="102">
        <v>1413.4</v>
      </c>
      <c r="T10" s="102">
        <v>1735.1</v>
      </c>
      <c r="U10" s="102">
        <v>2138.5165999999999</v>
      </c>
      <c r="V10" s="102">
        <v>2633.2712999999999</v>
      </c>
      <c r="W10" s="102">
        <v>2201.8094000000001</v>
      </c>
      <c r="X10" s="102">
        <v>2088.2204000000002</v>
      </c>
    </row>
    <row r="11" spans="2:28" s="96" customFormat="1" ht="18" customHeight="1">
      <c r="B11" s="57" t="s">
        <v>453</v>
      </c>
      <c r="C11" s="57"/>
      <c r="D11" s="102">
        <v>0</v>
      </c>
      <c r="E11" s="102">
        <v>33</v>
      </c>
      <c r="F11" s="102">
        <v>84.2</v>
      </c>
      <c r="G11" s="102">
        <v>112.2</v>
      </c>
      <c r="H11" s="102">
        <v>162.4</v>
      </c>
      <c r="I11" s="102">
        <v>342.1</v>
      </c>
      <c r="J11" s="102">
        <v>1579.5</v>
      </c>
      <c r="K11" s="102">
        <v>9345.4</v>
      </c>
      <c r="L11" s="102">
        <v>2232.6</v>
      </c>
      <c r="M11" s="102">
        <v>2100</v>
      </c>
      <c r="N11" s="102">
        <v>336924.9</v>
      </c>
      <c r="O11" s="102">
        <v>2.5</v>
      </c>
      <c r="P11" s="102">
        <v>4.1319999999999997</v>
      </c>
      <c r="Q11" s="102">
        <v>0</v>
      </c>
      <c r="R11" s="102">
        <v>0</v>
      </c>
      <c r="S11" s="102">
        <v>0</v>
      </c>
      <c r="T11" s="102">
        <v>0</v>
      </c>
      <c r="U11" s="102">
        <v>0</v>
      </c>
      <c r="V11" s="102">
        <v>0</v>
      </c>
      <c r="W11" s="102">
        <v>0</v>
      </c>
      <c r="X11" s="102">
        <v>0</v>
      </c>
    </row>
    <row r="12" spans="2:28" s="96" customFormat="1" ht="18" customHeight="1">
      <c r="B12" s="57" t="s">
        <v>454</v>
      </c>
      <c r="C12" s="57"/>
      <c r="D12" s="102">
        <v>109.5</v>
      </c>
      <c r="E12" s="102">
        <v>211.2</v>
      </c>
      <c r="F12" s="102">
        <v>354.3</v>
      </c>
      <c r="G12" s="102">
        <v>241</v>
      </c>
      <c r="H12" s="102">
        <v>462.9</v>
      </c>
      <c r="I12" s="102">
        <v>802</v>
      </c>
      <c r="J12" s="102">
        <v>1200.8999999999999</v>
      </c>
      <c r="K12" s="102">
        <v>23949</v>
      </c>
      <c r="L12" s="102">
        <v>1053.5</v>
      </c>
      <c r="M12" s="102">
        <v>76889.899999999994</v>
      </c>
      <c r="N12" s="102">
        <v>7630020.3999999994</v>
      </c>
      <c r="O12" s="102">
        <v>31.999999999999996</v>
      </c>
      <c r="P12" s="102">
        <v>35.576999999999998</v>
      </c>
      <c r="Q12" s="102">
        <v>19.399999999999999</v>
      </c>
      <c r="R12" s="102">
        <v>27.299999999999997</v>
      </c>
      <c r="S12" s="102">
        <v>16.2</v>
      </c>
      <c r="T12" s="102">
        <v>28.4</v>
      </c>
      <c r="U12" s="102">
        <v>44.123199999999997</v>
      </c>
      <c r="V12" s="102">
        <v>75.088999999999999</v>
      </c>
      <c r="W12" s="102">
        <v>118.07769999999999</v>
      </c>
      <c r="X12" s="102">
        <v>51.019999999999996</v>
      </c>
    </row>
    <row r="13" spans="2:28" s="96" customFormat="1" ht="18" customHeight="1">
      <c r="B13" s="57" t="s">
        <v>382</v>
      </c>
      <c r="C13" s="57"/>
      <c r="D13" s="102">
        <v>0</v>
      </c>
      <c r="E13" s="102">
        <v>0</v>
      </c>
      <c r="F13" s="102">
        <v>0</v>
      </c>
      <c r="G13" s="102">
        <v>0</v>
      </c>
      <c r="H13" s="102">
        <v>0</v>
      </c>
      <c r="I13" s="102">
        <v>0</v>
      </c>
      <c r="J13" s="102">
        <v>0</v>
      </c>
      <c r="K13" s="102">
        <v>0</v>
      </c>
      <c r="L13" s="102">
        <v>115.4</v>
      </c>
      <c r="M13" s="102">
        <v>41428.199999999997</v>
      </c>
      <c r="N13" s="102">
        <v>1094404.6000000001</v>
      </c>
      <c r="O13" s="102">
        <v>0</v>
      </c>
      <c r="P13" s="102">
        <v>0</v>
      </c>
      <c r="Q13" s="102">
        <v>0</v>
      </c>
      <c r="R13" s="102">
        <v>0</v>
      </c>
      <c r="S13" s="102">
        <v>0</v>
      </c>
      <c r="T13" s="102">
        <v>0</v>
      </c>
      <c r="U13" s="102">
        <v>0</v>
      </c>
      <c r="V13" s="102">
        <v>0</v>
      </c>
      <c r="W13" s="102">
        <v>0</v>
      </c>
      <c r="X13" s="102">
        <v>0</v>
      </c>
    </row>
    <row r="14" spans="2:28" s="96" customFormat="1" ht="18" customHeight="1">
      <c r="B14" s="57" t="s">
        <v>455</v>
      </c>
      <c r="C14" s="57"/>
      <c r="D14" s="102">
        <v>0</v>
      </c>
      <c r="E14" s="102">
        <v>0.6</v>
      </c>
      <c r="F14" s="102">
        <v>13.9</v>
      </c>
      <c r="G14" s="102">
        <v>130.1</v>
      </c>
      <c r="H14" s="102">
        <v>111.7</v>
      </c>
      <c r="I14" s="102">
        <v>115</v>
      </c>
      <c r="J14" s="102">
        <v>463</v>
      </c>
      <c r="K14" s="102">
        <v>10042.799999999999</v>
      </c>
      <c r="L14" s="102">
        <v>191.70000000000002</v>
      </c>
      <c r="M14" s="102">
        <v>15139.3</v>
      </c>
      <c r="N14" s="102">
        <v>1846770.2</v>
      </c>
      <c r="O14" s="102">
        <v>17.5</v>
      </c>
      <c r="P14" s="102">
        <v>92.359000000000009</v>
      </c>
      <c r="Q14" s="102">
        <v>11.5</v>
      </c>
      <c r="R14" s="102">
        <v>38.6</v>
      </c>
      <c r="S14" s="102">
        <v>25.3</v>
      </c>
      <c r="T14" s="102">
        <v>30.1</v>
      </c>
      <c r="U14" s="102">
        <v>42.639000000000003</v>
      </c>
      <c r="V14" s="102">
        <v>53.412999999999997</v>
      </c>
      <c r="W14" s="102">
        <v>78.099000000000004</v>
      </c>
      <c r="X14" s="102">
        <v>77.043999999999997</v>
      </c>
    </row>
    <row r="15" spans="2:28" s="96" customFormat="1" ht="18" customHeight="1">
      <c r="B15" s="57" t="s">
        <v>87</v>
      </c>
      <c r="C15" s="57"/>
      <c r="D15" s="102">
        <v>0</v>
      </c>
      <c r="E15" s="102">
        <v>0</v>
      </c>
      <c r="F15" s="102">
        <v>0</v>
      </c>
      <c r="G15" s="102">
        <v>0</v>
      </c>
      <c r="H15" s="102">
        <v>0</v>
      </c>
      <c r="I15" s="102">
        <v>0</v>
      </c>
      <c r="J15" s="102">
        <v>0</v>
      </c>
      <c r="K15" s="102">
        <v>0</v>
      </c>
      <c r="L15" s="102">
        <v>54.8</v>
      </c>
      <c r="M15" s="102">
        <v>16715.900000000001</v>
      </c>
      <c r="N15" s="102">
        <v>398708.1</v>
      </c>
      <c r="O15" s="102">
        <v>1.9</v>
      </c>
      <c r="P15" s="102">
        <v>2.1</v>
      </c>
      <c r="Q15" s="102">
        <v>1.7</v>
      </c>
      <c r="R15" s="102">
        <v>1.2</v>
      </c>
      <c r="S15" s="102">
        <v>1.2</v>
      </c>
      <c r="T15" s="102">
        <v>0.4</v>
      </c>
      <c r="U15" s="102">
        <v>0.20300000000000001</v>
      </c>
      <c r="V15" s="102">
        <v>7.9799999999999996E-2</v>
      </c>
      <c r="W15" s="102">
        <v>67.504099999999994</v>
      </c>
      <c r="X15" s="102">
        <v>22.0427</v>
      </c>
    </row>
    <row r="16" spans="2:28" s="96" customFormat="1" ht="18" customHeight="1">
      <c r="B16" s="57" t="s">
        <v>456</v>
      </c>
      <c r="C16" s="57"/>
      <c r="D16" s="102">
        <v>0</v>
      </c>
      <c r="E16" s="102">
        <v>0</v>
      </c>
      <c r="F16" s="102">
        <v>0</v>
      </c>
      <c r="G16" s="102">
        <v>0</v>
      </c>
      <c r="H16" s="102">
        <v>0</v>
      </c>
      <c r="I16" s="102">
        <v>0</v>
      </c>
      <c r="J16" s="102">
        <v>0</v>
      </c>
      <c r="K16" s="102">
        <v>0</v>
      </c>
      <c r="L16" s="102">
        <v>0</v>
      </c>
      <c r="M16" s="102">
        <v>0</v>
      </c>
      <c r="N16" s="102">
        <v>0</v>
      </c>
      <c r="O16" s="102">
        <v>0</v>
      </c>
      <c r="P16" s="102">
        <v>0</v>
      </c>
      <c r="Q16" s="102">
        <v>0</v>
      </c>
      <c r="R16" s="102">
        <v>0</v>
      </c>
      <c r="S16" s="102">
        <v>0</v>
      </c>
      <c r="T16" s="102">
        <v>0</v>
      </c>
      <c r="U16" s="102">
        <v>0</v>
      </c>
      <c r="V16" s="102">
        <v>0</v>
      </c>
      <c r="W16" s="102">
        <v>0</v>
      </c>
      <c r="X16" s="102">
        <v>0</v>
      </c>
    </row>
    <row r="17" spans="2:24" s="96" customFormat="1" ht="6.75" customHeight="1">
      <c r="B17" s="57" t="s">
        <v>52</v>
      </c>
      <c r="C17" s="57"/>
      <c r="D17" s="102"/>
      <c r="E17" s="102"/>
      <c r="F17" s="102"/>
      <c r="G17" s="102"/>
      <c r="H17" s="102"/>
      <c r="I17" s="102"/>
      <c r="J17" s="102"/>
      <c r="K17" s="102"/>
      <c r="L17" s="102"/>
      <c r="M17" s="102"/>
      <c r="N17" s="102"/>
      <c r="O17" s="102"/>
      <c r="P17" s="102"/>
      <c r="Q17" s="102"/>
      <c r="R17" s="102"/>
      <c r="S17" s="102"/>
      <c r="T17" s="102"/>
      <c r="U17" s="102"/>
      <c r="V17" s="102"/>
      <c r="W17" s="102"/>
      <c r="X17" s="102"/>
    </row>
    <row r="18" spans="2:24" s="96" customFormat="1" ht="18" customHeight="1">
      <c r="B18" s="55" t="s">
        <v>457</v>
      </c>
      <c r="C18" s="55"/>
      <c r="D18" s="100">
        <v>897.40000000000009</v>
      </c>
      <c r="E18" s="100">
        <v>1486.6</v>
      </c>
      <c r="F18" s="100">
        <v>2261.0999999999995</v>
      </c>
      <c r="G18" s="100">
        <v>2564</v>
      </c>
      <c r="H18" s="100">
        <v>2540.1</v>
      </c>
      <c r="I18" s="100">
        <v>8120.9000000000005</v>
      </c>
      <c r="J18" s="100">
        <v>20483.099999999999</v>
      </c>
      <c r="K18" s="100">
        <v>104420.3</v>
      </c>
      <c r="L18" s="100">
        <v>20906.599999999999</v>
      </c>
      <c r="M18" s="100">
        <v>1282699.7999999998</v>
      </c>
      <c r="N18" s="100">
        <v>105254958.69999999</v>
      </c>
      <c r="O18" s="100">
        <v>733.3</v>
      </c>
      <c r="P18" s="100">
        <v>1163.9059000000002</v>
      </c>
      <c r="Q18" s="100">
        <v>1242.9000000000001</v>
      </c>
      <c r="R18" s="100">
        <v>1633.5</v>
      </c>
      <c r="S18" s="100">
        <v>1836.6</v>
      </c>
      <c r="T18" s="100">
        <v>2701.7762999999995</v>
      </c>
      <c r="U18" s="100">
        <v>2567.0745999999999</v>
      </c>
      <c r="V18" s="100">
        <v>2567.2564000000002</v>
      </c>
      <c r="W18" s="100">
        <v>2682.9767999999999</v>
      </c>
      <c r="X18" s="100">
        <v>2964.9594000000002</v>
      </c>
    </row>
    <row r="19" spans="2:24" s="96" customFormat="1" ht="18" customHeight="1">
      <c r="B19" s="57" t="s">
        <v>392</v>
      </c>
      <c r="C19" s="57"/>
      <c r="D19" s="102">
        <v>650.90000000000009</v>
      </c>
      <c r="E19" s="102">
        <v>1041.5</v>
      </c>
      <c r="F19" s="102">
        <v>1772.7999999999997</v>
      </c>
      <c r="G19" s="102">
        <v>1929.5</v>
      </c>
      <c r="H19" s="102">
        <v>1931.8</v>
      </c>
      <c r="I19" s="102">
        <v>5911.3</v>
      </c>
      <c r="J19" s="102">
        <v>18723.8</v>
      </c>
      <c r="K19" s="102">
        <v>90026.8</v>
      </c>
      <c r="L19" s="102">
        <v>10309.300000000001</v>
      </c>
      <c r="M19" s="102">
        <v>809411.2</v>
      </c>
      <c r="N19" s="102">
        <v>95119388.999999985</v>
      </c>
      <c r="O19" s="102">
        <v>596.19999999999993</v>
      </c>
      <c r="P19" s="102">
        <v>736.78690000000006</v>
      </c>
      <c r="Q19" s="102">
        <v>686.19999999999993</v>
      </c>
      <c r="R19" s="102">
        <v>863</v>
      </c>
      <c r="S19" s="102">
        <v>1009.8</v>
      </c>
      <c r="T19" s="102">
        <v>1280.1364999999996</v>
      </c>
      <c r="U19" s="102">
        <v>1733.0060999999998</v>
      </c>
      <c r="V19" s="102">
        <v>1969.4603999999999</v>
      </c>
      <c r="W19" s="102">
        <v>1812.2774999999999</v>
      </c>
      <c r="X19" s="102">
        <v>2223.8121000000001</v>
      </c>
    </row>
    <row r="20" spans="2:24" s="96" customFormat="1" ht="18" customHeight="1">
      <c r="B20" s="57" t="s">
        <v>221</v>
      </c>
      <c r="C20" s="57"/>
      <c r="D20" s="102">
        <v>507.70000000000005</v>
      </c>
      <c r="E20" s="102">
        <v>876</v>
      </c>
      <c r="F20" s="102">
        <v>1501.1999999999998</v>
      </c>
      <c r="G20" s="102">
        <v>1691.4</v>
      </c>
      <c r="H20" s="102">
        <v>1691.3</v>
      </c>
      <c r="I20" s="102">
        <v>4280.9000000000005</v>
      </c>
      <c r="J20" s="102">
        <v>14223.599999999999</v>
      </c>
      <c r="K20" s="102">
        <v>73511.600000000006</v>
      </c>
      <c r="L20" s="102">
        <v>8985.6</v>
      </c>
      <c r="M20" s="102">
        <v>657561.80000000005</v>
      </c>
      <c r="N20" s="102">
        <v>74897004.399999991</v>
      </c>
      <c r="O20" s="102">
        <v>513.19999999999993</v>
      </c>
      <c r="P20" s="102">
        <v>636.93119999999999</v>
      </c>
      <c r="Q20" s="102">
        <v>586.6</v>
      </c>
      <c r="R20" s="102">
        <v>745.69999999999993</v>
      </c>
      <c r="S20" s="102">
        <v>855.49999999999989</v>
      </c>
      <c r="T20" s="102">
        <v>1045.3619999999999</v>
      </c>
      <c r="U20" s="102">
        <v>1392.8917999999999</v>
      </c>
      <c r="V20" s="102">
        <v>1634.8868</v>
      </c>
      <c r="W20" s="102">
        <v>1582.0739999999998</v>
      </c>
      <c r="X20" s="102">
        <v>2029.6003000000001</v>
      </c>
    </row>
    <row r="21" spans="2:24" s="96" customFormat="1" ht="18" customHeight="1">
      <c r="B21" s="57" t="s">
        <v>458</v>
      </c>
      <c r="C21" s="57"/>
      <c r="D21" s="102">
        <v>249.8</v>
      </c>
      <c r="E21" s="102">
        <v>284</v>
      </c>
      <c r="F21" s="102">
        <v>355.1</v>
      </c>
      <c r="G21" s="102">
        <v>426.3</v>
      </c>
      <c r="H21" s="102">
        <v>548.9</v>
      </c>
      <c r="I21" s="102">
        <v>1628.8000000000002</v>
      </c>
      <c r="J21" s="102">
        <v>6024.2</v>
      </c>
      <c r="K21" s="102">
        <v>35423.800000000003</v>
      </c>
      <c r="L21" s="102">
        <v>3084.6000000000004</v>
      </c>
      <c r="M21" s="102">
        <v>200195.49999999997</v>
      </c>
      <c r="N21" s="102">
        <v>38585300.099999994</v>
      </c>
      <c r="O21" s="102">
        <v>184.2</v>
      </c>
      <c r="P21" s="102">
        <v>240.03549999999998</v>
      </c>
      <c r="Q21" s="102">
        <v>228.9</v>
      </c>
      <c r="R21" s="102">
        <v>242</v>
      </c>
      <c r="S21" s="102">
        <v>261.89999999999998</v>
      </c>
      <c r="T21" s="102">
        <v>306.7</v>
      </c>
      <c r="U21" s="102">
        <v>330.71119999999996</v>
      </c>
      <c r="V21" s="102">
        <v>368.36900000000003</v>
      </c>
      <c r="W21" s="102">
        <v>256.50650000000002</v>
      </c>
      <c r="X21" s="102">
        <v>284.23609999999996</v>
      </c>
    </row>
    <row r="22" spans="2:24" s="96" customFormat="1" ht="18" customHeight="1">
      <c r="B22" s="57" t="s">
        <v>223</v>
      </c>
      <c r="C22" s="57"/>
      <c r="D22" s="102">
        <v>237.8</v>
      </c>
      <c r="E22" s="102">
        <v>564.1</v>
      </c>
      <c r="F22" s="102">
        <v>1086.6999999999998</v>
      </c>
      <c r="G22" s="102">
        <v>1190.2</v>
      </c>
      <c r="H22" s="102">
        <v>1052.6999999999998</v>
      </c>
      <c r="I22" s="102">
        <v>2406.2000000000003</v>
      </c>
      <c r="J22" s="102">
        <v>7291.6</v>
      </c>
      <c r="K22" s="102">
        <v>31234.699999999997</v>
      </c>
      <c r="L22" s="102">
        <v>5851.7000000000007</v>
      </c>
      <c r="M22" s="102">
        <v>450665.00000000006</v>
      </c>
      <c r="N22" s="102">
        <v>35781767</v>
      </c>
      <c r="O22" s="102">
        <v>314.89999999999998</v>
      </c>
      <c r="P22" s="102">
        <v>379.4479</v>
      </c>
      <c r="Q22" s="102">
        <v>347.2</v>
      </c>
      <c r="R22" s="102">
        <v>478.3</v>
      </c>
      <c r="S22" s="102">
        <v>566.29999999999995</v>
      </c>
      <c r="T22" s="102">
        <v>699.08399999999995</v>
      </c>
      <c r="U22" s="102">
        <v>1025.1586</v>
      </c>
      <c r="V22" s="102">
        <v>1226.5044</v>
      </c>
      <c r="W22" s="102">
        <v>1298.6387999999999</v>
      </c>
      <c r="X22" s="102">
        <v>1705.2241000000001</v>
      </c>
    </row>
    <row r="23" spans="2:24" s="96" customFormat="1" ht="18" customHeight="1">
      <c r="B23" s="57" t="s">
        <v>459</v>
      </c>
      <c r="C23" s="57"/>
      <c r="D23" s="102">
        <v>20.099999999999998</v>
      </c>
      <c r="E23" s="102">
        <v>27.9</v>
      </c>
      <c r="F23" s="102">
        <v>59.4</v>
      </c>
      <c r="G23" s="102">
        <v>74.900000000000006</v>
      </c>
      <c r="H23" s="102">
        <v>89.7</v>
      </c>
      <c r="I23" s="102">
        <v>245.9</v>
      </c>
      <c r="J23" s="102">
        <v>907.8</v>
      </c>
      <c r="K23" s="102">
        <v>6853.1</v>
      </c>
      <c r="L23" s="102">
        <v>49.3</v>
      </c>
      <c r="M23" s="102">
        <v>6701.3</v>
      </c>
      <c r="N23" s="102">
        <v>529937.30000000005</v>
      </c>
      <c r="O23" s="102">
        <v>14.1</v>
      </c>
      <c r="P23" s="102">
        <v>17.447800000000001</v>
      </c>
      <c r="Q23" s="102">
        <v>10.499999999999998</v>
      </c>
      <c r="R23" s="102">
        <v>25.400000000000002</v>
      </c>
      <c r="S23" s="102">
        <v>27.3</v>
      </c>
      <c r="T23" s="102">
        <v>39.578000000000003</v>
      </c>
      <c r="U23" s="102">
        <v>37.022000000000006</v>
      </c>
      <c r="V23" s="102">
        <v>40.013400000000004</v>
      </c>
      <c r="W23" s="102">
        <v>26.928699999999999</v>
      </c>
      <c r="X23" s="102">
        <v>40.140100000000004</v>
      </c>
    </row>
    <row r="24" spans="2:24" s="96" customFormat="1" ht="18" customHeight="1">
      <c r="B24" s="57" t="s">
        <v>401</v>
      </c>
      <c r="C24" s="57"/>
      <c r="D24" s="102">
        <v>0</v>
      </c>
      <c r="E24" s="102">
        <v>0</v>
      </c>
      <c r="F24" s="102">
        <v>0</v>
      </c>
      <c r="G24" s="102">
        <v>0</v>
      </c>
      <c r="H24" s="102">
        <v>0</v>
      </c>
      <c r="I24" s="102">
        <v>833</v>
      </c>
      <c r="J24" s="102">
        <v>2589</v>
      </c>
      <c r="K24" s="102">
        <v>1481</v>
      </c>
      <c r="L24" s="102">
        <v>594.6</v>
      </c>
      <c r="M24" s="102">
        <v>109581.1</v>
      </c>
      <c r="N24" s="102">
        <v>6360826.9000000004</v>
      </c>
      <c r="O24" s="102">
        <v>59.599999999999994</v>
      </c>
      <c r="P24" s="102">
        <v>74.7</v>
      </c>
      <c r="Q24" s="102">
        <v>85.699999999999989</v>
      </c>
      <c r="R24" s="102">
        <v>101.2</v>
      </c>
      <c r="S24" s="102">
        <v>131.6</v>
      </c>
      <c r="T24" s="102">
        <v>145.80000000000001</v>
      </c>
      <c r="U24" s="102">
        <v>140.8724</v>
      </c>
      <c r="V24" s="102">
        <v>147.65819999999999</v>
      </c>
      <c r="W24" s="102">
        <v>88.328900000000004</v>
      </c>
      <c r="X24" s="102">
        <v>92.347999999999999</v>
      </c>
    </row>
    <row r="25" spans="2:24" s="96" customFormat="1" ht="18" customHeight="1">
      <c r="B25" s="57" t="s">
        <v>402</v>
      </c>
      <c r="C25" s="57"/>
      <c r="D25" s="102">
        <v>0</v>
      </c>
      <c r="E25" s="102">
        <v>0</v>
      </c>
      <c r="F25" s="102">
        <v>0</v>
      </c>
      <c r="G25" s="102">
        <v>0</v>
      </c>
      <c r="H25" s="102">
        <v>0</v>
      </c>
      <c r="I25" s="102">
        <v>833</v>
      </c>
      <c r="J25" s="102">
        <v>2589</v>
      </c>
      <c r="K25" s="102">
        <v>1481</v>
      </c>
      <c r="L25" s="102">
        <v>0</v>
      </c>
      <c r="M25" s="102">
        <v>76632.2</v>
      </c>
      <c r="N25" s="102">
        <v>2662256.1</v>
      </c>
      <c r="O25" s="102">
        <v>31.4</v>
      </c>
      <c r="P25" s="102">
        <v>13.3</v>
      </c>
      <c r="Q25" s="102">
        <v>0</v>
      </c>
      <c r="R25" s="102">
        <v>0</v>
      </c>
      <c r="S25" s="102">
        <v>0</v>
      </c>
      <c r="T25" s="102">
        <v>0</v>
      </c>
      <c r="U25" s="102">
        <v>0</v>
      </c>
      <c r="V25" s="102">
        <v>0</v>
      </c>
      <c r="W25" s="102">
        <v>0</v>
      </c>
      <c r="X25" s="102">
        <v>0</v>
      </c>
    </row>
    <row r="26" spans="2:24" s="96" customFormat="1" ht="18" customHeight="1">
      <c r="B26" s="57" t="s">
        <v>460</v>
      </c>
      <c r="C26" s="57"/>
      <c r="D26" s="102">
        <v>0</v>
      </c>
      <c r="E26" s="102">
        <v>0</v>
      </c>
      <c r="F26" s="102">
        <v>0</v>
      </c>
      <c r="G26" s="102">
        <v>0</v>
      </c>
      <c r="H26" s="102">
        <v>0</v>
      </c>
      <c r="I26" s="102">
        <v>0</v>
      </c>
      <c r="J26" s="102">
        <v>0</v>
      </c>
      <c r="K26" s="102">
        <v>0</v>
      </c>
      <c r="L26" s="102">
        <v>0</v>
      </c>
      <c r="M26" s="102">
        <v>0</v>
      </c>
      <c r="N26" s="102">
        <v>0</v>
      </c>
      <c r="O26" s="102">
        <v>6.6</v>
      </c>
      <c r="P26" s="102">
        <v>12</v>
      </c>
      <c r="Q26" s="102">
        <v>3.1</v>
      </c>
      <c r="R26" s="102">
        <v>0</v>
      </c>
      <c r="S26" s="102">
        <v>0</v>
      </c>
      <c r="T26" s="102">
        <v>0</v>
      </c>
      <c r="U26" s="102">
        <v>0</v>
      </c>
      <c r="V26" s="102">
        <v>0</v>
      </c>
      <c r="W26" s="102">
        <v>0</v>
      </c>
      <c r="X26" s="102">
        <v>0</v>
      </c>
    </row>
    <row r="27" spans="2:24" s="96" customFormat="1" ht="18" customHeight="1">
      <c r="B27" s="57" t="s">
        <v>461</v>
      </c>
      <c r="C27" s="57"/>
      <c r="D27" s="102">
        <v>0</v>
      </c>
      <c r="E27" s="102">
        <v>0</v>
      </c>
      <c r="F27" s="102">
        <v>0</v>
      </c>
      <c r="G27" s="102">
        <v>0</v>
      </c>
      <c r="H27" s="102">
        <v>0</v>
      </c>
      <c r="I27" s="102">
        <v>0</v>
      </c>
      <c r="J27" s="102">
        <v>0</v>
      </c>
      <c r="K27" s="102">
        <v>0</v>
      </c>
      <c r="L27" s="102">
        <v>594.6</v>
      </c>
      <c r="M27" s="102">
        <v>32948.9</v>
      </c>
      <c r="N27" s="102">
        <v>3698570.8</v>
      </c>
      <c r="O27" s="102">
        <v>21.599999999999998</v>
      </c>
      <c r="P27" s="102">
        <v>49.4</v>
      </c>
      <c r="Q27" s="102">
        <v>82.6</v>
      </c>
      <c r="R27" s="102">
        <v>101.2</v>
      </c>
      <c r="S27" s="102">
        <v>131.6</v>
      </c>
      <c r="T27" s="102">
        <v>145.80000000000001</v>
      </c>
      <c r="U27" s="102">
        <v>140.8724</v>
      </c>
      <c r="V27" s="102">
        <v>147.65819999999999</v>
      </c>
      <c r="W27" s="102">
        <v>88.328900000000004</v>
      </c>
      <c r="X27" s="102">
        <v>92.347999999999999</v>
      </c>
    </row>
    <row r="28" spans="2:24" s="96" customFormat="1" ht="18" customHeight="1">
      <c r="B28" s="57" t="s">
        <v>398</v>
      </c>
      <c r="C28" s="57"/>
      <c r="D28" s="102">
        <v>0</v>
      </c>
      <c r="E28" s="102">
        <v>0</v>
      </c>
      <c r="F28" s="102">
        <v>0</v>
      </c>
      <c r="G28" s="102">
        <v>0</v>
      </c>
      <c r="H28" s="102">
        <v>0</v>
      </c>
      <c r="I28" s="102">
        <v>0</v>
      </c>
      <c r="J28" s="102">
        <v>0</v>
      </c>
      <c r="K28" s="102">
        <v>0</v>
      </c>
      <c r="L28" s="102">
        <v>0.1</v>
      </c>
      <c r="M28" s="102">
        <v>6.1</v>
      </c>
      <c r="N28" s="102">
        <v>2809887.1</v>
      </c>
      <c r="O28" s="102">
        <v>1.1000000000000001</v>
      </c>
      <c r="P28" s="102">
        <v>5.4</v>
      </c>
      <c r="Q28" s="102">
        <v>5.8000000000000007</v>
      </c>
      <c r="R28" s="102">
        <v>7.9</v>
      </c>
      <c r="S28" s="102">
        <v>11</v>
      </c>
      <c r="T28" s="102">
        <v>71.715000000000003</v>
      </c>
      <c r="U28" s="102">
        <v>174.51259999999999</v>
      </c>
      <c r="V28" s="102">
        <v>150.94489999999999</v>
      </c>
      <c r="W28" s="102">
        <v>100.3595</v>
      </c>
      <c r="X28" s="102">
        <v>64.205100000000002</v>
      </c>
    </row>
    <row r="29" spans="2:24" s="96" customFormat="1" ht="18" customHeight="1">
      <c r="B29" s="57" t="s">
        <v>462</v>
      </c>
      <c r="C29" s="57"/>
      <c r="D29" s="102">
        <v>0</v>
      </c>
      <c r="E29" s="102">
        <v>0</v>
      </c>
      <c r="F29" s="102">
        <v>0</v>
      </c>
      <c r="G29" s="102">
        <v>0</v>
      </c>
      <c r="H29" s="102">
        <v>0</v>
      </c>
      <c r="I29" s="102">
        <v>0</v>
      </c>
      <c r="J29" s="102">
        <v>0</v>
      </c>
      <c r="K29" s="102">
        <v>0</v>
      </c>
      <c r="L29" s="102">
        <v>0.1</v>
      </c>
      <c r="M29" s="102">
        <v>6.1</v>
      </c>
      <c r="N29" s="102">
        <v>2809887.1</v>
      </c>
      <c r="O29" s="102">
        <v>1.1000000000000001</v>
      </c>
      <c r="P29" s="102">
        <v>4.4000000000000004</v>
      </c>
      <c r="Q29" s="102">
        <v>4.3000000000000007</v>
      </c>
      <c r="R29" s="102">
        <v>5.8</v>
      </c>
      <c r="S29" s="102">
        <v>6</v>
      </c>
      <c r="T29" s="102">
        <v>57.115000000000002</v>
      </c>
      <c r="U29" s="102">
        <v>35.400700000000001</v>
      </c>
      <c r="V29" s="102">
        <v>45.633900000000004</v>
      </c>
      <c r="W29" s="102">
        <v>53.515799999999999</v>
      </c>
      <c r="X29" s="102">
        <v>30.776900000000001</v>
      </c>
    </row>
    <row r="30" spans="2:24" s="96" customFormat="1" ht="18" customHeight="1">
      <c r="B30" s="57" t="s">
        <v>463</v>
      </c>
      <c r="C30" s="57"/>
      <c r="D30" s="102">
        <v>0</v>
      </c>
      <c r="E30" s="102">
        <v>0</v>
      </c>
      <c r="F30" s="102">
        <v>0</v>
      </c>
      <c r="G30" s="102">
        <v>0</v>
      </c>
      <c r="H30" s="102">
        <v>0</v>
      </c>
      <c r="I30" s="102">
        <v>0</v>
      </c>
      <c r="J30" s="102">
        <v>0</v>
      </c>
      <c r="K30" s="102">
        <v>0</v>
      </c>
      <c r="L30" s="102">
        <v>0</v>
      </c>
      <c r="M30" s="102">
        <v>0</v>
      </c>
      <c r="N30" s="102">
        <v>0</v>
      </c>
      <c r="O30" s="102">
        <v>0</v>
      </c>
      <c r="P30" s="102">
        <v>1</v>
      </c>
      <c r="Q30" s="102">
        <v>1.5</v>
      </c>
      <c r="R30" s="102">
        <v>2.1</v>
      </c>
      <c r="S30" s="102">
        <v>5</v>
      </c>
      <c r="T30" s="102">
        <v>14.6</v>
      </c>
      <c r="U30" s="102">
        <v>139.11189999999999</v>
      </c>
      <c r="V30" s="102">
        <v>105.31099999999999</v>
      </c>
      <c r="W30" s="102">
        <v>46.843699999999998</v>
      </c>
      <c r="X30" s="102">
        <v>33.428199999999997</v>
      </c>
    </row>
    <row r="31" spans="2:24" s="96" customFormat="1" ht="18" customHeight="1">
      <c r="B31" s="57" t="s">
        <v>464</v>
      </c>
      <c r="C31" s="57"/>
      <c r="D31" s="102">
        <v>143.19999999999999</v>
      </c>
      <c r="E31" s="102">
        <v>165.5</v>
      </c>
      <c r="F31" s="102">
        <v>271.59999999999997</v>
      </c>
      <c r="G31" s="102">
        <v>238.1</v>
      </c>
      <c r="H31" s="102">
        <v>240.50000000000003</v>
      </c>
      <c r="I31" s="102">
        <v>797.4</v>
      </c>
      <c r="J31" s="102">
        <v>1911.1999999999998</v>
      </c>
      <c r="K31" s="102">
        <v>15034.199999999999</v>
      </c>
      <c r="L31" s="102">
        <v>729</v>
      </c>
      <c r="M31" s="102">
        <v>42262.2</v>
      </c>
      <c r="N31" s="102">
        <v>11051670.6</v>
      </c>
      <c r="O31" s="102">
        <v>22.3</v>
      </c>
      <c r="P31" s="102">
        <v>19.755700000000001</v>
      </c>
      <c r="Q31" s="102">
        <v>8.1</v>
      </c>
      <c r="R31" s="102">
        <v>8.1999999999999993</v>
      </c>
      <c r="S31" s="102">
        <v>11.700000000000001</v>
      </c>
      <c r="T31" s="102">
        <v>17.259499999999999</v>
      </c>
      <c r="U31" s="102">
        <v>24.729300000000002</v>
      </c>
      <c r="V31" s="102">
        <v>35.970500000000001</v>
      </c>
      <c r="W31" s="102">
        <v>41.515099999999997</v>
      </c>
      <c r="X31" s="102">
        <v>37.658699999999996</v>
      </c>
    </row>
    <row r="32" spans="2:24" s="96" customFormat="1" ht="18" customHeight="1">
      <c r="B32" s="57" t="s">
        <v>465</v>
      </c>
      <c r="C32" s="57"/>
      <c r="D32" s="102">
        <v>246.5</v>
      </c>
      <c r="E32" s="102">
        <v>445.1</v>
      </c>
      <c r="F32" s="102">
        <v>488.29999999999995</v>
      </c>
      <c r="G32" s="102">
        <v>634.5</v>
      </c>
      <c r="H32" s="102">
        <v>608.29999999999995</v>
      </c>
      <c r="I32" s="102">
        <v>2209.6000000000004</v>
      </c>
      <c r="J32" s="102">
        <v>1759.3</v>
      </c>
      <c r="K32" s="102">
        <v>14393.5</v>
      </c>
      <c r="L32" s="102">
        <v>10597.3</v>
      </c>
      <c r="M32" s="102">
        <v>473288.6</v>
      </c>
      <c r="N32" s="102">
        <v>10135569.700000001</v>
      </c>
      <c r="O32" s="102">
        <v>137.1</v>
      </c>
      <c r="P32" s="102">
        <v>427.11900000000003</v>
      </c>
      <c r="Q32" s="102">
        <v>556.70000000000005</v>
      </c>
      <c r="R32" s="102">
        <v>770.5</v>
      </c>
      <c r="S32" s="102">
        <v>826.8</v>
      </c>
      <c r="T32" s="102">
        <v>1421.6397999999999</v>
      </c>
      <c r="U32" s="102">
        <v>834.06849999999997</v>
      </c>
      <c r="V32" s="102">
        <v>597.79600000000005</v>
      </c>
      <c r="W32" s="102">
        <v>870.69929999999999</v>
      </c>
      <c r="X32" s="102">
        <v>741.14729999999997</v>
      </c>
    </row>
    <row r="33" spans="2:24" s="96" customFormat="1" ht="18" customHeight="1">
      <c r="B33" s="57" t="s">
        <v>466</v>
      </c>
      <c r="C33" s="57"/>
      <c r="D33" s="102">
        <v>0</v>
      </c>
      <c r="E33" s="102">
        <v>0</v>
      </c>
      <c r="F33" s="102">
        <v>0</v>
      </c>
      <c r="G33" s="102">
        <v>0</v>
      </c>
      <c r="H33" s="102">
        <v>0</v>
      </c>
      <c r="I33" s="102">
        <v>0</v>
      </c>
      <c r="J33" s="102">
        <v>0</v>
      </c>
      <c r="K33" s="102">
        <v>0</v>
      </c>
      <c r="L33" s="102">
        <v>0</v>
      </c>
      <c r="M33" s="102">
        <v>0</v>
      </c>
      <c r="N33" s="102">
        <v>0</v>
      </c>
      <c r="O33" s="102">
        <v>0</v>
      </c>
      <c r="P33" s="102">
        <v>0</v>
      </c>
      <c r="Q33" s="102">
        <v>0</v>
      </c>
      <c r="R33" s="102">
        <v>0</v>
      </c>
      <c r="S33" s="102">
        <v>0</v>
      </c>
      <c r="T33" s="102">
        <v>0</v>
      </c>
      <c r="U33" s="102">
        <v>0</v>
      </c>
      <c r="V33" s="102">
        <v>0</v>
      </c>
      <c r="W33" s="102">
        <v>0</v>
      </c>
      <c r="X33" s="102">
        <v>0</v>
      </c>
    </row>
    <row r="34" spans="2:24" s="96" customFormat="1" ht="7.5" customHeight="1">
      <c r="B34" s="57" t="s">
        <v>52</v>
      </c>
      <c r="C34" s="57"/>
      <c r="D34" s="102"/>
      <c r="E34" s="102"/>
      <c r="F34" s="102"/>
      <c r="G34" s="102"/>
      <c r="H34" s="102"/>
      <c r="I34" s="102"/>
      <c r="J34" s="102"/>
      <c r="K34" s="102"/>
      <c r="L34" s="102"/>
      <c r="M34" s="102"/>
      <c r="N34" s="102"/>
      <c r="O34" s="102"/>
      <c r="P34" s="102"/>
      <c r="Q34" s="102"/>
      <c r="R34" s="102"/>
      <c r="S34" s="102"/>
      <c r="T34" s="102"/>
      <c r="U34" s="102"/>
      <c r="V34" s="102"/>
      <c r="W34" s="102"/>
      <c r="X34" s="102"/>
    </row>
    <row r="35" spans="2:24" s="97" customFormat="1" ht="18" customHeight="1">
      <c r="B35" s="55" t="s">
        <v>559</v>
      </c>
      <c r="C35" s="55"/>
      <c r="D35" s="100">
        <v>316.99999999999989</v>
      </c>
      <c r="E35" s="100">
        <v>391.79999999999995</v>
      </c>
      <c r="F35" s="100">
        <v>327.60000000000014</v>
      </c>
      <c r="G35" s="100">
        <v>456.30000000000018</v>
      </c>
      <c r="H35" s="100">
        <v>502.50000000000023</v>
      </c>
      <c r="I35" s="100">
        <v>1245.5999999999995</v>
      </c>
      <c r="J35" s="100">
        <v>3282.2000000000007</v>
      </c>
      <c r="K35" s="100">
        <v>-35361.5</v>
      </c>
      <c r="L35" s="100">
        <v>992.09999999999854</v>
      </c>
      <c r="M35" s="100">
        <v>67419.699999999953</v>
      </c>
      <c r="N35" s="100">
        <v>16528660.900000021</v>
      </c>
      <c r="O35" s="100">
        <v>86.100000000000136</v>
      </c>
      <c r="P35" s="100">
        <v>207.55580000000009</v>
      </c>
      <c r="Q35" s="100">
        <v>470.69999999999993</v>
      </c>
      <c r="R35" s="100">
        <v>408.80000000000007</v>
      </c>
      <c r="S35" s="100">
        <v>557.9000000000002</v>
      </c>
      <c r="T35" s="100">
        <v>689.73800000000006</v>
      </c>
      <c r="U35" s="100">
        <v>745.62480000000005</v>
      </c>
      <c r="V35" s="100">
        <v>998.38449999999989</v>
      </c>
      <c r="W35" s="100">
        <v>619.73540000000025</v>
      </c>
      <c r="X35" s="100">
        <v>58.620100000000093</v>
      </c>
    </row>
    <row r="36" spans="2:24" s="97" customFormat="1" ht="18" customHeight="1">
      <c r="B36" s="55" t="s">
        <v>560</v>
      </c>
      <c r="C36" s="55"/>
      <c r="D36" s="100"/>
      <c r="E36" s="100"/>
      <c r="F36" s="100"/>
      <c r="G36" s="100"/>
      <c r="H36" s="100"/>
      <c r="I36" s="100"/>
      <c r="J36" s="100"/>
      <c r="K36" s="100"/>
      <c r="L36" s="100"/>
      <c r="M36" s="100"/>
      <c r="N36" s="100"/>
      <c r="O36" s="100"/>
      <c r="P36" s="100"/>
      <c r="Q36" s="100"/>
      <c r="R36" s="100"/>
      <c r="S36" s="100"/>
      <c r="T36" s="100"/>
      <c r="U36" s="100"/>
      <c r="V36" s="100"/>
      <c r="W36" s="100"/>
      <c r="X36" s="100"/>
    </row>
    <row r="37" spans="2:24" s="97" customFormat="1" ht="7.5" customHeight="1">
      <c r="B37" s="55" t="s">
        <v>52</v>
      </c>
      <c r="C37" s="55"/>
      <c r="D37" s="100"/>
      <c r="E37" s="100"/>
      <c r="F37" s="100"/>
      <c r="G37" s="100"/>
      <c r="H37" s="100"/>
      <c r="I37" s="100"/>
      <c r="J37" s="100"/>
      <c r="K37" s="100"/>
      <c r="L37" s="100"/>
      <c r="M37" s="100"/>
      <c r="N37" s="100"/>
      <c r="O37" s="100"/>
      <c r="P37" s="100"/>
      <c r="Q37" s="100"/>
      <c r="R37" s="100"/>
      <c r="S37" s="100"/>
      <c r="T37" s="100"/>
      <c r="U37" s="100"/>
      <c r="V37" s="100"/>
      <c r="W37" s="100"/>
      <c r="X37" s="100"/>
    </row>
    <row r="38" spans="2:24" s="97" customFormat="1" ht="18" customHeight="1">
      <c r="B38" s="55" t="s">
        <v>561</v>
      </c>
      <c r="C38" s="55"/>
      <c r="D38" s="100">
        <v>316.99999999999989</v>
      </c>
      <c r="E38" s="100">
        <v>424.79999999999995</v>
      </c>
      <c r="F38" s="100">
        <v>411.80000000000018</v>
      </c>
      <c r="G38" s="100">
        <v>568.5</v>
      </c>
      <c r="H38" s="100">
        <v>664.90000000000032</v>
      </c>
      <c r="I38" s="100">
        <v>1587.6999999999998</v>
      </c>
      <c r="J38" s="100">
        <v>4861.7000000000007</v>
      </c>
      <c r="K38" s="100">
        <v>-26016.1</v>
      </c>
      <c r="L38" s="100">
        <v>3224.6999999999989</v>
      </c>
      <c r="M38" s="100">
        <v>69519.699999999953</v>
      </c>
      <c r="N38" s="100">
        <v>16865585.800000027</v>
      </c>
      <c r="O38" s="100">
        <v>88.600000000000136</v>
      </c>
      <c r="P38" s="100">
        <v>211.68780000000004</v>
      </c>
      <c r="Q38" s="100">
        <v>470.69999999999993</v>
      </c>
      <c r="R38" s="100">
        <v>408.80000000000007</v>
      </c>
      <c r="S38" s="100">
        <v>557.9000000000002</v>
      </c>
      <c r="T38" s="100">
        <v>689.73800000000006</v>
      </c>
      <c r="U38" s="100">
        <v>745.62480000000005</v>
      </c>
      <c r="V38" s="100">
        <v>998.38449999999989</v>
      </c>
      <c r="W38" s="100">
        <v>619.73540000000025</v>
      </c>
      <c r="X38" s="100">
        <v>58.620100000000093</v>
      </c>
    </row>
    <row r="39" spans="2:24" s="97" customFormat="1" ht="18" customHeight="1">
      <c r="B39" s="55" t="s">
        <v>562</v>
      </c>
      <c r="C39" s="55"/>
      <c r="D39" s="100"/>
      <c r="E39" s="100"/>
      <c r="F39" s="100"/>
      <c r="G39" s="100"/>
      <c r="H39" s="100"/>
      <c r="I39" s="100"/>
      <c r="J39" s="100"/>
      <c r="K39" s="100"/>
      <c r="L39" s="100"/>
      <c r="M39" s="100"/>
      <c r="N39" s="100"/>
      <c r="O39" s="100"/>
      <c r="P39" s="100"/>
      <c r="Q39" s="100"/>
      <c r="R39" s="100"/>
      <c r="S39" s="100"/>
      <c r="T39" s="100"/>
      <c r="U39" s="100"/>
      <c r="V39" s="100"/>
      <c r="W39" s="100"/>
      <c r="X39" s="100"/>
    </row>
    <row r="40" spans="2:24" s="97" customFormat="1" ht="6" customHeight="1">
      <c r="B40" s="55" t="s">
        <v>52</v>
      </c>
      <c r="C40" s="55"/>
      <c r="D40" s="100"/>
      <c r="E40" s="100"/>
      <c r="F40" s="100"/>
      <c r="G40" s="100"/>
      <c r="H40" s="100"/>
      <c r="I40" s="100"/>
      <c r="J40" s="100"/>
      <c r="K40" s="100"/>
      <c r="L40" s="100"/>
      <c r="M40" s="100"/>
      <c r="N40" s="100"/>
      <c r="O40" s="100"/>
      <c r="P40" s="100"/>
      <c r="Q40" s="100"/>
      <c r="R40" s="100"/>
      <c r="S40" s="100"/>
      <c r="T40" s="100"/>
      <c r="U40" s="100"/>
      <c r="V40" s="100"/>
      <c r="W40" s="100"/>
      <c r="X40" s="100"/>
    </row>
    <row r="41" spans="2:24" s="97" customFormat="1" ht="18" customHeight="1">
      <c r="B41" s="55" t="s">
        <v>563</v>
      </c>
      <c r="C41" s="55"/>
      <c r="D41" s="100">
        <v>283.2999999999999</v>
      </c>
      <c r="E41" s="100">
        <v>470.5</v>
      </c>
      <c r="F41" s="100">
        <v>494.50000000000017</v>
      </c>
      <c r="G41" s="100">
        <v>571.4</v>
      </c>
      <c r="H41" s="100">
        <v>887.30000000000018</v>
      </c>
      <c r="I41" s="100">
        <v>759.29999999999984</v>
      </c>
      <c r="J41" s="100">
        <v>1562.4000000000005</v>
      </c>
      <c r="K41" s="100">
        <v>-18582.299999999996</v>
      </c>
      <c r="L41" s="100">
        <v>3069.8999999999987</v>
      </c>
      <c r="M41" s="100">
        <v>35988.399999999921</v>
      </c>
      <c r="N41" s="100">
        <v>5367626.2000000291</v>
      </c>
      <c r="O41" s="100">
        <v>37.600000000000136</v>
      </c>
      <c r="P41" s="100">
        <v>147.40910000000005</v>
      </c>
      <c r="Q41" s="100">
        <v>390.49999999999989</v>
      </c>
      <c r="R41" s="100">
        <v>318.80000000000013</v>
      </c>
      <c r="S41" s="100">
        <v>419.80000000000024</v>
      </c>
      <c r="T41" s="100">
        <v>483.36349999999993</v>
      </c>
      <c r="U41" s="100">
        <v>449.63370000000003</v>
      </c>
      <c r="V41" s="100">
        <v>738.89989999999989</v>
      </c>
      <c r="W41" s="100">
        <v>507.60960000000028</v>
      </c>
      <c r="X41" s="100">
        <v>-84.571699999999908</v>
      </c>
    </row>
    <row r="42" spans="2:24" s="97" customFormat="1" ht="6.75" customHeight="1">
      <c r="B42" s="55" t="s">
        <v>52</v>
      </c>
      <c r="C42" s="55"/>
      <c r="D42" s="100"/>
      <c r="E42" s="100"/>
      <c r="F42" s="100"/>
      <c r="G42" s="100"/>
      <c r="H42" s="100"/>
      <c r="I42" s="100"/>
      <c r="J42" s="100"/>
      <c r="K42" s="100"/>
      <c r="L42" s="100"/>
      <c r="M42" s="100"/>
      <c r="N42" s="100"/>
      <c r="O42" s="100"/>
      <c r="P42" s="100"/>
      <c r="Q42" s="100"/>
      <c r="R42" s="100"/>
      <c r="S42" s="100"/>
      <c r="T42" s="100"/>
      <c r="U42" s="100"/>
      <c r="V42" s="100"/>
      <c r="W42" s="100"/>
      <c r="X42" s="100"/>
    </row>
    <row r="43" spans="2:24" s="97" customFormat="1" ht="18" customHeight="1">
      <c r="B43" s="55" t="s">
        <v>564</v>
      </c>
      <c r="C43" s="55"/>
      <c r="D43" s="100">
        <v>36.799999999999841</v>
      </c>
      <c r="E43" s="100">
        <v>26</v>
      </c>
      <c r="F43" s="100">
        <v>20.100000000000819</v>
      </c>
      <c r="G43" s="100">
        <v>67</v>
      </c>
      <c r="H43" s="100">
        <v>390.70000000000027</v>
      </c>
      <c r="I43" s="100">
        <v>-1335.3000000000002</v>
      </c>
      <c r="J43" s="100">
        <v>266.10000000000218</v>
      </c>
      <c r="K43" s="100">
        <v>-22933</v>
      </c>
      <c r="L43" s="100">
        <v>-7280.9</v>
      </c>
      <c r="M43" s="100">
        <v>-405444.99999999977</v>
      </c>
      <c r="N43" s="100">
        <v>-2522465.1999999732</v>
      </c>
      <c r="O43" s="100">
        <v>-80.099999999999909</v>
      </c>
      <c r="P43" s="100">
        <v>-185.25090000000012</v>
      </c>
      <c r="Q43" s="100">
        <v>-153</v>
      </c>
      <c r="R43" s="100">
        <v>-411.90000000000009</v>
      </c>
      <c r="S43" s="100">
        <v>-380.49999999999977</v>
      </c>
      <c r="T43" s="100">
        <v>-907.77629999999954</v>
      </c>
      <c r="U43" s="100">
        <v>-341.5927999999999</v>
      </c>
      <c r="V43" s="100">
        <v>194.5966999999996</v>
      </c>
      <c r="W43" s="100">
        <v>-217.48659999999973</v>
      </c>
      <c r="X43" s="100">
        <v>-726.63230000000021</v>
      </c>
    </row>
    <row r="44" spans="2:24" s="97" customFormat="1" ht="6" customHeight="1">
      <c r="B44" s="55" t="s">
        <v>52</v>
      </c>
      <c r="C44" s="55"/>
      <c r="D44" s="100"/>
      <c r="E44" s="100"/>
      <c r="F44" s="100"/>
      <c r="G44" s="100"/>
      <c r="H44" s="100"/>
      <c r="I44" s="100"/>
      <c r="J44" s="100"/>
      <c r="K44" s="100"/>
      <c r="L44" s="100"/>
      <c r="M44" s="100"/>
      <c r="N44" s="100"/>
      <c r="O44" s="100"/>
      <c r="P44" s="100"/>
      <c r="Q44" s="100"/>
      <c r="R44" s="100"/>
      <c r="S44" s="100"/>
      <c r="T44" s="100"/>
      <c r="U44" s="100"/>
      <c r="V44" s="100"/>
      <c r="W44" s="100"/>
      <c r="X44" s="100"/>
    </row>
    <row r="45" spans="2:24" s="97" customFormat="1" ht="18" customHeight="1">
      <c r="B45" s="55" t="s">
        <v>758</v>
      </c>
      <c r="C45" s="55"/>
      <c r="D45" s="100">
        <v>0</v>
      </c>
      <c r="E45" s="100">
        <v>7.5</v>
      </c>
      <c r="F45" s="100">
        <v>0</v>
      </c>
      <c r="G45" s="100">
        <v>0</v>
      </c>
      <c r="H45" s="100">
        <v>0</v>
      </c>
      <c r="I45" s="100">
        <v>14.2</v>
      </c>
      <c r="J45" s="100">
        <v>0</v>
      </c>
      <c r="K45" s="100">
        <v>177.1</v>
      </c>
      <c r="L45" s="100">
        <v>0</v>
      </c>
      <c r="M45" s="100">
        <v>2979.2</v>
      </c>
      <c r="N45" s="100">
        <v>2262841.9</v>
      </c>
      <c r="O45" s="100">
        <v>9.3000000000000007</v>
      </c>
      <c r="P45" s="100">
        <v>47.514000000000003</v>
      </c>
      <c r="Q45" s="100">
        <v>101.5</v>
      </c>
      <c r="R45" s="100">
        <v>174.7</v>
      </c>
      <c r="S45" s="100">
        <v>49.1</v>
      </c>
      <c r="T45" s="100">
        <v>409.2482</v>
      </c>
      <c r="U45" s="100">
        <v>198.7902</v>
      </c>
      <c r="V45" s="100">
        <v>150.5198</v>
      </c>
      <c r="W45" s="100">
        <v>341.81</v>
      </c>
      <c r="X45" s="100">
        <v>368.28609999999998</v>
      </c>
    </row>
    <row r="46" spans="2:24" s="96" customFormat="1" ht="6.75" customHeight="1">
      <c r="B46" s="57" t="s">
        <v>52</v>
      </c>
      <c r="C46" s="57"/>
      <c r="D46" s="102"/>
      <c r="E46" s="102"/>
      <c r="F46" s="102"/>
      <c r="G46" s="102"/>
      <c r="H46" s="102"/>
      <c r="I46" s="102"/>
      <c r="J46" s="102"/>
      <c r="K46" s="102"/>
      <c r="L46" s="102"/>
      <c r="M46" s="102"/>
      <c r="N46" s="102"/>
      <c r="O46" s="102"/>
      <c r="P46" s="102"/>
      <c r="Q46" s="102"/>
      <c r="R46" s="102"/>
      <c r="S46" s="102"/>
      <c r="T46" s="102"/>
      <c r="U46" s="102"/>
      <c r="V46" s="102"/>
      <c r="W46" s="102"/>
      <c r="X46" s="102"/>
    </row>
    <row r="47" spans="2:24" s="96" customFormat="1" ht="18" customHeight="1">
      <c r="B47" s="55" t="s">
        <v>467</v>
      </c>
      <c r="C47" s="55"/>
      <c r="D47" s="100">
        <v>36.799999999999841</v>
      </c>
      <c r="E47" s="100">
        <v>33.5</v>
      </c>
      <c r="F47" s="100">
        <v>20.100000000000819</v>
      </c>
      <c r="G47" s="100">
        <v>67</v>
      </c>
      <c r="H47" s="100">
        <v>390.70000000000027</v>
      </c>
      <c r="I47" s="100">
        <v>-1321.1000000000001</v>
      </c>
      <c r="J47" s="100">
        <v>266.10000000000218</v>
      </c>
      <c r="K47" s="100">
        <v>-22755.9</v>
      </c>
      <c r="L47" s="100">
        <v>-7280.9</v>
      </c>
      <c r="M47" s="100">
        <v>-402465.79999999976</v>
      </c>
      <c r="N47" s="100">
        <v>-259623.29999997327</v>
      </c>
      <c r="O47" s="100">
        <v>-70.799999999999912</v>
      </c>
      <c r="P47" s="100">
        <v>-137.73690000000011</v>
      </c>
      <c r="Q47" s="100">
        <v>-51.5</v>
      </c>
      <c r="R47" s="100">
        <v>-237.2000000000001</v>
      </c>
      <c r="S47" s="100">
        <v>-331.39999999999975</v>
      </c>
      <c r="T47" s="100">
        <v>-498.52809999999954</v>
      </c>
      <c r="U47" s="100">
        <v>-142.8025999999999</v>
      </c>
      <c r="V47" s="100">
        <v>345.11649999999963</v>
      </c>
      <c r="W47" s="100">
        <v>124.32340000000028</v>
      </c>
      <c r="X47" s="100">
        <v>-358.34620000000024</v>
      </c>
    </row>
    <row r="48" spans="2:24" s="289" customFormat="1" ht="6" customHeight="1">
      <c r="B48" s="55"/>
      <c r="C48" s="287"/>
      <c r="D48" s="288"/>
      <c r="E48" s="288"/>
      <c r="F48" s="288"/>
      <c r="G48" s="288"/>
      <c r="H48" s="288"/>
      <c r="I48" s="288"/>
      <c r="J48" s="288"/>
      <c r="K48" s="288"/>
      <c r="L48" s="288"/>
      <c r="M48" s="288"/>
      <c r="N48" s="288"/>
      <c r="O48" s="288"/>
      <c r="P48" s="288"/>
      <c r="Q48" s="288"/>
      <c r="R48" s="288"/>
      <c r="S48" s="288"/>
      <c r="T48" s="288"/>
      <c r="U48" s="288"/>
      <c r="V48" s="288"/>
      <c r="W48" s="288"/>
      <c r="X48" s="288"/>
    </row>
    <row r="49" spans="2:24" s="96" customFormat="1" ht="18" customHeight="1">
      <c r="B49" s="55" t="s">
        <v>468</v>
      </c>
      <c r="C49" s="55"/>
      <c r="D49" s="100">
        <f>+D50+D53</f>
        <v>-36.800000000000011</v>
      </c>
      <c r="E49" s="100">
        <f t="shared" ref="E49:N49" si="0">+E50+E53</f>
        <v>-33.500000000000163</v>
      </c>
      <c r="F49" s="100">
        <f t="shared" si="0"/>
        <v>-20.100000000000332</v>
      </c>
      <c r="G49" s="100">
        <f t="shared" si="0"/>
        <v>-66.999999999999787</v>
      </c>
      <c r="H49" s="100">
        <f t="shared" si="0"/>
        <v>-390.70000000000005</v>
      </c>
      <c r="I49" s="100">
        <f t="shared" si="0"/>
        <v>1321.1000000000001</v>
      </c>
      <c r="J49" s="100">
        <f t="shared" si="0"/>
        <v>-266.10000000000002</v>
      </c>
      <c r="K49" s="100">
        <f t="shared" si="0"/>
        <v>22755.9</v>
      </c>
      <c r="L49" s="100">
        <f t="shared" si="0"/>
        <v>7280.9000000000015</v>
      </c>
      <c r="M49" s="100">
        <f t="shared" si="0"/>
        <v>402465.8</v>
      </c>
      <c r="N49" s="100">
        <f t="shared" si="0"/>
        <v>259623.29999998491</v>
      </c>
      <c r="O49" s="100">
        <f t="shared" ref="O49:X49" si="1">+O50+O53</f>
        <v>70.799999999999969</v>
      </c>
      <c r="P49" s="100">
        <f t="shared" si="1"/>
        <v>137.73689999999996</v>
      </c>
      <c r="Q49" s="100">
        <f t="shared" si="1"/>
        <v>51.499999999999915</v>
      </c>
      <c r="R49" s="100">
        <f t="shared" si="1"/>
        <v>237.2000000000001</v>
      </c>
      <c r="S49" s="100">
        <f t="shared" si="1"/>
        <v>331.40000000000003</v>
      </c>
      <c r="T49" s="100">
        <f t="shared" si="1"/>
        <v>498.52809999999982</v>
      </c>
      <c r="U49" s="100">
        <f t="shared" si="1"/>
        <v>142.80259999999998</v>
      </c>
      <c r="V49" s="100">
        <f t="shared" si="1"/>
        <v>-345.11650000000014</v>
      </c>
      <c r="W49" s="100">
        <f t="shared" si="1"/>
        <v>-124.32339999999978</v>
      </c>
      <c r="X49" s="100">
        <f t="shared" si="1"/>
        <v>358.34619999999984</v>
      </c>
    </row>
    <row r="50" spans="2:24" s="96" customFormat="1" ht="18" customHeight="1">
      <c r="B50" s="57" t="s">
        <v>407</v>
      </c>
      <c r="C50" s="57"/>
      <c r="D50" s="102">
        <v>0</v>
      </c>
      <c r="E50" s="102">
        <v>20.800000000000004</v>
      </c>
      <c r="F50" s="102">
        <v>21.000000000000004</v>
      </c>
      <c r="G50" s="102">
        <v>-48.5</v>
      </c>
      <c r="H50" s="102">
        <v>-90</v>
      </c>
      <c r="I50" s="102">
        <v>310.39999999999998</v>
      </c>
      <c r="J50" s="102">
        <v>-78.900000000000006</v>
      </c>
      <c r="K50" s="102">
        <v>6.2999999999999972</v>
      </c>
      <c r="L50" s="102">
        <v>6421.8</v>
      </c>
      <c r="M50" s="102">
        <v>179280.2</v>
      </c>
      <c r="N50" s="102">
        <v>264844</v>
      </c>
      <c r="O50" s="102">
        <v>-7.3999999999999995</v>
      </c>
      <c r="P50" s="102">
        <v>75.499999999999986</v>
      </c>
      <c r="Q50" s="102">
        <v>145.69999999999999</v>
      </c>
      <c r="R50" s="102">
        <v>228.2</v>
      </c>
      <c r="S50" s="102">
        <v>482.30000000000007</v>
      </c>
      <c r="T50" s="102">
        <v>541.05269999999996</v>
      </c>
      <c r="U50" s="102">
        <v>518.20240000000001</v>
      </c>
      <c r="V50" s="102">
        <v>13.525200000000032</v>
      </c>
      <c r="W50" s="102">
        <v>-7.7589999999999915</v>
      </c>
      <c r="X50" s="102">
        <v>-28.738400000000041</v>
      </c>
    </row>
    <row r="51" spans="2:24" s="96" customFormat="1" ht="18" customHeight="1">
      <c r="B51" s="57" t="s">
        <v>227</v>
      </c>
      <c r="C51" s="57"/>
      <c r="D51" s="102">
        <v>0</v>
      </c>
      <c r="E51" s="102">
        <v>42.2</v>
      </c>
      <c r="F51" s="102">
        <v>32.200000000000003</v>
      </c>
      <c r="G51" s="102">
        <v>0.1</v>
      </c>
      <c r="H51" s="102">
        <v>0</v>
      </c>
      <c r="I51" s="102">
        <v>374.8</v>
      </c>
      <c r="J51" s="102">
        <v>0</v>
      </c>
      <c r="K51" s="102">
        <v>106.3</v>
      </c>
      <c r="L51" s="102">
        <v>6421.8</v>
      </c>
      <c r="M51" s="102">
        <v>179280.2</v>
      </c>
      <c r="N51" s="102">
        <v>264844</v>
      </c>
      <c r="O51" s="102">
        <v>12.6</v>
      </c>
      <c r="P51" s="102">
        <v>148.6</v>
      </c>
      <c r="Q51" s="102">
        <v>240.2</v>
      </c>
      <c r="R51" s="102">
        <v>324.10000000000002</v>
      </c>
      <c r="S51" s="102">
        <v>643.40000000000009</v>
      </c>
      <c r="T51" s="102">
        <v>898.83339999999998</v>
      </c>
      <c r="U51" s="102">
        <v>727.3528</v>
      </c>
      <c r="V51" s="102">
        <v>457.4178</v>
      </c>
      <c r="W51" s="102">
        <v>368.03069999999997</v>
      </c>
      <c r="X51" s="102">
        <v>376.4821</v>
      </c>
    </row>
    <row r="52" spans="2:24" s="96" customFormat="1" ht="18" customHeight="1">
      <c r="B52" s="57" t="s">
        <v>228</v>
      </c>
      <c r="C52" s="57"/>
      <c r="D52" s="102">
        <v>0</v>
      </c>
      <c r="E52" s="102">
        <v>21.4</v>
      </c>
      <c r="F52" s="102">
        <v>11.2</v>
      </c>
      <c r="G52" s="102">
        <v>48.6</v>
      </c>
      <c r="H52" s="102">
        <v>90</v>
      </c>
      <c r="I52" s="102">
        <v>64.400000000000006</v>
      </c>
      <c r="J52" s="102">
        <v>78.900000000000006</v>
      </c>
      <c r="K52" s="102">
        <v>100</v>
      </c>
      <c r="L52" s="102">
        <v>0</v>
      </c>
      <c r="M52" s="102">
        <v>0</v>
      </c>
      <c r="N52" s="96">
        <v>0</v>
      </c>
      <c r="O52" s="102">
        <v>20</v>
      </c>
      <c r="P52" s="102">
        <v>73.100000000000009</v>
      </c>
      <c r="Q52" s="102">
        <v>94.5</v>
      </c>
      <c r="R52" s="102">
        <v>95.9</v>
      </c>
      <c r="S52" s="102">
        <v>161.1</v>
      </c>
      <c r="T52" s="102">
        <v>357.78070000000002</v>
      </c>
      <c r="U52" s="102">
        <v>209.15039999999999</v>
      </c>
      <c r="V52" s="102">
        <v>443.89259999999996</v>
      </c>
      <c r="W52" s="102">
        <v>375.78969999999998</v>
      </c>
      <c r="X52" s="102">
        <v>405.22050000000002</v>
      </c>
    </row>
    <row r="53" spans="2:24" s="96" customFormat="1" ht="18" customHeight="1">
      <c r="B53" s="57" t="s">
        <v>410</v>
      </c>
      <c r="C53" s="57"/>
      <c r="D53" s="102">
        <v>-36.800000000000011</v>
      </c>
      <c r="E53" s="102">
        <v>-54.300000000000168</v>
      </c>
      <c r="F53" s="102">
        <v>-41.100000000000335</v>
      </c>
      <c r="G53" s="102">
        <v>-18.499999999999787</v>
      </c>
      <c r="H53" s="102">
        <v>-300.70000000000005</v>
      </c>
      <c r="I53" s="102">
        <v>1010.7000000000002</v>
      </c>
      <c r="J53" s="102">
        <v>-187.20000000000005</v>
      </c>
      <c r="K53" s="102">
        <v>22749.600000000002</v>
      </c>
      <c r="L53" s="102">
        <v>859.10000000000082</v>
      </c>
      <c r="M53" s="102">
        <v>223185.59999999998</v>
      </c>
      <c r="N53" s="102">
        <v>-5220.7000000150874</v>
      </c>
      <c r="O53" s="102">
        <v>78.199999999999974</v>
      </c>
      <c r="P53" s="102">
        <v>62.236899999999984</v>
      </c>
      <c r="Q53" s="102">
        <v>-94.200000000000074</v>
      </c>
      <c r="R53" s="102">
        <v>9.0000000000001279</v>
      </c>
      <c r="S53" s="102">
        <v>-150.90000000000003</v>
      </c>
      <c r="T53" s="102">
        <v>-42.524600000000149</v>
      </c>
      <c r="U53" s="102">
        <v>-375.39980000000003</v>
      </c>
      <c r="V53" s="102">
        <v>-358.64170000000018</v>
      </c>
      <c r="W53" s="102">
        <v>-116.56439999999979</v>
      </c>
      <c r="X53" s="102">
        <v>387.08459999999991</v>
      </c>
    </row>
    <row r="54" spans="2:24" s="96" customFormat="1" ht="18" customHeight="1">
      <c r="B54" s="57" t="s">
        <v>469</v>
      </c>
      <c r="C54" s="57"/>
      <c r="D54" s="102">
        <v>-101.9</v>
      </c>
      <c r="E54" s="102">
        <v>-123.89999999999998</v>
      </c>
      <c r="F54" s="102">
        <v>-30.000000000000004</v>
      </c>
      <c r="G54" s="102">
        <v>87.600000000000009</v>
      </c>
      <c r="H54" s="102">
        <v>-280.39999999999998</v>
      </c>
      <c r="I54" s="102">
        <v>295.70000000000005</v>
      </c>
      <c r="J54" s="102">
        <v>-707.30000000000007</v>
      </c>
      <c r="K54" s="102">
        <v>3555.2999999999997</v>
      </c>
      <c r="L54" s="102">
        <v>-1308.5</v>
      </c>
      <c r="M54" s="102">
        <v>103443</v>
      </c>
      <c r="N54" s="102">
        <v>3121979</v>
      </c>
      <c r="O54" s="102">
        <v>88.8</v>
      </c>
      <c r="P54" s="102">
        <v>9.6569000000000003</v>
      </c>
      <c r="Q54" s="102">
        <v>21.6</v>
      </c>
      <c r="R54" s="102">
        <v>-14.899999999999999</v>
      </c>
      <c r="S54" s="102">
        <v>-31.049999999999997</v>
      </c>
      <c r="T54" s="102">
        <v>25.2</v>
      </c>
      <c r="U54" s="102">
        <v>-112.6584</v>
      </c>
      <c r="V54" s="102">
        <v>-225.97320000000002</v>
      </c>
      <c r="W54" s="102">
        <v>16.946400000000001</v>
      </c>
      <c r="X54" s="102">
        <v>45.951300000000003</v>
      </c>
    </row>
    <row r="55" spans="2:24" s="96" customFormat="1" ht="18" customHeight="1">
      <c r="B55" s="57" t="s">
        <v>470</v>
      </c>
      <c r="C55" s="57"/>
      <c r="D55" s="102">
        <v>65.099999999999994</v>
      </c>
      <c r="E55" s="102">
        <v>69.59999999999981</v>
      </c>
      <c r="F55" s="102">
        <v>-11.100000000000332</v>
      </c>
      <c r="G55" s="102">
        <v>-106.0999999999998</v>
      </c>
      <c r="H55" s="102">
        <v>-20.300000000000061</v>
      </c>
      <c r="I55" s="102">
        <v>715.00000000000011</v>
      </c>
      <c r="J55" s="102">
        <v>520.1</v>
      </c>
      <c r="K55" s="102">
        <v>19194.300000000003</v>
      </c>
      <c r="L55" s="102">
        <v>2167.6000000000008</v>
      </c>
      <c r="M55" s="102">
        <v>119742.59999999996</v>
      </c>
      <c r="N55" s="102">
        <v>-3127199.7000000151</v>
      </c>
      <c r="O55" s="102">
        <v>-10.600000000000023</v>
      </c>
      <c r="P55" s="102">
        <v>52.579999999999984</v>
      </c>
      <c r="Q55" s="102">
        <v>-115.80000000000008</v>
      </c>
      <c r="R55" s="102">
        <v>23.900000000000126</v>
      </c>
      <c r="S55" s="102">
        <v>-119.85000000000005</v>
      </c>
      <c r="T55" s="102">
        <v>-67.724600000000152</v>
      </c>
      <c r="U55" s="102">
        <v>-262.74140000000006</v>
      </c>
      <c r="V55" s="102">
        <v>-132.66850000000017</v>
      </c>
      <c r="W55" s="102">
        <v>-133.51079999999979</v>
      </c>
      <c r="X55" s="102">
        <v>341.13329999999991</v>
      </c>
    </row>
    <row r="56" spans="2:24" s="96" customFormat="1" ht="18" customHeight="1">
      <c r="B56" s="57" t="s">
        <v>471</v>
      </c>
      <c r="C56" s="57"/>
      <c r="D56" s="102">
        <v>0</v>
      </c>
      <c r="E56" s="102">
        <v>0</v>
      </c>
      <c r="F56" s="102">
        <v>0</v>
      </c>
      <c r="G56" s="102">
        <v>0</v>
      </c>
      <c r="H56" s="102">
        <v>0</v>
      </c>
      <c r="I56" s="102">
        <v>0</v>
      </c>
      <c r="J56" s="102">
        <v>0</v>
      </c>
      <c r="K56" s="102">
        <v>0</v>
      </c>
      <c r="L56" s="102">
        <v>-572.5</v>
      </c>
      <c r="M56" s="102">
        <v>-753.4</v>
      </c>
      <c r="N56" s="102">
        <v>-75180.3</v>
      </c>
      <c r="O56" s="102">
        <v>-3.2</v>
      </c>
      <c r="P56" s="102">
        <v>-8.9</v>
      </c>
      <c r="Q56" s="102">
        <v>-3.3889999999999998</v>
      </c>
      <c r="R56" s="102">
        <v>-1</v>
      </c>
      <c r="S56" s="102">
        <v>-4</v>
      </c>
      <c r="T56" s="102">
        <v>-2.7480000000000002</v>
      </c>
      <c r="U56" s="102">
        <v>0</v>
      </c>
      <c r="V56" s="102">
        <v>0</v>
      </c>
      <c r="W56" s="102">
        <v>0</v>
      </c>
      <c r="X56" s="102">
        <v>0</v>
      </c>
    </row>
    <row r="57" spans="2:24" s="96" customFormat="1" ht="18" customHeight="1">
      <c r="B57" s="57" t="s">
        <v>229</v>
      </c>
      <c r="C57" s="57"/>
      <c r="D57" s="102">
        <v>65.099999999999994</v>
      </c>
      <c r="E57" s="102">
        <v>69.59999999999981</v>
      </c>
      <c r="F57" s="102">
        <v>-11.100000000000332</v>
      </c>
      <c r="G57" s="102">
        <v>-106.0999999999998</v>
      </c>
      <c r="H57" s="102">
        <v>-20.300000000000061</v>
      </c>
      <c r="I57" s="102">
        <v>715.00000000000011</v>
      </c>
      <c r="J57" s="102">
        <v>520.1</v>
      </c>
      <c r="K57" s="102">
        <v>19194.300000000003</v>
      </c>
      <c r="L57" s="102">
        <v>2740.1000000000008</v>
      </c>
      <c r="M57" s="102">
        <v>120495.99999999996</v>
      </c>
      <c r="N57" s="102">
        <v>-3052019.4000000153</v>
      </c>
      <c r="O57" s="102">
        <v>-7.4000000000000226</v>
      </c>
      <c r="P57" s="102">
        <v>38.579999999999977</v>
      </c>
      <c r="Q57" s="102">
        <v>-107.51100000000008</v>
      </c>
      <c r="R57" s="102">
        <v>-25.899999999999871</v>
      </c>
      <c r="S57" s="102">
        <v>-147.95000000000005</v>
      </c>
      <c r="T57" s="102">
        <v>-63.976600000000147</v>
      </c>
      <c r="U57" s="102">
        <v>-262.74140000000006</v>
      </c>
      <c r="V57" s="102">
        <v>-132.66850000000017</v>
      </c>
      <c r="W57" s="102">
        <v>-113.52709999999978</v>
      </c>
      <c r="X57" s="102">
        <v>362.0012999999999</v>
      </c>
    </row>
    <row r="58" spans="2:24" s="96" customFormat="1" ht="18" customHeight="1">
      <c r="B58" s="57" t="s">
        <v>472</v>
      </c>
      <c r="C58" s="57"/>
      <c r="D58" s="102">
        <v>0</v>
      </c>
      <c r="E58" s="102">
        <v>0</v>
      </c>
      <c r="F58" s="102">
        <v>0</v>
      </c>
      <c r="G58" s="102">
        <v>0</v>
      </c>
      <c r="H58" s="102">
        <v>0</v>
      </c>
      <c r="I58" s="102">
        <v>0</v>
      </c>
      <c r="J58" s="102">
        <v>0</v>
      </c>
      <c r="K58" s="102">
        <v>0</v>
      </c>
      <c r="L58" s="102">
        <v>0</v>
      </c>
      <c r="M58" s="102">
        <v>0</v>
      </c>
      <c r="N58" s="102">
        <v>0</v>
      </c>
      <c r="O58" s="102">
        <v>0</v>
      </c>
      <c r="P58" s="102">
        <v>22.900000000000002</v>
      </c>
      <c r="Q58" s="102">
        <v>-4.8999999999999995</v>
      </c>
      <c r="R58" s="102">
        <v>50.8</v>
      </c>
      <c r="S58" s="102">
        <v>32.1</v>
      </c>
      <c r="T58" s="102">
        <v>-1</v>
      </c>
      <c r="U58" s="102">
        <v>0</v>
      </c>
      <c r="V58" s="102">
        <v>0</v>
      </c>
      <c r="W58" s="102">
        <v>-19.983699999999999</v>
      </c>
      <c r="X58" s="102">
        <v>-20.867999999999999</v>
      </c>
    </row>
    <row r="59" spans="2:24" s="96" customFormat="1" ht="8.25" customHeight="1" thickBot="1">
      <c r="B59" s="134"/>
      <c r="C59" s="134"/>
      <c r="D59" s="134"/>
      <c r="E59" s="134"/>
      <c r="F59" s="134"/>
      <c r="G59" s="134"/>
      <c r="H59" s="134"/>
      <c r="I59" s="134"/>
      <c r="J59" s="134"/>
      <c r="K59" s="134"/>
      <c r="L59" s="134"/>
      <c r="M59" s="134"/>
      <c r="N59" s="110"/>
      <c r="O59" s="134"/>
      <c r="P59" s="134"/>
      <c r="Q59" s="134"/>
      <c r="R59" s="134"/>
      <c r="S59" s="134"/>
      <c r="T59" s="134"/>
      <c r="U59" s="134"/>
      <c r="V59" s="186"/>
      <c r="W59" s="186"/>
      <c r="X59" s="186"/>
    </row>
    <row r="60" spans="2:24" s="96" customFormat="1" ht="18" customHeight="1">
      <c r="B60" s="65" t="s">
        <v>68</v>
      </c>
      <c r="C60" s="65" t="s">
        <v>978</v>
      </c>
      <c r="D60" s="65"/>
      <c r="E60" s="65"/>
      <c r="F60" s="112"/>
      <c r="G60" s="112"/>
      <c r="H60" s="62"/>
      <c r="I60" s="62"/>
      <c r="J60" s="62"/>
      <c r="K60" s="62"/>
      <c r="L60" s="62"/>
      <c r="M60" s="62"/>
      <c r="N60" s="62"/>
      <c r="O60" s="62"/>
      <c r="P60" s="62"/>
      <c r="Q60" s="62"/>
      <c r="R60" s="62"/>
      <c r="S60" s="62"/>
      <c r="T60" s="62"/>
      <c r="U60" s="62"/>
    </row>
    <row r="61" spans="2:24" s="96" customFormat="1" ht="18" customHeight="1">
      <c r="B61" s="65" t="s">
        <v>69</v>
      </c>
      <c r="C61" s="65" t="s">
        <v>759</v>
      </c>
      <c r="D61" s="65"/>
      <c r="E61" s="112"/>
      <c r="F61" s="112"/>
      <c r="G61" s="62"/>
      <c r="H61" s="62"/>
      <c r="I61" s="62"/>
      <c r="J61" s="62"/>
      <c r="K61" s="62"/>
      <c r="L61" s="62"/>
      <c r="M61" s="62"/>
      <c r="N61" s="62"/>
      <c r="O61" s="62"/>
      <c r="P61" s="62"/>
      <c r="Q61" s="62"/>
      <c r="R61" s="62"/>
      <c r="S61" s="62"/>
      <c r="T61" s="62"/>
      <c r="U61" s="62"/>
    </row>
    <row r="62" spans="2:24" ht="18" customHeight="1">
      <c r="B62" s="65" t="s">
        <v>70</v>
      </c>
      <c r="C62" s="65" t="s">
        <v>760</v>
      </c>
      <c r="D62" s="62"/>
      <c r="E62" s="62"/>
      <c r="F62" s="62"/>
      <c r="G62" s="62"/>
      <c r="N62" s="62"/>
    </row>
    <row r="63" spans="2:24" ht="18" customHeight="1">
      <c r="B63" s="65" t="s">
        <v>71</v>
      </c>
      <c r="C63" s="65" t="s">
        <v>761</v>
      </c>
      <c r="D63" s="62"/>
      <c r="E63" s="62"/>
      <c r="F63" s="62"/>
      <c r="G63" s="62"/>
    </row>
    <row r="64" spans="2:24" ht="18" customHeight="1">
      <c r="B64" s="65" t="s">
        <v>763</v>
      </c>
      <c r="C64" s="98" t="s">
        <v>762</v>
      </c>
    </row>
    <row r="65" spans="2:7" ht="18" customHeight="1"/>
    <row r="66" spans="2:7" ht="18" customHeight="1">
      <c r="C66" s="65"/>
    </row>
    <row r="67" spans="2:7" ht="18" customHeight="1">
      <c r="B67" s="211"/>
      <c r="C67" s="211"/>
    </row>
    <row r="68" spans="2:7">
      <c r="B68" s="211"/>
      <c r="C68" s="211"/>
    </row>
    <row r="69" spans="2:7">
      <c r="D69" s="62"/>
      <c r="E69" s="62"/>
      <c r="F69" s="62"/>
      <c r="G69" s="62"/>
    </row>
  </sheetData>
  <mergeCells count="2">
    <mergeCell ref="D7:M7"/>
    <mergeCell ref="B4:E4"/>
  </mergeCells>
  <phoneticPr fontId="6" type="noConversion"/>
  <printOptions verticalCentered="1"/>
  <pageMargins left="0.39370078740157483" right="0.39370078740157483" top="0.39370078740157483" bottom="0.39370078740157483" header="0" footer="0"/>
  <pageSetup paperSize="176" scale="87" orientation="portrait" r:id="rId1"/>
  <ignoredErrors>
    <ignoredError sqref="D6:X6" numberStoredAsText="1"/>
  </ignoredErrors>
</worksheet>
</file>

<file path=xl/worksheets/sheet6.xml><?xml version="1.0" encoding="utf-8"?>
<worksheet xmlns="http://schemas.openxmlformats.org/spreadsheetml/2006/main" xmlns:r="http://schemas.openxmlformats.org/officeDocument/2006/relationships">
  <sheetPr>
    <pageSetUpPr fitToPage="1"/>
  </sheetPr>
  <dimension ref="B1:R39"/>
  <sheetViews>
    <sheetView zoomScale="80" zoomScaleNormal="80" zoomScaleSheetLayoutView="100" workbookViewId="0">
      <selection activeCell="D21" sqref="D21"/>
    </sheetView>
  </sheetViews>
  <sheetFormatPr defaultColWidth="11.42578125" defaultRowHeight="12.75"/>
  <cols>
    <col min="1" max="1" width="5.7109375" style="76" customWidth="1"/>
    <col min="2" max="2" width="18" style="76" customWidth="1"/>
    <col min="3" max="3" width="94" style="76" customWidth="1"/>
    <col min="4" max="4" width="12.5703125" style="76" customWidth="1"/>
    <col min="5" max="5" width="11.140625" style="76" customWidth="1"/>
    <col min="6" max="6" width="10.42578125" style="76" customWidth="1"/>
    <col min="7" max="9" width="11.5703125" style="76" bestFit="1" customWidth="1"/>
    <col min="10" max="10" width="11.85546875" style="76" bestFit="1" customWidth="1"/>
    <col min="11" max="12" width="12.140625" style="76" customWidth="1"/>
    <col min="13" max="17" width="13.7109375" style="76" customWidth="1"/>
    <col min="18" max="18" width="12.5703125" style="76" customWidth="1"/>
    <col min="19" max="16384" width="11.42578125" style="76"/>
  </cols>
  <sheetData>
    <row r="1" spans="2:18" ht="18" customHeight="1"/>
    <row r="2" spans="2:18" ht="18" customHeight="1">
      <c r="B2" s="77" t="s">
        <v>764</v>
      </c>
      <c r="C2" s="78"/>
      <c r="D2" s="78"/>
      <c r="E2" s="78"/>
      <c r="F2" s="78"/>
    </row>
    <row r="3" spans="2:18" ht="18" customHeight="1">
      <c r="B3" s="34" t="s">
        <v>606</v>
      </c>
      <c r="C3" s="4"/>
      <c r="D3" s="4"/>
      <c r="E3" s="4"/>
      <c r="F3" s="79"/>
      <c r="G3" s="78"/>
      <c r="H3" s="78"/>
      <c r="I3" s="78"/>
      <c r="J3" s="78"/>
      <c r="K3" s="83"/>
      <c r="L3" s="83"/>
    </row>
    <row r="4" spans="2:18" ht="18" customHeight="1">
      <c r="B4" s="362" t="s">
        <v>713</v>
      </c>
      <c r="C4" s="362"/>
      <c r="D4" s="362"/>
      <c r="E4" s="362"/>
      <c r="F4" s="362"/>
      <c r="G4" s="4"/>
      <c r="H4" s="4"/>
      <c r="I4" s="4"/>
      <c r="J4" s="4"/>
      <c r="K4" s="83"/>
      <c r="L4" s="83"/>
    </row>
    <row r="5" spans="2:18" ht="18" customHeight="1" thickBot="1">
      <c r="E5" s="362"/>
      <c r="F5" s="362"/>
      <c r="G5" s="81"/>
      <c r="H5" s="81"/>
      <c r="I5" s="362"/>
      <c r="J5" s="362"/>
      <c r="K5" s="131"/>
      <c r="N5" s="131"/>
      <c r="Q5" s="131" t="s">
        <v>605</v>
      </c>
    </row>
    <row r="6" spans="2:18" ht="30" customHeight="1" thickBot="1">
      <c r="B6" s="364" t="s">
        <v>765</v>
      </c>
      <c r="C6" s="364"/>
      <c r="D6" s="343">
        <v>2001</v>
      </c>
      <c r="E6" s="343">
        <v>2002</v>
      </c>
      <c r="F6" s="343">
        <v>2003</v>
      </c>
      <c r="G6" s="343">
        <v>2004</v>
      </c>
      <c r="H6" s="343">
        <v>2005</v>
      </c>
      <c r="I6" s="343">
        <v>2006</v>
      </c>
      <c r="J6" s="343">
        <v>2007</v>
      </c>
      <c r="K6" s="343">
        <v>2008</v>
      </c>
      <c r="L6" s="343">
        <v>2009</v>
      </c>
      <c r="M6" s="343">
        <v>2010</v>
      </c>
      <c r="N6" s="343">
        <v>2011</v>
      </c>
      <c r="O6" s="341">
        <v>2012</v>
      </c>
      <c r="P6" s="341" t="s">
        <v>701</v>
      </c>
      <c r="Q6" s="341" t="s">
        <v>702</v>
      </c>
      <c r="R6" s="341" t="s">
        <v>703</v>
      </c>
    </row>
    <row r="7" spans="2:18" ht="7.5" customHeight="1">
      <c r="B7" s="162"/>
      <c r="C7" s="162"/>
      <c r="D7" s="162"/>
      <c r="E7" s="162"/>
      <c r="F7" s="83"/>
      <c r="G7" s="83"/>
      <c r="H7" s="83"/>
      <c r="I7" s="83"/>
      <c r="J7" s="83"/>
      <c r="K7" s="83"/>
      <c r="L7" s="83"/>
      <c r="M7" s="83"/>
    </row>
    <row r="8" spans="2:18" ht="18" customHeight="1">
      <c r="B8" s="60" t="s">
        <v>979</v>
      </c>
      <c r="C8" s="82"/>
      <c r="D8" s="82">
        <v>830.11850000000004</v>
      </c>
      <c r="E8" s="82">
        <v>816.63502000000005</v>
      </c>
      <c r="F8" s="82">
        <v>741.99545999999998</v>
      </c>
      <c r="G8" s="82">
        <v>2035.0497999999998</v>
      </c>
      <c r="H8" s="82">
        <v>2306.82907428</v>
      </c>
      <c r="I8" s="82">
        <v>2946.3668380399999</v>
      </c>
      <c r="J8" s="82">
        <v>3630.2164078300002</v>
      </c>
      <c r="K8" s="82">
        <v>4757.8903367700004</v>
      </c>
      <c r="L8" s="82">
        <v>5015.6096168736603</v>
      </c>
      <c r="M8" s="82">
        <v>5385.4081185696587</v>
      </c>
      <c r="N8" s="82">
        <v>6768.955064738062</v>
      </c>
      <c r="O8" s="82">
        <v>6862.1953969850701</v>
      </c>
      <c r="P8" s="82">
        <v>8056.3560493359082</v>
      </c>
      <c r="Q8" s="82">
        <v>8689.1760223005294</v>
      </c>
      <c r="R8" s="82">
        <v>10536.919828993883</v>
      </c>
    </row>
    <row r="9" spans="2:18" ht="18" customHeight="1">
      <c r="B9" s="61" t="s">
        <v>430</v>
      </c>
      <c r="C9" s="162"/>
      <c r="D9" s="162">
        <v>678.38499999999999</v>
      </c>
      <c r="E9" s="162">
        <v>687.98026000000004</v>
      </c>
      <c r="F9" s="162">
        <v>679.82863999999995</v>
      </c>
      <c r="G9" s="162">
        <v>1655.66113</v>
      </c>
      <c r="H9" s="162">
        <v>1966.7511999999999</v>
      </c>
      <c r="I9" s="162">
        <v>2405.6286974299996</v>
      </c>
      <c r="J9" s="162">
        <v>2930.0451235</v>
      </c>
      <c r="K9" s="162">
        <v>3699.7815371600004</v>
      </c>
      <c r="L9" s="162">
        <v>4140.172659957786</v>
      </c>
      <c r="M9" s="162">
        <v>4540.0508959815215</v>
      </c>
      <c r="N9" s="162">
        <v>5652.3407319485232</v>
      </c>
      <c r="O9" s="162">
        <v>5466.1694783987659</v>
      </c>
      <c r="P9" s="162">
        <v>6250.4604796395588</v>
      </c>
      <c r="Q9" s="162">
        <v>6499.98351080266</v>
      </c>
      <c r="R9" s="162">
        <v>7586.4907736479217</v>
      </c>
    </row>
    <row r="10" spans="2:18" ht="18" customHeight="1">
      <c r="B10" s="61" t="s">
        <v>431</v>
      </c>
      <c r="C10" s="162"/>
      <c r="D10" s="162">
        <v>20.764299999999999</v>
      </c>
      <c r="E10" s="162">
        <v>27.344560000000001</v>
      </c>
      <c r="F10" s="162">
        <v>43.306719999999999</v>
      </c>
      <c r="G10" s="162">
        <v>256.79127</v>
      </c>
      <c r="H10" s="162">
        <v>204.22229999999999</v>
      </c>
      <c r="I10" s="162">
        <v>344.2072406100001</v>
      </c>
      <c r="J10" s="162">
        <v>378.08418432999997</v>
      </c>
      <c r="K10" s="162">
        <v>525.42079961000002</v>
      </c>
      <c r="L10" s="162">
        <v>561.22631682587462</v>
      </c>
      <c r="M10" s="162">
        <v>625.74771950813772</v>
      </c>
      <c r="N10" s="162">
        <v>751.43624978953801</v>
      </c>
      <c r="O10" s="162">
        <v>775.33391358630456</v>
      </c>
      <c r="P10" s="162">
        <v>755.78609107635043</v>
      </c>
      <c r="Q10" s="162">
        <v>837.58369112786954</v>
      </c>
      <c r="R10" s="162">
        <v>1330.7422174859596</v>
      </c>
    </row>
    <row r="11" spans="2:18" ht="18" customHeight="1">
      <c r="B11" s="61" t="s">
        <v>432</v>
      </c>
      <c r="C11" s="162"/>
      <c r="D11" s="162">
        <v>28.835699999999999</v>
      </c>
      <c r="E11" s="162">
        <v>0</v>
      </c>
      <c r="F11" s="162">
        <v>0</v>
      </c>
      <c r="G11" s="162">
        <v>37.923400000000001</v>
      </c>
      <c r="H11" s="162">
        <v>6.3040204599999994</v>
      </c>
      <c r="I11" s="162">
        <v>56.558500000000002</v>
      </c>
      <c r="J11" s="162">
        <v>224.5771</v>
      </c>
      <c r="K11" s="162">
        <v>418</v>
      </c>
      <c r="L11" s="162">
        <v>57.65</v>
      </c>
      <c r="M11" s="162">
        <v>42</v>
      </c>
      <c r="N11" s="162">
        <v>44.1</v>
      </c>
      <c r="O11" s="162">
        <v>48</v>
      </c>
      <c r="P11" s="162">
        <v>70.631380620000002</v>
      </c>
      <c r="Q11" s="162">
        <v>58.237998000000005</v>
      </c>
      <c r="R11" s="162">
        <v>116.98280863000001</v>
      </c>
    </row>
    <row r="12" spans="2:18" ht="18" customHeight="1">
      <c r="B12" s="61" t="s">
        <v>433</v>
      </c>
      <c r="C12" s="162"/>
      <c r="D12" s="162">
        <v>102.13350000000001</v>
      </c>
      <c r="E12" s="162">
        <v>101.31019999999999</v>
      </c>
      <c r="F12" s="162">
        <v>18.860099999999999</v>
      </c>
      <c r="G12" s="162">
        <v>84.673999999999992</v>
      </c>
      <c r="H12" s="162">
        <v>129.55155381999998</v>
      </c>
      <c r="I12" s="162">
        <v>139.97239999999999</v>
      </c>
      <c r="J12" s="162">
        <v>97.51</v>
      </c>
      <c r="K12" s="162">
        <v>114.688</v>
      </c>
      <c r="L12" s="162">
        <v>256.56064008999999</v>
      </c>
      <c r="M12" s="162">
        <v>177.60950308</v>
      </c>
      <c r="N12" s="162">
        <v>321.07808299999999</v>
      </c>
      <c r="O12" s="162">
        <v>572.69200499999999</v>
      </c>
      <c r="P12" s="162">
        <v>979.47809799999993</v>
      </c>
      <c r="Q12" s="162">
        <v>1293.3708223699998</v>
      </c>
      <c r="R12" s="162">
        <v>1502.7040292300001</v>
      </c>
    </row>
    <row r="13" spans="2:18" ht="18" customHeight="1">
      <c r="B13" s="60" t="s">
        <v>381</v>
      </c>
      <c r="C13" s="82"/>
      <c r="D13" s="82">
        <v>607.89369999999997</v>
      </c>
      <c r="E13" s="82">
        <v>637.70580058999997</v>
      </c>
      <c r="F13" s="82">
        <v>721.31600889999993</v>
      </c>
      <c r="G13" s="82">
        <v>1635.8625400000005</v>
      </c>
      <c r="H13" s="82">
        <v>1900.9709000000005</v>
      </c>
      <c r="I13" s="82">
        <v>2631.2449083889155</v>
      </c>
      <c r="J13" s="82">
        <v>3548.6979484148333</v>
      </c>
      <c r="K13" s="82">
        <v>4521.0796605900005</v>
      </c>
      <c r="L13" s="82">
        <v>4092.9687681124301</v>
      </c>
      <c r="M13" s="82">
        <v>5178.1707362303277</v>
      </c>
      <c r="N13" s="82">
        <v>6301.3502856822324</v>
      </c>
      <c r="O13" s="82">
        <v>6565.3347904090388</v>
      </c>
      <c r="P13" s="82">
        <v>7199.0429412828153</v>
      </c>
      <c r="Q13" s="82">
        <v>7623.8385048301398</v>
      </c>
      <c r="R13" s="82">
        <v>8734.168275475542</v>
      </c>
    </row>
    <row r="14" spans="2:18" ht="18" customHeight="1">
      <c r="B14" s="61" t="s">
        <v>434</v>
      </c>
      <c r="C14" s="162"/>
      <c r="D14" s="162">
        <v>214.37290000000002</v>
      </c>
      <c r="E14" s="162">
        <v>271.53942080999997</v>
      </c>
      <c r="F14" s="162">
        <v>287.46364</v>
      </c>
      <c r="G14" s="162">
        <v>461.59640000000002</v>
      </c>
      <c r="H14" s="162">
        <v>535.76729999999998</v>
      </c>
      <c r="I14" s="162">
        <v>721.1142738499999</v>
      </c>
      <c r="J14" s="162">
        <v>762.86901498483337</v>
      </c>
      <c r="K14" s="162">
        <v>942.66851249000001</v>
      </c>
      <c r="L14" s="162">
        <v>1096.4028448804002</v>
      </c>
      <c r="M14" s="162">
        <v>1237.9065296145191</v>
      </c>
      <c r="N14" s="162">
        <v>1448.7633366528319</v>
      </c>
      <c r="O14" s="162">
        <v>1836.9178204374271</v>
      </c>
      <c r="P14" s="162">
        <v>1967.5977056446475</v>
      </c>
      <c r="Q14" s="162">
        <v>2069.9929613268314</v>
      </c>
      <c r="R14" s="162">
        <v>2410.0518732581345</v>
      </c>
    </row>
    <row r="15" spans="2:18" ht="18" customHeight="1">
      <c r="B15" s="61" t="s">
        <v>435</v>
      </c>
      <c r="C15" s="162"/>
      <c r="D15" s="162">
        <v>308.99849999999998</v>
      </c>
      <c r="E15" s="162">
        <v>317.87726778000007</v>
      </c>
      <c r="F15" s="162">
        <v>356.51777559999999</v>
      </c>
      <c r="G15" s="162">
        <v>880.77755000000013</v>
      </c>
      <c r="H15" s="162">
        <v>1008.2635</v>
      </c>
      <c r="I15" s="162">
        <v>1536.7505476699998</v>
      </c>
      <c r="J15" s="162">
        <v>2368.6880786500001</v>
      </c>
      <c r="K15" s="162">
        <v>3010.6757139400002</v>
      </c>
      <c r="L15" s="162">
        <v>2131.8389923488862</v>
      </c>
      <c r="M15" s="162">
        <v>2689.6640702066702</v>
      </c>
      <c r="N15" s="162">
        <v>2600.1578511566536</v>
      </c>
      <c r="O15" s="162">
        <v>2924.5538892431405</v>
      </c>
      <c r="P15" s="162">
        <v>3459.6774942804836</v>
      </c>
      <c r="Q15" s="162">
        <v>3939.1364934347484</v>
      </c>
      <c r="R15" s="162">
        <v>4104.3529685949152</v>
      </c>
    </row>
    <row r="16" spans="2:18" ht="18" customHeight="1">
      <c r="B16" s="61" t="s">
        <v>436</v>
      </c>
      <c r="C16" s="162"/>
      <c r="D16" s="162">
        <v>0.97409999999999997</v>
      </c>
      <c r="E16" s="162">
        <v>1.8402500000000002</v>
      </c>
      <c r="F16" s="162">
        <v>2.5054100000000004</v>
      </c>
      <c r="G16" s="162">
        <v>25.390499999999999</v>
      </c>
      <c r="H16" s="162">
        <v>25.232100000000003</v>
      </c>
      <c r="I16" s="162">
        <v>69.784399999999991</v>
      </c>
      <c r="J16" s="162">
        <v>61.766600000000004</v>
      </c>
      <c r="K16" s="162">
        <v>86.513999999999996</v>
      </c>
      <c r="L16" s="162">
        <v>100.5238569246</v>
      </c>
      <c r="M16" s="162">
        <v>195.50549069374111</v>
      </c>
      <c r="N16" s="162">
        <v>259.94936822864764</v>
      </c>
      <c r="O16" s="162">
        <v>181.39736200622224</v>
      </c>
      <c r="P16" s="162">
        <v>195.54951754395299</v>
      </c>
      <c r="Q16" s="162">
        <v>163.02878914169997</v>
      </c>
      <c r="R16" s="162">
        <v>294.38434703605299</v>
      </c>
    </row>
    <row r="17" spans="2:18" ht="18" customHeight="1">
      <c r="B17" s="61" t="s">
        <v>437</v>
      </c>
      <c r="C17" s="162"/>
      <c r="D17" s="162">
        <v>0.97409999999999997</v>
      </c>
      <c r="E17" s="162">
        <v>1.8402500000000002</v>
      </c>
      <c r="F17" s="162">
        <v>2.5054100000000004</v>
      </c>
      <c r="G17" s="162">
        <v>23.3444</v>
      </c>
      <c r="H17" s="162">
        <v>22.895400000000002</v>
      </c>
      <c r="I17" s="162">
        <v>67.072599999999994</v>
      </c>
      <c r="J17" s="162">
        <v>54.941000000000003</v>
      </c>
      <c r="K17" s="162">
        <v>70.959400000000002</v>
      </c>
      <c r="L17" s="162">
        <v>71.907986924599996</v>
      </c>
      <c r="M17" s="162">
        <v>156.47629853574111</v>
      </c>
      <c r="N17" s="162">
        <v>216.94904788912265</v>
      </c>
      <c r="O17" s="162">
        <v>115.43565496622224</v>
      </c>
      <c r="P17" s="162">
        <v>150.95121252125799</v>
      </c>
      <c r="Q17" s="162">
        <v>99.499376036078985</v>
      </c>
      <c r="R17" s="162">
        <v>187.56709115885599</v>
      </c>
    </row>
    <row r="18" spans="2:18" ht="18" customHeight="1">
      <c r="B18" s="61" t="s">
        <v>438</v>
      </c>
      <c r="C18" s="162"/>
      <c r="D18" s="162">
        <v>0</v>
      </c>
      <c r="E18" s="162">
        <v>0</v>
      </c>
      <c r="F18" s="162">
        <v>0</v>
      </c>
      <c r="G18" s="162">
        <v>2.0461</v>
      </c>
      <c r="H18" s="162">
        <v>2.3367</v>
      </c>
      <c r="I18" s="162">
        <v>2.7118000000000002</v>
      </c>
      <c r="J18" s="162">
        <v>6.8255999999999997</v>
      </c>
      <c r="K18" s="162">
        <v>15.554599999999999</v>
      </c>
      <c r="L18" s="162">
        <v>28.615870000000001</v>
      </c>
      <c r="M18" s="162">
        <v>39.029192158000001</v>
      </c>
      <c r="N18" s="162">
        <v>43.000320339524997</v>
      </c>
      <c r="O18" s="162">
        <v>65.961707040000007</v>
      </c>
      <c r="P18" s="162">
        <v>44.598305022695001</v>
      </c>
      <c r="Q18" s="162">
        <v>63.529413105621003</v>
      </c>
      <c r="R18" s="162">
        <v>106.81725587719701</v>
      </c>
    </row>
    <row r="19" spans="2:18" ht="18" customHeight="1">
      <c r="B19" s="61" t="s">
        <v>439</v>
      </c>
      <c r="C19" s="162"/>
      <c r="D19" s="162">
        <v>73.562600000000003</v>
      </c>
      <c r="E19" s="162">
        <v>15.808221999999999</v>
      </c>
      <c r="F19" s="162">
        <v>17.521173300000001</v>
      </c>
      <c r="G19" s="162">
        <v>93.227260000000001</v>
      </c>
      <c r="H19" s="162">
        <v>186.91650000000001</v>
      </c>
      <c r="I19" s="162">
        <v>114.159668868916</v>
      </c>
      <c r="J19" s="162">
        <v>153.40760050000003</v>
      </c>
      <c r="K19" s="162">
        <v>126.56819709</v>
      </c>
      <c r="L19" s="162">
        <v>116.68759149686278</v>
      </c>
      <c r="M19" s="162">
        <v>146.26539320573096</v>
      </c>
      <c r="N19" s="162">
        <v>177.16154737838227</v>
      </c>
      <c r="O19" s="162">
        <v>198.00580151311601</v>
      </c>
      <c r="P19" s="162">
        <v>237.75041892969401</v>
      </c>
      <c r="Q19" s="162">
        <v>259.18287246216596</v>
      </c>
      <c r="R19" s="162">
        <v>294.99808254029006</v>
      </c>
    </row>
    <row r="20" spans="2:18" ht="18" customHeight="1">
      <c r="B20" s="61" t="s">
        <v>440</v>
      </c>
      <c r="C20" s="162"/>
      <c r="D20" s="162">
        <v>0</v>
      </c>
      <c r="E20" s="162">
        <v>0</v>
      </c>
      <c r="F20" s="162">
        <v>0</v>
      </c>
      <c r="G20" s="162">
        <v>36</v>
      </c>
      <c r="H20" s="162">
        <v>40</v>
      </c>
      <c r="I20" s="162">
        <v>5.0000168789160098</v>
      </c>
      <c r="J20" s="162">
        <v>55</v>
      </c>
      <c r="K20" s="162">
        <v>22</v>
      </c>
      <c r="L20" s="162">
        <v>20</v>
      </c>
      <c r="M20" s="162">
        <v>20</v>
      </c>
      <c r="N20" s="162">
        <v>30</v>
      </c>
      <c r="O20" s="162">
        <v>23.7</v>
      </c>
      <c r="P20" s="162">
        <v>45</v>
      </c>
      <c r="Q20" s="162">
        <v>45.013929369999993</v>
      </c>
      <c r="R20" s="162">
        <v>50.005999320000015</v>
      </c>
    </row>
    <row r="21" spans="2:18" ht="18" customHeight="1">
      <c r="B21" s="61" t="s">
        <v>441</v>
      </c>
      <c r="C21" s="162"/>
      <c r="D21" s="162">
        <v>73.562600000000003</v>
      </c>
      <c r="E21" s="162">
        <v>15.808221999999999</v>
      </c>
      <c r="F21" s="162">
        <v>17.521173300000001</v>
      </c>
      <c r="G21" s="162">
        <v>57.227260000000001</v>
      </c>
      <c r="H21" s="162">
        <v>146.91650000000001</v>
      </c>
      <c r="I21" s="162">
        <v>109.15965198999999</v>
      </c>
      <c r="J21" s="162">
        <v>98.407600500000029</v>
      </c>
      <c r="K21" s="162">
        <v>104.56819709</v>
      </c>
      <c r="L21" s="162">
        <v>96.68759149686278</v>
      </c>
      <c r="M21" s="162">
        <v>126.26539320573096</v>
      </c>
      <c r="N21" s="162">
        <v>147.16154737838227</v>
      </c>
      <c r="O21" s="162">
        <v>174.30580151311602</v>
      </c>
      <c r="P21" s="162">
        <v>192.75041892969401</v>
      </c>
      <c r="Q21" s="162">
        <v>214.16894309216596</v>
      </c>
      <c r="R21" s="162">
        <v>244.99208322029006</v>
      </c>
    </row>
    <row r="22" spans="2:18" ht="18" customHeight="1">
      <c r="B22" s="61" t="s">
        <v>442</v>
      </c>
      <c r="C22" s="162"/>
      <c r="D22" s="162">
        <v>0</v>
      </c>
      <c r="E22" s="162">
        <v>9.1469900000000006</v>
      </c>
      <c r="F22" s="162">
        <v>16.363169999999997</v>
      </c>
      <c r="G22" s="162">
        <v>16.915330000000001</v>
      </c>
      <c r="H22" s="162">
        <v>19.389299999999999</v>
      </c>
      <c r="I22" s="162">
        <v>10.074987</v>
      </c>
      <c r="J22" s="162">
        <v>29.983500000000003</v>
      </c>
      <c r="K22" s="162">
        <v>17.252900000000004</v>
      </c>
      <c r="L22" s="162">
        <v>15.618845889999999</v>
      </c>
      <c r="M22" s="162">
        <v>20.813946589999997</v>
      </c>
      <c r="N22" s="162">
        <v>19.359832948410627</v>
      </c>
      <c r="O22" s="162">
        <v>10.647643956567149</v>
      </c>
      <c r="P22" s="162">
        <v>16.219750802446868</v>
      </c>
      <c r="Q22" s="162">
        <v>17.934675183000003</v>
      </c>
      <c r="R22" s="162">
        <v>13.908045505999999</v>
      </c>
    </row>
    <row r="23" spans="2:18" ht="18" customHeight="1">
      <c r="B23" s="61" t="s">
        <v>443</v>
      </c>
      <c r="C23" s="162"/>
      <c r="D23" s="162">
        <v>9.9855999999999998</v>
      </c>
      <c r="E23" s="162">
        <v>21.493650000000002</v>
      </c>
      <c r="F23" s="162">
        <v>40.944839999999999</v>
      </c>
      <c r="G23" s="162">
        <v>157.95550000000003</v>
      </c>
      <c r="H23" s="162">
        <v>125.40219999999999</v>
      </c>
      <c r="I23" s="162">
        <v>179.36103099999994</v>
      </c>
      <c r="J23" s="162">
        <v>171.98315427999998</v>
      </c>
      <c r="K23" s="162">
        <v>337.40033707000003</v>
      </c>
      <c r="L23" s="162">
        <v>631.89663657168126</v>
      </c>
      <c r="M23" s="162">
        <v>888.01530591966605</v>
      </c>
      <c r="N23" s="162">
        <v>1795.9583493173059</v>
      </c>
      <c r="O23" s="162">
        <v>1413.8122732525662</v>
      </c>
      <c r="P23" s="162">
        <v>1322.24805408159</v>
      </c>
      <c r="Q23" s="162">
        <v>1174.562713281693</v>
      </c>
      <c r="R23" s="162">
        <v>1616.4729585401487</v>
      </c>
    </row>
    <row r="24" spans="2:18" s="86" customFormat="1" ht="18" customHeight="1">
      <c r="B24" s="60" t="s">
        <v>484</v>
      </c>
      <c r="C24" s="82"/>
      <c r="D24" s="82">
        <v>222.22480000000007</v>
      </c>
      <c r="E24" s="82">
        <v>178.92921941000009</v>
      </c>
      <c r="F24" s="82">
        <v>20.679451100000051</v>
      </c>
      <c r="G24" s="82">
        <v>399.18725999999924</v>
      </c>
      <c r="H24" s="82">
        <v>405.8581742799995</v>
      </c>
      <c r="I24" s="82">
        <v>315.12192965108443</v>
      </c>
      <c r="J24" s="82">
        <v>81.518459415166944</v>
      </c>
      <c r="K24" s="82">
        <v>236.81067617999997</v>
      </c>
      <c r="L24" s="82">
        <v>922.64084876123025</v>
      </c>
      <c r="M24" s="82">
        <v>207.23738233933091</v>
      </c>
      <c r="N24" s="82">
        <v>467.60477905582957</v>
      </c>
      <c r="O24" s="82">
        <v>296.86060657603139</v>
      </c>
      <c r="P24" s="82">
        <v>857.31310805309295</v>
      </c>
      <c r="Q24" s="82">
        <v>1065.3375174703897</v>
      </c>
      <c r="R24" s="82">
        <v>1802.7515535183411</v>
      </c>
    </row>
    <row r="25" spans="2:18" s="86" customFormat="1" ht="18" customHeight="1">
      <c r="B25" s="60" t="s">
        <v>557</v>
      </c>
      <c r="C25" s="82"/>
      <c r="D25" s="82">
        <v>647.65030000000002</v>
      </c>
      <c r="E25" s="82">
        <v>644.83178363000002</v>
      </c>
      <c r="F25" s="82">
        <v>449.33825999999988</v>
      </c>
      <c r="G25" s="82">
        <v>885.05953</v>
      </c>
      <c r="H25" s="82">
        <v>769.94349999999986</v>
      </c>
      <c r="I25" s="82">
        <v>1378.3390410000002</v>
      </c>
      <c r="J25" s="82">
        <v>1317.230129</v>
      </c>
      <c r="K25" s="82">
        <v>1579.7799</v>
      </c>
      <c r="L25" s="82">
        <v>2391.0645366039225</v>
      </c>
      <c r="M25" s="82">
        <v>1717.0427472943279</v>
      </c>
      <c r="N25" s="82">
        <v>3126.4313386225472</v>
      </c>
      <c r="O25" s="82">
        <v>2531.9435132757017</v>
      </c>
      <c r="P25" s="82">
        <v>3526.1916764728435</v>
      </c>
      <c r="Q25" s="82">
        <v>4014.3821898347019</v>
      </c>
      <c r="R25" s="82">
        <v>5539.5213243984135</v>
      </c>
    </row>
    <row r="26" spans="2:18" s="86" customFormat="1" ht="18" customHeight="1">
      <c r="B26" s="60" t="s">
        <v>558</v>
      </c>
      <c r="C26" s="82"/>
      <c r="D26" s="82">
        <v>-425.42549999999994</v>
      </c>
      <c r="E26" s="82">
        <v>-465.90256421999993</v>
      </c>
      <c r="F26" s="82">
        <v>-428.65880889999983</v>
      </c>
      <c r="G26" s="82">
        <v>-485.87227000000075</v>
      </c>
      <c r="H26" s="82">
        <v>-364.08532572000036</v>
      </c>
      <c r="I26" s="82">
        <v>-1063.2171113489158</v>
      </c>
      <c r="J26" s="82">
        <v>-1235.7116695848331</v>
      </c>
      <c r="K26" s="82">
        <v>-1342.96922382</v>
      </c>
      <c r="L26" s="82">
        <v>-1468.4236878426923</v>
      </c>
      <c r="M26" s="82">
        <v>-1509.805364954997</v>
      </c>
      <c r="N26" s="82">
        <v>-2658.8265595667176</v>
      </c>
      <c r="O26" s="82">
        <v>-2235.0829066996703</v>
      </c>
      <c r="P26" s="82">
        <v>-2668.8785684197505</v>
      </c>
      <c r="Q26" s="82">
        <v>-2949.0446723643122</v>
      </c>
      <c r="R26" s="82">
        <v>-3736.7697708800724</v>
      </c>
    </row>
    <row r="27" spans="2:18" s="86" customFormat="1" ht="18" customHeight="1">
      <c r="B27" s="60" t="s">
        <v>708</v>
      </c>
      <c r="C27" s="82"/>
      <c r="D27" s="82">
        <v>337.18610000000001</v>
      </c>
      <c r="E27" s="82">
        <v>263.28586684000004</v>
      </c>
      <c r="F27" s="82">
        <v>270.95761000000005</v>
      </c>
      <c r="G27" s="82">
        <v>221.91523999999998</v>
      </c>
      <c r="H27" s="82">
        <v>101.54069999999999</v>
      </c>
      <c r="I27" s="82">
        <v>341.58069999999998</v>
      </c>
      <c r="J27" s="82">
        <v>304.4117</v>
      </c>
      <c r="K27" s="82">
        <v>258.74170000000009</v>
      </c>
      <c r="L27" s="82">
        <v>1270.9025650000001</v>
      </c>
      <c r="M27" s="82">
        <v>163.63899381251716</v>
      </c>
      <c r="N27" s="82">
        <v>628.93851456989216</v>
      </c>
      <c r="O27" s="82">
        <v>220.00589245693496</v>
      </c>
      <c r="P27" s="82">
        <v>60.542572039954443</v>
      </c>
      <c r="Q27" s="82">
        <v>349.17561257586749</v>
      </c>
      <c r="R27" s="82">
        <v>806.48148598072805</v>
      </c>
    </row>
    <row r="28" spans="2:18" ht="18" customHeight="1">
      <c r="B28" s="60" t="s">
        <v>444</v>
      </c>
      <c r="C28" s="82"/>
      <c r="D28" s="82">
        <v>-88.239399999999932</v>
      </c>
      <c r="E28" s="82">
        <v>-202.61669737999989</v>
      </c>
      <c r="F28" s="82">
        <v>-157.70119889999978</v>
      </c>
      <c r="G28" s="82">
        <v>-263.95703000000077</v>
      </c>
      <c r="H28" s="82">
        <v>-262.54462572000034</v>
      </c>
      <c r="I28" s="82">
        <v>-721.63641134891577</v>
      </c>
      <c r="J28" s="82">
        <v>-931.29996958483309</v>
      </c>
      <c r="K28" s="82">
        <v>-1084.22752382</v>
      </c>
      <c r="L28" s="82">
        <v>-197.52112284269219</v>
      </c>
      <c r="M28" s="82">
        <v>-1346.1663711424799</v>
      </c>
      <c r="N28" s="82">
        <v>-2029.8880449968256</v>
      </c>
      <c r="O28" s="82">
        <v>-2015.0770142427352</v>
      </c>
      <c r="P28" s="82">
        <v>-2608.3359963797961</v>
      </c>
      <c r="Q28" s="82">
        <v>-2599.8690597884447</v>
      </c>
      <c r="R28" s="82">
        <v>-2930.2882848993445</v>
      </c>
    </row>
    <row r="29" spans="2:18" s="86" customFormat="1" ht="18" customHeight="1">
      <c r="B29" s="60" t="s">
        <v>445</v>
      </c>
      <c r="C29" s="82"/>
      <c r="D29" s="82">
        <v>88.239399999999932</v>
      </c>
      <c r="E29" s="82">
        <v>202.61669737999989</v>
      </c>
      <c r="F29" s="82">
        <v>157.70119889999978</v>
      </c>
      <c r="G29" s="82">
        <v>263.95703000000077</v>
      </c>
      <c r="H29" s="82">
        <v>262.54462572000034</v>
      </c>
      <c r="I29" s="82">
        <v>721.63641134891577</v>
      </c>
      <c r="J29" s="82">
        <v>931.29996958483309</v>
      </c>
      <c r="K29" s="82">
        <v>1084.22752382</v>
      </c>
      <c r="L29" s="82">
        <v>197.52112284269219</v>
      </c>
      <c r="M29" s="82">
        <v>1346.1663711424799</v>
      </c>
      <c r="N29" s="82">
        <v>2029.8880449968256</v>
      </c>
      <c r="O29" s="82">
        <v>2015.0770142427352</v>
      </c>
      <c r="P29" s="82">
        <v>2608.3359963797961</v>
      </c>
      <c r="Q29" s="82">
        <v>2599.8690597884447</v>
      </c>
      <c r="R29" s="82">
        <v>2930.2882848993445</v>
      </c>
    </row>
    <row r="30" spans="2:18" ht="18" customHeight="1">
      <c r="B30" s="61" t="s">
        <v>446</v>
      </c>
      <c r="C30" s="162"/>
      <c r="D30" s="162">
        <v>224.39789999999999</v>
      </c>
      <c r="E30" s="162">
        <v>282.10318000000001</v>
      </c>
      <c r="F30" s="162">
        <v>130.0436</v>
      </c>
      <c r="G30" s="162">
        <v>271.31387999999998</v>
      </c>
      <c r="H30" s="162">
        <v>353.5299</v>
      </c>
      <c r="I30" s="162">
        <v>568.80259999999998</v>
      </c>
      <c r="J30" s="162">
        <v>520.94680000000005</v>
      </c>
      <c r="K30" s="162">
        <v>435.78610000000003</v>
      </c>
      <c r="L30" s="162">
        <v>856.84067040800016</v>
      </c>
      <c r="M30" s="162">
        <v>1230.669297933498</v>
      </c>
      <c r="N30" s="162">
        <v>996.66935208186669</v>
      </c>
      <c r="O30" s="162">
        <v>1849.6153932073807</v>
      </c>
      <c r="P30" s="162">
        <v>1809.2103428708569</v>
      </c>
      <c r="Q30" s="162">
        <v>2180.4720658775777</v>
      </c>
      <c r="R30" s="162">
        <v>2085.077426031462</v>
      </c>
    </row>
    <row r="31" spans="2:18" ht="18" customHeight="1">
      <c r="B31" s="61" t="s">
        <v>447</v>
      </c>
      <c r="C31" s="162"/>
      <c r="D31" s="162">
        <v>224.39789999999999</v>
      </c>
      <c r="E31" s="162">
        <v>282.10318000000001</v>
      </c>
      <c r="F31" s="162">
        <v>130.0436</v>
      </c>
      <c r="G31" s="162">
        <v>271.31387999999998</v>
      </c>
      <c r="H31" s="162">
        <v>353.5299</v>
      </c>
      <c r="I31" s="162">
        <v>568.80259999999998</v>
      </c>
      <c r="J31" s="162">
        <v>520.94680000000005</v>
      </c>
      <c r="K31" s="162">
        <v>435.78610000000003</v>
      </c>
      <c r="L31" s="162">
        <v>856.84067040800016</v>
      </c>
      <c r="M31" s="162">
        <v>1230.669297933498</v>
      </c>
      <c r="N31" s="162">
        <v>996.66935208186669</v>
      </c>
      <c r="O31" s="162">
        <v>1849.6153932073807</v>
      </c>
      <c r="P31" s="162">
        <v>1809.2103428708569</v>
      </c>
      <c r="Q31" s="162">
        <v>2180.4720658775777</v>
      </c>
      <c r="R31" s="162">
        <v>2085.077426031462</v>
      </c>
    </row>
    <row r="32" spans="2:18" ht="18" customHeight="1">
      <c r="B32" s="61" t="s">
        <v>448</v>
      </c>
      <c r="C32" s="162"/>
      <c r="D32" s="162">
        <v>-136.15850000000006</v>
      </c>
      <c r="E32" s="162">
        <v>-79.486482620000118</v>
      </c>
      <c r="F32" s="162">
        <v>27.657598899999783</v>
      </c>
      <c r="G32" s="162">
        <v>-7.3568499999992127</v>
      </c>
      <c r="H32" s="162">
        <v>-90.985274279999658</v>
      </c>
      <c r="I32" s="162">
        <v>152.83381134891579</v>
      </c>
      <c r="J32" s="162">
        <v>410.35316958483304</v>
      </c>
      <c r="K32" s="162">
        <v>648.44142381999995</v>
      </c>
      <c r="L32" s="162">
        <v>-659.31954756530797</v>
      </c>
      <c r="M32" s="162">
        <v>115.49707320898187</v>
      </c>
      <c r="N32" s="162">
        <v>1033.2186929149589</v>
      </c>
      <c r="O32" s="162">
        <v>165.46162103535448</v>
      </c>
      <c r="P32" s="162">
        <v>799.12565350893919</v>
      </c>
      <c r="Q32" s="162">
        <v>419.39699391086697</v>
      </c>
      <c r="R32" s="162">
        <v>845.21085886788251</v>
      </c>
    </row>
    <row r="33" spans="2:18" ht="18" customHeight="1">
      <c r="B33" s="323" t="s">
        <v>607</v>
      </c>
      <c r="C33" s="162"/>
      <c r="D33" s="162">
        <v>-118.37010000000001</v>
      </c>
      <c r="E33" s="162">
        <v>-80.01381625000009</v>
      </c>
      <c r="F33" s="162">
        <v>43.536348899999993</v>
      </c>
      <c r="G33" s="162">
        <v>60.396809540000007</v>
      </c>
      <c r="H33" s="162">
        <v>-80.880674279999994</v>
      </c>
      <c r="I33" s="162">
        <v>-688.36906231203159</v>
      </c>
      <c r="J33" s="162">
        <v>-709.64420152094749</v>
      </c>
      <c r="K33" s="162">
        <v>-617.60265680094756</v>
      </c>
      <c r="L33" s="162">
        <v>-1218.5475089166025</v>
      </c>
      <c r="M33" s="162">
        <v>-366.1072092749888</v>
      </c>
      <c r="N33" s="162">
        <v>-701.39777930908053</v>
      </c>
      <c r="O33" s="162">
        <v>-787.83262949689765</v>
      </c>
      <c r="P33" s="162">
        <v>-806.18218888094748</v>
      </c>
      <c r="Q33" s="162">
        <v>-788.81683708275443</v>
      </c>
      <c r="R33" s="162">
        <v>-547.0815170536041</v>
      </c>
    </row>
    <row r="34" spans="2:18" ht="18" customHeight="1">
      <c r="B34" s="61" t="s">
        <v>450</v>
      </c>
      <c r="C34" s="162"/>
      <c r="D34" s="162">
        <v>-17.788400000000053</v>
      </c>
      <c r="E34" s="162">
        <v>0.52733362999997269</v>
      </c>
      <c r="F34" s="162">
        <v>-15.87875000000021</v>
      </c>
      <c r="G34" s="162">
        <v>-67.753659539999219</v>
      </c>
      <c r="H34" s="162">
        <v>-10.104599999999664</v>
      </c>
      <c r="I34" s="162">
        <v>841.20287366094738</v>
      </c>
      <c r="J34" s="162">
        <v>1119.9973711057805</v>
      </c>
      <c r="K34" s="162">
        <v>1266.0440806209476</v>
      </c>
      <c r="L34" s="162">
        <v>559.22796135129454</v>
      </c>
      <c r="M34" s="162">
        <v>481.60428248397068</v>
      </c>
      <c r="N34" s="162">
        <v>1734.6164722240394</v>
      </c>
      <c r="O34" s="162">
        <v>953.29425053225214</v>
      </c>
      <c r="P34" s="162">
        <v>1605.3078423898867</v>
      </c>
      <c r="Q34" s="162">
        <v>1208.2138309936213</v>
      </c>
      <c r="R34" s="162">
        <v>1392.2923759214866</v>
      </c>
    </row>
    <row r="35" spans="2:18" ht="9.75" customHeight="1" thickBot="1">
      <c r="B35" s="166"/>
      <c r="C35" s="166"/>
      <c r="D35" s="167"/>
      <c r="E35" s="167"/>
      <c r="F35" s="167"/>
      <c r="G35" s="167"/>
      <c r="H35" s="167"/>
      <c r="I35" s="167"/>
      <c r="J35" s="167"/>
      <c r="K35" s="167"/>
      <c r="L35" s="167"/>
      <c r="M35" s="167"/>
      <c r="N35" s="167"/>
      <c r="O35" s="167"/>
      <c r="P35" s="167"/>
      <c r="Q35" s="167"/>
      <c r="R35" s="167"/>
    </row>
    <row r="36" spans="2:18" ht="13.5" customHeight="1">
      <c r="B36" s="65" t="s">
        <v>68</v>
      </c>
      <c r="C36" s="76" t="s">
        <v>980</v>
      </c>
      <c r="D36" s="94"/>
      <c r="E36" s="94"/>
      <c r="F36" s="94"/>
      <c r="G36" s="94"/>
      <c r="H36" s="94"/>
      <c r="I36" s="94"/>
      <c r="J36" s="83"/>
      <c r="K36" s="83"/>
      <c r="L36" s="83"/>
      <c r="M36" s="83"/>
    </row>
    <row r="37" spans="2:18" ht="15.75" customHeight="1">
      <c r="B37" s="76" t="s">
        <v>531</v>
      </c>
      <c r="C37" s="76" t="s">
        <v>766</v>
      </c>
      <c r="D37" s="83"/>
      <c r="E37" s="83"/>
      <c r="F37" s="83"/>
      <c r="G37" s="83"/>
      <c r="H37" s="83"/>
      <c r="I37" s="83"/>
      <c r="J37" s="83"/>
      <c r="K37" s="83"/>
      <c r="L37" s="83"/>
    </row>
    <row r="38" spans="2:18" ht="18" customHeight="1">
      <c r="B38" s="76" t="s">
        <v>756</v>
      </c>
      <c r="C38" s="76" t="s">
        <v>767</v>
      </c>
    </row>
    <row r="39" spans="2:18" ht="15" customHeight="1">
      <c r="B39" s="65" t="s">
        <v>763</v>
      </c>
      <c r="C39" s="162" t="s">
        <v>768</v>
      </c>
    </row>
  </sheetData>
  <mergeCells count="4">
    <mergeCell ref="B6:C6"/>
    <mergeCell ref="I5:J5"/>
    <mergeCell ref="B4:F4"/>
    <mergeCell ref="E5:F5"/>
  </mergeCells>
  <phoneticPr fontId="6" type="noConversion"/>
  <printOptions verticalCentered="1"/>
  <pageMargins left="0.39370078740157483" right="0.39370078740157483" top="0.39370078740157483" bottom="0.39370078740157483" header="0" footer="0"/>
  <pageSetup paperSize="176" scale="87" orientation="portrait" r:id="rId1"/>
</worksheet>
</file>

<file path=xl/worksheets/sheet7.xml><?xml version="1.0" encoding="utf-8"?>
<worksheet xmlns="http://schemas.openxmlformats.org/spreadsheetml/2006/main" xmlns:r="http://schemas.openxmlformats.org/officeDocument/2006/relationships">
  <sheetPr>
    <pageSetUpPr fitToPage="1"/>
  </sheetPr>
  <dimension ref="B1:X59"/>
  <sheetViews>
    <sheetView zoomScale="80" zoomScaleNormal="80" zoomScaleSheetLayoutView="100" workbookViewId="0">
      <selection activeCell="C51" sqref="C51"/>
    </sheetView>
  </sheetViews>
  <sheetFormatPr defaultColWidth="11.42578125" defaultRowHeight="12.75"/>
  <cols>
    <col min="1" max="1" width="6" style="98" customWidth="1"/>
    <col min="2" max="2" width="17.5703125" style="98" customWidth="1"/>
    <col min="3" max="3" width="76.5703125" style="98" customWidth="1"/>
    <col min="4" max="8" width="11.5703125" style="98" bestFit="1" customWidth="1"/>
    <col min="9" max="9" width="13.7109375" style="98" customWidth="1"/>
    <col min="10" max="10" width="12.5703125" style="98" customWidth="1"/>
    <col min="11" max="11" width="15" style="98" customWidth="1"/>
    <col min="12" max="12" width="13.140625" style="98" customWidth="1"/>
    <col min="13" max="13" width="14.85546875" style="98" customWidth="1"/>
    <col min="14" max="14" width="19.7109375" style="98" customWidth="1"/>
    <col min="15" max="24" width="11.42578125" style="98" customWidth="1"/>
    <col min="25" max="25" width="12.7109375" style="98" bestFit="1" customWidth="1"/>
    <col min="26" max="16384" width="11.42578125" style="98"/>
  </cols>
  <sheetData>
    <row r="1" spans="2:24" ht="18" customHeight="1"/>
    <row r="2" spans="2:24" ht="18" customHeight="1">
      <c r="B2" s="77" t="s">
        <v>565</v>
      </c>
      <c r="C2" s="77"/>
      <c r="D2" s="78"/>
      <c r="E2" s="78"/>
      <c r="F2" s="78"/>
      <c r="G2" s="78"/>
      <c r="H2" s="78"/>
      <c r="I2" s="78"/>
    </row>
    <row r="3" spans="2:24" s="96" customFormat="1" ht="18" customHeight="1">
      <c r="B3" s="34" t="s">
        <v>608</v>
      </c>
      <c r="C3" s="34"/>
      <c r="D3" s="4"/>
      <c r="E3" s="4"/>
      <c r="F3" s="79"/>
      <c r="G3" s="4"/>
      <c r="H3" s="4"/>
      <c r="I3" s="4"/>
      <c r="L3" s="97" t="s">
        <v>13</v>
      </c>
      <c r="N3" s="62"/>
      <c r="O3" s="62"/>
      <c r="P3" s="62"/>
      <c r="Q3" s="62"/>
      <c r="R3" s="62"/>
      <c r="S3" s="62"/>
      <c r="T3" s="62"/>
      <c r="U3" s="62"/>
    </row>
    <row r="4" spans="2:24" s="96" customFormat="1" ht="18" customHeight="1">
      <c r="B4" s="362" t="s">
        <v>713</v>
      </c>
      <c r="C4" s="362"/>
      <c r="D4" s="80"/>
      <c r="E4" s="80"/>
      <c r="F4" s="80"/>
      <c r="G4" s="81"/>
      <c r="H4" s="81"/>
      <c r="I4" s="81"/>
      <c r="L4" s="97"/>
      <c r="N4" s="98"/>
      <c r="O4" s="98"/>
      <c r="P4" s="98"/>
      <c r="Q4" s="98"/>
      <c r="R4" s="98"/>
      <c r="S4" s="98"/>
      <c r="T4" s="62"/>
      <c r="U4" s="62"/>
    </row>
    <row r="5" spans="2:24" s="96" customFormat="1" ht="5.0999999999999996" customHeight="1" thickBot="1">
      <c r="C5" s="97"/>
      <c r="D5" s="97"/>
      <c r="E5" s="97"/>
      <c r="F5" s="97"/>
      <c r="G5" s="97"/>
      <c r="H5" s="97"/>
      <c r="I5" s="97"/>
      <c r="J5" s="97"/>
      <c r="K5" s="97"/>
      <c r="L5" s="97"/>
      <c r="M5" s="97"/>
      <c r="O5" s="62"/>
      <c r="P5" s="62"/>
      <c r="Q5" s="62"/>
      <c r="R5" s="62"/>
      <c r="S5" s="62"/>
      <c r="T5" s="62"/>
      <c r="U5" s="62"/>
      <c r="V5" s="62"/>
      <c r="W5" s="62"/>
    </row>
    <row r="6" spans="2:24" s="96" customFormat="1" ht="30" customHeight="1" thickBot="1">
      <c r="B6" s="99" t="s">
        <v>741</v>
      </c>
      <c r="C6" s="99"/>
      <c r="D6" s="339" t="s">
        <v>0</v>
      </c>
      <c r="E6" s="339" t="s">
        <v>1</v>
      </c>
      <c r="F6" s="339" t="s">
        <v>2</v>
      </c>
      <c r="G6" s="339" t="s">
        <v>3</v>
      </c>
      <c r="H6" s="339" t="s">
        <v>4</v>
      </c>
      <c r="I6" s="339" t="s">
        <v>5</v>
      </c>
      <c r="J6" s="339" t="s">
        <v>6</v>
      </c>
      <c r="K6" s="339" t="s">
        <v>7</v>
      </c>
      <c r="L6" s="339" t="s">
        <v>8</v>
      </c>
      <c r="M6" s="339" t="s">
        <v>9</v>
      </c>
      <c r="N6" s="339" t="s">
        <v>19</v>
      </c>
      <c r="O6" s="339" t="s">
        <v>20</v>
      </c>
      <c r="P6" s="339" t="s">
        <v>21</v>
      </c>
      <c r="Q6" s="339" t="s">
        <v>22</v>
      </c>
      <c r="R6" s="339" t="s">
        <v>23</v>
      </c>
      <c r="S6" s="339" t="s">
        <v>24</v>
      </c>
      <c r="T6" s="339" t="s">
        <v>25</v>
      </c>
      <c r="U6" s="339" t="s">
        <v>26</v>
      </c>
      <c r="V6" s="339" t="s">
        <v>27</v>
      </c>
      <c r="W6" s="339" t="s">
        <v>28</v>
      </c>
      <c r="X6" s="339" t="s">
        <v>29</v>
      </c>
    </row>
    <row r="7" spans="2:24" s="96" customFormat="1">
      <c r="C7" s="62"/>
      <c r="D7" s="363" t="s">
        <v>14</v>
      </c>
      <c r="E7" s="363"/>
      <c r="F7" s="363"/>
      <c r="G7" s="363"/>
      <c r="H7" s="363"/>
      <c r="I7" s="363"/>
      <c r="J7" s="363"/>
      <c r="K7" s="363"/>
      <c r="L7" s="363"/>
      <c r="M7" s="363"/>
      <c r="N7" s="62"/>
      <c r="O7" s="62"/>
      <c r="P7" s="62"/>
      <c r="Q7" s="62"/>
      <c r="R7" s="62"/>
      <c r="S7" s="62"/>
      <c r="T7" s="62"/>
      <c r="U7" s="62"/>
    </row>
    <row r="8" spans="2:24" s="96" customFormat="1" ht="42.75" customHeight="1">
      <c r="B8" s="365" t="s">
        <v>415</v>
      </c>
      <c r="C8" s="365"/>
      <c r="D8" s="100">
        <v>317</v>
      </c>
      <c r="E8" s="100">
        <v>391.80000000000007</v>
      </c>
      <c r="F8" s="100">
        <v>327.60000000000014</v>
      </c>
      <c r="G8" s="100">
        <v>456.30000000000007</v>
      </c>
      <c r="H8" s="100">
        <v>502.50000000000011</v>
      </c>
      <c r="I8" s="100">
        <v>1245.6000000000001</v>
      </c>
      <c r="J8" s="100">
        <v>3282.2000000000016</v>
      </c>
      <c r="K8" s="100">
        <v>-35361.499999999993</v>
      </c>
      <c r="L8" s="100">
        <v>992.099999999999</v>
      </c>
      <c r="M8" s="100">
        <v>67419.699999999983</v>
      </c>
      <c r="N8" s="148">
        <v>16528660.90000001</v>
      </c>
      <c r="O8" s="100">
        <v>86.100000000000023</v>
      </c>
      <c r="P8" s="100">
        <v>207.5558</v>
      </c>
      <c r="Q8" s="100">
        <v>470.70000000000005</v>
      </c>
      <c r="R8" s="100">
        <v>408.7999999999999</v>
      </c>
      <c r="S8" s="100">
        <v>557.9</v>
      </c>
      <c r="T8" s="100">
        <v>689.73800000000006</v>
      </c>
      <c r="U8" s="100">
        <v>745.62480000000005</v>
      </c>
      <c r="V8" s="100">
        <v>998.38450000000012</v>
      </c>
      <c r="W8" s="100">
        <v>619.73540000000003</v>
      </c>
      <c r="X8" s="100">
        <v>58.620099999999923</v>
      </c>
    </row>
    <row r="9" spans="2:24" s="96" customFormat="1" ht="18" customHeight="1">
      <c r="B9" s="57" t="s">
        <v>265</v>
      </c>
      <c r="D9" s="102">
        <v>328.59999999999997</v>
      </c>
      <c r="E9" s="102">
        <v>288.80000000000007</v>
      </c>
      <c r="F9" s="102">
        <v>129.50000000000011</v>
      </c>
      <c r="G9" s="102">
        <v>186.10000000000002</v>
      </c>
      <c r="H9" s="102">
        <v>111.39999999999998</v>
      </c>
      <c r="I9" s="102">
        <v>-249.59999999999991</v>
      </c>
      <c r="J9" s="102">
        <v>-1307.3999999999996</v>
      </c>
      <c r="K9" s="102">
        <v>-25836.899999999998</v>
      </c>
      <c r="L9" s="102">
        <v>-165.10000000000127</v>
      </c>
      <c r="M9" s="102">
        <v>17453.700000000012</v>
      </c>
      <c r="N9" s="149">
        <v>6657448.0000000075</v>
      </c>
      <c r="O9" s="102">
        <v>-37.399999999999977</v>
      </c>
      <c r="P9" s="102">
        <v>59.099999999999966</v>
      </c>
      <c r="Q9" s="102">
        <v>209.20000000000005</v>
      </c>
      <c r="R9" s="102">
        <v>117.89999999999992</v>
      </c>
      <c r="S9" s="102">
        <v>201.70000000000005</v>
      </c>
      <c r="T9" s="102">
        <v>284.63800000000015</v>
      </c>
      <c r="U9" s="102">
        <v>311.33580000000006</v>
      </c>
      <c r="V9" s="102">
        <v>524.30910000000006</v>
      </c>
      <c r="W9" s="102">
        <v>559.01890000000003</v>
      </c>
      <c r="X9" s="102">
        <v>-77.978700000000117</v>
      </c>
    </row>
    <row r="10" spans="2:24" s="96" customFormat="1" ht="18" customHeight="1">
      <c r="B10" s="57" t="s">
        <v>416</v>
      </c>
      <c r="D10" s="102">
        <v>-17</v>
      </c>
      <c r="E10" s="102">
        <v>41.300000000000011</v>
      </c>
      <c r="F10" s="102">
        <v>66.800000000000011</v>
      </c>
      <c r="G10" s="102">
        <v>91.099999999999966</v>
      </c>
      <c r="H10" s="102">
        <v>84.700000000000017</v>
      </c>
      <c r="I10" s="102">
        <v>147.00000000000011</v>
      </c>
      <c r="J10" s="102">
        <v>1128.1000000000004</v>
      </c>
      <c r="K10" s="102">
        <v>1511.6000000000004</v>
      </c>
      <c r="L10" s="102">
        <v>147.09999999999991</v>
      </c>
      <c r="M10" s="102">
        <v>8829.3000000000029</v>
      </c>
      <c r="N10" s="149">
        <v>9939365.5</v>
      </c>
      <c r="O10" s="102">
        <v>29.599999999999994</v>
      </c>
      <c r="P10" s="102">
        <v>27.186999999999998</v>
      </c>
      <c r="Q10" s="102">
        <v>36.600000000000023</v>
      </c>
      <c r="R10" s="102">
        <v>60.8</v>
      </c>
      <c r="S10" s="102">
        <v>64.5</v>
      </c>
      <c r="T10" s="102">
        <v>60.599999999999994</v>
      </c>
      <c r="U10" s="102">
        <v>50.036399999999986</v>
      </c>
      <c r="V10" s="102">
        <v>55.501499999999965</v>
      </c>
      <c r="W10" s="102">
        <v>60.716499999999996</v>
      </c>
      <c r="X10" s="102">
        <v>136.59880000000004</v>
      </c>
    </row>
    <row r="11" spans="2:24" s="96" customFormat="1" ht="18" customHeight="1">
      <c r="B11" s="57" t="s">
        <v>282</v>
      </c>
      <c r="D11" s="102">
        <v>5.4000000000000057</v>
      </c>
      <c r="E11" s="102">
        <v>61.699999999999989</v>
      </c>
      <c r="F11" s="102">
        <v>184.8</v>
      </c>
      <c r="G11" s="102">
        <v>244.50000000000003</v>
      </c>
      <c r="H11" s="102">
        <v>445.20000000000005</v>
      </c>
      <c r="I11" s="102">
        <v>1589.4</v>
      </c>
      <c r="J11" s="102">
        <v>4394.7000000000007</v>
      </c>
      <c r="K11" s="102">
        <v>-4060.6999999999989</v>
      </c>
      <c r="L11" s="102">
        <v>2643.1000000000004</v>
      </c>
      <c r="M11" s="102">
        <v>51254.599999999977</v>
      </c>
      <c r="N11" s="149">
        <v>-725061.79999999702</v>
      </c>
      <c r="O11" s="102">
        <v>87.4</v>
      </c>
      <c r="P11" s="102">
        <v>120.60000000000002</v>
      </c>
      <c r="Q11" s="102">
        <v>224.9</v>
      </c>
      <c r="R11" s="102">
        <v>230.09999999999997</v>
      </c>
      <c r="S11" s="102">
        <v>291.69999999999993</v>
      </c>
      <c r="T11" s="102">
        <v>344.49999999999994</v>
      </c>
      <c r="U11" s="102">
        <v>384.25259999999997</v>
      </c>
      <c r="V11" s="102">
        <v>418.57390000000004</v>
      </c>
      <c r="W11" s="102">
        <v>0</v>
      </c>
      <c r="X11" s="102">
        <v>0</v>
      </c>
    </row>
    <row r="12" spans="2:24" s="96" customFormat="1" ht="18" customHeight="1">
      <c r="B12" s="57" t="s">
        <v>417</v>
      </c>
      <c r="D12" s="102">
        <v>0</v>
      </c>
      <c r="E12" s="102">
        <v>0</v>
      </c>
      <c r="F12" s="102">
        <v>-53.5</v>
      </c>
      <c r="G12" s="102">
        <v>-65.400000000000006</v>
      </c>
      <c r="H12" s="102">
        <v>-138.79999999999998</v>
      </c>
      <c r="I12" s="102">
        <v>-241.2</v>
      </c>
      <c r="J12" s="102">
        <v>-933.2</v>
      </c>
      <c r="K12" s="102">
        <v>-6975.5</v>
      </c>
      <c r="L12" s="102">
        <v>-1633</v>
      </c>
      <c r="M12" s="102">
        <v>-10117.900000000009</v>
      </c>
      <c r="N12" s="149">
        <v>656909.20000000019</v>
      </c>
      <c r="O12" s="102">
        <v>6.5</v>
      </c>
      <c r="P12" s="102">
        <v>0.6688000000000045</v>
      </c>
      <c r="Q12" s="102">
        <v>0</v>
      </c>
      <c r="R12" s="102">
        <v>0</v>
      </c>
      <c r="S12" s="102">
        <v>0</v>
      </c>
      <c r="T12" s="102">
        <v>0</v>
      </c>
      <c r="U12" s="102">
        <v>0</v>
      </c>
      <c r="V12" s="102">
        <v>0</v>
      </c>
      <c r="W12" s="102">
        <v>0</v>
      </c>
      <c r="X12" s="102">
        <v>0</v>
      </c>
    </row>
    <row r="13" spans="2:24" s="96" customFormat="1" ht="6" customHeight="1">
      <c r="B13" s="63" t="s">
        <v>52</v>
      </c>
      <c r="D13" s="102"/>
      <c r="E13" s="102"/>
      <c r="F13" s="102"/>
      <c r="G13" s="102"/>
      <c r="H13" s="102"/>
      <c r="I13" s="102"/>
      <c r="J13" s="102"/>
      <c r="K13" s="102"/>
      <c r="L13" s="102"/>
      <c r="M13" s="102"/>
      <c r="N13" s="149"/>
      <c r="O13" s="102"/>
      <c r="P13" s="102"/>
      <c r="Q13" s="102"/>
      <c r="R13" s="102"/>
      <c r="S13" s="102"/>
      <c r="T13" s="102"/>
      <c r="U13" s="102"/>
      <c r="V13" s="102"/>
      <c r="W13" s="102"/>
      <c r="X13" s="102"/>
    </row>
    <row r="14" spans="2:24" s="96" customFormat="1" ht="18" customHeight="1">
      <c r="B14" s="57" t="s">
        <v>85</v>
      </c>
      <c r="D14" s="102">
        <v>109.5</v>
      </c>
      <c r="E14" s="102">
        <v>211.2</v>
      </c>
      <c r="F14" s="102">
        <v>354.3</v>
      </c>
      <c r="G14" s="102">
        <v>241</v>
      </c>
      <c r="H14" s="102">
        <v>462.9</v>
      </c>
      <c r="I14" s="102">
        <v>802</v>
      </c>
      <c r="J14" s="102">
        <v>1200.8999999999999</v>
      </c>
      <c r="K14" s="102">
        <v>23949</v>
      </c>
      <c r="L14" s="102">
        <v>1053.5</v>
      </c>
      <c r="M14" s="102">
        <v>76889.899999999994</v>
      </c>
      <c r="N14" s="149">
        <v>7630020.3999999994</v>
      </c>
      <c r="O14" s="102">
        <v>31.999999999999996</v>
      </c>
      <c r="P14" s="102">
        <v>35.576999999999998</v>
      </c>
      <c r="Q14" s="102">
        <v>19.399999999999999</v>
      </c>
      <c r="R14" s="102">
        <v>27.299999999999997</v>
      </c>
      <c r="S14" s="102">
        <v>16.2</v>
      </c>
      <c r="T14" s="102">
        <v>28.4</v>
      </c>
      <c r="U14" s="102">
        <v>44.123199999999997</v>
      </c>
      <c r="V14" s="102">
        <v>75.088999999999999</v>
      </c>
      <c r="W14" s="102">
        <v>118.07769999999999</v>
      </c>
      <c r="X14" s="102">
        <v>51.019999999999996</v>
      </c>
    </row>
    <row r="15" spans="2:24" s="96" customFormat="1" ht="18" customHeight="1">
      <c r="B15" s="57" t="s">
        <v>418</v>
      </c>
      <c r="D15" s="102">
        <v>0</v>
      </c>
      <c r="E15" s="102">
        <v>0</v>
      </c>
      <c r="F15" s="102">
        <v>0</v>
      </c>
      <c r="G15" s="102">
        <v>0</v>
      </c>
      <c r="H15" s="102">
        <v>0</v>
      </c>
      <c r="I15" s="102">
        <v>0</v>
      </c>
      <c r="J15" s="102">
        <v>0</v>
      </c>
      <c r="K15" s="102">
        <v>0</v>
      </c>
      <c r="L15" s="102">
        <v>479.20000000000005</v>
      </c>
      <c r="M15" s="102">
        <v>-8479.2999999999956</v>
      </c>
      <c r="N15" s="149">
        <v>2604166.1999999997</v>
      </c>
      <c r="O15" s="102">
        <v>21.599999999999998</v>
      </c>
      <c r="P15" s="102">
        <v>49.4</v>
      </c>
      <c r="Q15" s="102">
        <v>82.6</v>
      </c>
      <c r="R15" s="102">
        <v>101.2</v>
      </c>
      <c r="S15" s="102">
        <v>131.6</v>
      </c>
      <c r="T15" s="102">
        <v>145.80000000000001</v>
      </c>
      <c r="U15" s="102">
        <v>140.8724</v>
      </c>
      <c r="V15" s="102">
        <v>147.65819999999999</v>
      </c>
      <c r="W15" s="102">
        <v>88.328900000000004</v>
      </c>
      <c r="X15" s="102">
        <v>92.347999999999999</v>
      </c>
    </row>
    <row r="16" spans="2:24" s="96" customFormat="1" ht="18" customHeight="1">
      <c r="B16" s="57" t="s">
        <v>419</v>
      </c>
      <c r="D16" s="102">
        <v>0</v>
      </c>
      <c r="E16" s="102">
        <v>33</v>
      </c>
      <c r="F16" s="102">
        <v>84.2</v>
      </c>
      <c r="G16" s="102">
        <v>112.2</v>
      </c>
      <c r="H16" s="102">
        <v>162.4</v>
      </c>
      <c r="I16" s="102">
        <v>342.1</v>
      </c>
      <c r="J16" s="102">
        <v>1579.5</v>
      </c>
      <c r="K16" s="102">
        <v>9345.4</v>
      </c>
      <c r="L16" s="102">
        <v>2232.6</v>
      </c>
      <c r="M16" s="102">
        <v>2100</v>
      </c>
      <c r="N16" s="149">
        <v>336924.9</v>
      </c>
      <c r="O16" s="102">
        <v>2.5</v>
      </c>
      <c r="P16" s="102">
        <v>4.1319999999999997</v>
      </c>
      <c r="Q16" s="102">
        <v>0</v>
      </c>
      <c r="R16" s="102">
        <v>0</v>
      </c>
      <c r="S16" s="102">
        <v>0</v>
      </c>
      <c r="T16" s="102">
        <v>0</v>
      </c>
      <c r="U16" s="102">
        <v>0</v>
      </c>
      <c r="V16" s="102">
        <v>0</v>
      </c>
      <c r="W16" s="102">
        <v>0</v>
      </c>
      <c r="X16" s="102">
        <v>0</v>
      </c>
    </row>
    <row r="17" spans="2:24" s="96" customFormat="1" ht="18" customHeight="1">
      <c r="B17" s="57" t="s">
        <v>369</v>
      </c>
      <c r="D17" s="102">
        <v>143.19999999999999</v>
      </c>
      <c r="E17" s="102">
        <v>165.5</v>
      </c>
      <c r="F17" s="102">
        <v>271.59999999999997</v>
      </c>
      <c r="G17" s="102">
        <v>238.1</v>
      </c>
      <c r="H17" s="102">
        <v>240.50000000000003</v>
      </c>
      <c r="I17" s="102">
        <v>797.4</v>
      </c>
      <c r="J17" s="102">
        <v>1911.1999999999998</v>
      </c>
      <c r="K17" s="102">
        <v>15034.199999999999</v>
      </c>
      <c r="L17" s="102">
        <v>729</v>
      </c>
      <c r="M17" s="102">
        <v>42262.2</v>
      </c>
      <c r="N17" s="149">
        <v>11051670.6</v>
      </c>
      <c r="O17" s="102">
        <v>22.3</v>
      </c>
      <c r="P17" s="102">
        <v>19.755700000000001</v>
      </c>
      <c r="Q17" s="102">
        <v>8.1</v>
      </c>
      <c r="R17" s="102">
        <v>8.1999999999999993</v>
      </c>
      <c r="S17" s="102">
        <v>11.700000000000001</v>
      </c>
      <c r="T17" s="102">
        <v>17.259499999999999</v>
      </c>
      <c r="U17" s="102">
        <v>24.729300000000002</v>
      </c>
      <c r="V17" s="102">
        <v>35.970500000000001</v>
      </c>
      <c r="W17" s="102">
        <v>41.515099999999997</v>
      </c>
      <c r="X17" s="102">
        <v>37.658699999999996</v>
      </c>
    </row>
    <row r="18" spans="2:24" s="96" customFormat="1" ht="18" customHeight="1">
      <c r="B18" s="57" t="s">
        <v>420</v>
      </c>
      <c r="D18" s="102">
        <v>0</v>
      </c>
      <c r="E18" s="102">
        <v>0</v>
      </c>
      <c r="F18" s="102">
        <v>0</v>
      </c>
      <c r="G18" s="102">
        <v>0</v>
      </c>
      <c r="H18" s="102">
        <v>0</v>
      </c>
      <c r="I18" s="102">
        <v>833</v>
      </c>
      <c r="J18" s="102">
        <v>2589</v>
      </c>
      <c r="K18" s="102">
        <v>1481</v>
      </c>
      <c r="L18" s="102">
        <v>0</v>
      </c>
      <c r="M18" s="102">
        <v>76632.2</v>
      </c>
      <c r="N18" s="149">
        <v>2662256.1</v>
      </c>
      <c r="O18" s="102">
        <v>31.4</v>
      </c>
      <c r="P18" s="102">
        <v>13.3</v>
      </c>
      <c r="Q18" s="102">
        <v>0</v>
      </c>
      <c r="R18" s="102">
        <v>0</v>
      </c>
      <c r="S18" s="102">
        <v>0</v>
      </c>
      <c r="T18" s="102">
        <v>0</v>
      </c>
      <c r="U18" s="102">
        <v>0</v>
      </c>
      <c r="V18" s="102">
        <v>0</v>
      </c>
      <c r="W18" s="102">
        <v>0</v>
      </c>
      <c r="X18" s="102">
        <v>0</v>
      </c>
    </row>
    <row r="19" spans="2:24" s="96" customFormat="1" ht="18" customHeight="1">
      <c r="B19" s="57" t="s">
        <v>421</v>
      </c>
      <c r="D19" s="102">
        <v>0</v>
      </c>
      <c r="E19" s="102">
        <v>0</v>
      </c>
      <c r="F19" s="102">
        <v>0</v>
      </c>
      <c r="G19" s="102">
        <v>0</v>
      </c>
      <c r="H19" s="102">
        <v>0</v>
      </c>
      <c r="I19" s="102">
        <v>0</v>
      </c>
      <c r="J19" s="102">
        <v>0</v>
      </c>
      <c r="K19" s="102">
        <v>0</v>
      </c>
      <c r="L19" s="102">
        <v>0</v>
      </c>
      <c r="M19" s="102">
        <v>0</v>
      </c>
      <c r="N19" s="149">
        <v>0</v>
      </c>
      <c r="O19" s="102">
        <v>6.6</v>
      </c>
      <c r="P19" s="102">
        <v>12</v>
      </c>
      <c r="Q19" s="102">
        <v>3.1</v>
      </c>
      <c r="R19" s="102">
        <v>0</v>
      </c>
      <c r="S19" s="102">
        <v>0</v>
      </c>
      <c r="T19" s="102">
        <v>0</v>
      </c>
      <c r="U19" s="102">
        <v>0</v>
      </c>
      <c r="V19" s="102">
        <v>0</v>
      </c>
      <c r="W19" s="102">
        <v>0</v>
      </c>
      <c r="X19" s="102">
        <v>0</v>
      </c>
    </row>
    <row r="20" spans="2:24" s="96" customFormat="1" ht="18" customHeight="1">
      <c r="B20" s="57" t="s">
        <v>370</v>
      </c>
      <c r="D20" s="102">
        <v>0</v>
      </c>
      <c r="E20" s="102">
        <v>0</v>
      </c>
      <c r="F20" s="102">
        <v>0</v>
      </c>
      <c r="G20" s="102">
        <v>0</v>
      </c>
      <c r="H20" s="102">
        <v>0</v>
      </c>
      <c r="I20" s="102">
        <v>0</v>
      </c>
      <c r="J20" s="102">
        <v>0</v>
      </c>
      <c r="K20" s="102">
        <v>0</v>
      </c>
      <c r="L20" s="102">
        <v>0.1</v>
      </c>
      <c r="M20" s="102">
        <v>6.1</v>
      </c>
      <c r="N20" s="149">
        <v>2809887.1</v>
      </c>
      <c r="O20" s="102">
        <v>1.1000000000000001</v>
      </c>
      <c r="P20" s="102">
        <v>5.4</v>
      </c>
      <c r="Q20" s="102">
        <v>5.8000000000000007</v>
      </c>
      <c r="R20" s="102">
        <v>7.9</v>
      </c>
      <c r="S20" s="102">
        <v>11</v>
      </c>
      <c r="T20" s="102">
        <v>71.715000000000003</v>
      </c>
      <c r="U20" s="102">
        <v>174.51259999999999</v>
      </c>
      <c r="V20" s="102">
        <v>150.94489999999999</v>
      </c>
      <c r="W20" s="102">
        <v>100.3595</v>
      </c>
      <c r="X20" s="102">
        <v>64.205100000000002</v>
      </c>
    </row>
    <row r="21" spans="2:24" s="96" customFormat="1" ht="18" customHeight="1">
      <c r="B21" s="57" t="s">
        <v>219</v>
      </c>
      <c r="D21" s="102">
        <v>0</v>
      </c>
      <c r="E21" s="102">
        <v>0.6</v>
      </c>
      <c r="F21" s="102">
        <v>13.9</v>
      </c>
      <c r="G21" s="102">
        <v>130.1</v>
      </c>
      <c r="H21" s="102">
        <v>111.7</v>
      </c>
      <c r="I21" s="102">
        <v>115</v>
      </c>
      <c r="J21" s="102">
        <v>463</v>
      </c>
      <c r="K21" s="102">
        <v>10042.799999999999</v>
      </c>
      <c r="L21" s="102">
        <v>191.70000000000002</v>
      </c>
      <c r="M21" s="102">
        <v>15139.3</v>
      </c>
      <c r="N21" s="149">
        <v>1846770.2</v>
      </c>
      <c r="O21" s="102">
        <v>17.5</v>
      </c>
      <c r="P21" s="102">
        <v>92.359000000000009</v>
      </c>
      <c r="Q21" s="102">
        <v>11.5</v>
      </c>
      <c r="R21" s="102">
        <v>38.6</v>
      </c>
      <c r="S21" s="102">
        <v>25.3</v>
      </c>
      <c r="T21" s="102">
        <v>30.1</v>
      </c>
      <c r="U21" s="102">
        <v>42.639000000000003</v>
      </c>
      <c r="V21" s="102">
        <v>53.412999999999997</v>
      </c>
      <c r="W21" s="102">
        <v>78.099000000000004</v>
      </c>
      <c r="X21" s="102">
        <v>77.043999999999997</v>
      </c>
    </row>
    <row r="22" spans="2:24" s="96" customFormat="1" ht="18" customHeight="1">
      <c r="B22" s="57" t="s">
        <v>87</v>
      </c>
      <c r="D22" s="102">
        <v>0</v>
      </c>
      <c r="E22" s="102">
        <v>0</v>
      </c>
      <c r="F22" s="102">
        <v>0</v>
      </c>
      <c r="G22" s="102">
        <v>0</v>
      </c>
      <c r="H22" s="102">
        <v>0</v>
      </c>
      <c r="I22" s="102">
        <v>0</v>
      </c>
      <c r="J22" s="102">
        <v>0</v>
      </c>
      <c r="K22" s="102">
        <v>0</v>
      </c>
      <c r="L22" s="102">
        <v>54.8</v>
      </c>
      <c r="M22" s="102">
        <v>16715.900000000001</v>
      </c>
      <c r="N22" s="149">
        <v>398708.1</v>
      </c>
      <c r="O22" s="102">
        <v>1.9</v>
      </c>
      <c r="P22" s="102">
        <v>2.1</v>
      </c>
      <c r="Q22" s="102">
        <v>1.7</v>
      </c>
      <c r="R22" s="102">
        <v>1.2</v>
      </c>
      <c r="S22" s="102">
        <v>1.2</v>
      </c>
      <c r="T22" s="102">
        <v>0.4</v>
      </c>
      <c r="U22" s="102">
        <v>0.20300000000000001</v>
      </c>
      <c r="V22" s="102">
        <v>7.9799999999999996E-2</v>
      </c>
      <c r="W22" s="102">
        <v>67.504099999999994</v>
      </c>
      <c r="X22" s="102">
        <v>22.0427</v>
      </c>
    </row>
    <row r="23" spans="2:24" s="96" customFormat="1" ht="18" customHeight="1">
      <c r="B23" s="57" t="s">
        <v>340</v>
      </c>
      <c r="D23" s="102">
        <v>0</v>
      </c>
      <c r="E23" s="102">
        <v>0</v>
      </c>
      <c r="F23" s="102">
        <v>0</v>
      </c>
      <c r="G23" s="102">
        <v>0</v>
      </c>
      <c r="H23" s="102">
        <v>0</v>
      </c>
      <c r="I23" s="102">
        <v>0</v>
      </c>
      <c r="J23" s="102">
        <v>0</v>
      </c>
      <c r="K23" s="102">
        <v>0</v>
      </c>
      <c r="L23" s="102">
        <v>0</v>
      </c>
      <c r="M23" s="102">
        <v>0</v>
      </c>
      <c r="N23" s="102">
        <v>0</v>
      </c>
      <c r="O23" s="102">
        <v>0</v>
      </c>
      <c r="P23" s="102">
        <v>0</v>
      </c>
      <c r="Q23" s="102">
        <v>0</v>
      </c>
      <c r="R23" s="102">
        <v>0</v>
      </c>
      <c r="S23" s="102">
        <v>0</v>
      </c>
      <c r="T23" s="102">
        <v>0</v>
      </c>
      <c r="U23" s="102">
        <v>0</v>
      </c>
      <c r="V23" s="102">
        <v>0</v>
      </c>
      <c r="W23" s="102">
        <v>0</v>
      </c>
      <c r="X23" s="102">
        <v>0</v>
      </c>
    </row>
    <row r="24" spans="2:24" s="96" customFormat="1" ht="6.75" customHeight="1">
      <c r="B24" s="57" t="s">
        <v>52</v>
      </c>
      <c r="D24" s="102"/>
      <c r="E24" s="102"/>
      <c r="F24" s="102"/>
      <c r="G24" s="102"/>
      <c r="H24" s="102"/>
      <c r="I24" s="102"/>
      <c r="J24" s="102"/>
      <c r="K24" s="102"/>
      <c r="L24" s="102"/>
      <c r="M24" s="102"/>
      <c r="N24" s="149"/>
      <c r="O24" s="102"/>
      <c r="P24" s="102"/>
      <c r="Q24" s="102"/>
      <c r="R24" s="102"/>
      <c r="S24" s="102"/>
      <c r="T24" s="102"/>
      <c r="U24" s="102"/>
      <c r="V24" s="102"/>
      <c r="W24" s="102"/>
      <c r="X24" s="102"/>
    </row>
    <row r="25" spans="2:24" s="97" customFormat="1" ht="18" customHeight="1">
      <c r="B25" s="55" t="s">
        <v>195</v>
      </c>
      <c r="D25" s="100">
        <v>246.5</v>
      </c>
      <c r="E25" s="100">
        <v>445.1</v>
      </c>
      <c r="F25" s="100">
        <v>488.29999999999995</v>
      </c>
      <c r="G25" s="100">
        <v>634.5</v>
      </c>
      <c r="H25" s="100">
        <v>608.29999999999995</v>
      </c>
      <c r="I25" s="100">
        <v>2209.6000000000004</v>
      </c>
      <c r="J25" s="100">
        <v>1759.3</v>
      </c>
      <c r="K25" s="100">
        <v>14393.5</v>
      </c>
      <c r="L25" s="100">
        <v>10597.3</v>
      </c>
      <c r="M25" s="100">
        <v>473288.6</v>
      </c>
      <c r="N25" s="148">
        <v>10135569.700000001</v>
      </c>
      <c r="O25" s="100">
        <v>137.1</v>
      </c>
      <c r="P25" s="100">
        <v>427.11900000000003</v>
      </c>
      <c r="Q25" s="100">
        <v>556.70000000000005</v>
      </c>
      <c r="R25" s="100">
        <v>770.5</v>
      </c>
      <c r="S25" s="100">
        <v>826.8</v>
      </c>
      <c r="T25" s="100">
        <v>1421.6397999999999</v>
      </c>
      <c r="U25" s="100">
        <v>834.06849999999997</v>
      </c>
      <c r="V25" s="100">
        <v>597.79600000000005</v>
      </c>
      <c r="W25" s="100">
        <v>870.69929999999999</v>
      </c>
      <c r="X25" s="100">
        <v>741.14729999999997</v>
      </c>
    </row>
    <row r="26" spans="2:24" s="96" customFormat="1" ht="18" customHeight="1">
      <c r="B26" s="57" t="s">
        <v>265</v>
      </c>
      <c r="D26" s="102">
        <v>173.3</v>
      </c>
      <c r="E26" s="102">
        <v>272.89999999999998</v>
      </c>
      <c r="F26" s="102">
        <v>293.8</v>
      </c>
      <c r="G26" s="102">
        <v>418.2</v>
      </c>
      <c r="H26" s="102">
        <v>330.7</v>
      </c>
      <c r="I26" s="102">
        <v>1855</v>
      </c>
      <c r="J26" s="102">
        <v>363.6</v>
      </c>
      <c r="K26" s="102">
        <v>2496.3000000000002</v>
      </c>
      <c r="L26" s="102">
        <v>9716.2999999999993</v>
      </c>
      <c r="M26" s="102">
        <v>371460.5</v>
      </c>
      <c r="N26" s="149">
        <v>6987908.2000000002</v>
      </c>
      <c r="O26" s="102">
        <v>51.5</v>
      </c>
      <c r="P26" s="102">
        <v>150.19999999999999</v>
      </c>
      <c r="Q26" s="102">
        <v>242.5</v>
      </c>
      <c r="R26" s="102">
        <v>306.10000000000002</v>
      </c>
      <c r="S26" s="102">
        <v>281.5</v>
      </c>
      <c r="T26" s="102">
        <v>536.83979999999997</v>
      </c>
      <c r="U26" s="102">
        <v>359.28160000000003</v>
      </c>
      <c r="V26" s="102">
        <v>373.76029999999997</v>
      </c>
      <c r="W26" s="102">
        <v>470.37920000000003</v>
      </c>
      <c r="X26" s="102">
        <v>246.15880000000001</v>
      </c>
    </row>
    <row r="27" spans="2:24" s="96" customFormat="1" ht="18" customHeight="1">
      <c r="B27" s="57" t="s">
        <v>416</v>
      </c>
      <c r="D27" s="102">
        <v>50.2</v>
      </c>
      <c r="E27" s="102">
        <v>77.099999999999994</v>
      </c>
      <c r="F27" s="102">
        <v>89.6</v>
      </c>
      <c r="G27" s="102">
        <v>91.8</v>
      </c>
      <c r="H27" s="102">
        <v>141.6</v>
      </c>
      <c r="I27" s="102">
        <v>48</v>
      </c>
      <c r="J27" s="102">
        <v>473.1</v>
      </c>
      <c r="K27" s="102">
        <v>6658.5</v>
      </c>
      <c r="L27" s="102">
        <v>219.3</v>
      </c>
      <c r="M27" s="102">
        <v>27770.799999999999</v>
      </c>
      <c r="N27" s="149">
        <v>2771951.7</v>
      </c>
      <c r="O27" s="102">
        <v>29</v>
      </c>
      <c r="P27" s="102">
        <v>60.7</v>
      </c>
      <c r="Q27" s="102">
        <v>138.4</v>
      </c>
      <c r="R27" s="102">
        <v>217.1</v>
      </c>
      <c r="S27" s="102">
        <v>215.7</v>
      </c>
      <c r="T27" s="102">
        <v>533.79999999999995</v>
      </c>
      <c r="U27" s="102">
        <v>305.61739999999998</v>
      </c>
      <c r="V27" s="102">
        <v>217.34469999999999</v>
      </c>
      <c r="W27" s="102">
        <v>400.32010000000002</v>
      </c>
      <c r="X27" s="102">
        <v>494.98849999999999</v>
      </c>
    </row>
    <row r="28" spans="2:24" s="96" customFormat="1" ht="18" customHeight="1">
      <c r="B28" s="57" t="s">
        <v>282</v>
      </c>
      <c r="D28" s="102">
        <v>23</v>
      </c>
      <c r="E28" s="102">
        <v>95.1</v>
      </c>
      <c r="F28" s="102">
        <v>101.4</v>
      </c>
      <c r="G28" s="102">
        <v>121.7</v>
      </c>
      <c r="H28" s="102">
        <v>116.9</v>
      </c>
      <c r="I28" s="102">
        <v>297.8</v>
      </c>
      <c r="J28" s="102">
        <v>662.4</v>
      </c>
      <c r="K28" s="102">
        <v>4893</v>
      </c>
      <c r="L28" s="102">
        <v>660.5</v>
      </c>
      <c r="M28" s="102">
        <v>72278.899999999994</v>
      </c>
      <c r="N28" s="149">
        <v>344918.9</v>
      </c>
      <c r="O28" s="102">
        <v>56.6</v>
      </c>
      <c r="P28" s="102">
        <v>216.1</v>
      </c>
      <c r="Q28" s="102">
        <v>175.8</v>
      </c>
      <c r="R28" s="102">
        <v>247.3</v>
      </c>
      <c r="S28" s="102">
        <v>329.6</v>
      </c>
      <c r="T28" s="102">
        <v>351</v>
      </c>
      <c r="U28" s="102">
        <v>169.1695</v>
      </c>
      <c r="V28" s="102">
        <v>6.6909999999999998</v>
      </c>
      <c r="W28" s="102">
        <v>0</v>
      </c>
      <c r="X28" s="102">
        <v>0</v>
      </c>
    </row>
    <row r="29" spans="2:24" s="96" customFormat="1" ht="18" customHeight="1">
      <c r="B29" s="57" t="s">
        <v>417</v>
      </c>
      <c r="D29" s="102">
        <v>0</v>
      </c>
      <c r="E29" s="102">
        <v>0</v>
      </c>
      <c r="F29" s="102">
        <v>3.5</v>
      </c>
      <c r="G29" s="102">
        <v>2.8</v>
      </c>
      <c r="H29" s="102">
        <v>19.100000000000001</v>
      </c>
      <c r="I29" s="102">
        <v>8.8000000000000007</v>
      </c>
      <c r="J29" s="102">
        <v>260.2</v>
      </c>
      <c r="K29" s="102">
        <v>345.7</v>
      </c>
      <c r="L29" s="102">
        <v>1.2</v>
      </c>
      <c r="M29" s="102">
        <v>1778.4</v>
      </c>
      <c r="N29" s="149">
        <v>30790.9</v>
      </c>
      <c r="O29" s="102">
        <v>0</v>
      </c>
      <c r="P29" s="102">
        <v>0.11899999999999999</v>
      </c>
      <c r="Q29" s="102">
        <v>0</v>
      </c>
      <c r="R29" s="102">
        <v>0</v>
      </c>
      <c r="S29" s="102">
        <v>0</v>
      </c>
      <c r="T29" s="102">
        <v>0</v>
      </c>
      <c r="U29" s="102">
        <v>0</v>
      </c>
      <c r="V29" s="102">
        <v>0</v>
      </c>
      <c r="W29" s="102">
        <v>0</v>
      </c>
      <c r="X29" s="102">
        <v>0</v>
      </c>
    </row>
    <row r="30" spans="2:24" s="96" customFormat="1" ht="6.75" customHeight="1">
      <c r="B30" s="57" t="s">
        <v>52</v>
      </c>
      <c r="D30" s="102"/>
      <c r="E30" s="102"/>
      <c r="F30" s="102"/>
      <c r="G30" s="102"/>
      <c r="H30" s="102"/>
      <c r="I30" s="102"/>
      <c r="J30" s="102"/>
      <c r="K30" s="102"/>
      <c r="L30" s="102"/>
      <c r="M30" s="102"/>
      <c r="N30" s="149"/>
      <c r="O30" s="102"/>
      <c r="P30" s="102"/>
      <c r="Q30" s="102"/>
      <c r="R30" s="102"/>
      <c r="S30" s="102"/>
      <c r="T30" s="102"/>
      <c r="U30" s="102"/>
      <c r="V30" s="102"/>
      <c r="W30" s="102"/>
      <c r="X30" s="102"/>
    </row>
    <row r="31" spans="2:24" s="97" customFormat="1" ht="18" customHeight="1">
      <c r="B31" s="55" t="s">
        <v>107</v>
      </c>
      <c r="D31" s="100">
        <v>36.800000000000011</v>
      </c>
      <c r="E31" s="100">
        <v>26.000000000000171</v>
      </c>
      <c r="F31" s="100">
        <v>20.100000000000335</v>
      </c>
      <c r="G31" s="100">
        <v>66.999999999999801</v>
      </c>
      <c r="H31" s="100">
        <v>390.70000000000005</v>
      </c>
      <c r="I31" s="100">
        <v>-1335.2999999999997</v>
      </c>
      <c r="J31" s="100">
        <v>266.10000000000014</v>
      </c>
      <c r="K31" s="100">
        <v>-22933.000000000007</v>
      </c>
      <c r="L31" s="100">
        <v>-7280.9</v>
      </c>
      <c r="M31" s="100">
        <v>-405444.99999999994</v>
      </c>
      <c r="N31" s="148">
        <v>-2522465.1999999844</v>
      </c>
      <c r="O31" s="100">
        <v>-80.099999999999966</v>
      </c>
      <c r="P31" s="100">
        <v>-185.25089999999997</v>
      </c>
      <c r="Q31" s="100">
        <v>-152.99999999999991</v>
      </c>
      <c r="R31" s="100">
        <v>-411.90000000000015</v>
      </c>
      <c r="S31" s="100">
        <v>-380.5</v>
      </c>
      <c r="T31" s="100">
        <v>-907.77629999999988</v>
      </c>
      <c r="U31" s="100">
        <v>-341.59279999999995</v>
      </c>
      <c r="V31" s="100">
        <v>194.59670000000011</v>
      </c>
      <c r="W31" s="100">
        <v>-217.48660000000024</v>
      </c>
      <c r="X31" s="100">
        <v>-726.63229999999987</v>
      </c>
    </row>
    <row r="32" spans="2:24" s="96" customFormat="1" ht="18" customHeight="1">
      <c r="B32" s="57" t="s">
        <v>265</v>
      </c>
      <c r="D32" s="102">
        <v>129.89999999999998</v>
      </c>
      <c r="E32" s="102">
        <v>88.700000000000159</v>
      </c>
      <c r="F32" s="102">
        <v>21.700000000000273</v>
      </c>
      <c r="G32" s="102">
        <v>-169.80000000000018</v>
      </c>
      <c r="H32" s="102">
        <v>-16.299999999999955</v>
      </c>
      <c r="I32" s="102">
        <v>-1964.6</v>
      </c>
      <c r="J32" s="102">
        <v>-1457.7999999999993</v>
      </c>
      <c r="K32" s="102">
        <v>-23855.700000000004</v>
      </c>
      <c r="L32" s="102">
        <v>-9657.2000000000007</v>
      </c>
      <c r="M32" s="102">
        <v>-304753.19999999984</v>
      </c>
      <c r="N32" s="149">
        <v>-8622508.1999999881</v>
      </c>
      <c r="O32" s="102">
        <v>-95.300000000000011</v>
      </c>
      <c r="P32" s="102">
        <v>-35.375</v>
      </c>
      <c r="Q32" s="102">
        <v>-57.999999999999886</v>
      </c>
      <c r="R32" s="102">
        <v>-207.20000000000005</v>
      </c>
      <c r="S32" s="102">
        <v>-136.5</v>
      </c>
      <c r="T32" s="102">
        <v>-367.97629999999992</v>
      </c>
      <c r="U32" s="102">
        <v>-130.46859999999992</v>
      </c>
      <c r="V32" s="102">
        <v>37.240800000000036</v>
      </c>
      <c r="W32" s="102">
        <v>58.631999999999834</v>
      </c>
      <c r="X32" s="102">
        <v>-405.90149999999994</v>
      </c>
    </row>
    <row r="33" spans="2:24" s="96" customFormat="1" ht="18" customHeight="1">
      <c r="B33" s="57" t="s">
        <v>416</v>
      </c>
      <c r="D33" s="102">
        <v>-85.999999999999972</v>
      </c>
      <c r="E33" s="102">
        <v>-31.5</v>
      </c>
      <c r="F33" s="102">
        <v>-46.599999999999966</v>
      </c>
      <c r="G33" s="102">
        <v>-21.800000000000068</v>
      </c>
      <c r="H33" s="102">
        <v>93.599999999999966</v>
      </c>
      <c r="I33" s="102">
        <v>179.70000000000016</v>
      </c>
      <c r="J33" s="102">
        <v>757.20000000000027</v>
      </c>
      <c r="K33" s="102">
        <v>1385.2999999999993</v>
      </c>
      <c r="L33" s="102">
        <v>91.199999999999818</v>
      </c>
      <c r="M33" s="102">
        <v>12242.699999999997</v>
      </c>
      <c r="N33" s="149">
        <v>9881164.8000000007</v>
      </c>
      <c r="O33" s="102">
        <v>15.000000000000014</v>
      </c>
      <c r="P33" s="102">
        <v>-16.00200000000001</v>
      </c>
      <c r="Q33" s="102">
        <v>-96.799999999999983</v>
      </c>
      <c r="R33" s="102">
        <v>-133.30000000000004</v>
      </c>
      <c r="S33" s="102">
        <v>-136.99999999999997</v>
      </c>
      <c r="T33" s="102">
        <v>-456.59999999999991</v>
      </c>
      <c r="U33" s="102">
        <v>-227.12290000000002</v>
      </c>
      <c r="V33" s="102">
        <v>-126.63259999999991</v>
      </c>
      <c r="W33" s="102">
        <v>-276.11860000000007</v>
      </c>
      <c r="X33" s="102">
        <v>-320.73079999999993</v>
      </c>
    </row>
    <row r="34" spans="2:24" s="96" customFormat="1" ht="18" customHeight="1">
      <c r="B34" s="57" t="s">
        <v>282</v>
      </c>
      <c r="D34" s="102">
        <v>-7.0999999999999943</v>
      </c>
      <c r="E34" s="102">
        <v>-31.199999999999989</v>
      </c>
      <c r="F34" s="102">
        <v>23.700000000000045</v>
      </c>
      <c r="G34" s="102">
        <v>115.80000000000007</v>
      </c>
      <c r="H34" s="102">
        <v>307.70000000000005</v>
      </c>
      <c r="I34" s="102">
        <v>342.29999999999973</v>
      </c>
      <c r="J34" s="102">
        <v>574.59999999999945</v>
      </c>
      <c r="K34" s="102">
        <v>-1194</v>
      </c>
      <c r="L34" s="102">
        <v>1976.5</v>
      </c>
      <c r="M34" s="102">
        <v>-117911.50000000012</v>
      </c>
      <c r="N34" s="149">
        <v>-3472160.1999999955</v>
      </c>
      <c r="O34" s="102">
        <v>-2.8999999999999773</v>
      </c>
      <c r="P34" s="102">
        <v>-132.09999999999997</v>
      </c>
      <c r="Q34" s="102">
        <v>1.7999999999999545</v>
      </c>
      <c r="R34" s="102">
        <v>-71.400000000000034</v>
      </c>
      <c r="S34" s="102">
        <v>-107</v>
      </c>
      <c r="T34" s="102">
        <v>-83.200000000000045</v>
      </c>
      <c r="U34" s="102">
        <v>15.998699999999985</v>
      </c>
      <c r="V34" s="102">
        <v>283.98849999999999</v>
      </c>
      <c r="W34" s="102">
        <v>0</v>
      </c>
      <c r="X34" s="102">
        <v>0</v>
      </c>
    </row>
    <row r="35" spans="2:24" s="96" customFormat="1" ht="18" customHeight="1">
      <c r="B35" s="57" t="s">
        <v>417</v>
      </c>
      <c r="D35" s="102">
        <v>0</v>
      </c>
      <c r="E35" s="102">
        <v>0</v>
      </c>
      <c r="F35" s="102">
        <v>21.299999999999983</v>
      </c>
      <c r="G35" s="102">
        <v>142.79999999999998</v>
      </c>
      <c r="H35" s="102">
        <v>5.6999999999999886</v>
      </c>
      <c r="I35" s="102">
        <v>107.30000000000007</v>
      </c>
      <c r="J35" s="102">
        <v>392.09999999999968</v>
      </c>
      <c r="K35" s="102">
        <v>731.39999999999964</v>
      </c>
      <c r="L35" s="102">
        <v>308.59999999999991</v>
      </c>
      <c r="M35" s="102">
        <v>4976.9999999999854</v>
      </c>
      <c r="N35" s="149">
        <v>-308961.60000000149</v>
      </c>
      <c r="O35" s="102">
        <v>3.1000000000000014</v>
      </c>
      <c r="P35" s="102">
        <v>-1.7738999999999905</v>
      </c>
      <c r="Q35" s="102">
        <v>0</v>
      </c>
      <c r="R35" s="102">
        <v>0</v>
      </c>
      <c r="S35" s="102">
        <v>0</v>
      </c>
      <c r="T35" s="102">
        <v>0</v>
      </c>
      <c r="U35" s="102">
        <v>0</v>
      </c>
      <c r="V35" s="102">
        <v>0</v>
      </c>
      <c r="W35" s="102">
        <v>0</v>
      </c>
      <c r="X35" s="102">
        <v>0</v>
      </c>
    </row>
    <row r="36" spans="2:24" s="96" customFormat="1" ht="6" customHeight="1">
      <c r="B36" s="57" t="s">
        <v>52</v>
      </c>
      <c r="D36" s="102"/>
      <c r="E36" s="102"/>
      <c r="F36" s="102"/>
      <c r="G36" s="102"/>
      <c r="H36" s="102"/>
      <c r="I36" s="102"/>
      <c r="J36" s="102"/>
      <c r="K36" s="102"/>
      <c r="L36" s="102"/>
      <c r="M36" s="102"/>
      <c r="N36" s="149"/>
      <c r="O36" s="102"/>
      <c r="P36" s="102"/>
      <c r="Q36" s="102"/>
      <c r="R36" s="102"/>
      <c r="S36" s="102"/>
      <c r="T36" s="102"/>
      <c r="U36" s="102"/>
      <c r="V36" s="102"/>
      <c r="W36" s="102"/>
      <c r="X36" s="102"/>
    </row>
    <row r="37" spans="2:24" s="97" customFormat="1" ht="18" customHeight="1">
      <c r="B37" s="55" t="s">
        <v>706</v>
      </c>
      <c r="D37" s="100">
        <v>0</v>
      </c>
      <c r="E37" s="100">
        <v>7.5</v>
      </c>
      <c r="F37" s="100">
        <v>0</v>
      </c>
      <c r="G37" s="100">
        <v>0</v>
      </c>
      <c r="H37" s="100">
        <v>0</v>
      </c>
      <c r="I37" s="100">
        <v>14.2</v>
      </c>
      <c r="J37" s="100">
        <v>0</v>
      </c>
      <c r="K37" s="100">
        <v>177.1</v>
      </c>
      <c r="L37" s="100">
        <v>0</v>
      </c>
      <c r="M37" s="100">
        <v>2979.2</v>
      </c>
      <c r="N37" s="148">
        <v>2262841.9</v>
      </c>
      <c r="O37" s="100">
        <v>9.3000000000000007</v>
      </c>
      <c r="P37" s="100">
        <v>47.514000000000003</v>
      </c>
      <c r="Q37" s="100">
        <v>101.5</v>
      </c>
      <c r="R37" s="100">
        <v>174.7</v>
      </c>
      <c r="S37" s="100">
        <v>49.1</v>
      </c>
      <c r="T37" s="100">
        <v>409.2482</v>
      </c>
      <c r="U37" s="100">
        <v>198.7902</v>
      </c>
      <c r="V37" s="100">
        <v>150.5198</v>
      </c>
      <c r="W37" s="100">
        <v>341.81</v>
      </c>
      <c r="X37" s="100">
        <v>368.28609999999998</v>
      </c>
    </row>
    <row r="38" spans="2:24" s="96" customFormat="1" ht="7.5" customHeight="1">
      <c r="B38" s="57" t="s">
        <v>52</v>
      </c>
      <c r="D38" s="102"/>
      <c r="E38" s="102"/>
      <c r="F38" s="102"/>
      <c r="G38" s="102"/>
      <c r="H38" s="102"/>
      <c r="I38" s="102"/>
      <c r="J38" s="102"/>
      <c r="K38" s="102"/>
      <c r="L38" s="102"/>
      <c r="M38" s="102"/>
      <c r="N38" s="149"/>
      <c r="O38" s="102"/>
      <c r="P38" s="102"/>
      <c r="Q38" s="102"/>
      <c r="R38" s="102"/>
      <c r="S38" s="102"/>
      <c r="T38" s="102"/>
      <c r="U38" s="102"/>
      <c r="V38" s="102"/>
      <c r="W38" s="102"/>
      <c r="X38" s="102"/>
    </row>
    <row r="39" spans="2:24" s="96" customFormat="1" ht="18" customHeight="1">
      <c r="B39" s="55" t="s">
        <v>422</v>
      </c>
      <c r="D39" s="100">
        <v>36.800000000000011</v>
      </c>
      <c r="E39" s="100">
        <v>33.500000000000171</v>
      </c>
      <c r="F39" s="100">
        <v>20.100000000000335</v>
      </c>
      <c r="G39" s="100">
        <v>66.999999999999801</v>
      </c>
      <c r="H39" s="100">
        <v>390.70000000000005</v>
      </c>
      <c r="I39" s="100">
        <v>-1321.0999999999997</v>
      </c>
      <c r="J39" s="100">
        <v>266.10000000000014</v>
      </c>
      <c r="K39" s="100">
        <v>-22755.900000000009</v>
      </c>
      <c r="L39" s="100">
        <v>-7280.9</v>
      </c>
      <c r="M39" s="100">
        <v>-402465.79999999993</v>
      </c>
      <c r="N39" s="148">
        <v>-259623.29999998445</v>
      </c>
      <c r="O39" s="100">
        <v>-70.799999999999969</v>
      </c>
      <c r="P39" s="100">
        <v>-137.73689999999996</v>
      </c>
      <c r="Q39" s="100">
        <v>-51.499999999999915</v>
      </c>
      <c r="R39" s="100">
        <v>-237.20000000000016</v>
      </c>
      <c r="S39" s="100">
        <v>-331.4</v>
      </c>
      <c r="T39" s="100">
        <v>-498.52809999999988</v>
      </c>
      <c r="U39" s="100">
        <v>-142.80259999999996</v>
      </c>
      <c r="V39" s="100">
        <v>345.11650000000009</v>
      </c>
      <c r="W39" s="100">
        <v>124.32339999999976</v>
      </c>
      <c r="X39" s="100">
        <v>-358.3461999999999</v>
      </c>
    </row>
    <row r="40" spans="2:24" s="96" customFormat="1" ht="8.25" customHeight="1">
      <c r="B40" s="57" t="s">
        <v>52</v>
      </c>
      <c r="D40" s="149"/>
      <c r="E40" s="149"/>
      <c r="F40" s="149"/>
      <c r="G40" s="149"/>
      <c r="H40" s="149"/>
      <c r="I40" s="149"/>
      <c r="J40" s="149"/>
      <c r="K40" s="149"/>
      <c r="L40" s="149"/>
      <c r="M40" s="149"/>
      <c r="N40" s="149"/>
      <c r="O40" s="149"/>
      <c r="P40" s="149"/>
      <c r="Q40" s="149"/>
      <c r="R40" s="149"/>
      <c r="S40" s="149"/>
      <c r="T40" s="149"/>
      <c r="U40" s="149"/>
      <c r="V40" s="149"/>
      <c r="W40" s="149"/>
      <c r="X40" s="149"/>
    </row>
    <row r="41" spans="2:24" s="97" customFormat="1" ht="18" customHeight="1">
      <c r="B41" s="55" t="s">
        <v>239</v>
      </c>
      <c r="D41" s="100">
        <v>-36.800000000000011</v>
      </c>
      <c r="E41" s="100">
        <v>-33.500000000000163</v>
      </c>
      <c r="F41" s="100">
        <v>-20.100000000000332</v>
      </c>
      <c r="G41" s="100">
        <v>-66.999999999999787</v>
      </c>
      <c r="H41" s="100">
        <v>-390.70000000000005</v>
      </c>
      <c r="I41" s="100">
        <v>1321.1000000000001</v>
      </c>
      <c r="J41" s="100">
        <v>-266.10000000000002</v>
      </c>
      <c r="K41" s="100">
        <v>22755.9</v>
      </c>
      <c r="L41" s="100">
        <v>7280.9000000000015</v>
      </c>
      <c r="M41" s="100">
        <v>402465.8</v>
      </c>
      <c r="N41" s="148">
        <f>+N42+N43</f>
        <v>259623.29999998491</v>
      </c>
      <c r="O41" s="100">
        <f>+O42+O43</f>
        <v>70.799999999999969</v>
      </c>
      <c r="P41" s="100">
        <f t="shared" ref="P41:X41" si="0">+P42+P43</f>
        <v>137.73689999999996</v>
      </c>
      <c r="Q41" s="100">
        <f t="shared" si="0"/>
        <v>51.499999999999915</v>
      </c>
      <c r="R41" s="100">
        <f t="shared" si="0"/>
        <v>237.2000000000001</v>
      </c>
      <c r="S41" s="100">
        <f t="shared" si="0"/>
        <v>331.40000000000003</v>
      </c>
      <c r="T41" s="100">
        <f t="shared" si="0"/>
        <v>498.52809999999982</v>
      </c>
      <c r="U41" s="100">
        <f t="shared" si="0"/>
        <v>142.80259999999998</v>
      </c>
      <c r="V41" s="100">
        <f t="shared" si="0"/>
        <v>-345.11650000000014</v>
      </c>
      <c r="W41" s="100">
        <f t="shared" si="0"/>
        <v>-124.32339999999978</v>
      </c>
      <c r="X41" s="100">
        <f t="shared" si="0"/>
        <v>358.34619999999984</v>
      </c>
    </row>
    <row r="42" spans="2:24" s="96" customFormat="1" ht="18" customHeight="1">
      <c r="B42" s="57" t="s">
        <v>423</v>
      </c>
      <c r="D42" s="102">
        <v>0</v>
      </c>
      <c r="E42" s="102">
        <v>20.800000000000004</v>
      </c>
      <c r="F42" s="102">
        <v>21.000000000000004</v>
      </c>
      <c r="G42" s="102">
        <v>-48.5</v>
      </c>
      <c r="H42" s="102">
        <v>-90</v>
      </c>
      <c r="I42" s="102">
        <v>310.39999999999998</v>
      </c>
      <c r="J42" s="102">
        <v>-78.900000000000006</v>
      </c>
      <c r="K42" s="102">
        <v>6.2999999999999972</v>
      </c>
      <c r="L42" s="102">
        <v>6421.8</v>
      </c>
      <c r="M42" s="102">
        <v>179280.2</v>
      </c>
      <c r="N42" s="149">
        <v>264844</v>
      </c>
      <c r="O42" s="102">
        <v>-7.3999999999999995</v>
      </c>
      <c r="P42" s="102">
        <v>75.499999999999986</v>
      </c>
      <c r="Q42" s="102">
        <v>145.69999999999999</v>
      </c>
      <c r="R42" s="102">
        <v>228.2</v>
      </c>
      <c r="S42" s="102">
        <v>482.30000000000007</v>
      </c>
      <c r="T42" s="102">
        <v>541.05269999999996</v>
      </c>
      <c r="U42" s="102">
        <v>518.20240000000001</v>
      </c>
      <c r="V42" s="102">
        <v>13.525200000000032</v>
      </c>
      <c r="W42" s="102">
        <v>-7.7589999999999915</v>
      </c>
      <c r="X42" s="102">
        <v>-28.738400000000041</v>
      </c>
    </row>
    <row r="43" spans="2:24" s="96" customFormat="1" ht="18" customHeight="1">
      <c r="B43" s="57" t="s">
        <v>424</v>
      </c>
      <c r="D43" s="102">
        <v>-36.800000000000011</v>
      </c>
      <c r="E43" s="102">
        <v>-54.300000000000168</v>
      </c>
      <c r="F43" s="102">
        <v>-41.100000000000335</v>
      </c>
      <c r="G43" s="102">
        <v>-18.499999999999787</v>
      </c>
      <c r="H43" s="102">
        <v>-300.70000000000005</v>
      </c>
      <c r="I43" s="102">
        <v>1010.7000000000002</v>
      </c>
      <c r="J43" s="102">
        <v>-187.20000000000005</v>
      </c>
      <c r="K43" s="102">
        <v>22749.600000000002</v>
      </c>
      <c r="L43" s="102">
        <v>859.10000000000082</v>
      </c>
      <c r="M43" s="102">
        <v>223185.59999999998</v>
      </c>
      <c r="N43" s="149">
        <v>-5220.7000000150874</v>
      </c>
      <c r="O43" s="102">
        <v>78.199999999999974</v>
      </c>
      <c r="P43" s="102">
        <v>62.236899999999977</v>
      </c>
      <c r="Q43" s="102">
        <v>-94.200000000000074</v>
      </c>
      <c r="R43" s="102">
        <v>9.0000000000001279</v>
      </c>
      <c r="S43" s="102">
        <v>-150.90000000000003</v>
      </c>
      <c r="T43" s="102">
        <v>-42.524600000000149</v>
      </c>
      <c r="U43" s="102">
        <v>-375.39980000000003</v>
      </c>
      <c r="V43" s="102">
        <v>-358.64170000000018</v>
      </c>
      <c r="W43" s="102">
        <v>-116.56439999999979</v>
      </c>
      <c r="X43" s="102">
        <v>387.08459999999991</v>
      </c>
    </row>
    <row r="44" spans="2:24" s="96" customFormat="1" ht="18" customHeight="1">
      <c r="B44" s="57" t="s">
        <v>425</v>
      </c>
      <c r="D44" s="102">
        <v>-101.9</v>
      </c>
      <c r="E44" s="102">
        <v>-123.89999999999998</v>
      </c>
      <c r="F44" s="102">
        <v>-30.000000000000004</v>
      </c>
      <c r="G44" s="102">
        <v>87.600000000000009</v>
      </c>
      <c r="H44" s="102">
        <v>-280.39999999999998</v>
      </c>
      <c r="I44" s="102">
        <v>295.70000000000005</v>
      </c>
      <c r="J44" s="102">
        <v>-707.30000000000007</v>
      </c>
      <c r="K44" s="102">
        <v>3555.2999999999997</v>
      </c>
      <c r="L44" s="102">
        <v>-1308.5</v>
      </c>
      <c r="M44" s="102">
        <v>103443</v>
      </c>
      <c r="N44" s="149">
        <v>3121979</v>
      </c>
      <c r="O44" s="102">
        <v>88.8</v>
      </c>
      <c r="P44" s="102">
        <v>9.6569000000000003</v>
      </c>
      <c r="Q44" s="102">
        <v>21.6</v>
      </c>
      <c r="R44" s="102">
        <v>-14.899999999999999</v>
      </c>
      <c r="S44" s="102">
        <v>-31.049999999999997</v>
      </c>
      <c r="T44" s="102">
        <v>25.2</v>
      </c>
      <c r="U44" s="102">
        <v>-112.6584</v>
      </c>
      <c r="V44" s="102">
        <v>-225.97320000000002</v>
      </c>
      <c r="W44" s="102">
        <v>16.946400000000001</v>
      </c>
      <c r="X44" s="102">
        <v>45.951300000000003</v>
      </c>
    </row>
    <row r="45" spans="2:24" s="96" customFormat="1" ht="18" customHeight="1">
      <c r="B45" s="57" t="s">
        <v>426</v>
      </c>
      <c r="D45" s="102">
        <v>65.099999999999994</v>
      </c>
      <c r="E45" s="102">
        <v>69.59999999999981</v>
      </c>
      <c r="F45" s="102">
        <v>-11.100000000000332</v>
      </c>
      <c r="G45" s="102">
        <v>-106.0999999999998</v>
      </c>
      <c r="H45" s="102">
        <v>-20.300000000000061</v>
      </c>
      <c r="I45" s="102">
        <v>715.00000000000011</v>
      </c>
      <c r="J45" s="102">
        <v>520.1</v>
      </c>
      <c r="K45" s="102">
        <v>19194.300000000003</v>
      </c>
      <c r="L45" s="102">
        <v>2167.6000000000008</v>
      </c>
      <c r="M45" s="102">
        <v>119742.59999999996</v>
      </c>
      <c r="N45" s="149">
        <v>-3127199.7000000151</v>
      </c>
      <c r="O45" s="102">
        <v>-10.600000000000023</v>
      </c>
      <c r="P45" s="102">
        <v>52.579999999999977</v>
      </c>
      <c r="Q45" s="102">
        <v>-115.80000000000008</v>
      </c>
      <c r="R45" s="102">
        <v>23.900000000000126</v>
      </c>
      <c r="S45" s="102">
        <v>-119.85000000000005</v>
      </c>
      <c r="T45" s="102">
        <v>-67.724600000000152</v>
      </c>
      <c r="U45" s="102">
        <v>-262.74140000000006</v>
      </c>
      <c r="V45" s="102">
        <v>-132.66850000000017</v>
      </c>
      <c r="W45" s="102">
        <v>-133.51079999999979</v>
      </c>
      <c r="X45" s="102">
        <v>341.13329999999991</v>
      </c>
    </row>
    <row r="46" spans="2:24" s="96" customFormat="1" ht="18" customHeight="1">
      <c r="B46" s="57" t="s">
        <v>427</v>
      </c>
      <c r="D46" s="102">
        <v>65.099999999999994</v>
      </c>
      <c r="E46" s="102">
        <v>69.59999999999981</v>
      </c>
      <c r="F46" s="102">
        <v>-11.100000000000332</v>
      </c>
      <c r="G46" s="102">
        <v>-106.0999999999998</v>
      </c>
      <c r="H46" s="102">
        <v>-20.300000000000061</v>
      </c>
      <c r="I46" s="102">
        <v>715.00000000000011</v>
      </c>
      <c r="J46" s="102">
        <v>520.1</v>
      </c>
      <c r="K46" s="102">
        <v>19194.300000000003</v>
      </c>
      <c r="L46" s="102">
        <v>2740.1000000000008</v>
      </c>
      <c r="M46" s="102">
        <v>120495.99999999996</v>
      </c>
      <c r="N46" s="149">
        <v>-3052019.4000000153</v>
      </c>
      <c r="O46" s="102">
        <v>-7.4000000000000226</v>
      </c>
      <c r="P46" s="102">
        <v>38.579999999999977</v>
      </c>
      <c r="Q46" s="102">
        <v>-107.51100000000008</v>
      </c>
      <c r="R46" s="102">
        <v>-25.899999999999871</v>
      </c>
      <c r="S46" s="102">
        <v>-147.95000000000005</v>
      </c>
      <c r="T46" s="102">
        <v>-63.976600000000147</v>
      </c>
      <c r="U46" s="102">
        <v>-262.74140000000006</v>
      </c>
      <c r="V46" s="102">
        <v>-132.66850000000017</v>
      </c>
      <c r="W46" s="102">
        <v>-113.52709999999978</v>
      </c>
      <c r="X46" s="102">
        <v>362.0012999999999</v>
      </c>
    </row>
    <row r="47" spans="2:24" s="96" customFormat="1" ht="18" customHeight="1">
      <c r="B47" s="57" t="s">
        <v>428</v>
      </c>
      <c r="D47" s="102">
        <v>0</v>
      </c>
      <c r="E47" s="102">
        <v>0</v>
      </c>
      <c r="F47" s="102">
        <v>0</v>
      </c>
      <c r="G47" s="102">
        <v>0</v>
      </c>
      <c r="H47" s="102">
        <v>0</v>
      </c>
      <c r="I47" s="102">
        <v>0</v>
      </c>
      <c r="J47" s="102">
        <v>0</v>
      </c>
      <c r="K47" s="102">
        <v>0</v>
      </c>
      <c r="L47" s="102">
        <v>-572.5</v>
      </c>
      <c r="M47" s="102">
        <v>-753.4</v>
      </c>
      <c r="N47" s="149">
        <v>-75180.3</v>
      </c>
      <c r="O47" s="102">
        <v>-3.2</v>
      </c>
      <c r="P47" s="102">
        <v>-8.9</v>
      </c>
      <c r="Q47" s="102">
        <v>-3.3889999999999998</v>
      </c>
      <c r="R47" s="102">
        <v>-1</v>
      </c>
      <c r="S47" s="102">
        <v>-4</v>
      </c>
      <c r="T47" s="102">
        <v>-2.7480000000000002</v>
      </c>
      <c r="U47" s="102">
        <v>0</v>
      </c>
      <c r="V47" s="102">
        <v>0</v>
      </c>
      <c r="W47" s="102">
        <v>0</v>
      </c>
      <c r="X47" s="102">
        <v>0</v>
      </c>
    </row>
    <row r="48" spans="2:24" s="96" customFormat="1" ht="18" customHeight="1">
      <c r="B48" s="57" t="s">
        <v>429</v>
      </c>
      <c r="D48" s="102">
        <v>0</v>
      </c>
      <c r="E48" s="102">
        <v>0</v>
      </c>
      <c r="F48" s="102">
        <v>0</v>
      </c>
      <c r="G48" s="102">
        <v>0</v>
      </c>
      <c r="H48" s="102">
        <v>0</v>
      </c>
      <c r="I48" s="102">
        <v>0</v>
      </c>
      <c r="J48" s="102">
        <v>0</v>
      </c>
      <c r="K48" s="102">
        <v>0</v>
      </c>
      <c r="L48" s="102">
        <v>0</v>
      </c>
      <c r="M48" s="102">
        <v>0</v>
      </c>
      <c r="N48" s="149">
        <v>0</v>
      </c>
      <c r="O48" s="102">
        <v>0</v>
      </c>
      <c r="P48" s="102">
        <v>22.900000000000002</v>
      </c>
      <c r="Q48" s="102">
        <v>-4.8999999999999995</v>
      </c>
      <c r="R48" s="102">
        <v>50.8</v>
      </c>
      <c r="S48" s="102">
        <v>32.1</v>
      </c>
      <c r="T48" s="102">
        <v>-1</v>
      </c>
      <c r="U48" s="102">
        <v>0</v>
      </c>
      <c r="V48" s="102">
        <v>0</v>
      </c>
      <c r="W48" s="102">
        <v>-19.983699999999999</v>
      </c>
      <c r="X48" s="102">
        <v>-20.867999999999999</v>
      </c>
    </row>
    <row r="49" spans="2:24" s="96" customFormat="1" ht="11.25" customHeight="1" thickBot="1">
      <c r="B49" s="134"/>
      <c r="C49" s="134"/>
      <c r="D49" s="110"/>
      <c r="E49" s="110"/>
      <c r="F49" s="110"/>
      <c r="G49" s="110"/>
      <c r="H49" s="110"/>
      <c r="I49" s="110"/>
      <c r="J49" s="110"/>
      <c r="K49" s="110"/>
      <c r="L49" s="110"/>
      <c r="M49" s="110"/>
      <c r="N49" s="134"/>
      <c r="O49" s="134"/>
      <c r="P49" s="134"/>
      <c r="Q49" s="134"/>
      <c r="R49" s="134"/>
      <c r="S49" s="134"/>
      <c r="T49" s="134"/>
      <c r="U49" s="134"/>
      <c r="V49" s="186"/>
      <c r="W49" s="186"/>
      <c r="X49" s="186"/>
    </row>
    <row r="50" spans="2:24" s="96" customFormat="1" ht="18" customHeight="1">
      <c r="B50" s="65" t="s">
        <v>68</v>
      </c>
      <c r="C50" s="65" t="s">
        <v>981</v>
      </c>
      <c r="D50" s="65"/>
      <c r="E50" s="65"/>
      <c r="F50" s="112"/>
      <c r="G50" s="112"/>
      <c r="H50" s="62"/>
      <c r="I50" s="62"/>
      <c r="J50" s="62"/>
      <c r="K50" s="62"/>
      <c r="L50" s="62"/>
      <c r="M50" s="62"/>
      <c r="N50" s="62"/>
      <c r="O50" s="62"/>
      <c r="P50" s="62"/>
      <c r="Q50" s="62"/>
      <c r="R50" s="62"/>
      <c r="S50" s="62"/>
      <c r="T50" s="62"/>
      <c r="U50" s="62"/>
    </row>
    <row r="51" spans="2:24" ht="18" customHeight="1">
      <c r="B51" s="65" t="s">
        <v>69</v>
      </c>
      <c r="C51" s="65" t="s">
        <v>769</v>
      </c>
      <c r="D51" s="65"/>
      <c r="E51" s="112"/>
      <c r="F51" s="112"/>
      <c r="G51" s="62"/>
      <c r="H51" s="62"/>
      <c r="I51" s="62"/>
    </row>
    <row r="52" spans="2:24" ht="18" customHeight="1">
      <c r="B52" s="65" t="s">
        <v>70</v>
      </c>
      <c r="C52" s="65" t="s">
        <v>770</v>
      </c>
      <c r="D52" s="62"/>
      <c r="E52" s="62"/>
      <c r="F52" s="62"/>
      <c r="G52" s="62"/>
    </row>
    <row r="53" spans="2:24" ht="18" customHeight="1">
      <c r="B53" s="65" t="s">
        <v>71</v>
      </c>
      <c r="C53" s="65" t="s">
        <v>761</v>
      </c>
      <c r="D53" s="62"/>
      <c r="E53" s="62"/>
      <c r="F53" s="62"/>
      <c r="G53" s="62"/>
    </row>
    <row r="54" spans="2:24" ht="18" customHeight="1">
      <c r="B54" s="65" t="s">
        <v>763</v>
      </c>
      <c r="C54" s="98" t="s">
        <v>771</v>
      </c>
    </row>
    <row r="55" spans="2:24" ht="18" customHeight="1"/>
    <row r="56" spans="2:24" ht="18" customHeight="1"/>
    <row r="57" spans="2:24" ht="18" customHeight="1"/>
    <row r="58" spans="2:24" ht="18" customHeight="1"/>
    <row r="59" spans="2:24" ht="18" customHeight="1"/>
  </sheetData>
  <mergeCells count="3">
    <mergeCell ref="D7:M7"/>
    <mergeCell ref="B4:C4"/>
    <mergeCell ref="B8:C8"/>
  </mergeCells>
  <phoneticPr fontId="6" type="noConversion"/>
  <printOptions verticalCentered="1"/>
  <pageMargins left="0.39370078740157483" right="0.39370078740157483" top="0.39370078740157483" bottom="0.39370078740157483" header="0" footer="0"/>
  <pageSetup paperSize="176" scale="96" orientation="portrait" r:id="rId1"/>
  <ignoredErrors>
    <ignoredError sqref="D6:X6" numberStoredAsText="1"/>
  </ignoredErrors>
</worksheet>
</file>

<file path=xl/worksheets/sheet8.xml><?xml version="1.0" encoding="utf-8"?>
<worksheet xmlns="http://schemas.openxmlformats.org/spreadsheetml/2006/main" xmlns:r="http://schemas.openxmlformats.org/officeDocument/2006/relationships">
  <sheetPr>
    <pageSetUpPr fitToPage="1"/>
  </sheetPr>
  <dimension ref="B1:R51"/>
  <sheetViews>
    <sheetView zoomScale="80" zoomScaleNormal="80" zoomScaleSheetLayoutView="100" workbookViewId="0">
      <selection activeCell="C48" sqref="C48"/>
    </sheetView>
  </sheetViews>
  <sheetFormatPr defaultColWidth="11.42578125" defaultRowHeight="12.75"/>
  <cols>
    <col min="1" max="1" width="6.140625" style="76" customWidth="1"/>
    <col min="2" max="2" width="17.5703125" style="76" customWidth="1"/>
    <col min="3" max="3" width="66.85546875" style="76" customWidth="1"/>
    <col min="4" max="12" width="12" style="76" customWidth="1"/>
    <col min="13" max="13" width="12.85546875" style="76" customWidth="1"/>
    <col min="14" max="14" width="12.5703125" style="76" customWidth="1"/>
    <col min="15" max="15" width="12.7109375" style="76" customWidth="1"/>
    <col min="16" max="16" width="12.5703125" style="76" customWidth="1"/>
    <col min="17" max="17" width="12.85546875" style="76" customWidth="1"/>
    <col min="18" max="18" width="12.5703125" style="76" customWidth="1"/>
    <col min="19" max="16384" width="11.42578125" style="76"/>
  </cols>
  <sheetData>
    <row r="1" spans="2:18" ht="18" customHeight="1"/>
    <row r="2" spans="2:18" ht="18" customHeight="1">
      <c r="B2" s="77" t="s">
        <v>586</v>
      </c>
      <c r="C2" s="78"/>
      <c r="D2" s="78"/>
    </row>
    <row r="3" spans="2:18" ht="18" customHeight="1">
      <c r="B3" s="34" t="s">
        <v>610</v>
      </c>
      <c r="C3" s="4"/>
      <c r="D3" s="4"/>
      <c r="F3" s="79"/>
    </row>
    <row r="4" spans="2:18" ht="18" customHeight="1">
      <c r="B4" s="362" t="s">
        <v>713</v>
      </c>
      <c r="C4" s="362"/>
      <c r="D4" s="362"/>
      <c r="E4" s="362"/>
      <c r="F4" s="362"/>
      <c r="G4" s="78"/>
      <c r="H4" s="78"/>
      <c r="I4" s="78"/>
      <c r="J4" s="78"/>
      <c r="K4" s="83"/>
      <c r="L4" s="83"/>
    </row>
    <row r="5" spans="2:18" ht="18" customHeight="1" thickBot="1">
      <c r="E5" s="362"/>
      <c r="F5" s="362"/>
      <c r="G5" s="81"/>
      <c r="H5" s="81"/>
      <c r="I5" s="81"/>
      <c r="J5" s="81"/>
      <c r="K5" s="131"/>
      <c r="N5" s="131"/>
      <c r="Q5" s="131" t="s">
        <v>609</v>
      </c>
    </row>
    <row r="6" spans="2:18" ht="30" customHeight="1" thickBot="1">
      <c r="B6" s="364" t="s">
        <v>726</v>
      </c>
      <c r="C6" s="364"/>
      <c r="D6" s="344">
        <v>2001</v>
      </c>
      <c r="E6" s="344">
        <v>2002</v>
      </c>
      <c r="F6" s="344">
        <v>2003</v>
      </c>
      <c r="G6" s="344">
        <v>2004</v>
      </c>
      <c r="H6" s="344">
        <v>2005</v>
      </c>
      <c r="I6" s="344">
        <v>2006</v>
      </c>
      <c r="J6" s="344">
        <v>2007</v>
      </c>
      <c r="K6" s="344">
        <v>2008</v>
      </c>
      <c r="L6" s="344">
        <v>2009</v>
      </c>
      <c r="M6" s="344">
        <v>2010</v>
      </c>
      <c r="N6" s="344">
        <v>2011</v>
      </c>
      <c r="O6" s="341">
        <v>2012</v>
      </c>
      <c r="P6" s="341" t="s">
        <v>701</v>
      </c>
      <c r="Q6" s="341" t="s">
        <v>702</v>
      </c>
      <c r="R6" s="341" t="s">
        <v>703</v>
      </c>
    </row>
    <row r="7" spans="2:18" ht="7.5" customHeight="1">
      <c r="B7" s="162"/>
      <c r="C7" s="162"/>
      <c r="D7" s="162"/>
      <c r="E7" s="162"/>
      <c r="F7" s="83"/>
      <c r="G7" s="83"/>
      <c r="H7" s="83"/>
      <c r="I7" s="83"/>
      <c r="J7" s="83"/>
      <c r="K7" s="83"/>
      <c r="L7" s="83"/>
      <c r="M7" s="83"/>
    </row>
    <row r="8" spans="2:18" ht="18" customHeight="1">
      <c r="B8" s="60" t="s">
        <v>611</v>
      </c>
      <c r="C8" s="82"/>
      <c r="D8" s="82">
        <v>222.22480000000002</v>
      </c>
      <c r="E8" s="82">
        <v>178.92921941000009</v>
      </c>
      <c r="F8" s="82">
        <v>20.679451099999966</v>
      </c>
      <c r="G8" s="82">
        <v>399.18725999999975</v>
      </c>
      <c r="H8" s="82">
        <v>405.8581742799999</v>
      </c>
      <c r="I8" s="82">
        <v>315.12192965108454</v>
      </c>
      <c r="J8" s="82">
        <v>81.518459415167015</v>
      </c>
      <c r="K8" s="82">
        <v>236.81067617999977</v>
      </c>
      <c r="L8" s="82">
        <v>922.6408487612307</v>
      </c>
      <c r="M8" s="82">
        <v>207.2373823393321</v>
      </c>
      <c r="N8" s="82">
        <v>467.60477905582945</v>
      </c>
      <c r="O8" s="82">
        <v>296.86060657603139</v>
      </c>
      <c r="P8" s="82">
        <v>857.31310805309363</v>
      </c>
      <c r="Q8" s="82">
        <v>1065.3375174703895</v>
      </c>
      <c r="R8" s="82">
        <v>1802.7515535183411</v>
      </c>
    </row>
    <row r="9" spans="2:18" ht="18" customHeight="1">
      <c r="B9" s="58" t="s">
        <v>612</v>
      </c>
      <c r="C9" s="162"/>
      <c r="D9" s="162">
        <v>84.893800000000013</v>
      </c>
      <c r="E9" s="162">
        <v>77.074300000000008</v>
      </c>
      <c r="F9" s="162">
        <v>18.814809999999994</v>
      </c>
      <c r="G9" s="162">
        <v>81.383039999999994</v>
      </c>
      <c r="H9" s="162">
        <v>101.27410000000009</v>
      </c>
      <c r="I9" s="162">
        <v>80.592100000000016</v>
      </c>
      <c r="J9" s="162">
        <v>65.372100000000046</v>
      </c>
      <c r="K9" s="162">
        <v>124.79220000000009</v>
      </c>
      <c r="L9" s="162">
        <v>219.87022599999995</v>
      </c>
      <c r="M9" s="162">
        <v>176.18456499999991</v>
      </c>
      <c r="N9" s="162">
        <v>229.33795222603248</v>
      </c>
      <c r="O9" s="162">
        <v>164.37422790020173</v>
      </c>
      <c r="P9" s="162">
        <v>604.20543642408791</v>
      </c>
      <c r="Q9" s="162">
        <v>1020.7355462004499</v>
      </c>
      <c r="R9" s="162">
        <v>1420.2653520029119</v>
      </c>
    </row>
    <row r="10" spans="2:18" ht="18" customHeight="1">
      <c r="B10" s="58" t="s">
        <v>613</v>
      </c>
      <c r="C10" s="162"/>
      <c r="D10" s="162">
        <v>137.33100000000002</v>
      </c>
      <c r="E10" s="162">
        <v>101.85491941000009</v>
      </c>
      <c r="F10" s="162">
        <v>1.8646410999999716</v>
      </c>
      <c r="G10" s="162">
        <v>90.860059999999862</v>
      </c>
      <c r="H10" s="162">
        <v>64.367799999999875</v>
      </c>
      <c r="I10" s="162">
        <v>40.0454000000002</v>
      </c>
      <c r="J10" s="162">
        <v>236.5286000000001</v>
      </c>
      <c r="K10" s="162">
        <v>-117.58079999999984</v>
      </c>
      <c r="L10" s="162">
        <v>258.65090538674986</v>
      </c>
      <c r="M10" s="162">
        <v>-57.357020486115744</v>
      </c>
      <c r="N10" s="162">
        <v>-191.85837047479913</v>
      </c>
      <c r="O10" s="162">
        <v>-393.81876935294463</v>
      </c>
      <c r="P10" s="162">
        <v>-540.30464924111857</v>
      </c>
      <c r="Q10" s="162">
        <v>-536.63938470862558</v>
      </c>
      <c r="R10" s="162">
        <v>-361.46133980265449</v>
      </c>
    </row>
    <row r="11" spans="2:18" ht="18" customHeight="1">
      <c r="B11" s="58" t="s">
        <v>614</v>
      </c>
      <c r="C11" s="162"/>
      <c r="D11" s="357">
        <v>0</v>
      </c>
      <c r="E11" s="357">
        <v>0</v>
      </c>
      <c r="F11" s="357">
        <v>0</v>
      </c>
      <c r="G11" s="358">
        <v>196.41413999999986</v>
      </c>
      <c r="H11" s="358">
        <v>152.68937428000004</v>
      </c>
      <c r="I11" s="359">
        <v>9.7799000000002252</v>
      </c>
      <c r="J11" s="359">
        <v>-441.77449999999976</v>
      </c>
      <c r="K11" s="359">
        <v>-28.647900000000391</v>
      </c>
      <c r="L11" s="359">
        <v>240.45091766748078</v>
      </c>
      <c r="M11" s="359">
        <v>-6.3709683446934378</v>
      </c>
      <c r="N11" s="359">
        <v>318.58632885459588</v>
      </c>
      <c r="O11" s="359">
        <v>205.11901202877448</v>
      </c>
      <c r="P11" s="359">
        <v>263.10294706012428</v>
      </c>
      <c r="Q11" s="359">
        <v>-78.405434891434652</v>
      </c>
      <c r="R11" s="359">
        <v>122.98536467612075</v>
      </c>
    </row>
    <row r="12" spans="2:18" ht="18" customHeight="1">
      <c r="B12" s="58" t="s">
        <v>615</v>
      </c>
      <c r="C12" s="162"/>
      <c r="D12" s="357">
        <v>0</v>
      </c>
      <c r="E12" s="357">
        <v>0</v>
      </c>
      <c r="F12" s="357">
        <v>0</v>
      </c>
      <c r="G12" s="358">
        <v>7.9922000000000253</v>
      </c>
      <c r="H12" s="358">
        <v>77.900099999999981</v>
      </c>
      <c r="I12" s="359">
        <v>93.029160000000047</v>
      </c>
      <c r="J12" s="359">
        <v>123.21839999999997</v>
      </c>
      <c r="K12" s="359">
        <v>100.89919999999995</v>
      </c>
      <c r="L12" s="359">
        <v>76.692576999999972</v>
      </c>
      <c r="M12" s="359">
        <v>93.747022000000072</v>
      </c>
      <c r="N12" s="359">
        <v>148.04128899999995</v>
      </c>
      <c r="O12" s="359">
        <v>194.8458559999998</v>
      </c>
      <c r="P12" s="359">
        <v>236.76851599999998</v>
      </c>
      <c r="Q12" s="359">
        <v>337.76551205999999</v>
      </c>
      <c r="R12" s="359">
        <v>388.07261080000001</v>
      </c>
    </row>
    <row r="13" spans="2:18" ht="18" customHeight="1">
      <c r="B13" s="58" t="s">
        <v>616</v>
      </c>
      <c r="C13" s="162"/>
      <c r="D13" s="357">
        <v>0</v>
      </c>
      <c r="E13" s="357">
        <v>0</v>
      </c>
      <c r="F13" s="357">
        <v>0</v>
      </c>
      <c r="G13" s="358">
        <v>22.537819999999996</v>
      </c>
      <c r="H13" s="358">
        <v>9.6267999999999461</v>
      </c>
      <c r="I13" s="359">
        <v>7.6514735300000041</v>
      </c>
      <c r="J13" s="359">
        <v>9.6805000000000234</v>
      </c>
      <c r="K13" s="359">
        <v>44.680099999999982</v>
      </c>
      <c r="L13" s="359">
        <v>53.636107699999997</v>
      </c>
      <c r="M13" s="359">
        <v>58.427239999999983</v>
      </c>
      <c r="N13" s="359">
        <v>56.335399999999993</v>
      </c>
      <c r="O13" s="359">
        <v>95.966679999999997</v>
      </c>
      <c r="P13" s="359">
        <v>66.31040999999999</v>
      </c>
      <c r="Q13" s="359">
        <v>84.562739999999906</v>
      </c>
      <c r="R13" s="359">
        <v>85.39874999999995</v>
      </c>
    </row>
    <row r="14" spans="2:18" ht="18" customHeight="1">
      <c r="B14" s="58" t="s">
        <v>533</v>
      </c>
      <c r="C14" s="162"/>
      <c r="D14" s="357">
        <v>0</v>
      </c>
      <c r="E14" s="357">
        <v>0</v>
      </c>
      <c r="F14" s="357">
        <v>0</v>
      </c>
      <c r="G14" s="357">
        <v>0</v>
      </c>
      <c r="H14" s="357">
        <v>0</v>
      </c>
      <c r="I14" s="359">
        <v>64.962986999999998</v>
      </c>
      <c r="J14" s="359">
        <v>86.989526899999987</v>
      </c>
      <c r="K14" s="359">
        <v>107.28495318</v>
      </c>
      <c r="L14" s="359">
        <v>98.027238000000011</v>
      </c>
      <c r="M14" s="359">
        <v>-16.509489840000015</v>
      </c>
      <c r="N14" s="359">
        <v>20</v>
      </c>
      <c r="O14" s="359">
        <v>141</v>
      </c>
      <c r="P14" s="359">
        <v>151.86067780999986</v>
      </c>
      <c r="Q14" s="359">
        <v>120.10447984999996</v>
      </c>
      <c r="R14" s="359">
        <v>111.45535291196325</v>
      </c>
    </row>
    <row r="15" spans="2:18" ht="18" customHeight="1">
      <c r="B15" s="58" t="s">
        <v>534</v>
      </c>
      <c r="C15" s="162"/>
      <c r="D15" s="357">
        <v>0</v>
      </c>
      <c r="E15" s="357">
        <v>0</v>
      </c>
      <c r="F15" s="357">
        <v>0</v>
      </c>
      <c r="G15" s="357">
        <v>0</v>
      </c>
      <c r="H15" s="357">
        <v>0</v>
      </c>
      <c r="I15" s="359">
        <v>-2.8462569999998522E-2</v>
      </c>
      <c r="J15" s="359">
        <v>1.5038325151666498</v>
      </c>
      <c r="K15" s="359">
        <v>5.3819230000000005</v>
      </c>
      <c r="L15" s="359">
        <v>-24.687122999999985</v>
      </c>
      <c r="M15" s="359">
        <v>-40.883966079999936</v>
      </c>
      <c r="N15" s="359">
        <v>-116.06578491999971</v>
      </c>
      <c r="O15" s="359">
        <v>-182.74639999999999</v>
      </c>
      <c r="P15" s="359">
        <v>5.7747700000002169</v>
      </c>
      <c r="Q15" s="359">
        <v>51.320755029999873</v>
      </c>
      <c r="R15" s="359">
        <v>-15.413971600000195</v>
      </c>
    </row>
    <row r="16" spans="2:18" ht="18" customHeight="1">
      <c r="B16" s="58" t="s">
        <v>535</v>
      </c>
      <c r="C16" s="162"/>
      <c r="D16" s="357">
        <v>0</v>
      </c>
      <c r="E16" s="357">
        <v>0</v>
      </c>
      <c r="F16" s="357">
        <v>0</v>
      </c>
      <c r="G16" s="357">
        <v>0</v>
      </c>
      <c r="H16" s="357">
        <v>0</v>
      </c>
      <c r="I16" s="359">
        <v>19.08937169108399</v>
      </c>
      <c r="J16" s="359">
        <v>0</v>
      </c>
      <c r="K16" s="359">
        <v>9.9999999997635314E-4</v>
      </c>
      <c r="L16" s="359">
        <v>6.999982815614203E-9</v>
      </c>
      <c r="M16" s="359">
        <v>9.0141270447929855E-8</v>
      </c>
      <c r="N16" s="359">
        <v>3.2279643699999951</v>
      </c>
      <c r="O16" s="359">
        <v>72.120000000000019</v>
      </c>
      <c r="P16" s="359">
        <v>69.59499999999997</v>
      </c>
      <c r="Q16" s="359">
        <v>65.893303930000002</v>
      </c>
      <c r="R16" s="359">
        <v>51.449434530000019</v>
      </c>
    </row>
    <row r="17" spans="2:18" ht="7.5" customHeight="1">
      <c r="B17" s="162"/>
      <c r="C17" s="162"/>
      <c r="D17" s="162"/>
      <c r="E17" s="162"/>
      <c r="F17" s="162"/>
      <c r="G17" s="162"/>
      <c r="H17" s="162"/>
      <c r="I17" s="162"/>
      <c r="J17" s="162"/>
      <c r="K17" s="162"/>
      <c r="L17" s="162"/>
      <c r="M17" s="162"/>
      <c r="N17" s="162"/>
    </row>
    <row r="18" spans="2:18" ht="18" customHeight="1">
      <c r="B18" s="60" t="s">
        <v>413</v>
      </c>
      <c r="C18" s="82"/>
      <c r="D18" s="82">
        <v>647.65030000000002</v>
      </c>
      <c r="E18" s="82">
        <v>644.83178363000002</v>
      </c>
      <c r="F18" s="82">
        <v>449.33825999999988</v>
      </c>
      <c r="G18" s="82">
        <v>885.05953</v>
      </c>
      <c r="H18" s="82">
        <v>769.94349999999986</v>
      </c>
      <c r="I18" s="82">
        <v>1378.3390410000002</v>
      </c>
      <c r="J18" s="82">
        <v>1317.230129</v>
      </c>
      <c r="K18" s="82">
        <v>1579.7799</v>
      </c>
      <c r="L18" s="82">
        <v>2391.0645366039225</v>
      </c>
      <c r="M18" s="82">
        <v>1717.0427472943279</v>
      </c>
      <c r="N18" s="82">
        <v>3126.4313386225472</v>
      </c>
      <c r="O18" s="82">
        <v>2531.9435132757017</v>
      </c>
      <c r="P18" s="82">
        <v>3526.1916764728435</v>
      </c>
      <c r="Q18" s="82">
        <v>4014.3821898347019</v>
      </c>
      <c r="R18" s="82">
        <v>5539.5213243984135</v>
      </c>
    </row>
    <row r="19" spans="2:18" ht="18" customHeight="1">
      <c r="B19" s="58" t="s">
        <v>617</v>
      </c>
      <c r="C19" s="162"/>
      <c r="D19" s="162">
        <v>211.20570000000001</v>
      </c>
      <c r="E19" s="162">
        <v>257.62780000000004</v>
      </c>
      <c r="F19" s="162">
        <v>129.96609999999998</v>
      </c>
      <c r="G19" s="162">
        <v>272.45310000000006</v>
      </c>
      <c r="H19" s="162">
        <v>207.6729</v>
      </c>
      <c r="I19" s="162">
        <v>192.87280000000001</v>
      </c>
      <c r="J19" s="162">
        <v>185.07949999999997</v>
      </c>
      <c r="K19" s="162">
        <v>240.88810000000001</v>
      </c>
      <c r="L19" s="162">
        <v>322.52597600000001</v>
      </c>
      <c r="M19" s="162">
        <v>575.08035899999993</v>
      </c>
      <c r="N19" s="162">
        <v>804.21933948932644</v>
      </c>
      <c r="O19" s="162">
        <v>856.71933579199992</v>
      </c>
      <c r="P19" s="162">
        <v>1691.2280372834002</v>
      </c>
      <c r="Q19" s="162">
        <v>2268.1095389988109</v>
      </c>
      <c r="R19" s="162">
        <v>2429.9549294495846</v>
      </c>
    </row>
    <row r="20" spans="2:18" ht="18" customHeight="1">
      <c r="B20" s="58" t="s">
        <v>613</v>
      </c>
      <c r="C20" s="162"/>
      <c r="D20" s="162">
        <v>436.44459999999998</v>
      </c>
      <c r="E20" s="162">
        <v>387.20398363000004</v>
      </c>
      <c r="F20" s="162">
        <v>319.37215999999989</v>
      </c>
      <c r="G20" s="162">
        <v>487.48452999999995</v>
      </c>
      <c r="H20" s="162">
        <v>431.12129999999996</v>
      </c>
      <c r="I20" s="162">
        <v>703.6468000000001</v>
      </c>
      <c r="J20" s="162">
        <v>820.88019999999995</v>
      </c>
      <c r="K20" s="162">
        <v>770.33600000000001</v>
      </c>
      <c r="L20" s="162">
        <v>1304.9810457300002</v>
      </c>
      <c r="M20" s="162">
        <v>551.28939060999994</v>
      </c>
      <c r="N20" s="162">
        <v>813.97427126882849</v>
      </c>
      <c r="O20" s="162">
        <v>690.83421127000008</v>
      </c>
      <c r="P20" s="162">
        <v>768.81496480302326</v>
      </c>
      <c r="Q20" s="162">
        <v>691.91868628000009</v>
      </c>
      <c r="R20" s="162">
        <v>1048.6218110143463</v>
      </c>
    </row>
    <row r="21" spans="2:18" ht="18" customHeight="1">
      <c r="B21" s="58" t="s">
        <v>614</v>
      </c>
      <c r="C21" s="162"/>
      <c r="D21" s="359">
        <v>0</v>
      </c>
      <c r="E21" s="359">
        <v>0</v>
      </c>
      <c r="F21" s="359">
        <v>0</v>
      </c>
      <c r="G21" s="359">
        <v>12.605999999999998</v>
      </c>
      <c r="H21" s="359">
        <v>8.134999999999998</v>
      </c>
      <c r="I21" s="359">
        <v>49.319300000000013</v>
      </c>
      <c r="J21" s="359">
        <v>119.59400000000001</v>
      </c>
      <c r="K21" s="359">
        <v>193.40469999999999</v>
      </c>
      <c r="L21" s="359">
        <v>177.11540287392242</v>
      </c>
      <c r="M21" s="359">
        <v>131.50618468432796</v>
      </c>
      <c r="N21" s="359">
        <v>1010.1046288643922</v>
      </c>
      <c r="O21" s="359">
        <v>616.20144034370185</v>
      </c>
      <c r="P21" s="359">
        <v>553.95069314642001</v>
      </c>
      <c r="Q21" s="359">
        <v>507.71396860769761</v>
      </c>
      <c r="R21" s="359">
        <v>1043.9181332910273</v>
      </c>
    </row>
    <row r="22" spans="2:18" ht="18" customHeight="1">
      <c r="B22" s="58" t="s">
        <v>615</v>
      </c>
      <c r="C22" s="162"/>
      <c r="D22" s="359">
        <v>0</v>
      </c>
      <c r="E22" s="359">
        <v>0</v>
      </c>
      <c r="F22" s="359">
        <v>0</v>
      </c>
      <c r="G22" s="359">
        <v>102.9657</v>
      </c>
      <c r="H22" s="359">
        <v>122.80170000000001</v>
      </c>
      <c r="I22" s="359">
        <v>298.45229999999998</v>
      </c>
      <c r="J22" s="359">
        <v>36.325499999999998</v>
      </c>
      <c r="K22" s="359">
        <v>105.2199</v>
      </c>
      <c r="L22" s="359">
        <v>90.380483000000012</v>
      </c>
      <c r="M22" s="359">
        <v>57.638853000000005</v>
      </c>
      <c r="N22" s="359">
        <v>82.091009</v>
      </c>
      <c r="O22" s="359">
        <v>135.07258587000001</v>
      </c>
      <c r="P22" s="359">
        <v>257.46859400000005</v>
      </c>
      <c r="Q22" s="359">
        <v>276.65140200000002</v>
      </c>
      <c r="R22" s="359">
        <v>532.10934327000007</v>
      </c>
    </row>
    <row r="23" spans="2:18" ht="18" customHeight="1">
      <c r="B23" s="58" t="s">
        <v>616</v>
      </c>
      <c r="C23" s="162"/>
      <c r="D23" s="359">
        <v>0</v>
      </c>
      <c r="E23" s="359">
        <v>0</v>
      </c>
      <c r="F23" s="359">
        <v>0</v>
      </c>
      <c r="G23" s="359">
        <v>9.5502000000000002</v>
      </c>
      <c r="H23" s="359">
        <v>0.21260000000000001</v>
      </c>
      <c r="I23" s="359">
        <v>1.0478409999999998</v>
      </c>
      <c r="J23" s="359">
        <v>40.688900000000004</v>
      </c>
      <c r="K23" s="359">
        <v>42.931199999999997</v>
      </c>
      <c r="L23" s="359">
        <v>41.561449999999994</v>
      </c>
      <c r="M23" s="359">
        <v>62.527960000000007</v>
      </c>
      <c r="N23" s="359">
        <v>104.84209</v>
      </c>
      <c r="O23" s="359">
        <v>78.915940000000006</v>
      </c>
      <c r="P23" s="359">
        <v>76.954249999999988</v>
      </c>
      <c r="Q23" s="359">
        <v>87.703299999999984</v>
      </c>
      <c r="R23" s="359">
        <v>199.87318999999997</v>
      </c>
    </row>
    <row r="24" spans="2:18" ht="18" customHeight="1">
      <c r="B24" s="58" t="s">
        <v>533</v>
      </c>
      <c r="C24" s="162"/>
      <c r="D24" s="357">
        <v>0</v>
      </c>
      <c r="E24" s="357">
        <v>0</v>
      </c>
      <c r="F24" s="357">
        <v>0</v>
      </c>
      <c r="G24" s="357">
        <v>0</v>
      </c>
      <c r="H24" s="357">
        <v>0</v>
      </c>
      <c r="I24" s="359">
        <v>133</v>
      </c>
      <c r="J24" s="359">
        <v>114.662029</v>
      </c>
      <c r="K24" s="359">
        <v>227</v>
      </c>
      <c r="L24" s="359">
        <v>454.500179</v>
      </c>
      <c r="M24" s="359">
        <v>339</v>
      </c>
      <c r="N24" s="359">
        <v>294</v>
      </c>
      <c r="O24" s="359">
        <v>82</v>
      </c>
      <c r="P24" s="359">
        <v>149.59613723999999</v>
      </c>
      <c r="Q24" s="359">
        <v>142.85732167819313</v>
      </c>
      <c r="R24" s="359">
        <v>272.50825585345478</v>
      </c>
    </row>
    <row r="25" spans="2:18" ht="18" customHeight="1">
      <c r="B25" s="58" t="s">
        <v>534</v>
      </c>
      <c r="C25" s="162"/>
      <c r="D25" s="357">
        <v>0</v>
      </c>
      <c r="E25" s="357">
        <v>0</v>
      </c>
      <c r="F25" s="357">
        <v>0</v>
      </c>
      <c r="G25" s="357">
        <v>0</v>
      </c>
      <c r="H25" s="357">
        <v>0</v>
      </c>
      <c r="I25" s="359">
        <v>0</v>
      </c>
      <c r="J25" s="359">
        <v>0</v>
      </c>
      <c r="K25" s="359">
        <v>0</v>
      </c>
      <c r="L25" s="359">
        <v>0</v>
      </c>
      <c r="M25" s="359">
        <v>0</v>
      </c>
      <c r="N25" s="359">
        <v>0</v>
      </c>
      <c r="O25" s="359">
        <v>0</v>
      </c>
      <c r="P25" s="359">
        <v>0</v>
      </c>
      <c r="Q25" s="359">
        <v>3.6973688700000005</v>
      </c>
      <c r="R25" s="359">
        <v>0</v>
      </c>
    </row>
    <row r="26" spans="2:18" ht="18" customHeight="1">
      <c r="B26" s="58" t="s">
        <v>535</v>
      </c>
      <c r="C26" s="162"/>
      <c r="D26" s="357">
        <v>0</v>
      </c>
      <c r="E26" s="357">
        <v>0</v>
      </c>
      <c r="F26" s="357">
        <v>0</v>
      </c>
      <c r="G26" s="357">
        <v>0</v>
      </c>
      <c r="H26" s="357">
        <v>0</v>
      </c>
      <c r="I26" s="359">
        <v>0</v>
      </c>
      <c r="J26" s="359">
        <v>0</v>
      </c>
      <c r="K26" s="359">
        <v>0</v>
      </c>
      <c r="L26" s="359">
        <v>0</v>
      </c>
      <c r="M26" s="359">
        <v>0</v>
      </c>
      <c r="N26" s="359">
        <v>17.2</v>
      </c>
      <c r="O26" s="359">
        <v>72.2</v>
      </c>
      <c r="P26" s="359">
        <v>28.179000000000002</v>
      </c>
      <c r="Q26" s="359">
        <v>35.7306034</v>
      </c>
      <c r="R26" s="359">
        <v>12.53566152</v>
      </c>
    </row>
    <row r="27" spans="2:18" ht="9.75" customHeight="1">
      <c r="B27" s="162"/>
      <c r="C27" s="162"/>
      <c r="D27" s="162"/>
      <c r="E27" s="162"/>
      <c r="F27" s="162"/>
      <c r="G27" s="162"/>
      <c r="H27" s="162"/>
      <c r="I27" s="162"/>
      <c r="J27" s="162"/>
      <c r="K27" s="162"/>
      <c r="L27" s="162"/>
      <c r="M27" s="162"/>
      <c r="N27" s="162"/>
    </row>
    <row r="28" spans="2:18" ht="18" customHeight="1">
      <c r="B28" s="189" t="s">
        <v>364</v>
      </c>
      <c r="C28" s="82"/>
      <c r="D28" s="82">
        <v>-425.4255</v>
      </c>
      <c r="E28" s="82">
        <v>-465.90256421999993</v>
      </c>
      <c r="F28" s="82">
        <v>-428.65880889999994</v>
      </c>
      <c r="G28" s="82">
        <v>-485.87227000000024</v>
      </c>
      <c r="H28" s="82">
        <v>-364.08532571999996</v>
      </c>
      <c r="I28" s="82">
        <v>-1063.2171113489158</v>
      </c>
      <c r="J28" s="82">
        <v>-1235.7116695848331</v>
      </c>
      <c r="K28" s="82">
        <v>-1342.9692238200003</v>
      </c>
      <c r="L28" s="82">
        <v>-1468.4236878426918</v>
      </c>
      <c r="M28" s="82">
        <v>-1509.8053649549959</v>
      </c>
      <c r="N28" s="82">
        <v>-2658.8265595667176</v>
      </c>
      <c r="O28" s="82">
        <v>-2235.0829066996703</v>
      </c>
      <c r="P28" s="82">
        <v>-2668.8785684197501</v>
      </c>
      <c r="Q28" s="82">
        <v>-2949.0446723643126</v>
      </c>
      <c r="R28" s="82">
        <v>-3736.7697708800724</v>
      </c>
    </row>
    <row r="29" spans="2:18" ht="18" customHeight="1">
      <c r="B29" s="58" t="s">
        <v>617</v>
      </c>
      <c r="C29" s="162"/>
      <c r="D29" s="162">
        <v>-126.31189999999999</v>
      </c>
      <c r="E29" s="162">
        <v>-180.55350000000004</v>
      </c>
      <c r="F29" s="162">
        <v>-111.15128999999999</v>
      </c>
      <c r="G29" s="162">
        <v>-191.07006000000007</v>
      </c>
      <c r="H29" s="162">
        <v>-106.39879999999991</v>
      </c>
      <c r="I29" s="162">
        <v>-112.2807</v>
      </c>
      <c r="J29" s="162">
        <v>-119.70739999999992</v>
      </c>
      <c r="K29" s="162">
        <v>-116.09589999999992</v>
      </c>
      <c r="L29" s="162">
        <v>-102.65575000000007</v>
      </c>
      <c r="M29" s="162">
        <v>-398.89579400000002</v>
      </c>
      <c r="N29" s="162">
        <v>-574.88138726329396</v>
      </c>
      <c r="O29" s="162">
        <v>-692.34510789179819</v>
      </c>
      <c r="P29" s="162">
        <v>-1087.0226008593122</v>
      </c>
      <c r="Q29" s="162">
        <v>-1247.3739927983611</v>
      </c>
      <c r="R29" s="162">
        <v>-1009.6895774466727</v>
      </c>
    </row>
    <row r="30" spans="2:18" ht="18" customHeight="1">
      <c r="B30" s="58" t="s">
        <v>613</v>
      </c>
      <c r="C30" s="162"/>
      <c r="D30" s="162">
        <v>-299.11359999999996</v>
      </c>
      <c r="E30" s="162">
        <v>-285.34906421999995</v>
      </c>
      <c r="F30" s="162">
        <v>-317.50751889999992</v>
      </c>
      <c r="G30" s="162">
        <v>-396.62447000000009</v>
      </c>
      <c r="H30" s="162">
        <v>-366.75350000000009</v>
      </c>
      <c r="I30" s="162">
        <v>-663.6013999999999</v>
      </c>
      <c r="J30" s="162">
        <v>-584.35159999999985</v>
      </c>
      <c r="K30" s="162">
        <v>-887.91679999999985</v>
      </c>
      <c r="L30" s="162">
        <v>-1046.3301403432504</v>
      </c>
      <c r="M30" s="162">
        <v>-608.64641109611568</v>
      </c>
      <c r="N30" s="162">
        <v>-1005.8326417436276</v>
      </c>
      <c r="O30" s="162">
        <v>-1084.6529806229446</v>
      </c>
      <c r="P30" s="162">
        <v>-1309.1196140441418</v>
      </c>
      <c r="Q30" s="162">
        <v>-1228.5580709886258</v>
      </c>
      <c r="R30" s="162">
        <v>-1410.0831508170008</v>
      </c>
    </row>
    <row r="31" spans="2:18" ht="18" customHeight="1">
      <c r="B31" s="58" t="s">
        <v>618</v>
      </c>
      <c r="C31" s="162"/>
      <c r="D31" s="359">
        <v>0</v>
      </c>
      <c r="E31" s="359">
        <v>0</v>
      </c>
      <c r="F31" s="359">
        <v>0</v>
      </c>
      <c r="G31" s="359">
        <v>183.80813999999987</v>
      </c>
      <c r="H31" s="359">
        <v>144.55437428000005</v>
      </c>
      <c r="I31" s="359">
        <v>-39.539399999999787</v>
      </c>
      <c r="J31" s="359">
        <v>-561.36849999999981</v>
      </c>
      <c r="K31" s="359">
        <v>-222.05260000000038</v>
      </c>
      <c r="L31" s="359">
        <v>63.33551479355836</v>
      </c>
      <c r="M31" s="359">
        <v>-137.8771530290214</v>
      </c>
      <c r="N31" s="359">
        <v>-691.51830000979635</v>
      </c>
      <c r="O31" s="359">
        <v>-411.08242831492737</v>
      </c>
      <c r="P31" s="359">
        <v>-290.84774608629573</v>
      </c>
      <c r="Q31" s="359">
        <v>-586.1194034991322</v>
      </c>
      <c r="R31" s="359">
        <v>-920.93276861490654</v>
      </c>
    </row>
    <row r="32" spans="2:18" ht="18" customHeight="1">
      <c r="B32" s="58" t="s">
        <v>615</v>
      </c>
      <c r="C32" s="162"/>
      <c r="D32" s="359">
        <v>0</v>
      </c>
      <c r="E32" s="359">
        <v>0</v>
      </c>
      <c r="F32" s="359">
        <v>0</v>
      </c>
      <c r="G32" s="359">
        <v>-94.973499999999973</v>
      </c>
      <c r="H32" s="359">
        <v>-44.90160000000003</v>
      </c>
      <c r="I32" s="359">
        <v>-205.42313999999993</v>
      </c>
      <c r="J32" s="359">
        <v>86.892899999999969</v>
      </c>
      <c r="K32" s="359">
        <v>-4.3207000000000448</v>
      </c>
      <c r="L32" s="359">
        <v>-13.687906000000041</v>
      </c>
      <c r="M32" s="359">
        <v>36.108169000000068</v>
      </c>
      <c r="N32" s="359">
        <v>65.95027999999995</v>
      </c>
      <c r="O32" s="359">
        <v>59.773270129999787</v>
      </c>
      <c r="P32" s="359">
        <v>-20.700078000000076</v>
      </c>
      <c r="Q32" s="359">
        <v>61.114110059999973</v>
      </c>
      <c r="R32" s="359">
        <v>-144.03673247000006</v>
      </c>
    </row>
    <row r="33" spans="2:18" ht="18" customHeight="1">
      <c r="B33" s="58" t="s">
        <v>616</v>
      </c>
      <c r="C33" s="162"/>
      <c r="D33" s="359">
        <v>0</v>
      </c>
      <c r="E33" s="359">
        <v>0</v>
      </c>
      <c r="F33" s="359">
        <v>0</v>
      </c>
      <c r="G33" s="359">
        <v>12.987619999999996</v>
      </c>
      <c r="H33" s="359">
        <v>9.4141999999999459</v>
      </c>
      <c r="I33" s="359">
        <v>6.6036325300000041</v>
      </c>
      <c r="J33" s="359">
        <v>-31.00839999999998</v>
      </c>
      <c r="K33" s="359">
        <v>1.7488999999999848</v>
      </c>
      <c r="L33" s="359">
        <v>12.074657700000003</v>
      </c>
      <c r="M33" s="359">
        <v>-4.1007200000000239</v>
      </c>
      <c r="N33" s="359">
        <v>-48.506690000000006</v>
      </c>
      <c r="O33" s="359">
        <v>17.05073999999999</v>
      </c>
      <c r="P33" s="359">
        <v>-10.643839999999997</v>
      </c>
      <c r="Q33" s="359">
        <v>-3.1405600000000788</v>
      </c>
      <c r="R33" s="359">
        <v>-114.47444000000002</v>
      </c>
    </row>
    <row r="34" spans="2:18" ht="18" customHeight="1">
      <c r="B34" s="58" t="s">
        <v>533</v>
      </c>
      <c r="C34" s="162"/>
      <c r="D34" s="357">
        <v>0</v>
      </c>
      <c r="E34" s="357">
        <v>0</v>
      </c>
      <c r="F34" s="357">
        <v>0</v>
      </c>
      <c r="G34" s="357">
        <v>0</v>
      </c>
      <c r="H34" s="357">
        <v>0</v>
      </c>
      <c r="I34" s="357">
        <v>-68.037013000000002</v>
      </c>
      <c r="J34" s="357">
        <v>-27.672502100000017</v>
      </c>
      <c r="K34" s="357">
        <v>-119.71504682</v>
      </c>
      <c r="L34" s="357">
        <v>-356.47294099999999</v>
      </c>
      <c r="M34" s="357">
        <v>-355.50948984000001</v>
      </c>
      <c r="N34" s="357">
        <v>-274</v>
      </c>
      <c r="O34" s="357">
        <v>59</v>
      </c>
      <c r="P34" s="357">
        <v>2.2645405699998662</v>
      </c>
      <c r="Q34" s="357">
        <v>-22.752841828193169</v>
      </c>
      <c r="R34" s="357">
        <v>-161.05290294149154</v>
      </c>
    </row>
    <row r="35" spans="2:18" ht="18" customHeight="1">
      <c r="B35" s="58" t="s">
        <v>534</v>
      </c>
      <c r="C35" s="162"/>
      <c r="D35" s="357">
        <v>0</v>
      </c>
      <c r="E35" s="357">
        <v>0</v>
      </c>
      <c r="F35" s="357">
        <v>0</v>
      </c>
      <c r="G35" s="357">
        <v>0</v>
      </c>
      <c r="H35" s="357">
        <v>0</v>
      </c>
      <c r="I35" s="357">
        <v>-2.8462569999998522E-2</v>
      </c>
      <c r="J35" s="357">
        <v>1.5038325151666498</v>
      </c>
      <c r="K35" s="357">
        <v>5.3819230000000005</v>
      </c>
      <c r="L35" s="357">
        <v>-24.687122999999985</v>
      </c>
      <c r="M35" s="357">
        <v>-40.883966079999936</v>
      </c>
      <c r="N35" s="357">
        <v>-116.06578491999971</v>
      </c>
      <c r="O35" s="357">
        <v>-182.74639999999999</v>
      </c>
      <c r="P35" s="357">
        <v>5.7747700000002169</v>
      </c>
      <c r="Q35" s="357">
        <v>47.623386159999875</v>
      </c>
      <c r="R35" s="357">
        <v>-15.413971600000195</v>
      </c>
    </row>
    <row r="36" spans="2:18" ht="18" customHeight="1">
      <c r="B36" s="58" t="s">
        <v>535</v>
      </c>
      <c r="C36" s="162"/>
      <c r="D36" s="357">
        <v>0</v>
      </c>
      <c r="E36" s="357">
        <v>0</v>
      </c>
      <c r="F36" s="357">
        <v>0</v>
      </c>
      <c r="G36" s="357">
        <v>0</v>
      </c>
      <c r="H36" s="357">
        <v>0</v>
      </c>
      <c r="I36" s="357">
        <v>19.08937169108399</v>
      </c>
      <c r="J36" s="357">
        <v>0</v>
      </c>
      <c r="K36" s="357">
        <v>9.9999999997635314E-4</v>
      </c>
      <c r="L36" s="357">
        <v>6.999982815614203E-9</v>
      </c>
      <c r="M36" s="357">
        <v>9.0141270447929855E-8</v>
      </c>
      <c r="N36" s="357">
        <v>-13.972035630000004</v>
      </c>
      <c r="O36" s="357">
        <v>-7.9999999999984084E-2</v>
      </c>
      <c r="P36" s="357">
        <v>41.415999999999968</v>
      </c>
      <c r="Q36" s="357">
        <v>30.162700530000002</v>
      </c>
      <c r="R36" s="357">
        <v>38.913773010000021</v>
      </c>
    </row>
    <row r="37" spans="2:18" ht="9.75" customHeight="1">
      <c r="B37" s="162"/>
      <c r="C37" s="162"/>
      <c r="D37" s="162"/>
      <c r="E37" s="162"/>
      <c r="F37" s="162"/>
      <c r="G37" s="162"/>
      <c r="H37" s="162"/>
      <c r="I37" s="162"/>
      <c r="J37" s="162"/>
      <c r="K37" s="162"/>
      <c r="L37" s="162"/>
      <c r="M37" s="162"/>
      <c r="N37" s="162"/>
    </row>
    <row r="38" spans="2:18" ht="18" customHeight="1">
      <c r="B38" s="189" t="s">
        <v>706</v>
      </c>
      <c r="C38" s="162"/>
      <c r="D38" s="162">
        <v>337.18610000000001</v>
      </c>
      <c r="E38" s="162">
        <v>263.28586684000004</v>
      </c>
      <c r="F38" s="162">
        <v>270.95761000000005</v>
      </c>
      <c r="G38" s="162">
        <v>221.91523999999998</v>
      </c>
      <c r="H38" s="162">
        <v>101.54069999999999</v>
      </c>
      <c r="I38" s="162">
        <v>341.58069999999998</v>
      </c>
      <c r="J38" s="162">
        <v>304.4117</v>
      </c>
      <c r="K38" s="162">
        <v>258.74170000000009</v>
      </c>
      <c r="L38" s="162">
        <v>1270.9025650000001</v>
      </c>
      <c r="M38" s="162">
        <v>163.63899381251716</v>
      </c>
      <c r="N38" s="162">
        <v>628.93851456989216</v>
      </c>
      <c r="O38" s="162">
        <v>220.00589245693496</v>
      </c>
      <c r="P38" s="162">
        <v>60.542572039954443</v>
      </c>
      <c r="Q38" s="162">
        <v>349.17561257586749</v>
      </c>
      <c r="R38" s="162">
        <v>806.48148598072805</v>
      </c>
    </row>
    <row r="39" spans="2:18" ht="6.75" customHeight="1">
      <c r="B39" s="162"/>
      <c r="C39" s="162"/>
      <c r="D39" s="162"/>
      <c r="E39" s="162"/>
      <c r="F39" s="162"/>
      <c r="G39" s="162"/>
      <c r="H39" s="162"/>
      <c r="I39" s="162"/>
      <c r="J39" s="162"/>
      <c r="K39" s="162"/>
      <c r="L39" s="162"/>
      <c r="M39" s="162"/>
      <c r="N39" s="162"/>
    </row>
    <row r="40" spans="2:18" ht="18" customHeight="1">
      <c r="B40" s="189" t="s">
        <v>414</v>
      </c>
      <c r="C40" s="82"/>
      <c r="D40" s="82">
        <v>-88.239399999999989</v>
      </c>
      <c r="E40" s="82">
        <v>-202.61669737999989</v>
      </c>
      <c r="F40" s="82">
        <v>-157.70119889999989</v>
      </c>
      <c r="G40" s="82">
        <v>-263.95703000000026</v>
      </c>
      <c r="H40" s="82">
        <v>-262.54462572</v>
      </c>
      <c r="I40" s="82">
        <v>-721.63641134891577</v>
      </c>
      <c r="J40" s="82">
        <v>-931.29996958483309</v>
      </c>
      <c r="K40" s="82">
        <v>-1084.2275238200002</v>
      </c>
      <c r="L40" s="82">
        <v>-197.52112284269174</v>
      </c>
      <c r="M40" s="82">
        <v>-1346.1663711424787</v>
      </c>
      <c r="N40" s="82">
        <v>-2029.8880449968256</v>
      </c>
      <c r="O40" s="82">
        <v>-2015.0770142427352</v>
      </c>
      <c r="P40" s="82">
        <v>-2608.3359963797957</v>
      </c>
      <c r="Q40" s="82">
        <v>-2599.8690597884452</v>
      </c>
      <c r="R40" s="82">
        <v>-2930.2882848993445</v>
      </c>
    </row>
    <row r="41" spans="2:18" ht="7.5" customHeight="1">
      <c r="D41" s="162"/>
      <c r="E41" s="162"/>
      <c r="F41" s="162"/>
      <c r="G41" s="162"/>
      <c r="H41" s="162"/>
      <c r="I41" s="162"/>
      <c r="J41" s="162"/>
      <c r="K41" s="162"/>
      <c r="L41" s="162"/>
      <c r="M41" s="162"/>
      <c r="N41" s="162"/>
    </row>
    <row r="42" spans="2:18" s="86" customFormat="1" ht="18" customHeight="1">
      <c r="B42" s="60" t="s">
        <v>245</v>
      </c>
      <c r="C42" s="82"/>
      <c r="D42" s="82">
        <v>88.239399999999932</v>
      </c>
      <c r="E42" s="82">
        <v>202.61669737999989</v>
      </c>
      <c r="F42" s="82">
        <v>157.70119889999978</v>
      </c>
      <c r="G42" s="82">
        <v>263.95703000000077</v>
      </c>
      <c r="H42" s="82">
        <v>262.54462572000034</v>
      </c>
      <c r="I42" s="82">
        <v>721.63641134891577</v>
      </c>
      <c r="J42" s="82">
        <v>931.29996958483309</v>
      </c>
      <c r="K42" s="82">
        <v>1084.22752382</v>
      </c>
      <c r="L42" s="82">
        <v>197.52112284269219</v>
      </c>
      <c r="M42" s="82">
        <v>1346.1663711424799</v>
      </c>
      <c r="N42" s="82">
        <v>2029.8880449968256</v>
      </c>
      <c r="O42" s="82">
        <v>2015.0770142427352</v>
      </c>
      <c r="P42" s="82">
        <v>2608.3359963797961</v>
      </c>
      <c r="Q42" s="82">
        <v>2599.8690597884447</v>
      </c>
      <c r="R42" s="82">
        <v>2930.2882848993445</v>
      </c>
    </row>
    <row r="43" spans="2:18" ht="17.25" customHeight="1">
      <c r="B43" s="58" t="s">
        <v>407</v>
      </c>
      <c r="C43" s="162"/>
      <c r="D43" s="162">
        <v>224.39789999999999</v>
      </c>
      <c r="E43" s="162">
        <v>282.10318000000001</v>
      </c>
      <c r="F43" s="162">
        <v>130.0436</v>
      </c>
      <c r="G43" s="162">
        <v>271.31387999999998</v>
      </c>
      <c r="H43" s="162">
        <v>353.5299</v>
      </c>
      <c r="I43" s="162">
        <v>568.80259999999998</v>
      </c>
      <c r="J43" s="162">
        <v>520.94680000000005</v>
      </c>
      <c r="K43" s="162">
        <v>435.78610000000003</v>
      </c>
      <c r="L43" s="162">
        <v>856.84067040800016</v>
      </c>
      <c r="M43" s="162">
        <v>1230.669297933498</v>
      </c>
      <c r="N43" s="162">
        <v>996.66935208186669</v>
      </c>
      <c r="O43" s="162">
        <v>1849.6153932073807</v>
      </c>
      <c r="P43" s="162">
        <v>1809.2103428708569</v>
      </c>
      <c r="Q43" s="162">
        <v>2180.4720658775777</v>
      </c>
      <c r="R43" s="162">
        <v>2085.077426031462</v>
      </c>
    </row>
    <row r="44" spans="2:18" ht="18" customHeight="1">
      <c r="B44" s="58" t="s">
        <v>410</v>
      </c>
      <c r="C44" s="162"/>
      <c r="D44" s="162">
        <v>-136.15850000000006</v>
      </c>
      <c r="E44" s="162">
        <v>-79.486482620000118</v>
      </c>
      <c r="F44" s="162">
        <v>27.657598899999783</v>
      </c>
      <c r="G44" s="162">
        <v>-7.3568499999992127</v>
      </c>
      <c r="H44" s="162">
        <v>-90.985274279999658</v>
      </c>
      <c r="I44" s="162">
        <v>152.83381134891579</v>
      </c>
      <c r="J44" s="162">
        <v>410.35316958483304</v>
      </c>
      <c r="K44" s="162">
        <v>648.44142382000007</v>
      </c>
      <c r="L44" s="162">
        <v>-659.31954756530797</v>
      </c>
      <c r="M44" s="162">
        <v>115.49707320898187</v>
      </c>
      <c r="N44" s="162">
        <v>1033.2186929149589</v>
      </c>
      <c r="O44" s="162">
        <v>165.46162103535448</v>
      </c>
      <c r="P44" s="162">
        <v>799.12565350893919</v>
      </c>
      <c r="Q44" s="162">
        <v>419.39699391086685</v>
      </c>
      <c r="R44" s="162">
        <v>845.21085886788251</v>
      </c>
    </row>
    <row r="45" spans="2:18" ht="18" customHeight="1">
      <c r="B45" s="323" t="s">
        <v>619</v>
      </c>
      <c r="C45" s="162"/>
      <c r="D45" s="162">
        <v>-118.37010000000001</v>
      </c>
      <c r="E45" s="162">
        <v>-80.01381625000009</v>
      </c>
      <c r="F45" s="162">
        <v>43.536348899999993</v>
      </c>
      <c r="G45" s="162">
        <v>60.396809540000007</v>
      </c>
      <c r="H45" s="162">
        <v>-80.880674279999994</v>
      </c>
      <c r="I45" s="162">
        <v>-688.36906231203159</v>
      </c>
      <c r="J45" s="162">
        <v>-709.64420152094749</v>
      </c>
      <c r="K45" s="162">
        <v>-617.60265680094756</v>
      </c>
      <c r="L45" s="162">
        <v>-1218.5475089166025</v>
      </c>
      <c r="M45" s="162">
        <v>-366.1072092749888</v>
      </c>
      <c r="N45" s="162">
        <v>-701.39777930908053</v>
      </c>
      <c r="O45" s="162">
        <v>-787.83262949689765</v>
      </c>
      <c r="P45" s="162">
        <v>-806.18218888094748</v>
      </c>
      <c r="Q45" s="162">
        <v>-788.81683708275443</v>
      </c>
      <c r="R45" s="162">
        <v>-547.0815170536041</v>
      </c>
    </row>
    <row r="46" spans="2:18" ht="18" customHeight="1">
      <c r="B46" s="76" t="s">
        <v>620</v>
      </c>
      <c r="C46" s="162"/>
      <c r="D46" s="162">
        <v>-17.788400000000053</v>
      </c>
      <c r="E46" s="162">
        <v>0.52733362999997269</v>
      </c>
      <c r="F46" s="162">
        <v>-15.87875000000021</v>
      </c>
      <c r="G46" s="162">
        <v>-67.753659539999219</v>
      </c>
      <c r="H46" s="162">
        <v>-10.104599999999664</v>
      </c>
      <c r="I46" s="162">
        <v>841.20287366094738</v>
      </c>
      <c r="J46" s="162">
        <v>1119.9973711057805</v>
      </c>
      <c r="K46" s="162">
        <v>1266.0440806209476</v>
      </c>
      <c r="L46" s="162">
        <v>559.22796135129454</v>
      </c>
      <c r="M46" s="162">
        <v>481.60428248397068</v>
      </c>
      <c r="N46" s="162">
        <v>1734.6164722240394</v>
      </c>
      <c r="O46" s="162">
        <v>953.29425053225214</v>
      </c>
      <c r="P46" s="162">
        <v>1605.3078423898867</v>
      </c>
      <c r="Q46" s="162">
        <v>1208.2138309936213</v>
      </c>
      <c r="R46" s="162">
        <v>1392.2923759214866</v>
      </c>
    </row>
    <row r="47" spans="2:18" ht="6" customHeight="1" thickBot="1">
      <c r="B47" s="166"/>
      <c r="C47" s="166"/>
      <c r="D47" s="167"/>
      <c r="E47" s="167"/>
      <c r="F47" s="167"/>
      <c r="G47" s="167"/>
      <c r="H47" s="167"/>
      <c r="I47" s="167"/>
      <c r="J47" s="167"/>
      <c r="K47" s="167"/>
      <c r="L47" s="167"/>
      <c r="M47" s="167"/>
      <c r="N47" s="167"/>
      <c r="O47" s="167"/>
      <c r="P47" s="167"/>
      <c r="Q47" s="167"/>
      <c r="R47" s="167"/>
    </row>
    <row r="48" spans="2:18" ht="18" customHeight="1">
      <c r="B48" s="65" t="s">
        <v>68</v>
      </c>
      <c r="C48" s="76" t="s">
        <v>982</v>
      </c>
      <c r="D48" s="94"/>
      <c r="E48" s="94"/>
      <c r="F48" s="94"/>
      <c r="G48" s="94"/>
      <c r="H48" s="94"/>
      <c r="I48" s="94"/>
      <c r="J48" s="83"/>
      <c r="K48" s="83"/>
      <c r="L48" s="83"/>
    </row>
    <row r="49" spans="2:12" ht="18" customHeight="1">
      <c r="B49" s="76" t="s">
        <v>531</v>
      </c>
      <c r="C49" s="76" t="s">
        <v>766</v>
      </c>
      <c r="D49" s="83"/>
      <c r="E49" s="83"/>
      <c r="F49" s="83"/>
      <c r="G49" s="83"/>
      <c r="H49" s="83"/>
      <c r="I49" s="83"/>
      <c r="J49" s="83"/>
      <c r="K49" s="83"/>
      <c r="L49" s="83"/>
    </row>
    <row r="50" spans="2:12" ht="18" customHeight="1">
      <c r="B50" s="76" t="s">
        <v>774</v>
      </c>
      <c r="C50" s="76" t="s">
        <v>772</v>
      </c>
      <c r="D50" s="83"/>
      <c r="E50" s="83"/>
      <c r="F50" s="83"/>
      <c r="G50" s="83"/>
      <c r="H50" s="83"/>
      <c r="I50" s="83"/>
      <c r="J50" s="83"/>
      <c r="K50" s="83"/>
      <c r="L50" s="83"/>
    </row>
    <row r="51" spans="2:12" ht="18" customHeight="1">
      <c r="B51" s="65" t="s">
        <v>763</v>
      </c>
      <c r="C51" s="162" t="s">
        <v>773</v>
      </c>
    </row>
  </sheetData>
  <mergeCells count="3">
    <mergeCell ref="B4:F4"/>
    <mergeCell ref="E5:F5"/>
    <mergeCell ref="B6:C6"/>
  </mergeCells>
  <phoneticPr fontId="6" type="noConversion"/>
  <printOptions verticalCentered="1"/>
  <pageMargins left="0.39370078740157483" right="0.39370078740157483" top="0.39370078740157483" bottom="0.39370078740157483" header="0" footer="0"/>
  <pageSetup paperSize="176" orientation="portrait" r:id="rId1"/>
</worksheet>
</file>

<file path=xl/worksheets/sheet9.xml><?xml version="1.0" encoding="utf-8"?>
<worksheet xmlns="http://schemas.openxmlformats.org/spreadsheetml/2006/main" xmlns:r="http://schemas.openxmlformats.org/officeDocument/2006/relationships">
  <sheetPr>
    <pageSetUpPr fitToPage="1"/>
  </sheetPr>
  <dimension ref="B1:X66"/>
  <sheetViews>
    <sheetView topLeftCell="A4" zoomScale="80" zoomScaleNormal="80" zoomScaleSheetLayoutView="100" workbookViewId="0">
      <selection activeCell="C59" sqref="C59"/>
    </sheetView>
  </sheetViews>
  <sheetFormatPr defaultColWidth="11.42578125" defaultRowHeight="12.75"/>
  <cols>
    <col min="1" max="1" width="5.85546875" style="98" customWidth="1"/>
    <col min="2" max="2" width="17.28515625" style="98" customWidth="1"/>
    <col min="3" max="3" width="80" style="98" customWidth="1"/>
    <col min="4" max="12" width="12.28515625" style="98" customWidth="1"/>
    <col min="13" max="13" width="16.5703125" style="98" customWidth="1"/>
    <col min="14" max="14" width="17.28515625" style="98" customWidth="1"/>
    <col min="15" max="16384" width="11.42578125" style="98"/>
  </cols>
  <sheetData>
    <row r="1" spans="2:24" ht="18" customHeight="1"/>
    <row r="2" spans="2:24" ht="18" customHeight="1">
      <c r="B2" s="77" t="s">
        <v>621</v>
      </c>
      <c r="C2" s="78"/>
      <c r="D2" s="78"/>
      <c r="E2" s="78"/>
      <c r="F2" s="78"/>
      <c r="G2" s="78"/>
      <c r="H2" s="78"/>
    </row>
    <row r="3" spans="2:24" s="96" customFormat="1" ht="18" customHeight="1">
      <c r="B3" s="34" t="s">
        <v>781</v>
      </c>
      <c r="C3" s="4"/>
      <c r="D3" s="4"/>
      <c r="E3" s="4"/>
      <c r="F3" s="79"/>
      <c r="G3" s="4"/>
      <c r="H3" s="4"/>
      <c r="L3" s="64" t="s">
        <v>12</v>
      </c>
      <c r="N3" s="62"/>
      <c r="O3" s="62"/>
      <c r="P3" s="62"/>
      <c r="Q3" s="62"/>
      <c r="R3" s="62"/>
      <c r="S3" s="62"/>
      <c r="T3" s="62"/>
      <c r="U3" s="62"/>
    </row>
    <row r="4" spans="2:24" s="96" customFormat="1" ht="18" customHeight="1">
      <c r="B4" s="80" t="s">
        <v>713</v>
      </c>
      <c r="C4" s="80"/>
      <c r="D4" s="81"/>
      <c r="E4" s="80"/>
      <c r="F4" s="80"/>
      <c r="G4" s="81"/>
      <c r="H4" s="81"/>
      <c r="L4" s="64"/>
      <c r="N4" s="98"/>
      <c r="O4" s="98"/>
      <c r="P4" s="98"/>
      <c r="Q4" s="98"/>
      <c r="R4" s="98"/>
      <c r="S4" s="98"/>
      <c r="T4" s="62"/>
      <c r="U4" s="62"/>
    </row>
    <row r="5" spans="2:24" s="96" customFormat="1" ht="6.75" customHeight="1" thickBot="1">
      <c r="B5" s="97"/>
      <c r="C5" s="97"/>
      <c r="D5" s="97"/>
      <c r="E5" s="97"/>
      <c r="F5" s="97"/>
      <c r="G5" s="97"/>
      <c r="H5" s="97"/>
      <c r="I5" s="97"/>
      <c r="J5" s="97"/>
      <c r="K5" s="97"/>
      <c r="L5" s="97"/>
      <c r="M5" s="97"/>
      <c r="O5" s="62"/>
      <c r="P5" s="62"/>
      <c r="Q5" s="62"/>
      <c r="R5" s="62"/>
      <c r="S5" s="62"/>
      <c r="T5" s="62"/>
      <c r="U5" s="62"/>
      <c r="V5" s="62"/>
      <c r="W5" s="62"/>
    </row>
    <row r="6" spans="2:24" s="96" customFormat="1" ht="30" customHeight="1" thickBot="1">
      <c r="B6" s="99" t="s">
        <v>726</v>
      </c>
      <c r="C6" s="99"/>
      <c r="D6" s="328" t="s">
        <v>0</v>
      </c>
      <c r="E6" s="328" t="s">
        <v>1</v>
      </c>
      <c r="F6" s="328" t="s">
        <v>2</v>
      </c>
      <c r="G6" s="328" t="s">
        <v>3</v>
      </c>
      <c r="H6" s="328" t="s">
        <v>4</v>
      </c>
      <c r="I6" s="328" t="s">
        <v>5</v>
      </c>
      <c r="J6" s="328" t="s">
        <v>6</v>
      </c>
      <c r="K6" s="328" t="s">
        <v>7</v>
      </c>
      <c r="L6" s="328" t="s">
        <v>8</v>
      </c>
      <c r="M6" s="328" t="s">
        <v>9</v>
      </c>
      <c r="N6" s="328" t="s">
        <v>19</v>
      </c>
      <c r="O6" s="328" t="s">
        <v>20</v>
      </c>
      <c r="P6" s="328" t="s">
        <v>21</v>
      </c>
      <c r="Q6" s="328" t="s">
        <v>22</v>
      </c>
      <c r="R6" s="328" t="s">
        <v>23</v>
      </c>
      <c r="S6" s="328" t="s">
        <v>24</v>
      </c>
      <c r="T6" s="328" t="s">
        <v>25</v>
      </c>
      <c r="U6" s="328" t="s">
        <v>26</v>
      </c>
      <c r="V6" s="328" t="s">
        <v>27</v>
      </c>
      <c r="W6" s="328" t="s">
        <v>28</v>
      </c>
      <c r="X6" s="328" t="s">
        <v>29</v>
      </c>
    </row>
    <row r="7" spans="2:24" s="96" customFormat="1" ht="6.75" customHeight="1">
      <c r="B7" s="97"/>
      <c r="C7" s="97"/>
      <c r="D7" s="97"/>
      <c r="E7" s="97"/>
      <c r="F7" s="97"/>
      <c r="G7" s="97"/>
      <c r="H7" s="97"/>
      <c r="I7" s="97"/>
      <c r="J7" s="97"/>
      <c r="K7" s="97"/>
      <c r="L7" s="97"/>
      <c r="M7" s="97"/>
      <c r="O7" s="62"/>
      <c r="P7" s="62"/>
      <c r="Q7" s="62"/>
      <c r="R7" s="62"/>
      <c r="S7" s="62"/>
      <c r="T7" s="62"/>
      <c r="U7" s="62"/>
      <c r="V7" s="62"/>
      <c r="W7" s="62"/>
    </row>
    <row r="8" spans="2:24" s="96" customFormat="1" ht="18.75" customHeight="1">
      <c r="B8" s="68" t="s">
        <v>383</v>
      </c>
      <c r="C8" s="100"/>
      <c r="D8" s="100">
        <v>797.5</v>
      </c>
      <c r="E8" s="100">
        <v>1077.8</v>
      </c>
      <c r="F8" s="100">
        <v>1091.4000000000001</v>
      </c>
      <c r="G8" s="100">
        <v>1289.7</v>
      </c>
      <c r="H8" s="100">
        <v>2050</v>
      </c>
      <c r="I8" s="100">
        <v>6307.7</v>
      </c>
      <c r="J8" s="100">
        <v>24140.200000000004</v>
      </c>
      <c r="K8" s="100">
        <v>99740.6</v>
      </c>
      <c r="L8" s="100">
        <v>6816.9999999999991</v>
      </c>
      <c r="M8" s="100">
        <v>1018129.5</v>
      </c>
      <c r="N8" s="100">
        <v>53040921.000000007</v>
      </c>
      <c r="O8" s="100">
        <v>359</v>
      </c>
      <c r="P8" s="100">
        <v>558.0566</v>
      </c>
      <c r="Q8" s="100">
        <v>567.39999999999986</v>
      </c>
      <c r="R8" s="100">
        <v>731.10000000000025</v>
      </c>
      <c r="S8" s="100">
        <v>816.9</v>
      </c>
      <c r="T8" s="100">
        <v>917.28520000000003</v>
      </c>
      <c r="U8" s="100">
        <v>1109.8018</v>
      </c>
      <c r="V8" s="100">
        <v>1520.9968000000001</v>
      </c>
      <c r="W8" s="100">
        <v>1773.6468000000002</v>
      </c>
      <c r="X8" s="100">
        <v>2250.8298999999997</v>
      </c>
    </row>
    <row r="9" spans="2:24" s="96" customFormat="1" ht="18.75" customHeight="1">
      <c r="B9" s="68" t="s">
        <v>384</v>
      </c>
      <c r="C9" s="102"/>
      <c r="D9" s="102">
        <v>797.5</v>
      </c>
      <c r="E9" s="102">
        <v>1076.8</v>
      </c>
      <c r="F9" s="102">
        <v>1078.4000000000001</v>
      </c>
      <c r="G9" s="102">
        <v>1289.7</v>
      </c>
      <c r="H9" s="102">
        <v>1969</v>
      </c>
      <c r="I9" s="102">
        <v>6284.7</v>
      </c>
      <c r="J9" s="102">
        <v>23925.500000000004</v>
      </c>
      <c r="K9" s="102">
        <v>99083.1</v>
      </c>
      <c r="L9" s="102">
        <v>6723.0999999999995</v>
      </c>
      <c r="M9" s="102">
        <v>924413.8</v>
      </c>
      <c r="N9" s="102">
        <v>51515624.300000004</v>
      </c>
      <c r="O9" s="102">
        <v>359</v>
      </c>
      <c r="P9" s="102">
        <v>555.65660000000003</v>
      </c>
      <c r="Q9" s="102">
        <v>564.89999999999986</v>
      </c>
      <c r="R9" s="102">
        <v>723.00000000000023</v>
      </c>
      <c r="S9" s="102">
        <v>813.3</v>
      </c>
      <c r="T9" s="102">
        <v>917.28520000000003</v>
      </c>
      <c r="U9" s="102">
        <v>1092.3018</v>
      </c>
      <c r="V9" s="102">
        <v>1518.499</v>
      </c>
      <c r="W9" s="102">
        <v>1770.2633000000003</v>
      </c>
      <c r="X9" s="102">
        <v>2249.6808999999998</v>
      </c>
    </row>
    <row r="10" spans="2:24" s="96" customFormat="1" ht="18.75" customHeight="1">
      <c r="B10" s="69" t="s">
        <v>385</v>
      </c>
      <c r="C10" s="102"/>
      <c r="D10" s="102">
        <v>687.8</v>
      </c>
      <c r="E10" s="102">
        <v>969.7</v>
      </c>
      <c r="F10" s="102">
        <v>856.6</v>
      </c>
      <c r="G10" s="102">
        <v>1085.4000000000001</v>
      </c>
      <c r="H10" s="102">
        <v>1588</v>
      </c>
      <c r="I10" s="102">
        <v>5051</v>
      </c>
      <c r="J10" s="102">
        <v>15666.1</v>
      </c>
      <c r="K10" s="102">
        <v>63797.599999999999</v>
      </c>
      <c r="L10" s="102">
        <v>4251.8999999999996</v>
      </c>
      <c r="M10" s="102">
        <v>551011</v>
      </c>
      <c r="N10" s="102">
        <v>31428894.800000001</v>
      </c>
      <c r="O10" s="102">
        <v>313</v>
      </c>
      <c r="P10" s="102">
        <v>468.55829999999997</v>
      </c>
      <c r="Q10" s="102">
        <v>472.79999999999995</v>
      </c>
      <c r="R10" s="102">
        <v>600.90000000000009</v>
      </c>
      <c r="S10" s="102">
        <v>718.9</v>
      </c>
      <c r="T10" s="102">
        <v>807.6</v>
      </c>
      <c r="U10" s="102">
        <v>957.99549999999999</v>
      </c>
      <c r="V10" s="102">
        <v>1291.6229000000001</v>
      </c>
      <c r="W10" s="102">
        <v>1591.6294000000003</v>
      </c>
      <c r="X10" s="102">
        <v>2024.4901</v>
      </c>
    </row>
    <row r="11" spans="2:24" s="96" customFormat="1" ht="18.75" customHeight="1">
      <c r="B11" s="69" t="s">
        <v>386</v>
      </c>
      <c r="C11" s="102"/>
      <c r="D11" s="102">
        <v>60.2</v>
      </c>
      <c r="E11" s="102">
        <v>32</v>
      </c>
      <c r="F11" s="102">
        <v>103</v>
      </c>
      <c r="G11" s="102">
        <v>51</v>
      </c>
      <c r="H11" s="102">
        <v>58</v>
      </c>
      <c r="I11" s="102">
        <v>348</v>
      </c>
      <c r="J11" s="102">
        <v>1534.6</v>
      </c>
      <c r="K11" s="102">
        <v>3364.1</v>
      </c>
      <c r="L11" s="102">
        <v>647.6</v>
      </c>
      <c r="M11" s="102">
        <v>61095.299999999996</v>
      </c>
      <c r="N11" s="102">
        <v>457436.8</v>
      </c>
      <c r="O11" s="102">
        <v>3.6</v>
      </c>
      <c r="P11" s="102">
        <v>6.8</v>
      </c>
      <c r="Q11" s="102">
        <v>13.4</v>
      </c>
      <c r="R11" s="102">
        <v>16.2</v>
      </c>
      <c r="S11" s="102">
        <v>17.8</v>
      </c>
      <c r="T11" s="102">
        <v>14.1</v>
      </c>
      <c r="U11" s="102">
        <v>18.251300000000001</v>
      </c>
      <c r="V11" s="102">
        <v>25.908799999999999</v>
      </c>
      <c r="W11" s="102">
        <v>30.2959</v>
      </c>
      <c r="X11" s="102">
        <v>49.158700000000003</v>
      </c>
    </row>
    <row r="12" spans="2:24" s="96" customFormat="1" ht="18.75" customHeight="1">
      <c r="B12" s="69" t="s">
        <v>387</v>
      </c>
      <c r="C12" s="102"/>
      <c r="D12" s="102">
        <v>17.2</v>
      </c>
      <c r="E12" s="102">
        <v>19</v>
      </c>
      <c r="F12" s="102">
        <v>32</v>
      </c>
      <c r="G12" s="102">
        <v>42</v>
      </c>
      <c r="H12" s="102">
        <v>32</v>
      </c>
      <c r="I12" s="102">
        <v>615</v>
      </c>
      <c r="J12" s="102">
        <v>3773.9</v>
      </c>
      <c r="K12" s="102">
        <v>14132.5</v>
      </c>
      <c r="L12" s="102">
        <v>1588.7</v>
      </c>
      <c r="M12" s="102">
        <v>164258.1</v>
      </c>
      <c r="N12" s="102">
        <v>19075338</v>
      </c>
      <c r="O12" s="102">
        <v>40.700000000000003</v>
      </c>
      <c r="P12" s="102">
        <v>64.849999999999994</v>
      </c>
      <c r="Q12" s="102">
        <v>51.400000000000006</v>
      </c>
      <c r="R12" s="102">
        <v>35.700000000000003</v>
      </c>
      <c r="S12" s="102">
        <v>0</v>
      </c>
      <c r="T12" s="102">
        <v>0</v>
      </c>
      <c r="U12" s="102">
        <v>0</v>
      </c>
      <c r="V12" s="102">
        <v>0</v>
      </c>
      <c r="W12" s="102">
        <v>0</v>
      </c>
      <c r="X12" s="102">
        <v>0</v>
      </c>
    </row>
    <row r="13" spans="2:24" s="96" customFormat="1" ht="18.75" customHeight="1">
      <c r="B13" s="69" t="s">
        <v>388</v>
      </c>
      <c r="C13" s="102"/>
      <c r="D13" s="102">
        <v>0</v>
      </c>
      <c r="E13" s="102">
        <v>0</v>
      </c>
      <c r="F13" s="102">
        <v>0</v>
      </c>
      <c r="G13" s="102">
        <v>0</v>
      </c>
      <c r="H13" s="102">
        <v>0</v>
      </c>
      <c r="I13" s="102">
        <v>0</v>
      </c>
      <c r="J13" s="102">
        <v>0</v>
      </c>
      <c r="K13" s="102">
        <v>0</v>
      </c>
      <c r="L13" s="102">
        <v>0</v>
      </c>
      <c r="M13" s="102">
        <v>0</v>
      </c>
      <c r="N13" s="102">
        <v>0</v>
      </c>
      <c r="O13" s="102">
        <v>6.6</v>
      </c>
      <c r="P13" s="102">
        <v>12</v>
      </c>
      <c r="Q13" s="102">
        <v>3.1</v>
      </c>
      <c r="R13" s="102">
        <v>0</v>
      </c>
      <c r="S13" s="102">
        <v>0</v>
      </c>
      <c r="T13" s="102">
        <v>0</v>
      </c>
      <c r="U13" s="102">
        <v>0</v>
      </c>
      <c r="V13" s="102">
        <v>0</v>
      </c>
      <c r="W13" s="102">
        <v>0</v>
      </c>
      <c r="X13" s="102">
        <v>0</v>
      </c>
    </row>
    <row r="14" spans="2:24" s="96" customFormat="1" ht="18.75" customHeight="1">
      <c r="B14" s="69" t="s">
        <v>217</v>
      </c>
      <c r="C14" s="102"/>
      <c r="D14" s="102">
        <v>17.2</v>
      </c>
      <c r="E14" s="102">
        <v>19</v>
      </c>
      <c r="F14" s="102">
        <v>32</v>
      </c>
      <c r="G14" s="102">
        <v>42</v>
      </c>
      <c r="H14" s="102">
        <v>32</v>
      </c>
      <c r="I14" s="102">
        <v>615</v>
      </c>
      <c r="J14" s="102">
        <v>3773.9</v>
      </c>
      <c r="K14" s="102">
        <v>14132.5</v>
      </c>
      <c r="L14" s="102">
        <v>1588.7</v>
      </c>
      <c r="M14" s="102">
        <v>147528.30000000002</v>
      </c>
      <c r="N14" s="102">
        <v>18975464.600000001</v>
      </c>
      <c r="O14" s="102">
        <v>25.8</v>
      </c>
      <c r="P14" s="102">
        <v>23.4</v>
      </c>
      <c r="Q14" s="102">
        <v>6.2</v>
      </c>
      <c r="R14" s="102">
        <v>6.2</v>
      </c>
      <c r="S14" s="102">
        <v>0</v>
      </c>
      <c r="T14" s="102">
        <v>0</v>
      </c>
      <c r="U14" s="102">
        <v>0</v>
      </c>
      <c r="V14" s="102">
        <v>0</v>
      </c>
      <c r="W14" s="102">
        <v>0</v>
      </c>
      <c r="X14" s="102">
        <v>0</v>
      </c>
    </row>
    <row r="15" spans="2:24" s="96" customFormat="1" ht="18.75" customHeight="1">
      <c r="B15" s="69" t="s">
        <v>389</v>
      </c>
      <c r="C15" s="102"/>
      <c r="D15" s="102">
        <v>0</v>
      </c>
      <c r="E15" s="102">
        <v>0</v>
      </c>
      <c r="F15" s="102">
        <v>0</v>
      </c>
      <c r="G15" s="102">
        <v>0</v>
      </c>
      <c r="H15" s="102">
        <v>0</v>
      </c>
      <c r="I15" s="102">
        <v>0</v>
      </c>
      <c r="J15" s="102">
        <v>0</v>
      </c>
      <c r="K15" s="102">
        <v>0</v>
      </c>
      <c r="L15" s="102">
        <v>0</v>
      </c>
      <c r="M15" s="102">
        <v>16729.8</v>
      </c>
      <c r="N15" s="102">
        <v>99873.4</v>
      </c>
      <c r="O15" s="102">
        <v>8.3000000000000007</v>
      </c>
      <c r="P15" s="102">
        <v>29.45</v>
      </c>
      <c r="Q15" s="102">
        <v>42.1</v>
      </c>
      <c r="R15" s="102">
        <v>29.5</v>
      </c>
      <c r="S15" s="102">
        <v>0</v>
      </c>
      <c r="T15" s="102">
        <v>0</v>
      </c>
      <c r="U15" s="102">
        <v>0</v>
      </c>
      <c r="V15" s="102">
        <v>0</v>
      </c>
      <c r="W15" s="102">
        <v>0</v>
      </c>
      <c r="X15" s="102">
        <v>0</v>
      </c>
    </row>
    <row r="16" spans="2:24" s="96" customFormat="1" ht="18.75" customHeight="1">
      <c r="B16" s="69" t="s">
        <v>390</v>
      </c>
      <c r="C16" s="102"/>
      <c r="D16" s="102">
        <v>32.299999999999997</v>
      </c>
      <c r="E16" s="102">
        <v>56.1</v>
      </c>
      <c r="F16" s="102">
        <v>86.8</v>
      </c>
      <c r="G16" s="102">
        <v>111.3</v>
      </c>
      <c r="H16" s="102">
        <v>291</v>
      </c>
      <c r="I16" s="102">
        <v>270.7</v>
      </c>
      <c r="J16" s="102">
        <v>2950.9</v>
      </c>
      <c r="K16" s="102">
        <v>17788.900000000001</v>
      </c>
      <c r="L16" s="102">
        <v>234.9</v>
      </c>
      <c r="M16" s="102">
        <v>148049.4</v>
      </c>
      <c r="N16" s="102">
        <v>553954.69999999995</v>
      </c>
      <c r="O16" s="102">
        <v>1.7000000000000002</v>
      </c>
      <c r="P16" s="102">
        <v>15.4483</v>
      </c>
      <c r="Q16" s="102">
        <v>27.3</v>
      </c>
      <c r="R16" s="102">
        <v>70.199999999999989</v>
      </c>
      <c r="S16" s="102">
        <v>76.599999999999994</v>
      </c>
      <c r="T16" s="102">
        <v>95.5852</v>
      </c>
      <c r="U16" s="102">
        <v>116.05499999999999</v>
      </c>
      <c r="V16" s="102">
        <v>200.96729999999999</v>
      </c>
      <c r="W16" s="102">
        <v>148.33799999999999</v>
      </c>
      <c r="X16" s="102">
        <v>176.03209999999999</v>
      </c>
    </row>
    <row r="17" spans="2:24" s="96" customFormat="1" ht="18.75" customHeight="1">
      <c r="B17" s="69" t="s">
        <v>87</v>
      </c>
      <c r="C17" s="102"/>
      <c r="D17" s="102">
        <v>0</v>
      </c>
      <c r="E17" s="102">
        <v>0</v>
      </c>
      <c r="F17" s="102">
        <v>3</v>
      </c>
      <c r="G17" s="102">
        <v>0</v>
      </c>
      <c r="H17" s="102">
        <v>0</v>
      </c>
      <c r="I17" s="102">
        <v>23</v>
      </c>
      <c r="J17" s="102">
        <v>105.9</v>
      </c>
      <c r="K17" s="102">
        <v>657.5</v>
      </c>
      <c r="L17" s="102">
        <v>93.9</v>
      </c>
      <c r="M17" s="102">
        <v>10062.5</v>
      </c>
      <c r="N17" s="102">
        <v>0</v>
      </c>
      <c r="O17" s="102">
        <v>0</v>
      </c>
      <c r="P17" s="102">
        <v>0</v>
      </c>
      <c r="Q17" s="102">
        <v>0</v>
      </c>
      <c r="R17" s="102">
        <v>0</v>
      </c>
      <c r="S17" s="102">
        <v>0</v>
      </c>
      <c r="T17" s="102">
        <v>0</v>
      </c>
      <c r="U17" s="102">
        <v>17.5</v>
      </c>
      <c r="V17" s="102">
        <v>2.4977999999999998</v>
      </c>
      <c r="W17" s="102">
        <v>3.3835000000000002</v>
      </c>
      <c r="X17" s="102">
        <v>1.149</v>
      </c>
    </row>
    <row r="18" spans="2:24" s="96" customFormat="1" ht="18.75" customHeight="1">
      <c r="B18" s="69" t="s">
        <v>361</v>
      </c>
      <c r="C18" s="102"/>
      <c r="D18" s="102">
        <v>0</v>
      </c>
      <c r="E18" s="102">
        <v>0</v>
      </c>
      <c r="F18" s="102">
        <v>0</v>
      </c>
      <c r="G18" s="102">
        <v>0</v>
      </c>
      <c r="H18" s="102">
        <v>0</v>
      </c>
      <c r="I18" s="102">
        <v>0</v>
      </c>
      <c r="J18" s="102">
        <v>0</v>
      </c>
      <c r="K18" s="102">
        <v>0</v>
      </c>
      <c r="L18" s="102">
        <v>0</v>
      </c>
      <c r="M18" s="102">
        <v>0</v>
      </c>
      <c r="N18" s="102">
        <v>0</v>
      </c>
      <c r="O18" s="102">
        <v>0</v>
      </c>
      <c r="P18" s="102">
        <v>2.4</v>
      </c>
      <c r="Q18" s="102">
        <v>2.5</v>
      </c>
      <c r="R18" s="102">
        <v>2</v>
      </c>
      <c r="S18" s="102">
        <v>3.6</v>
      </c>
      <c r="T18" s="102">
        <v>0</v>
      </c>
      <c r="U18" s="102">
        <v>0</v>
      </c>
      <c r="V18" s="102">
        <v>0</v>
      </c>
      <c r="W18" s="102">
        <v>0</v>
      </c>
      <c r="X18" s="102">
        <v>0</v>
      </c>
    </row>
    <row r="19" spans="2:24" s="96" customFormat="1" ht="18.75" customHeight="1">
      <c r="B19" s="69" t="s">
        <v>362</v>
      </c>
      <c r="C19" s="102"/>
      <c r="D19" s="102">
        <v>0</v>
      </c>
      <c r="E19" s="102">
        <v>1</v>
      </c>
      <c r="F19" s="102">
        <v>10</v>
      </c>
      <c r="G19" s="102">
        <v>0</v>
      </c>
      <c r="H19" s="102">
        <v>81</v>
      </c>
      <c r="I19" s="102">
        <v>0</v>
      </c>
      <c r="J19" s="102">
        <v>108.8</v>
      </c>
      <c r="K19" s="102">
        <v>0</v>
      </c>
      <c r="L19" s="102">
        <v>0</v>
      </c>
      <c r="M19" s="102">
        <v>83653.2</v>
      </c>
      <c r="N19" s="102">
        <v>1525296.7</v>
      </c>
      <c r="O19" s="102">
        <v>0</v>
      </c>
      <c r="P19" s="102">
        <v>0</v>
      </c>
      <c r="Q19" s="102">
        <v>0</v>
      </c>
      <c r="R19" s="102">
        <v>6.1</v>
      </c>
      <c r="S19" s="102">
        <v>0</v>
      </c>
      <c r="T19" s="102">
        <v>0</v>
      </c>
      <c r="U19" s="102">
        <v>0</v>
      </c>
      <c r="V19" s="102">
        <v>0</v>
      </c>
      <c r="W19" s="102">
        <v>0</v>
      </c>
      <c r="X19" s="102">
        <v>0</v>
      </c>
    </row>
    <row r="20" spans="2:24" s="96" customFormat="1" ht="6.75" customHeight="1">
      <c r="B20" s="69"/>
      <c r="C20" s="102"/>
      <c r="D20" s="102"/>
      <c r="E20" s="102"/>
      <c r="F20" s="102"/>
      <c r="G20" s="102"/>
      <c r="H20" s="102"/>
      <c r="I20" s="102"/>
      <c r="J20" s="102"/>
      <c r="K20" s="102"/>
      <c r="L20" s="102"/>
      <c r="M20" s="102"/>
      <c r="N20" s="102"/>
      <c r="O20" s="102"/>
      <c r="P20" s="102"/>
      <c r="Q20" s="102"/>
      <c r="R20" s="102"/>
      <c r="S20" s="102"/>
      <c r="T20" s="102"/>
      <c r="U20" s="102"/>
      <c r="V20" s="102"/>
      <c r="W20" s="102"/>
      <c r="X20" s="102"/>
    </row>
    <row r="21" spans="2:24" s="96" customFormat="1" ht="18.75" customHeight="1">
      <c r="B21" s="68" t="s">
        <v>391</v>
      </c>
      <c r="C21" s="100"/>
      <c r="D21" s="100">
        <v>776.7</v>
      </c>
      <c r="E21" s="100">
        <v>932</v>
      </c>
      <c r="F21" s="100">
        <v>1044.5</v>
      </c>
      <c r="G21" s="100">
        <v>1310.8</v>
      </c>
      <c r="H21" s="100">
        <v>1852</v>
      </c>
      <c r="I21" s="100">
        <v>5768</v>
      </c>
      <c r="J21" s="100">
        <v>18566.400000000001</v>
      </c>
      <c r="K21" s="100">
        <v>99031.4</v>
      </c>
      <c r="L21" s="100">
        <v>6508</v>
      </c>
      <c r="M21" s="100">
        <v>808427.7</v>
      </c>
      <c r="N21" s="100">
        <v>50890801.5</v>
      </c>
      <c r="O21" s="100">
        <v>307.7</v>
      </c>
      <c r="P21" s="100">
        <v>462.98360000000002</v>
      </c>
      <c r="Q21" s="100">
        <v>551.4</v>
      </c>
      <c r="R21" s="100">
        <v>673.6</v>
      </c>
      <c r="S21" s="100">
        <v>801.9000000000002</v>
      </c>
      <c r="T21" s="100">
        <v>967.58450000000016</v>
      </c>
      <c r="U21" s="100">
        <v>1058.9876999999999</v>
      </c>
      <c r="V21" s="100">
        <v>1288.7722999999999</v>
      </c>
      <c r="W21" s="100">
        <v>1587.5877999999998</v>
      </c>
      <c r="X21" s="100">
        <v>1766.2217999999998</v>
      </c>
    </row>
    <row r="22" spans="2:24" s="96" customFormat="1" ht="18.75" customHeight="1">
      <c r="B22" s="69" t="s">
        <v>392</v>
      </c>
      <c r="C22" s="102"/>
      <c r="D22" s="102">
        <v>703.40000000000009</v>
      </c>
      <c r="E22" s="102">
        <v>817.5</v>
      </c>
      <c r="F22" s="102">
        <v>926.8</v>
      </c>
      <c r="G22" s="102">
        <v>1191.5999999999999</v>
      </c>
      <c r="H22" s="102">
        <v>1676</v>
      </c>
      <c r="I22" s="102">
        <v>5394</v>
      </c>
      <c r="J22" s="102">
        <v>16762</v>
      </c>
      <c r="K22" s="102">
        <v>87886.9</v>
      </c>
      <c r="L22" s="102">
        <v>5437.5999999999995</v>
      </c>
      <c r="M22" s="102">
        <v>673660.1</v>
      </c>
      <c r="N22" s="102">
        <v>49170483.799999997</v>
      </c>
      <c r="O22" s="102">
        <v>275.39999999999998</v>
      </c>
      <c r="P22" s="102">
        <v>412.49509999999998</v>
      </c>
      <c r="Q22" s="102">
        <v>484.59999999999997</v>
      </c>
      <c r="R22" s="102">
        <v>597.79999999999995</v>
      </c>
      <c r="S22" s="102">
        <v>679.4000000000002</v>
      </c>
      <c r="T22" s="102">
        <v>855.09820000000013</v>
      </c>
      <c r="U22" s="102">
        <v>949.7097</v>
      </c>
      <c r="V22" s="102">
        <v>1186.6548</v>
      </c>
      <c r="W22" s="102">
        <v>1475.7378999999999</v>
      </c>
      <c r="X22" s="102">
        <v>1656.1480999999999</v>
      </c>
    </row>
    <row r="23" spans="2:24" s="96" customFormat="1" ht="18.75" customHeight="1">
      <c r="B23" s="69" t="s">
        <v>393</v>
      </c>
      <c r="C23" s="102"/>
      <c r="D23" s="102">
        <v>504.40000000000003</v>
      </c>
      <c r="E23" s="102">
        <v>519.5</v>
      </c>
      <c r="F23" s="102">
        <v>625.9</v>
      </c>
      <c r="G23" s="102">
        <v>749</v>
      </c>
      <c r="H23" s="102">
        <v>1012</v>
      </c>
      <c r="I23" s="102">
        <v>3297</v>
      </c>
      <c r="J23" s="102">
        <v>11868.2</v>
      </c>
      <c r="K23" s="102">
        <v>51302.5</v>
      </c>
      <c r="L23" s="102">
        <v>4921.3999999999996</v>
      </c>
      <c r="M23" s="102">
        <v>658851.89999999991</v>
      </c>
      <c r="N23" s="102">
        <v>43628978.299999997</v>
      </c>
      <c r="O23" s="102">
        <v>251.9</v>
      </c>
      <c r="P23" s="102">
        <v>391.83359999999999</v>
      </c>
      <c r="Q23" s="102">
        <v>464.29999999999995</v>
      </c>
      <c r="R23" s="102">
        <v>534.09999999999991</v>
      </c>
      <c r="S23" s="102">
        <v>542.70000000000005</v>
      </c>
      <c r="T23" s="102">
        <v>678.7650000000001</v>
      </c>
      <c r="U23" s="102">
        <v>727.24880000000007</v>
      </c>
      <c r="V23" s="102">
        <v>914.40219999999999</v>
      </c>
      <c r="W23" s="102">
        <v>1100.3300999999999</v>
      </c>
      <c r="X23" s="102">
        <v>1284.8243</v>
      </c>
    </row>
    <row r="24" spans="2:24" s="96" customFormat="1" ht="18.75" customHeight="1">
      <c r="B24" s="69" t="s">
        <v>394</v>
      </c>
      <c r="C24" s="102"/>
      <c r="D24" s="102">
        <v>104.8</v>
      </c>
      <c r="E24" s="102">
        <v>157</v>
      </c>
      <c r="F24" s="102">
        <v>102</v>
      </c>
      <c r="G24" s="102">
        <v>110</v>
      </c>
      <c r="H24" s="102">
        <v>118</v>
      </c>
      <c r="I24" s="102">
        <v>652</v>
      </c>
      <c r="J24" s="102">
        <v>1296.3</v>
      </c>
      <c r="K24" s="102">
        <v>5049.6000000000004</v>
      </c>
      <c r="L24" s="102">
        <v>898.90000000000009</v>
      </c>
      <c r="M24" s="102">
        <v>129501.3</v>
      </c>
      <c r="N24" s="102">
        <v>11022568.899999999</v>
      </c>
      <c r="O24" s="102">
        <v>68.300000000000011</v>
      </c>
      <c r="P24" s="102">
        <v>107.6002</v>
      </c>
      <c r="Q24" s="102">
        <v>116</v>
      </c>
      <c r="R24" s="102">
        <v>113.8</v>
      </c>
      <c r="S24" s="102">
        <v>102.5</v>
      </c>
      <c r="T24" s="102">
        <v>127.7259</v>
      </c>
      <c r="U24" s="102">
        <v>132.43700000000001</v>
      </c>
      <c r="V24" s="102">
        <v>157.39920000000001</v>
      </c>
      <c r="W24" s="102">
        <v>212.58240000000001</v>
      </c>
      <c r="X24" s="102">
        <v>227.97739999999999</v>
      </c>
    </row>
    <row r="25" spans="2:24" s="96" customFormat="1" ht="18.75" customHeight="1">
      <c r="B25" s="69" t="s">
        <v>395</v>
      </c>
      <c r="C25" s="102"/>
      <c r="D25" s="102">
        <v>202.3</v>
      </c>
      <c r="E25" s="102">
        <v>155.9</v>
      </c>
      <c r="F25" s="102">
        <v>150.69999999999999</v>
      </c>
      <c r="G25" s="102">
        <v>187.1</v>
      </c>
      <c r="H25" s="102">
        <v>298</v>
      </c>
      <c r="I25" s="102">
        <v>1369</v>
      </c>
      <c r="J25" s="102">
        <v>3944.6000000000004</v>
      </c>
      <c r="K25" s="102">
        <v>23772.1</v>
      </c>
      <c r="L25" s="102">
        <v>3130.2</v>
      </c>
      <c r="M25" s="102">
        <v>392703.3</v>
      </c>
      <c r="N25" s="102">
        <v>11870636.4</v>
      </c>
      <c r="O25" s="102">
        <v>82.6</v>
      </c>
      <c r="P25" s="102">
        <v>98.649200000000008</v>
      </c>
      <c r="Q25" s="102">
        <v>93.3</v>
      </c>
      <c r="R25" s="102">
        <v>103.6</v>
      </c>
      <c r="S25" s="102">
        <v>97.199999999999989</v>
      </c>
      <c r="T25" s="102">
        <v>118.9873</v>
      </c>
      <c r="U25" s="102">
        <v>94.444099999999992</v>
      </c>
      <c r="V25" s="102">
        <v>144.04750000000001</v>
      </c>
      <c r="W25" s="102">
        <v>213.61279999999999</v>
      </c>
      <c r="X25" s="102">
        <v>199.09950000000001</v>
      </c>
    </row>
    <row r="26" spans="2:24" s="96" customFormat="1" ht="18.75" customHeight="1">
      <c r="B26" s="69" t="s">
        <v>396</v>
      </c>
      <c r="C26" s="102"/>
      <c r="D26" s="102">
        <v>197.3</v>
      </c>
      <c r="E26" s="102">
        <v>206.6</v>
      </c>
      <c r="F26" s="102">
        <v>373.2</v>
      </c>
      <c r="G26" s="102">
        <v>451.9</v>
      </c>
      <c r="H26" s="102">
        <v>596</v>
      </c>
      <c r="I26" s="102">
        <v>1276</v>
      </c>
      <c r="J26" s="102">
        <v>6570</v>
      </c>
      <c r="K26" s="102">
        <v>22239</v>
      </c>
      <c r="L26" s="102">
        <v>892.3</v>
      </c>
      <c r="M26" s="102">
        <v>136647.29999999999</v>
      </c>
      <c r="N26" s="102">
        <v>20610752.5</v>
      </c>
      <c r="O26" s="102">
        <v>98.5</v>
      </c>
      <c r="P26" s="102">
        <v>183.6842</v>
      </c>
      <c r="Q26" s="102">
        <v>248.1</v>
      </c>
      <c r="R26" s="102">
        <v>311.2</v>
      </c>
      <c r="S26" s="102">
        <v>340.3</v>
      </c>
      <c r="T26" s="102">
        <v>425.80470000000003</v>
      </c>
      <c r="U26" s="102">
        <v>483.08969999999999</v>
      </c>
      <c r="V26" s="102">
        <v>595.32159999999999</v>
      </c>
      <c r="W26" s="102">
        <v>654.49329999999998</v>
      </c>
      <c r="X26" s="102">
        <v>832.29729999999995</v>
      </c>
    </row>
    <row r="27" spans="2:24" s="96" customFormat="1" ht="18.75" customHeight="1">
      <c r="B27" s="69" t="s">
        <v>397</v>
      </c>
      <c r="C27" s="102"/>
      <c r="D27" s="102">
        <v>0</v>
      </c>
      <c r="E27" s="102">
        <v>0</v>
      </c>
      <c r="F27" s="102">
        <v>0</v>
      </c>
      <c r="G27" s="102">
        <v>0</v>
      </c>
      <c r="H27" s="102">
        <v>0</v>
      </c>
      <c r="I27" s="102">
        <v>0</v>
      </c>
      <c r="J27" s="102">
        <v>57.3</v>
      </c>
      <c r="K27" s="102">
        <v>241.8</v>
      </c>
      <c r="L27" s="102">
        <v>0</v>
      </c>
      <c r="M27" s="102">
        <v>0</v>
      </c>
      <c r="N27" s="102">
        <v>125020.5</v>
      </c>
      <c r="O27" s="102">
        <v>2.5</v>
      </c>
      <c r="P27" s="102">
        <v>1.9</v>
      </c>
      <c r="Q27" s="102">
        <v>6.9</v>
      </c>
      <c r="R27" s="102">
        <v>5.5</v>
      </c>
      <c r="S27" s="102">
        <v>2.7</v>
      </c>
      <c r="T27" s="102">
        <v>6.2470999999999997</v>
      </c>
      <c r="U27" s="102">
        <v>17.277999999999999</v>
      </c>
      <c r="V27" s="102">
        <v>17.633900000000001</v>
      </c>
      <c r="W27" s="102">
        <v>19.6416</v>
      </c>
      <c r="X27" s="102">
        <v>25.450099999999999</v>
      </c>
    </row>
    <row r="28" spans="2:24" s="96" customFormat="1" ht="18.75" customHeight="1">
      <c r="B28" s="69" t="s">
        <v>398</v>
      </c>
      <c r="C28" s="102"/>
      <c r="D28" s="102">
        <v>0</v>
      </c>
      <c r="E28" s="102">
        <v>0</v>
      </c>
      <c r="F28" s="102">
        <v>0</v>
      </c>
      <c r="G28" s="102">
        <v>0</v>
      </c>
      <c r="H28" s="102">
        <v>0</v>
      </c>
      <c r="I28" s="102">
        <v>0</v>
      </c>
      <c r="J28" s="102">
        <v>1</v>
      </c>
      <c r="K28" s="102">
        <v>0</v>
      </c>
      <c r="L28" s="102">
        <v>0</v>
      </c>
      <c r="M28" s="102">
        <v>0</v>
      </c>
      <c r="N28" s="102">
        <v>0</v>
      </c>
      <c r="O28" s="102">
        <v>0.5</v>
      </c>
      <c r="P28" s="102">
        <v>0.7</v>
      </c>
      <c r="Q28" s="102">
        <v>0.1</v>
      </c>
      <c r="R28" s="102">
        <v>1.4</v>
      </c>
      <c r="S28" s="102">
        <v>2.2000000000000002</v>
      </c>
      <c r="T28" s="102">
        <v>4.6910999999999996</v>
      </c>
      <c r="U28" s="102">
        <v>19.466900000000003</v>
      </c>
      <c r="V28" s="102">
        <v>32.047499999999999</v>
      </c>
      <c r="W28" s="102">
        <v>23.228300000000001</v>
      </c>
      <c r="X28" s="102">
        <v>15.8048</v>
      </c>
    </row>
    <row r="29" spans="2:24" s="96" customFormat="1" ht="18.75" customHeight="1">
      <c r="B29" s="69" t="s">
        <v>399</v>
      </c>
      <c r="C29" s="102"/>
      <c r="D29" s="102">
        <v>0</v>
      </c>
      <c r="E29" s="102">
        <v>0</v>
      </c>
      <c r="F29" s="102">
        <v>0</v>
      </c>
      <c r="G29" s="102">
        <v>0</v>
      </c>
      <c r="H29" s="102">
        <v>0</v>
      </c>
      <c r="I29" s="102">
        <v>0</v>
      </c>
      <c r="J29" s="102">
        <v>1</v>
      </c>
      <c r="K29" s="102">
        <v>0</v>
      </c>
      <c r="L29" s="102">
        <v>0</v>
      </c>
      <c r="M29" s="102">
        <v>0</v>
      </c>
      <c r="N29" s="102">
        <v>0</v>
      </c>
      <c r="O29" s="102">
        <v>0.5</v>
      </c>
      <c r="P29" s="102">
        <v>0.7</v>
      </c>
      <c r="Q29" s="102">
        <v>0.1</v>
      </c>
      <c r="R29" s="102">
        <v>1.4</v>
      </c>
      <c r="S29" s="102">
        <v>2.2000000000000002</v>
      </c>
      <c r="T29" s="102">
        <v>4.6910999999999996</v>
      </c>
      <c r="U29" s="102">
        <v>19.466900000000003</v>
      </c>
      <c r="V29" s="102">
        <v>32.047499999999999</v>
      </c>
      <c r="W29" s="102">
        <v>23.228300000000001</v>
      </c>
      <c r="X29" s="102">
        <v>15.8048</v>
      </c>
    </row>
    <row r="30" spans="2:24" s="96" customFormat="1" ht="18.75" customHeight="1">
      <c r="B30" s="69" t="s">
        <v>400</v>
      </c>
      <c r="C30" s="102"/>
      <c r="D30" s="102">
        <v>0</v>
      </c>
      <c r="E30" s="102">
        <v>0</v>
      </c>
      <c r="F30" s="102">
        <v>0</v>
      </c>
      <c r="G30" s="102">
        <v>0</v>
      </c>
      <c r="H30" s="102">
        <v>0</v>
      </c>
      <c r="I30" s="102">
        <v>0</v>
      </c>
      <c r="J30" s="102">
        <v>0</v>
      </c>
      <c r="K30" s="102">
        <v>0</v>
      </c>
      <c r="L30" s="102">
        <v>0</v>
      </c>
      <c r="M30" s="102">
        <v>0</v>
      </c>
      <c r="N30" s="102">
        <v>0</v>
      </c>
      <c r="O30" s="102">
        <v>0</v>
      </c>
      <c r="P30" s="102">
        <v>0</v>
      </c>
      <c r="Q30" s="102">
        <v>0</v>
      </c>
      <c r="R30" s="102">
        <v>0</v>
      </c>
      <c r="S30" s="102">
        <v>0</v>
      </c>
      <c r="T30" s="102">
        <v>0</v>
      </c>
      <c r="U30" s="102">
        <v>0</v>
      </c>
      <c r="V30" s="102">
        <v>0</v>
      </c>
      <c r="W30" s="102">
        <v>0</v>
      </c>
      <c r="X30" s="102">
        <v>0</v>
      </c>
    </row>
    <row r="31" spans="2:24" s="96" customFormat="1" ht="18.75" customHeight="1">
      <c r="B31" s="69" t="s">
        <v>401</v>
      </c>
      <c r="C31" s="102"/>
      <c r="D31" s="102">
        <v>199</v>
      </c>
      <c r="E31" s="102">
        <v>298</v>
      </c>
      <c r="F31" s="102">
        <v>277</v>
      </c>
      <c r="G31" s="102">
        <v>346</v>
      </c>
      <c r="H31" s="102">
        <v>369</v>
      </c>
      <c r="I31" s="102">
        <v>716</v>
      </c>
      <c r="J31" s="102">
        <v>3546.8</v>
      </c>
      <c r="K31" s="102">
        <v>10061.4</v>
      </c>
      <c r="L31" s="102">
        <v>516.20000000000005</v>
      </c>
      <c r="M31" s="102">
        <v>13008.4</v>
      </c>
      <c r="N31" s="102">
        <v>5065792.5</v>
      </c>
      <c r="O31" s="102">
        <v>3.5999999999999996</v>
      </c>
      <c r="P31" s="102">
        <v>9.4</v>
      </c>
      <c r="Q31" s="102">
        <v>9</v>
      </c>
      <c r="R31" s="102">
        <v>12.2</v>
      </c>
      <c r="S31" s="102">
        <v>16.600000000000001</v>
      </c>
      <c r="T31" s="102">
        <v>17.295500000000001</v>
      </c>
      <c r="U31" s="102">
        <v>29.920500000000001</v>
      </c>
      <c r="V31" s="102">
        <v>33.790100000000002</v>
      </c>
      <c r="W31" s="102">
        <v>48.578500000000005</v>
      </c>
      <c r="X31" s="102">
        <v>45.095500000000001</v>
      </c>
    </row>
    <row r="32" spans="2:24" s="96" customFormat="1" ht="18.75" customHeight="1">
      <c r="B32" s="69" t="s">
        <v>402</v>
      </c>
      <c r="C32" s="102"/>
      <c r="D32" s="102">
        <v>199</v>
      </c>
      <c r="E32" s="102">
        <v>298</v>
      </c>
      <c r="F32" s="102">
        <v>275</v>
      </c>
      <c r="G32" s="102">
        <v>327</v>
      </c>
      <c r="H32" s="102">
        <v>331</v>
      </c>
      <c r="I32" s="102">
        <v>640</v>
      </c>
      <c r="J32" s="102">
        <v>3137</v>
      </c>
      <c r="K32" s="102">
        <v>8926</v>
      </c>
      <c r="L32" s="102">
        <v>400.2</v>
      </c>
      <c r="M32" s="102">
        <v>333.9</v>
      </c>
      <c r="N32" s="102">
        <v>4925906.5</v>
      </c>
      <c r="O32" s="102">
        <v>0</v>
      </c>
      <c r="P32" s="102">
        <v>3.6</v>
      </c>
      <c r="Q32" s="102">
        <v>0</v>
      </c>
      <c r="R32" s="102">
        <v>0</v>
      </c>
      <c r="S32" s="102">
        <v>0</v>
      </c>
      <c r="T32" s="102">
        <v>0</v>
      </c>
      <c r="U32" s="102">
        <v>0</v>
      </c>
      <c r="V32" s="102">
        <v>0</v>
      </c>
      <c r="W32" s="102">
        <v>0</v>
      </c>
      <c r="X32" s="102">
        <v>0</v>
      </c>
    </row>
    <row r="33" spans="2:24" s="96" customFormat="1" ht="18.75" customHeight="1">
      <c r="B33" s="69" t="s">
        <v>281</v>
      </c>
      <c r="C33" s="102"/>
      <c r="D33" s="102">
        <v>0</v>
      </c>
      <c r="E33" s="102">
        <v>0</v>
      </c>
      <c r="F33" s="102">
        <v>2</v>
      </c>
      <c r="G33" s="102">
        <v>19</v>
      </c>
      <c r="H33" s="102">
        <v>38</v>
      </c>
      <c r="I33" s="102">
        <v>76</v>
      </c>
      <c r="J33" s="102">
        <v>409.8</v>
      </c>
      <c r="K33" s="102">
        <v>1135.4000000000001</v>
      </c>
      <c r="L33" s="102">
        <v>116</v>
      </c>
      <c r="M33" s="102">
        <v>12674.5</v>
      </c>
      <c r="N33" s="102">
        <v>139886</v>
      </c>
      <c r="O33" s="102">
        <v>3.5999999999999996</v>
      </c>
      <c r="P33" s="102">
        <v>5.8</v>
      </c>
      <c r="Q33" s="102">
        <v>9</v>
      </c>
      <c r="R33" s="102">
        <v>12.2</v>
      </c>
      <c r="S33" s="102">
        <v>16.600000000000001</v>
      </c>
      <c r="T33" s="102">
        <v>17.295500000000001</v>
      </c>
      <c r="U33" s="102">
        <v>29.920500000000001</v>
      </c>
      <c r="V33" s="102">
        <v>33.790100000000002</v>
      </c>
      <c r="W33" s="102">
        <v>48.578500000000005</v>
      </c>
      <c r="X33" s="102">
        <v>45.095500000000001</v>
      </c>
    </row>
    <row r="34" spans="2:24" s="96" customFormat="1" ht="18.75" customHeight="1">
      <c r="B34" s="69" t="s">
        <v>403</v>
      </c>
      <c r="C34" s="102"/>
      <c r="D34" s="102">
        <v>0</v>
      </c>
      <c r="E34" s="102">
        <v>0</v>
      </c>
      <c r="F34" s="102">
        <v>23.9</v>
      </c>
      <c r="G34" s="102">
        <v>96.6</v>
      </c>
      <c r="H34" s="102">
        <v>295</v>
      </c>
      <c r="I34" s="102">
        <v>1381</v>
      </c>
      <c r="J34" s="102">
        <v>1346</v>
      </c>
      <c r="K34" s="102">
        <v>26523</v>
      </c>
      <c r="L34" s="102">
        <v>0</v>
      </c>
      <c r="M34" s="102">
        <v>1799.8</v>
      </c>
      <c r="N34" s="102">
        <v>475713</v>
      </c>
      <c r="O34" s="102">
        <v>19.399999999999999</v>
      </c>
      <c r="P34" s="102">
        <v>10.561500000000001</v>
      </c>
      <c r="Q34" s="102">
        <v>11.2</v>
      </c>
      <c r="R34" s="102">
        <v>11.1</v>
      </c>
      <c r="S34" s="102">
        <v>6.7</v>
      </c>
      <c r="T34" s="102">
        <v>21.607600000000001</v>
      </c>
      <c r="U34" s="102">
        <v>2.6781999999999999</v>
      </c>
      <c r="V34" s="102">
        <v>4.1024000000000003</v>
      </c>
      <c r="W34" s="102">
        <v>5.4749999999999996</v>
      </c>
      <c r="X34" s="102">
        <v>0</v>
      </c>
    </row>
    <row r="35" spans="2:24" s="96" customFormat="1" ht="18.75" customHeight="1">
      <c r="B35" s="69" t="s">
        <v>404</v>
      </c>
      <c r="C35" s="102"/>
      <c r="D35" s="102">
        <v>0</v>
      </c>
      <c r="E35" s="102">
        <v>0</v>
      </c>
      <c r="F35" s="102">
        <v>0</v>
      </c>
      <c r="G35" s="102">
        <v>0</v>
      </c>
      <c r="H35" s="102">
        <v>0</v>
      </c>
      <c r="I35" s="102">
        <v>0</v>
      </c>
      <c r="J35" s="102">
        <v>0</v>
      </c>
      <c r="K35" s="102">
        <v>0</v>
      </c>
      <c r="L35" s="102">
        <v>0</v>
      </c>
      <c r="M35" s="102">
        <v>0</v>
      </c>
      <c r="N35" s="102">
        <v>0</v>
      </c>
      <c r="O35" s="102">
        <v>0</v>
      </c>
      <c r="P35" s="102">
        <v>0</v>
      </c>
      <c r="Q35" s="102">
        <v>0</v>
      </c>
      <c r="R35" s="102">
        <v>39</v>
      </c>
      <c r="S35" s="102">
        <v>111.2</v>
      </c>
      <c r="T35" s="102">
        <v>132.739</v>
      </c>
      <c r="U35" s="102">
        <v>170.39529999999999</v>
      </c>
      <c r="V35" s="102">
        <v>202.3126</v>
      </c>
      <c r="W35" s="102">
        <v>298.12599999999998</v>
      </c>
      <c r="X35" s="102">
        <v>310.42349999999999</v>
      </c>
    </row>
    <row r="36" spans="2:24" s="96" customFormat="1" ht="18.75" customHeight="1">
      <c r="B36" s="69" t="s">
        <v>405</v>
      </c>
      <c r="C36" s="102"/>
      <c r="D36" s="102">
        <v>73.3</v>
      </c>
      <c r="E36" s="102">
        <v>114.5</v>
      </c>
      <c r="F36" s="102">
        <v>117.7</v>
      </c>
      <c r="G36" s="102">
        <v>119.2</v>
      </c>
      <c r="H36" s="102">
        <v>176</v>
      </c>
      <c r="I36" s="102">
        <v>374</v>
      </c>
      <c r="J36" s="102">
        <v>1804.4</v>
      </c>
      <c r="K36" s="102">
        <v>11144.5</v>
      </c>
      <c r="L36" s="102">
        <v>928.6</v>
      </c>
      <c r="M36" s="102">
        <v>128331.6</v>
      </c>
      <c r="N36" s="102">
        <v>1656008</v>
      </c>
      <c r="O36" s="102">
        <v>31.6</v>
      </c>
      <c r="P36" s="102">
        <v>38.588499999999996</v>
      </c>
      <c r="Q36" s="102">
        <v>53.8</v>
      </c>
      <c r="R36" s="102">
        <v>73.7</v>
      </c>
      <c r="S36" s="102">
        <v>79.400000000000006</v>
      </c>
      <c r="T36" s="102">
        <v>86.563000000000002</v>
      </c>
      <c r="U36" s="102">
        <v>115.3776</v>
      </c>
      <c r="V36" s="102">
        <v>74.539299999999997</v>
      </c>
      <c r="W36" s="102">
        <v>114.5806</v>
      </c>
      <c r="X36" s="102">
        <v>105.85590000000001</v>
      </c>
    </row>
    <row r="37" spans="2:24" s="96" customFormat="1" ht="18.75" customHeight="1">
      <c r="B37" s="69" t="s">
        <v>406</v>
      </c>
      <c r="C37" s="102"/>
      <c r="D37" s="102">
        <v>0</v>
      </c>
      <c r="E37" s="102">
        <v>0</v>
      </c>
      <c r="F37" s="102">
        <v>0</v>
      </c>
      <c r="G37" s="102">
        <v>0</v>
      </c>
      <c r="H37" s="102">
        <v>0</v>
      </c>
      <c r="I37" s="102">
        <v>0</v>
      </c>
      <c r="J37" s="102">
        <v>0</v>
      </c>
      <c r="K37" s="102">
        <v>0</v>
      </c>
      <c r="L37" s="102">
        <v>0</v>
      </c>
      <c r="M37" s="102">
        <v>0</v>
      </c>
      <c r="N37" s="102">
        <v>0</v>
      </c>
      <c r="O37" s="102">
        <v>0</v>
      </c>
      <c r="P37" s="102">
        <v>4.3</v>
      </c>
      <c r="Q37" s="102">
        <v>1.4</v>
      </c>
      <c r="R37" s="102">
        <v>0</v>
      </c>
      <c r="S37" s="102">
        <v>0</v>
      </c>
      <c r="T37" s="102">
        <v>0</v>
      </c>
      <c r="U37" s="102">
        <v>0</v>
      </c>
      <c r="V37" s="102">
        <v>0</v>
      </c>
      <c r="W37" s="102">
        <v>0</v>
      </c>
      <c r="X37" s="102">
        <v>0</v>
      </c>
    </row>
    <row r="38" spans="2:24" s="96" customFormat="1" ht="18.75" customHeight="1">
      <c r="B38" s="69" t="s">
        <v>340</v>
      </c>
      <c r="C38" s="102"/>
      <c r="D38" s="102">
        <v>0</v>
      </c>
      <c r="E38" s="102">
        <v>0</v>
      </c>
      <c r="F38" s="102">
        <v>0</v>
      </c>
      <c r="G38" s="102">
        <v>0</v>
      </c>
      <c r="H38" s="102">
        <v>0</v>
      </c>
      <c r="I38" s="102">
        <v>0</v>
      </c>
      <c r="J38" s="102">
        <v>0</v>
      </c>
      <c r="K38" s="102">
        <v>0</v>
      </c>
      <c r="L38" s="102">
        <v>141.80000000000001</v>
      </c>
      <c r="M38" s="102">
        <v>6436</v>
      </c>
      <c r="N38" s="102">
        <v>64309.7</v>
      </c>
      <c r="O38" s="102">
        <v>0.7</v>
      </c>
      <c r="P38" s="102">
        <v>7.6</v>
      </c>
      <c r="Q38" s="102">
        <v>11.6</v>
      </c>
      <c r="R38" s="102">
        <v>2.1</v>
      </c>
      <c r="S38" s="102">
        <v>43.1</v>
      </c>
      <c r="T38" s="102">
        <v>25.923300000000001</v>
      </c>
      <c r="U38" s="102">
        <v>-6.0995999999999997</v>
      </c>
      <c r="V38" s="102">
        <v>27.578200000000002</v>
      </c>
      <c r="W38" s="102">
        <v>-2.7306999999999997</v>
      </c>
      <c r="X38" s="102">
        <v>4.2177999999999995</v>
      </c>
    </row>
    <row r="39" spans="2:24" s="96" customFormat="1" ht="6.75" customHeight="1">
      <c r="B39" s="69" t="s">
        <v>52</v>
      </c>
      <c r="C39" s="102"/>
      <c r="D39" s="102"/>
      <c r="E39" s="102"/>
      <c r="F39" s="102"/>
      <c r="G39" s="102"/>
      <c r="H39" s="102"/>
      <c r="I39" s="102"/>
      <c r="J39" s="102"/>
      <c r="K39" s="102"/>
      <c r="L39" s="102"/>
      <c r="M39" s="102"/>
      <c r="N39" s="102"/>
      <c r="O39" s="102"/>
      <c r="P39" s="102"/>
      <c r="Q39" s="102"/>
      <c r="R39" s="102"/>
      <c r="S39" s="102"/>
      <c r="T39" s="102"/>
      <c r="U39" s="102"/>
      <c r="V39" s="102"/>
      <c r="W39" s="102"/>
      <c r="X39" s="102"/>
    </row>
    <row r="40" spans="2:24" s="97" customFormat="1" ht="18.75" customHeight="1">
      <c r="B40" s="68" t="s">
        <v>559</v>
      </c>
      <c r="C40" s="100"/>
      <c r="D40" s="100">
        <v>243.59999999999997</v>
      </c>
      <c r="E40" s="100">
        <v>482.20000000000005</v>
      </c>
      <c r="F40" s="100">
        <v>333.70000000000005</v>
      </c>
      <c r="G40" s="100">
        <v>387.40000000000009</v>
      </c>
      <c r="H40" s="100">
        <v>634</v>
      </c>
      <c r="I40" s="100">
        <v>2102</v>
      </c>
      <c r="J40" s="100">
        <v>5332.5</v>
      </c>
      <c r="K40" s="100">
        <v>15859.199999999997</v>
      </c>
      <c r="L40" s="100">
        <v>-21.899999999999636</v>
      </c>
      <c r="M40" s="100">
        <v>-46745.59999999986</v>
      </c>
      <c r="N40" s="100">
        <v>-11742646.699999996</v>
      </c>
      <c r="O40" s="100">
        <v>64.700000000000017</v>
      </c>
      <c r="P40" s="100">
        <v>83.524699999999996</v>
      </c>
      <c r="Q40" s="100">
        <v>21.899999999999977</v>
      </c>
      <c r="R40" s="100">
        <v>83.000000000000227</v>
      </c>
      <c r="S40" s="100">
        <v>193.99999999999989</v>
      </c>
      <c r="T40" s="100">
        <v>142.93499999999995</v>
      </c>
      <c r="U40" s="100">
        <v>248.99799999999993</v>
      </c>
      <c r="V40" s="100">
        <v>403.12950000000001</v>
      </c>
      <c r="W40" s="100">
        <v>521.59520000000043</v>
      </c>
      <c r="X40" s="100">
        <v>788.82449999999994</v>
      </c>
    </row>
    <row r="41" spans="2:24" s="97" customFormat="1" ht="6.75" customHeight="1">
      <c r="B41" s="68" t="s">
        <v>52</v>
      </c>
      <c r="C41" s="100"/>
      <c r="D41" s="100"/>
      <c r="E41" s="100"/>
      <c r="F41" s="100"/>
      <c r="G41" s="100"/>
      <c r="H41" s="100"/>
      <c r="I41" s="100"/>
      <c r="J41" s="100"/>
      <c r="K41" s="100"/>
      <c r="L41" s="100"/>
      <c r="M41" s="100"/>
      <c r="N41" s="100"/>
      <c r="O41" s="100"/>
      <c r="P41" s="100"/>
      <c r="Q41" s="100"/>
      <c r="R41" s="100"/>
      <c r="S41" s="100"/>
      <c r="T41" s="100"/>
      <c r="U41" s="100"/>
      <c r="V41" s="100"/>
      <c r="W41" s="100"/>
      <c r="X41" s="100"/>
    </row>
    <row r="42" spans="2:24" s="97" customFormat="1" ht="18.75" customHeight="1">
      <c r="B42" s="68" t="s">
        <v>775</v>
      </c>
      <c r="C42" s="100"/>
      <c r="D42" s="100">
        <v>94.099999999999909</v>
      </c>
      <c r="E42" s="100">
        <v>259.29999999999995</v>
      </c>
      <c r="F42" s="100">
        <v>151.60000000000014</v>
      </c>
      <c r="G42" s="100">
        <v>98.100000000000136</v>
      </c>
      <c r="H42" s="100">
        <v>293</v>
      </c>
      <c r="I42" s="100">
        <v>890.69999999999982</v>
      </c>
      <c r="J42" s="100">
        <v>7163.5000000000036</v>
      </c>
      <c r="K42" s="100">
        <v>11196.200000000012</v>
      </c>
      <c r="L42" s="100">
        <v>1285.5</v>
      </c>
      <c r="M42" s="100">
        <v>250753.70000000007</v>
      </c>
      <c r="N42" s="100">
        <v>2345140.5000000075</v>
      </c>
      <c r="O42" s="100">
        <v>83.600000000000023</v>
      </c>
      <c r="P42" s="100">
        <v>143.16150000000005</v>
      </c>
      <c r="Q42" s="100">
        <v>80.299999999999898</v>
      </c>
      <c r="R42" s="100">
        <v>125.20000000000027</v>
      </c>
      <c r="S42" s="100">
        <v>133.89999999999975</v>
      </c>
      <c r="T42" s="100">
        <v>62.186999999999898</v>
      </c>
      <c r="U42" s="100">
        <v>142.59209999999996</v>
      </c>
      <c r="V42" s="100">
        <v>331.8442</v>
      </c>
      <c r="W42" s="100">
        <v>294.52540000000045</v>
      </c>
      <c r="X42" s="100">
        <v>593.53279999999995</v>
      </c>
    </row>
    <row r="43" spans="2:24" s="97" customFormat="1" ht="6.75" customHeight="1">
      <c r="B43" s="68" t="s">
        <v>52</v>
      </c>
      <c r="C43" s="100"/>
      <c r="D43" s="100"/>
      <c r="E43" s="100"/>
      <c r="F43" s="100"/>
      <c r="G43" s="100"/>
      <c r="H43" s="100"/>
      <c r="I43" s="100"/>
      <c r="J43" s="100"/>
      <c r="K43" s="100"/>
      <c r="L43" s="100"/>
      <c r="M43" s="100"/>
      <c r="N43" s="100"/>
      <c r="O43" s="100"/>
      <c r="P43" s="100"/>
      <c r="Q43" s="100"/>
      <c r="R43" s="100"/>
      <c r="S43" s="100"/>
      <c r="T43" s="100"/>
      <c r="U43" s="100"/>
      <c r="V43" s="100"/>
      <c r="W43" s="100"/>
      <c r="X43" s="100"/>
    </row>
    <row r="44" spans="2:24" s="97" customFormat="1" ht="18.75" customHeight="1">
      <c r="B44" s="68" t="s">
        <v>569</v>
      </c>
      <c r="C44" s="100"/>
      <c r="D44" s="100">
        <v>20.799999999999955</v>
      </c>
      <c r="E44" s="100">
        <v>145.79999999999995</v>
      </c>
      <c r="F44" s="100">
        <v>46.900000000000091</v>
      </c>
      <c r="G44" s="100">
        <v>-21.099999999999909</v>
      </c>
      <c r="H44" s="100">
        <v>198</v>
      </c>
      <c r="I44" s="100">
        <v>539.69999999999982</v>
      </c>
      <c r="J44" s="100">
        <v>5573.8000000000029</v>
      </c>
      <c r="K44" s="100">
        <v>709.20000000001164</v>
      </c>
      <c r="L44" s="100">
        <v>308.99999999999909</v>
      </c>
      <c r="M44" s="100">
        <v>209701.80000000005</v>
      </c>
      <c r="N44" s="100">
        <v>2150119.5000000075</v>
      </c>
      <c r="O44" s="100">
        <v>51.300000000000011</v>
      </c>
      <c r="P44" s="100">
        <v>95.072999999999979</v>
      </c>
      <c r="Q44" s="100">
        <v>15.999999999999886</v>
      </c>
      <c r="R44" s="100">
        <v>57.500000000000227</v>
      </c>
      <c r="S44" s="100">
        <v>14.999999999999773</v>
      </c>
      <c r="T44" s="100">
        <v>-50.29930000000013</v>
      </c>
      <c r="U44" s="100">
        <v>50.814100000000053</v>
      </c>
      <c r="V44" s="100">
        <v>232.22450000000026</v>
      </c>
      <c r="W44" s="100">
        <v>186.05900000000042</v>
      </c>
      <c r="X44" s="100">
        <v>484.60809999999992</v>
      </c>
    </row>
    <row r="45" spans="2:24" s="97" customFormat="1" ht="6.75" customHeight="1">
      <c r="B45" s="68" t="s">
        <v>52</v>
      </c>
      <c r="C45" s="100"/>
      <c r="D45" s="100"/>
      <c r="E45" s="100"/>
      <c r="F45" s="100"/>
      <c r="G45" s="100"/>
      <c r="H45" s="100"/>
      <c r="I45" s="100"/>
      <c r="J45" s="100"/>
      <c r="K45" s="100"/>
      <c r="L45" s="100"/>
      <c r="M45" s="100"/>
      <c r="N45" s="100"/>
      <c r="O45" s="100"/>
      <c r="P45" s="100"/>
      <c r="Q45" s="100"/>
      <c r="R45" s="100"/>
      <c r="S45" s="100"/>
      <c r="T45" s="100"/>
      <c r="U45" s="100"/>
      <c r="V45" s="100"/>
      <c r="W45" s="100"/>
      <c r="X45" s="100"/>
    </row>
    <row r="46" spans="2:24" s="97" customFormat="1" ht="18.75" customHeight="1">
      <c r="B46" s="68" t="s">
        <v>705</v>
      </c>
      <c r="C46" s="100"/>
      <c r="D46" s="100">
        <v>12.5</v>
      </c>
      <c r="E46" s="100">
        <v>26</v>
      </c>
      <c r="F46" s="100">
        <v>18</v>
      </c>
      <c r="G46" s="100">
        <v>14</v>
      </c>
      <c r="H46" s="100">
        <v>8</v>
      </c>
      <c r="I46" s="100">
        <v>35</v>
      </c>
      <c r="J46" s="100">
        <v>178.7</v>
      </c>
      <c r="K46" s="100">
        <v>960</v>
      </c>
      <c r="L46" s="100">
        <v>274.7</v>
      </c>
      <c r="M46" s="100">
        <v>21859.4</v>
      </c>
      <c r="N46" s="100">
        <v>436726.6</v>
      </c>
      <c r="O46" s="100">
        <v>18</v>
      </c>
      <c r="P46" s="100">
        <v>5.1999000000000004</v>
      </c>
      <c r="Q46" s="100">
        <v>27.599999999999998</v>
      </c>
      <c r="R46" s="100">
        <v>31.1</v>
      </c>
      <c r="S46" s="100">
        <v>0</v>
      </c>
      <c r="T46" s="100">
        <v>0</v>
      </c>
      <c r="U46" s="100">
        <v>0.83040000000000003</v>
      </c>
      <c r="V46" s="100">
        <v>0</v>
      </c>
      <c r="W46" s="100">
        <v>0</v>
      </c>
      <c r="X46" s="100">
        <v>0</v>
      </c>
    </row>
    <row r="47" spans="2:24" s="96" customFormat="1" ht="6.75" customHeight="1">
      <c r="B47" s="69" t="s">
        <v>52</v>
      </c>
      <c r="C47" s="102"/>
      <c r="D47" s="102"/>
      <c r="E47" s="102"/>
      <c r="F47" s="102"/>
      <c r="G47" s="102"/>
      <c r="H47" s="102"/>
      <c r="I47" s="102"/>
      <c r="J47" s="102"/>
      <c r="K47" s="102"/>
      <c r="L47" s="102"/>
      <c r="M47" s="102"/>
      <c r="N47" s="102"/>
      <c r="O47" s="102"/>
      <c r="P47" s="102"/>
      <c r="Q47" s="102"/>
      <c r="R47" s="102"/>
      <c r="S47" s="102"/>
      <c r="T47" s="102"/>
      <c r="U47" s="102"/>
      <c r="V47" s="102"/>
      <c r="W47" s="102"/>
      <c r="X47" s="102"/>
    </row>
    <row r="48" spans="2:24" s="96" customFormat="1" ht="18.75" customHeight="1">
      <c r="B48" s="68" t="s">
        <v>225</v>
      </c>
      <c r="C48" s="100"/>
      <c r="D48" s="100">
        <v>33.299999999999955</v>
      </c>
      <c r="E48" s="100">
        <v>171.79999999999995</v>
      </c>
      <c r="F48" s="100">
        <v>64.900000000000091</v>
      </c>
      <c r="G48" s="100">
        <v>-7.0999999999999091</v>
      </c>
      <c r="H48" s="100">
        <v>206</v>
      </c>
      <c r="I48" s="100">
        <v>574.69999999999982</v>
      </c>
      <c r="J48" s="100">
        <v>5752.5000000000027</v>
      </c>
      <c r="K48" s="100">
        <v>1669.2000000000116</v>
      </c>
      <c r="L48" s="100">
        <v>583.69999999999914</v>
      </c>
      <c r="M48" s="100">
        <v>231561.20000000004</v>
      </c>
      <c r="N48" s="100">
        <v>2586846.1000000075</v>
      </c>
      <c r="O48" s="100">
        <v>69.300000000000011</v>
      </c>
      <c r="P48" s="100">
        <v>100.27289999999998</v>
      </c>
      <c r="Q48" s="100">
        <v>43.599999999999881</v>
      </c>
      <c r="R48" s="100">
        <v>88.600000000000222</v>
      </c>
      <c r="S48" s="100">
        <v>14.999999999999773</v>
      </c>
      <c r="T48" s="100">
        <v>-50.29930000000013</v>
      </c>
      <c r="U48" s="100">
        <v>51.64450000000005</v>
      </c>
      <c r="V48" s="100">
        <v>232.22450000000026</v>
      </c>
      <c r="W48" s="100">
        <v>186.05900000000042</v>
      </c>
      <c r="X48" s="100">
        <v>484.60809999999992</v>
      </c>
    </row>
    <row r="49" spans="2:24" s="96" customFormat="1" ht="6.75" customHeight="1">
      <c r="B49" s="69" t="s">
        <v>52</v>
      </c>
      <c r="C49" s="102"/>
      <c r="D49" s="149"/>
      <c r="E49" s="149"/>
      <c r="F49" s="149"/>
      <c r="G49" s="149"/>
      <c r="H49" s="149"/>
      <c r="I49" s="149"/>
      <c r="J49" s="149"/>
      <c r="K49" s="149"/>
      <c r="L49" s="149"/>
      <c r="M49" s="149"/>
      <c r="N49" s="102"/>
      <c r="O49" s="149"/>
      <c r="P49" s="149"/>
      <c r="Q49" s="149"/>
      <c r="R49" s="149"/>
      <c r="S49" s="149"/>
      <c r="T49" s="149"/>
      <c r="U49" s="149"/>
      <c r="V49" s="149"/>
      <c r="W49" s="149"/>
      <c r="X49" s="149"/>
    </row>
    <row r="50" spans="2:24" s="97" customFormat="1" ht="18.75" customHeight="1">
      <c r="B50" s="68" t="s">
        <v>622</v>
      </c>
      <c r="C50" s="64"/>
      <c r="D50" s="100">
        <f>+D51+D54</f>
        <v>-33.299999999999997</v>
      </c>
      <c r="E50" s="100">
        <f t="shared" ref="E50:M50" si="0">+E51+E54</f>
        <v>-171.8</v>
      </c>
      <c r="F50" s="100">
        <f t="shared" si="0"/>
        <v>-64.899999999999977</v>
      </c>
      <c r="G50" s="100">
        <f t="shared" si="0"/>
        <v>7.1000000000001364</v>
      </c>
      <c r="H50" s="100">
        <f t="shared" si="0"/>
        <v>-206</v>
      </c>
      <c r="I50" s="100">
        <f t="shared" si="0"/>
        <v>-574.70000000000005</v>
      </c>
      <c r="J50" s="100">
        <f t="shared" si="0"/>
        <v>-5752.5</v>
      </c>
      <c r="K50" s="100">
        <f t="shared" si="0"/>
        <v>-1669.1999999999903</v>
      </c>
      <c r="L50" s="100">
        <f t="shared" si="0"/>
        <v>-583.69999999999925</v>
      </c>
      <c r="M50" s="100">
        <f t="shared" si="0"/>
        <v>-231561.20000000004</v>
      </c>
      <c r="N50" s="100">
        <f>+N51+N54</f>
        <v>-2586846.0999999982</v>
      </c>
      <c r="O50" s="100">
        <f>+O51+O54</f>
        <v>-69.299999999999983</v>
      </c>
      <c r="P50" s="100">
        <f t="shared" ref="P50:X50" si="1">+P51+P54</f>
        <v>-100.27289999999981</v>
      </c>
      <c r="Q50" s="100">
        <f t="shared" si="1"/>
        <v>-43.600000000000009</v>
      </c>
      <c r="R50" s="100">
        <f t="shared" si="1"/>
        <v>-88.599999999999952</v>
      </c>
      <c r="S50" s="100">
        <f t="shared" si="1"/>
        <v>-14.999999999999915</v>
      </c>
      <c r="T50" s="100">
        <f t="shared" si="1"/>
        <v>50.299300000000152</v>
      </c>
      <c r="U50" s="100">
        <f t="shared" si="1"/>
        <v>-51.644499999999994</v>
      </c>
      <c r="V50" s="100">
        <f t="shared" si="1"/>
        <v>-232.22450000000009</v>
      </c>
      <c r="W50" s="100">
        <f t="shared" si="1"/>
        <v>-186.05900000000037</v>
      </c>
      <c r="X50" s="100">
        <f t="shared" si="1"/>
        <v>-484.60810000000038</v>
      </c>
    </row>
    <row r="51" spans="2:24" s="96" customFormat="1" ht="18.75" customHeight="1">
      <c r="B51" s="69" t="s">
        <v>407</v>
      </c>
      <c r="C51" s="102"/>
      <c r="D51" s="102">
        <v>0</v>
      </c>
      <c r="E51" s="102">
        <v>0</v>
      </c>
      <c r="F51" s="102">
        <v>0</v>
      </c>
      <c r="G51" s="102">
        <v>0</v>
      </c>
      <c r="H51" s="102">
        <v>0</v>
      </c>
      <c r="I51" s="102">
        <v>0</v>
      </c>
      <c r="J51" s="102">
        <v>3</v>
      </c>
      <c r="K51" s="102">
        <v>0</v>
      </c>
      <c r="L51" s="102">
        <v>0</v>
      </c>
      <c r="M51" s="102">
        <v>0</v>
      </c>
      <c r="N51" s="100">
        <v>0</v>
      </c>
      <c r="O51" s="102">
        <v>0</v>
      </c>
      <c r="P51" s="102">
        <v>0</v>
      </c>
      <c r="Q51" s="102">
        <v>0</v>
      </c>
      <c r="R51" s="102">
        <v>0</v>
      </c>
      <c r="S51" s="102">
        <v>0</v>
      </c>
      <c r="T51" s="102">
        <v>0</v>
      </c>
      <c r="U51" s="102">
        <v>0</v>
      </c>
      <c r="V51" s="102">
        <v>0</v>
      </c>
      <c r="W51" s="102">
        <v>0</v>
      </c>
      <c r="X51" s="102">
        <v>0</v>
      </c>
    </row>
    <row r="52" spans="2:24" s="96" customFormat="1" ht="18.75" customHeight="1">
      <c r="B52" s="69" t="s">
        <v>408</v>
      </c>
      <c r="C52" s="102"/>
      <c r="D52" s="102">
        <v>0</v>
      </c>
      <c r="E52" s="102">
        <v>0</v>
      </c>
      <c r="F52" s="102">
        <v>0</v>
      </c>
      <c r="G52" s="102">
        <v>0</v>
      </c>
      <c r="H52" s="102">
        <v>0</v>
      </c>
      <c r="I52" s="102">
        <v>0</v>
      </c>
      <c r="J52" s="102">
        <v>3</v>
      </c>
      <c r="K52" s="102">
        <v>0</v>
      </c>
      <c r="L52" s="102">
        <v>0</v>
      </c>
      <c r="M52" s="102">
        <v>0</v>
      </c>
      <c r="N52" s="100">
        <v>0</v>
      </c>
      <c r="O52" s="102">
        <v>0</v>
      </c>
      <c r="P52" s="102">
        <v>0</v>
      </c>
      <c r="Q52" s="102">
        <v>0</v>
      </c>
      <c r="R52" s="102">
        <v>0</v>
      </c>
      <c r="S52" s="102">
        <v>0</v>
      </c>
      <c r="T52" s="102">
        <v>0</v>
      </c>
      <c r="U52" s="102">
        <v>0</v>
      </c>
      <c r="V52" s="102">
        <v>0</v>
      </c>
      <c r="W52" s="102">
        <v>0</v>
      </c>
      <c r="X52" s="102">
        <v>0</v>
      </c>
    </row>
    <row r="53" spans="2:24" s="96" customFormat="1" ht="18.75" customHeight="1">
      <c r="B53" s="69" t="s">
        <v>409</v>
      </c>
      <c r="C53" s="102"/>
      <c r="D53" s="102">
        <v>0</v>
      </c>
      <c r="E53" s="102">
        <v>0</v>
      </c>
      <c r="F53" s="102">
        <v>0</v>
      </c>
      <c r="G53" s="102">
        <v>0</v>
      </c>
      <c r="H53" s="102">
        <v>0</v>
      </c>
      <c r="I53" s="102">
        <v>0</v>
      </c>
      <c r="J53" s="102">
        <v>0</v>
      </c>
      <c r="K53" s="102">
        <v>0</v>
      </c>
      <c r="L53" s="102">
        <v>0</v>
      </c>
      <c r="M53" s="102">
        <v>0</v>
      </c>
      <c r="N53" s="100">
        <v>0</v>
      </c>
      <c r="O53" s="102">
        <v>0</v>
      </c>
      <c r="P53" s="102">
        <v>0</v>
      </c>
      <c r="Q53" s="102">
        <v>0</v>
      </c>
      <c r="R53" s="102">
        <v>0</v>
      </c>
      <c r="S53" s="102">
        <v>0</v>
      </c>
      <c r="T53" s="102">
        <v>0</v>
      </c>
      <c r="U53" s="102">
        <v>0</v>
      </c>
      <c r="V53" s="102">
        <v>0</v>
      </c>
      <c r="W53" s="102">
        <v>0</v>
      </c>
      <c r="X53" s="102">
        <v>0</v>
      </c>
    </row>
    <row r="54" spans="2:24" s="96" customFormat="1" ht="18.75" customHeight="1">
      <c r="B54" s="69" t="s">
        <v>410</v>
      </c>
      <c r="C54" s="102"/>
      <c r="D54" s="102">
        <v>-33.299999999999997</v>
      </c>
      <c r="E54" s="102">
        <v>-171.8</v>
      </c>
      <c r="F54" s="102">
        <v>-64.899999999999977</v>
      </c>
      <c r="G54" s="102">
        <v>7.1000000000001364</v>
      </c>
      <c r="H54" s="102">
        <v>-206</v>
      </c>
      <c r="I54" s="102">
        <v>-574.70000000000005</v>
      </c>
      <c r="J54" s="102">
        <v>-5755.5</v>
      </c>
      <c r="K54" s="102">
        <v>-1669.1999999999903</v>
      </c>
      <c r="L54" s="102">
        <v>-583.69999999999925</v>
      </c>
      <c r="M54" s="102">
        <v>-231561.20000000004</v>
      </c>
      <c r="N54" s="102">
        <v>-2586846.0999999982</v>
      </c>
      <c r="O54" s="102">
        <v>-69.299999999999983</v>
      </c>
      <c r="P54" s="102">
        <v>-100.27289999999981</v>
      </c>
      <c r="Q54" s="102">
        <v>-43.600000000000009</v>
      </c>
      <c r="R54" s="102">
        <v>-88.599999999999952</v>
      </c>
      <c r="S54" s="102">
        <v>-14.999999999999915</v>
      </c>
      <c r="T54" s="102">
        <v>50.299300000000152</v>
      </c>
      <c r="U54" s="102">
        <v>-51.644499999999994</v>
      </c>
      <c r="V54" s="102">
        <v>-232.22450000000009</v>
      </c>
      <c r="W54" s="102">
        <v>-186.05900000000037</v>
      </c>
      <c r="X54" s="102">
        <v>-484.60810000000038</v>
      </c>
    </row>
    <row r="55" spans="2:24" s="96" customFormat="1" ht="18.75" customHeight="1">
      <c r="B55" s="69" t="s">
        <v>411</v>
      </c>
      <c r="C55" s="102"/>
      <c r="D55" s="102">
        <v>-89.3</v>
      </c>
      <c r="E55" s="102">
        <v>-144.80000000000001</v>
      </c>
      <c r="F55" s="102">
        <v>-12.9</v>
      </c>
      <c r="G55" s="102">
        <v>18.100000000000001</v>
      </c>
      <c r="H55" s="102">
        <v>-164</v>
      </c>
      <c r="I55" s="102">
        <v>-563.70000000000005</v>
      </c>
      <c r="J55" s="102">
        <v>-3429.3</v>
      </c>
      <c r="K55" s="102">
        <v>2588.6</v>
      </c>
      <c r="L55" s="102">
        <v>-298.89999999999998</v>
      </c>
      <c r="M55" s="102">
        <v>-239456.4</v>
      </c>
      <c r="N55" s="102">
        <v>-2586846.1999999997</v>
      </c>
      <c r="O55" s="102">
        <v>-69.3</v>
      </c>
      <c r="P55" s="102">
        <v>-101.1788</v>
      </c>
      <c r="Q55" s="102">
        <v>-127.3</v>
      </c>
      <c r="R55" s="102">
        <v>-26.5</v>
      </c>
      <c r="S55" s="102">
        <v>-8.3730000000000011</v>
      </c>
      <c r="T55" s="102">
        <v>69.099999999999994</v>
      </c>
      <c r="U55" s="102">
        <v>-17.276600000000002</v>
      </c>
      <c r="V55" s="102">
        <v>-100.9939</v>
      </c>
      <c r="W55" s="102">
        <v>-181.48059999999998</v>
      </c>
      <c r="X55" s="102">
        <v>-366.21009999999995</v>
      </c>
    </row>
    <row r="56" spans="2:24" s="96" customFormat="1" ht="18.75" customHeight="1">
      <c r="B56" s="69" t="s">
        <v>412</v>
      </c>
      <c r="C56" s="102"/>
      <c r="D56" s="102">
        <v>56</v>
      </c>
      <c r="E56" s="102">
        <v>-27</v>
      </c>
      <c r="F56" s="102">
        <v>-51.999999999999979</v>
      </c>
      <c r="G56" s="102">
        <v>-10.999999999999865</v>
      </c>
      <c r="H56" s="102">
        <v>-42</v>
      </c>
      <c r="I56" s="102">
        <v>-11</v>
      </c>
      <c r="J56" s="102">
        <v>-2326.1999999999998</v>
      </c>
      <c r="K56" s="102">
        <v>-4257.7999999999902</v>
      </c>
      <c r="L56" s="102">
        <v>-284.79999999999927</v>
      </c>
      <c r="M56" s="102">
        <v>7895.1999999999534</v>
      </c>
      <c r="N56" s="102">
        <v>0.10000000149011612</v>
      </c>
      <c r="O56" s="102">
        <v>1.6431300764452317E-14</v>
      </c>
      <c r="P56" s="102">
        <v>0.90590000000019355</v>
      </c>
      <c r="Q56" s="102">
        <v>83.699999999999989</v>
      </c>
      <c r="R56" s="102">
        <v>-62.099999999999952</v>
      </c>
      <c r="S56" s="102">
        <v>-6.6269999999999136</v>
      </c>
      <c r="T56" s="102">
        <v>-18.800699999999843</v>
      </c>
      <c r="U56" s="102">
        <v>-34.367899999999992</v>
      </c>
      <c r="V56" s="102">
        <v>-131.23060000000009</v>
      </c>
      <c r="W56" s="102">
        <v>-4.5784000000003715</v>
      </c>
      <c r="X56" s="102">
        <v>-118.39800000000039</v>
      </c>
    </row>
    <row r="57" spans="2:24" s="96" customFormat="1" ht="8.25" customHeight="1" thickBot="1">
      <c r="B57" s="134"/>
      <c r="C57" s="134"/>
      <c r="D57" s="134"/>
      <c r="E57" s="134"/>
      <c r="F57" s="134"/>
      <c r="G57" s="134"/>
      <c r="H57" s="134"/>
      <c r="I57" s="134"/>
      <c r="J57" s="134"/>
      <c r="K57" s="134"/>
      <c r="L57" s="134"/>
      <c r="M57" s="134"/>
      <c r="N57" s="134"/>
      <c r="O57" s="134"/>
      <c r="P57" s="134"/>
      <c r="Q57" s="134"/>
      <c r="R57" s="134"/>
      <c r="S57" s="134"/>
      <c r="T57" s="134"/>
      <c r="U57" s="134"/>
      <c r="V57" s="186"/>
      <c r="W57" s="186"/>
      <c r="X57" s="186"/>
    </row>
    <row r="58" spans="2:24" s="96" customFormat="1" ht="18" customHeight="1">
      <c r="B58" s="65" t="s">
        <v>68</v>
      </c>
      <c r="C58" s="65" t="s">
        <v>983</v>
      </c>
      <c r="D58" s="65"/>
      <c r="E58" s="65"/>
      <c r="F58" s="112"/>
      <c r="G58" s="112"/>
      <c r="H58" s="62"/>
      <c r="I58" s="62"/>
      <c r="J58" s="62"/>
      <c r="K58" s="62"/>
      <c r="L58" s="62"/>
      <c r="M58" s="62"/>
      <c r="N58" s="62"/>
      <c r="O58" s="62"/>
      <c r="P58" s="62"/>
      <c r="Q58" s="62"/>
      <c r="R58" s="62"/>
      <c r="S58" s="62"/>
      <c r="T58" s="62"/>
      <c r="U58" s="62"/>
    </row>
    <row r="59" spans="2:24" s="96" customFormat="1" ht="18" customHeight="1">
      <c r="B59" s="65" t="s">
        <v>69</v>
      </c>
      <c r="C59" s="65" t="s">
        <v>776</v>
      </c>
      <c r="D59" s="65"/>
      <c r="E59" s="112"/>
      <c r="F59" s="112"/>
      <c r="G59" s="62"/>
      <c r="N59" s="62"/>
      <c r="O59" s="62"/>
      <c r="P59" s="62"/>
      <c r="Q59" s="62"/>
      <c r="R59" s="62"/>
      <c r="S59" s="62"/>
      <c r="T59" s="62"/>
      <c r="U59" s="62"/>
    </row>
    <row r="60" spans="2:24" ht="18" customHeight="1">
      <c r="B60" s="65" t="s">
        <v>70</v>
      </c>
      <c r="C60" s="65" t="s">
        <v>777</v>
      </c>
      <c r="D60" s="62"/>
      <c r="E60" s="62"/>
      <c r="F60" s="62"/>
      <c r="G60" s="62"/>
    </row>
    <row r="61" spans="2:24" ht="18" customHeight="1">
      <c r="B61" s="65" t="s">
        <v>71</v>
      </c>
      <c r="C61" s="65" t="s">
        <v>778</v>
      </c>
      <c r="D61" s="62"/>
      <c r="E61" s="62"/>
      <c r="F61" s="62"/>
      <c r="G61" s="62"/>
    </row>
    <row r="62" spans="2:24" ht="18" customHeight="1">
      <c r="B62" s="65" t="s">
        <v>763</v>
      </c>
      <c r="C62" s="98" t="s">
        <v>779</v>
      </c>
    </row>
    <row r="63" spans="2:24" ht="18" customHeight="1"/>
    <row r="64" spans="2:24" ht="18" customHeight="1"/>
    <row r="65" ht="18" customHeight="1"/>
    <row r="66" ht="18" customHeight="1"/>
  </sheetData>
  <phoneticPr fontId="6" type="noConversion"/>
  <printOptions verticalCentered="1"/>
  <pageMargins left="0.39370078740157483" right="0.39370078740157483" top="0.39370078740157483" bottom="0.39370078740157483" header="0" footer="0"/>
  <pageSetup paperSize="176" scale="62" orientation="portrait" r:id="rId1"/>
  <ignoredErrors>
    <ignoredError sqref="D6:X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42</vt:i4>
      </vt:variant>
    </vt:vector>
  </HeadingPairs>
  <TitlesOfParts>
    <vt:vector size="79" baseType="lpstr">
      <vt:lpstr>VI - 1</vt:lpstr>
      <vt:lpstr>VI - 1a</vt:lpstr>
      <vt:lpstr>VI - 2</vt:lpstr>
      <vt:lpstr>VI - 2a</vt:lpstr>
      <vt:lpstr>VI - 3</vt:lpstr>
      <vt:lpstr>VI - 3a</vt:lpstr>
      <vt:lpstr>VI - 4</vt:lpstr>
      <vt:lpstr>VI - 4a</vt:lpstr>
      <vt:lpstr>VI - 5</vt:lpstr>
      <vt:lpstr>VI -5a</vt:lpstr>
      <vt:lpstr>VI - 6</vt:lpstr>
      <vt:lpstr>VI - 6a</vt:lpstr>
      <vt:lpstr>VI - 7</vt:lpstr>
      <vt:lpstr>VI - 7a</vt:lpstr>
      <vt:lpstr>VI - 8</vt:lpstr>
      <vt:lpstr>VI - 8a</vt:lpstr>
      <vt:lpstr>VI - 9</vt:lpstr>
      <vt:lpstr>VI - 9a</vt:lpstr>
      <vt:lpstr>VI - 9b </vt:lpstr>
      <vt:lpstr>VI -10</vt:lpstr>
      <vt:lpstr>VI - 11</vt:lpstr>
      <vt:lpstr>VI - 11a</vt:lpstr>
      <vt:lpstr>VI - 12</vt:lpstr>
      <vt:lpstr>VI - 12a</vt:lpstr>
      <vt:lpstr>VI - 13</vt:lpstr>
      <vt:lpstr>VI - 13a</vt:lpstr>
      <vt:lpstr>VI - 14</vt:lpstr>
      <vt:lpstr>VI - 15</vt:lpstr>
      <vt:lpstr>VI - 15a</vt:lpstr>
      <vt:lpstr>VI - 16</vt:lpstr>
      <vt:lpstr>VI - 17</vt:lpstr>
      <vt:lpstr>VI - 18</vt:lpstr>
      <vt:lpstr>VI - 19</vt:lpstr>
      <vt:lpstr>VI - 20</vt:lpstr>
      <vt:lpstr>VI - 21</vt:lpstr>
      <vt:lpstr>VI - 22</vt:lpstr>
      <vt:lpstr>VI - 23</vt:lpstr>
      <vt:lpstr>'VI - 1'!Print_Area</vt:lpstr>
      <vt:lpstr>'VI - 11'!Print_Area</vt:lpstr>
      <vt:lpstr>'VI - 11a'!Print_Area</vt:lpstr>
      <vt:lpstr>'VI - 12'!Print_Area</vt:lpstr>
      <vt:lpstr>'VI - 12a'!Print_Area</vt:lpstr>
      <vt:lpstr>'VI - 13'!Print_Area</vt:lpstr>
      <vt:lpstr>'VI - 13a'!Print_Area</vt:lpstr>
      <vt:lpstr>'VI - 14'!Print_Area</vt:lpstr>
      <vt:lpstr>'VI - 15'!Print_Area</vt:lpstr>
      <vt:lpstr>'VI - 15a'!Print_Area</vt:lpstr>
      <vt:lpstr>'VI - 16'!Print_Area</vt:lpstr>
      <vt:lpstr>'VI - 17'!Print_Area</vt:lpstr>
      <vt:lpstr>'VI - 18'!Print_Area</vt:lpstr>
      <vt:lpstr>'VI - 19'!Print_Area</vt:lpstr>
      <vt:lpstr>'VI - 1a'!Print_Area</vt:lpstr>
      <vt:lpstr>'VI - 2'!Print_Area</vt:lpstr>
      <vt:lpstr>'VI - 20'!Print_Area</vt:lpstr>
      <vt:lpstr>'VI - 21'!Print_Area</vt:lpstr>
      <vt:lpstr>'VI - 22'!Print_Area</vt:lpstr>
      <vt:lpstr>'VI - 23'!Print_Area</vt:lpstr>
      <vt:lpstr>'VI - 2a'!Print_Area</vt:lpstr>
      <vt:lpstr>'VI - 3'!Print_Area</vt:lpstr>
      <vt:lpstr>'VI - 3a'!Print_Area</vt:lpstr>
      <vt:lpstr>'VI - 4'!Print_Area</vt:lpstr>
      <vt:lpstr>'VI - 4a'!Print_Area</vt:lpstr>
      <vt:lpstr>'VI - 5'!Print_Area</vt:lpstr>
      <vt:lpstr>'VI - 6'!Print_Area</vt:lpstr>
      <vt:lpstr>'VI - 6a'!Print_Area</vt:lpstr>
      <vt:lpstr>'VI - 7'!Print_Area</vt:lpstr>
      <vt:lpstr>'VI - 7a'!Print_Area</vt:lpstr>
      <vt:lpstr>'VI - 8'!Print_Area</vt:lpstr>
      <vt:lpstr>'VI - 8a'!Print_Area</vt:lpstr>
      <vt:lpstr>'VI - 9'!Print_Area</vt:lpstr>
      <vt:lpstr>'VI - 9a'!Print_Area</vt:lpstr>
      <vt:lpstr>'VI - 9b '!Print_Area</vt:lpstr>
      <vt:lpstr>'VI -10'!Print_Area</vt:lpstr>
      <vt:lpstr>'VI -5a'!Print_Area</vt:lpstr>
      <vt:lpstr>'VI - 18'!Print_Titles</vt:lpstr>
      <vt:lpstr>'VI - 20'!Print_Titles</vt:lpstr>
      <vt:lpstr>'VI - 21'!Print_Titles</vt:lpstr>
      <vt:lpstr>'VI - 22'!Print_Titles</vt:lpstr>
      <vt:lpstr>'VI - 23'!Print_Titles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Sánchez, Claudia</dc:creator>
  <cp:lastModifiedBy>user</cp:lastModifiedBy>
  <cp:lastPrinted>2012-03-30T02:06:24Z</cp:lastPrinted>
  <dcterms:created xsi:type="dcterms:W3CDTF">2010-06-03T15:47:16Z</dcterms:created>
  <dcterms:modified xsi:type="dcterms:W3CDTF">2017-01-30T19:42:36Z</dcterms:modified>
</cp:coreProperties>
</file>