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Chile Consolidado" sheetId="2" r:id="rId1"/>
    <sheet name="Chile" sheetId="1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H12" i="2"/>
  <c r="J12"/>
  <c r="D24"/>
  <c r="B24"/>
  <c r="D17"/>
  <c r="D16"/>
  <c r="D22"/>
  <c r="D21"/>
  <c r="A3"/>
  <c r="A4"/>
  <c r="A5"/>
  <c r="A6"/>
  <c r="A7"/>
  <c r="A8"/>
  <c r="S5" i="1"/>
  <c r="S6"/>
  <c r="S7"/>
  <c r="S8"/>
  <c r="S9"/>
  <c r="S10"/>
  <c r="S4"/>
  <c r="P5"/>
  <c r="P6"/>
  <c r="P7"/>
  <c r="P8"/>
  <c r="P9"/>
  <c r="P10"/>
  <c r="P4"/>
  <c r="Q10"/>
  <c r="N10"/>
  <c r="Q9"/>
  <c r="N9"/>
  <c r="Q8"/>
  <c r="N8"/>
  <c r="Q7"/>
  <c r="N7"/>
  <c r="Q6"/>
  <c r="N6"/>
  <c r="N5"/>
  <c r="N4"/>
  <c r="Q5"/>
  <c r="Q4"/>
  <c r="M6"/>
  <c r="M7"/>
  <c r="M8"/>
  <c r="M9"/>
  <c r="M10"/>
  <c r="M5"/>
  <c r="G8" i="2"/>
  <c r="E8"/>
  <c r="D8"/>
  <c r="B8"/>
  <c r="G7"/>
  <c r="E7"/>
  <c r="D7"/>
  <c r="B7"/>
  <c r="G6"/>
  <c r="E6"/>
  <c r="D6"/>
  <c r="B6"/>
  <c r="G5"/>
  <c r="E5"/>
  <c r="D5"/>
  <c r="B5"/>
  <c r="G4"/>
  <c r="E4"/>
  <c r="D4"/>
  <c r="B4"/>
  <c r="G3"/>
  <c r="D3"/>
  <c r="G2"/>
  <c r="E3"/>
  <c r="E2"/>
  <c r="D2"/>
  <c r="B3"/>
  <c r="B2"/>
</calcChain>
</file>

<file path=xl/sharedStrings.xml><?xml version="1.0" encoding="utf-8"?>
<sst xmlns="http://schemas.openxmlformats.org/spreadsheetml/2006/main" count="547" uniqueCount="98">
  <si>
    <r>
      <rPr>
        <b/>
        <sz val="7"/>
        <rFont val="Arial Narrow"/>
        <family val="2"/>
      </rPr>
      <t>EMPRESAS SECTOR MINERO</t>
    </r>
  </si>
  <si>
    <r>
      <rPr>
        <b/>
        <sz val="7"/>
        <rFont val="Arial Narrow"/>
        <family val="2"/>
      </rPr>
      <t>Corporación Nacional del Cobre de Chile (CODELCO)</t>
    </r>
  </si>
  <si>
    <r>
      <rPr>
        <sz val="7"/>
        <rFont val="Arial Narrow"/>
        <family val="2"/>
      </rPr>
      <t>- Ut. o Pérdida antes de Impuestos</t>
    </r>
  </si>
  <si>
    <r>
      <rPr>
        <b/>
        <u/>
        <sz val="11"/>
        <rFont val="Arial Narrow"/>
        <family val="2"/>
      </rPr>
      <t>INFORMACIÓN OECD 2009 -2015</t>
    </r>
  </si>
  <si>
    <r>
      <rPr>
        <sz val="7"/>
        <rFont val="Arial Narrow"/>
        <family val="2"/>
      </rPr>
      <t>En Millones de Pesos de cada año</t>
    </r>
  </si>
  <si>
    <r>
      <rPr>
        <b/>
        <sz val="7"/>
        <rFont val="Arial Narrow"/>
        <family val="2"/>
      </rPr>
      <t>Empresas</t>
    </r>
  </si>
  <si>
    <r>
      <rPr>
        <b/>
        <sz val="7"/>
        <rFont val="Arial Narrow"/>
        <family val="2"/>
      </rPr>
      <t>ESTADO DE RESULTADOS</t>
    </r>
  </si>
  <si>
    <r>
      <rPr>
        <sz val="7"/>
        <rFont val="Arial Narrow"/>
        <family val="2"/>
      </rPr>
      <t>- Ingresos</t>
    </r>
  </si>
  <si>
    <r>
      <rPr>
        <sz val="7"/>
        <rFont val="Arial Narrow"/>
        <family val="2"/>
      </rPr>
      <t>- Costo de Ventas - GAV - Otros</t>
    </r>
  </si>
  <si>
    <r>
      <rPr>
        <sz val="7"/>
        <rFont val="Arial Narrow"/>
        <family val="2"/>
      </rPr>
      <t>- Costo Financiero</t>
    </r>
  </si>
  <si>
    <r>
      <rPr>
        <b/>
        <sz val="7"/>
        <rFont val="Arial Narrow"/>
        <family val="2"/>
      </rPr>
      <t>BALANCE</t>
    </r>
  </si>
  <si>
    <r>
      <rPr>
        <sz val="7"/>
        <rFont val="Arial Narrow"/>
        <family val="2"/>
      </rPr>
      <t>- Activo -Propiedad Planta y Equipos- (Activo Fijo)</t>
    </r>
  </si>
  <si>
    <r>
      <rPr>
        <sz val="7"/>
        <rFont val="Arial Narrow"/>
        <family val="2"/>
      </rPr>
      <t>- Activo Corriente</t>
    </r>
  </si>
  <si>
    <r>
      <rPr>
        <sz val="7"/>
        <rFont val="Arial Narrow"/>
        <family val="2"/>
      </rPr>
      <t>- Pasivo Corriente</t>
    </r>
  </si>
  <si>
    <r>
      <rPr>
        <sz val="7"/>
        <rFont val="Arial Narrow"/>
        <family val="2"/>
      </rPr>
      <t>- Pasivo No Corriente</t>
    </r>
  </si>
  <si>
    <r>
      <rPr>
        <b/>
        <sz val="7"/>
        <rFont val="Arial Narrow"/>
        <family val="2"/>
      </rPr>
      <t>FLUJO DE CAJA</t>
    </r>
  </si>
  <si>
    <r>
      <rPr>
        <sz val="7"/>
        <rFont val="Arial Narrow"/>
        <family val="2"/>
      </rPr>
      <t>- Inversión Real (con IVA)</t>
    </r>
  </si>
  <si>
    <r>
      <rPr>
        <sz val="7"/>
        <rFont val="Arial Narrow"/>
        <family val="2"/>
      </rPr>
      <t>- Número de Empleados (N°)</t>
    </r>
  </si>
  <si>
    <r>
      <rPr>
        <b/>
        <sz val="7"/>
        <rFont val="Arial Narrow"/>
        <family val="2"/>
      </rPr>
      <t>Empresa Nacional de Minería (ENAMI)</t>
    </r>
  </si>
  <si>
    <r>
      <rPr>
        <sz val="7"/>
        <rFont val="Arial Narrow"/>
        <family val="2"/>
      </rPr>
      <t>- Inversión Real</t>
    </r>
  </si>
  <si>
    <r>
      <rPr>
        <sz val="7"/>
        <rFont val="Arial Narrow"/>
        <family val="2"/>
      </rPr>
      <t>- Número de Empleados</t>
    </r>
  </si>
  <si>
    <r>
      <rPr>
        <b/>
        <sz val="7"/>
        <rFont val="Arial Narrow"/>
        <family val="2"/>
      </rPr>
      <t>Empresa Nacional del Petróleo (ENAP)</t>
    </r>
  </si>
  <si>
    <r>
      <rPr>
        <b/>
        <sz val="7"/>
        <rFont val="Arial Narrow"/>
        <family val="2"/>
      </rPr>
      <t>Empresa Nacional del Carbón S.A. (ENACAR S.A.)</t>
    </r>
  </si>
  <si>
    <r>
      <rPr>
        <sz val="7"/>
        <rFont val="Arial Narrow"/>
        <family val="2"/>
      </rPr>
      <t>- Ut. O Pérdida antes de Impuestos</t>
    </r>
  </si>
  <si>
    <r>
      <rPr>
        <b/>
        <sz val="7"/>
        <rFont val="Arial Narrow"/>
        <family val="2"/>
      </rPr>
      <t>EMPRESAS SECTOR TRANSPORTE</t>
    </r>
  </si>
  <si>
    <r>
      <rPr>
        <b/>
        <sz val="7"/>
        <rFont val="Arial Narrow"/>
        <family val="2"/>
      </rPr>
      <t>Empresa de los Ferrocarriles del Estado (EFE)</t>
    </r>
  </si>
  <si>
    <r>
      <rPr>
        <b/>
        <sz val="7"/>
        <rFont val="Arial Narrow"/>
        <family val="2"/>
      </rPr>
      <t>Empresa de Transporte de Pasajeros METRO S.A. (METRO S.A.)</t>
    </r>
  </si>
  <si>
    <r>
      <rPr>
        <b/>
        <sz val="7"/>
        <rFont val="Arial Narrow"/>
        <family val="2"/>
      </rPr>
      <t>EMPRESAS SECTOR PORTUARIO</t>
    </r>
  </si>
  <si>
    <r>
      <rPr>
        <b/>
        <sz val="7"/>
        <rFont val="Arial Narrow"/>
        <family val="2"/>
      </rPr>
      <t>Empresa Portuaria Arica</t>
    </r>
  </si>
  <si>
    <r>
      <rPr>
        <b/>
        <sz val="7"/>
        <rFont val="Arial Narrow"/>
        <family val="2"/>
      </rPr>
      <t>Empresa Portuaria Iquique</t>
    </r>
  </si>
  <si>
    <r>
      <rPr>
        <b/>
        <sz val="7"/>
        <rFont val="Arial Narrow"/>
        <family val="2"/>
      </rPr>
      <t>Empresa Portuaria Antofagasta</t>
    </r>
  </si>
  <si>
    <r>
      <rPr>
        <b/>
        <sz val="7"/>
        <rFont val="Arial Narrow"/>
        <family val="2"/>
      </rPr>
      <t>Empresa Portuaria Coquimbo</t>
    </r>
  </si>
  <si>
    <r>
      <rPr>
        <b/>
        <sz val="7"/>
        <rFont val="Arial Narrow"/>
        <family val="2"/>
      </rPr>
      <t>Empresa Portuaria Valparaíso (*)</t>
    </r>
  </si>
  <si>
    <r>
      <rPr>
        <b/>
        <sz val="7"/>
        <rFont val="Arial Narrow"/>
        <family val="2"/>
      </rPr>
      <t>Empresa Portuaria San Antonio</t>
    </r>
  </si>
  <si>
    <r>
      <rPr>
        <b/>
        <sz val="7"/>
        <rFont val="Arial Narrow"/>
        <family val="2"/>
      </rPr>
      <t>Empresa Portuaria Talcahuano - San Vicente</t>
    </r>
  </si>
  <si>
    <r>
      <rPr>
        <b/>
        <sz val="7"/>
        <rFont val="Arial Narrow"/>
        <family val="2"/>
      </rPr>
      <t>Empresa Portuaria Puerto Montt</t>
    </r>
  </si>
  <si>
    <r>
      <rPr>
        <b/>
        <sz val="7"/>
        <rFont val="Arial Narrow"/>
        <family val="2"/>
      </rPr>
      <t>Empresa Portuaria Chacabuco</t>
    </r>
  </si>
  <si>
    <r>
      <rPr>
        <b/>
        <sz val="7"/>
        <rFont val="Arial Narrow"/>
        <family val="2"/>
      </rPr>
      <t>Empresa Portuaria Austral</t>
    </r>
  </si>
  <si>
    <r>
      <rPr>
        <b/>
        <sz val="7"/>
        <rFont val="Arial Narrow"/>
        <family val="2"/>
      </rPr>
      <t>EMPRESAS SECTOR COMUNICACIÓN</t>
    </r>
  </si>
  <si>
    <r>
      <rPr>
        <b/>
        <sz val="7"/>
        <rFont val="Arial Narrow"/>
        <family val="2"/>
      </rPr>
      <t>Televisión Nacional de Chile (TVN)</t>
    </r>
  </si>
  <si>
    <r>
      <rPr>
        <b/>
        <sz val="7"/>
        <rFont val="Arial Narrow"/>
        <family val="2"/>
      </rPr>
      <t>Empresa Periodística La Nación S.A. (LA NACIÓN)</t>
    </r>
  </si>
  <si>
    <r>
      <rPr>
        <b/>
        <sz val="7"/>
        <rFont val="Arial Narrow"/>
        <family val="2"/>
      </rPr>
      <t>Puerto Madero Impresores S.A. (sin actividad a partir del año 2013)</t>
    </r>
  </si>
  <si>
    <r>
      <rPr>
        <b/>
        <sz val="7"/>
        <rFont val="Arial Narrow"/>
        <family val="2"/>
      </rPr>
      <t>EMPRESAS SECTOR DEFENSA</t>
    </r>
  </si>
  <si>
    <r>
      <rPr>
        <b/>
        <sz val="7"/>
        <rFont val="Arial Narrow"/>
        <family val="2"/>
      </rPr>
      <t>Astilleros y Maestranzas de la Armada (ASMAR)</t>
    </r>
  </si>
  <si>
    <r>
      <rPr>
        <b/>
        <sz val="7"/>
        <rFont val="Arial Narrow"/>
        <family val="2"/>
      </rPr>
      <t>Empresa Nacional de Aeronáutica (ENAER)</t>
    </r>
  </si>
  <si>
    <r>
      <rPr>
        <b/>
        <sz val="7"/>
        <rFont val="Arial Narrow"/>
        <family val="2"/>
      </rPr>
      <t>Fábrica y Maestranza del Ejercito (FAMAE)</t>
    </r>
  </si>
  <si>
    <r>
      <rPr>
        <b/>
        <sz val="7"/>
        <rFont val="Arial Narrow"/>
        <family val="2"/>
      </rPr>
      <t>EMPRESAS SECTOR SANITARIO</t>
    </r>
  </si>
  <si>
    <r>
      <rPr>
        <b/>
        <sz val="7"/>
        <rFont val="Arial Narrow"/>
        <family val="2"/>
      </rPr>
      <t>Empresa Concesionaria de Servicios Sanitarios S.A.</t>
    </r>
  </si>
  <si>
    <r>
      <rPr>
        <b/>
        <sz val="7"/>
        <rFont val="Arial Narrow"/>
        <family val="2"/>
      </rPr>
      <t>Empresa de Servicios Sanitarios Lago Peñuelas S.A.</t>
    </r>
  </si>
  <si>
    <r>
      <rPr>
        <b/>
        <sz val="7"/>
        <rFont val="Arial Narrow"/>
        <family val="2"/>
      </rPr>
      <t>EMPRESAS SECTOR SERVICIOS</t>
    </r>
  </si>
  <si>
    <r>
      <rPr>
        <b/>
        <sz val="7"/>
        <rFont val="Arial Narrow"/>
        <family val="2"/>
      </rPr>
      <t>Empresa de Correos de Chile</t>
    </r>
  </si>
  <si>
    <r>
      <rPr>
        <b/>
        <sz val="7"/>
        <rFont val="Arial Narrow"/>
        <family val="2"/>
      </rPr>
      <t>Zona Franca de Iquique S.A. (ZOFRI S.A.)</t>
    </r>
  </si>
  <si>
    <r>
      <rPr>
        <b/>
        <sz val="7"/>
        <rFont val="Arial Narrow"/>
        <family val="2"/>
      </rPr>
      <t>Sociedad Agrícola y Servicios Isla de Pascua Ltda. (SASIPA LTDA.)</t>
    </r>
  </si>
  <si>
    <r>
      <rPr>
        <b/>
        <sz val="7"/>
        <rFont val="Arial Narrow"/>
        <family val="2"/>
      </rPr>
      <t>Polla Chilena de Beneficencia S.A. (POLLA S.A.)</t>
    </r>
  </si>
  <si>
    <r>
      <rPr>
        <b/>
        <sz val="7"/>
        <rFont val="Arial Narrow"/>
        <family val="2"/>
      </rPr>
      <t>Comercializadora de Trigo S.A. (COTRISA S.A.)</t>
    </r>
  </si>
  <si>
    <r>
      <rPr>
        <b/>
        <sz val="7"/>
        <rFont val="Arial Narrow"/>
        <family val="2"/>
      </rPr>
      <t>Sociedad Agrícola Sacor (SACOR S.A.)</t>
    </r>
  </si>
  <si>
    <r>
      <rPr>
        <b/>
        <sz val="7"/>
        <rFont val="Arial Narrow"/>
        <family val="2"/>
      </rPr>
      <t>Empresa de Abastecimiento de Zonas Aisladas (EMAZA)</t>
    </r>
  </si>
  <si>
    <r>
      <rPr>
        <b/>
        <sz val="7"/>
        <rFont val="Arial Narrow"/>
        <family val="2"/>
      </rPr>
      <t>Casa de Moneda de Chile S.A.</t>
    </r>
  </si>
  <si>
    <r>
      <rPr>
        <b/>
        <sz val="7"/>
        <rFont val="Arial Narrow"/>
        <family val="2"/>
      </rPr>
      <t>EMPRESAS SECTOR FINANCIERO</t>
    </r>
  </si>
  <si>
    <r>
      <rPr>
        <b/>
        <sz val="7"/>
        <rFont val="Arial Narrow"/>
        <family val="2"/>
      </rPr>
      <t>Banco del Estado de Chile (BECH)</t>
    </r>
  </si>
  <si>
    <r>
      <rPr>
        <b/>
        <sz val="7"/>
        <rFont val="Arial Narrow"/>
        <family val="2"/>
      </rPr>
      <t>CONSOLIDADO 32 EMPRESAS SIN BECH</t>
    </r>
  </si>
  <si>
    <r>
      <rPr>
        <sz val="7"/>
        <rFont val="Arial Narrow"/>
        <family val="2"/>
      </rPr>
      <t>Tipo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Cambio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cierre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cada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año</t>
    </r>
    <r>
      <rPr>
        <sz val="7"/>
        <rFont val="Arial"/>
        <family val="2"/>
      </rPr>
      <t xml:space="preserve">                                                                             </t>
    </r>
    <r>
      <rPr>
        <sz val="6"/>
        <rFont val="Arial"/>
        <family val="2"/>
      </rPr>
      <t>506,43                468,37                  521,46                    478,6                    523,76                   607,38                   710,16</t>
    </r>
  </si>
  <si>
    <r>
      <rPr>
        <b/>
        <u/>
        <sz val="7"/>
        <rFont val="Arial Narrow"/>
        <family val="2"/>
      </rPr>
      <t>NOTAS</t>
    </r>
  </si>
  <si>
    <r>
      <rPr>
        <b/>
        <sz val="7"/>
        <rFont val="Arial Narrow"/>
        <family val="2"/>
      </rPr>
      <t>*A partir del año 2011 se han efectuado los siguientes cambios, producto de la adopción por parte de la mayoría de las empresas de la norma IFRS:</t>
    </r>
  </si>
  <si>
    <r>
      <rPr>
        <sz val="6"/>
        <rFont val="Arial"/>
        <family val="2"/>
      </rPr>
      <t>1.- Costo de Venta -GAV - Otros:</t>
    </r>
  </si>
  <si>
    <r>
      <rPr>
        <sz val="7"/>
        <rFont val="Arial Narrow"/>
        <family val="2"/>
      </rPr>
      <t>- Para el caso de Estados de Resultados por Naturaleza considera las siguientes cuentas: Gasto por beneficios a los empleados + Gasto por depreciación y amortización + Otros gastos por naturaleza</t>
    </r>
  </si>
  <si>
    <r>
      <rPr>
        <sz val="7"/>
        <rFont val="Arial Narrow"/>
        <family val="2"/>
      </rPr>
      <t>- Para el caso de Estado de Resultado por Función considera las siguientes cuentas: Costo de Ventas + Gasto de administración + Otros gastos por función.</t>
    </r>
    <r>
      <rPr>
        <sz val="7"/>
        <rFont val="Times New Roman"/>
        <family val="1"/>
      </rPr>
      <t xml:space="preserve"> </t>
    </r>
    <r>
      <rPr>
        <sz val="7"/>
        <rFont val="Arial Narrow"/>
        <family val="2"/>
      </rPr>
      <t>2.- Activo Corriente reemplaza a Activo Circulante</t>
    </r>
  </si>
  <si>
    <r>
      <rPr>
        <sz val="7"/>
        <rFont val="Arial Narrow"/>
        <family val="2"/>
      </rPr>
      <t>3.-Pasivo Corriente reemplaza a Pasivo Circulante</t>
    </r>
  </si>
  <si>
    <r>
      <rPr>
        <sz val="7"/>
        <rFont val="Arial Narrow"/>
        <family val="2"/>
      </rPr>
      <t>4.-Pasivo No Corriente reemplaza a Pasivo No Circulante</t>
    </r>
  </si>
  <si>
    <r>
      <rPr>
        <sz val="7"/>
        <rFont val="Arial Narrow"/>
        <family val="2"/>
      </rPr>
      <t>(*) A partir del año 2012 se produjo una reclasificación de algunas cuentas por parte de los auditores, lo que explicaría las diferencias existentes en algunas cuentas de los EEFF,</t>
    </r>
    <r>
      <rPr>
        <sz val="7"/>
        <rFont val="Times New Roman"/>
        <family val="1"/>
      </rPr>
      <t xml:space="preserve"> </t>
    </r>
    <r>
      <rPr>
        <sz val="7"/>
        <rFont val="Arial Narrow"/>
        <family val="2"/>
      </rPr>
      <t>respecto de lo informado durante el año 2011.</t>
    </r>
  </si>
  <si>
    <t>Fuente: DIPRES</t>
  </si>
  <si>
    <t>Pasivo Corriente                                                                                                                                                                                                                                                               CODELCO</t>
  </si>
  <si>
    <t xml:space="preserve">Pasivo No Corriente
CODELCO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</si>
  <si>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Pasivo
(Millones de pesos)</t>
  </si>
  <si>
    <t>Porcentaje
Pasivo No Coriente
CODELCO</t>
  </si>
  <si>
    <t>Porcentaje
Pasivo Corriente
CODELCO</t>
  </si>
  <si>
    <t>Millones de dolares</t>
  </si>
  <si>
    <t>deuda externa dic 2015</t>
  </si>
  <si>
    <t>Pasivo Corriente                                                                                                                                                                                                                                                       Empresas Publicas</t>
  </si>
  <si>
    <t>Pasivo No Corriente                                                                                                                                                                                                                                                       Empresas Publicas</t>
  </si>
  <si>
    <t>total</t>
  </si>
  <si>
    <t>nacional</t>
  </si>
  <si>
    <t>Deuda Bancaria</t>
  </si>
  <si>
    <t>Deuda por bonos</t>
  </si>
  <si>
    <t>Corriente</t>
  </si>
  <si>
    <t>No Corriente</t>
  </si>
  <si>
    <t>(Miles de dolares)</t>
  </si>
  <si>
    <t>externa</t>
  </si>
  <si>
    <t>Memoria Codelco 2015</t>
  </si>
  <si>
    <t>https://www.codelco.com/memoria2015/pdf/memoria-anual/memoria-anual-codelco-2015.pdf</t>
  </si>
  <si>
    <t>Banco Central</t>
  </si>
  <si>
    <t>DIPRES</t>
  </si>
  <si>
    <t>Tipo de cambio observado al 30 Dic 2015</t>
  </si>
  <si>
    <t>externa total</t>
  </si>
  <si>
    <t>Deuda Externa a Dic 2015
Chile (Millones de dolares)</t>
  </si>
  <si>
    <t>Fuentes:</t>
  </si>
  <si>
    <t>Porcentaje Codelco
Deuda Externa 2015</t>
  </si>
  <si>
    <t>Deuda Externa 
Codelco 2015</t>
  </si>
</sst>
</file>

<file path=xl/styles.xml><?xml version="1.0" encoding="utf-8"?>
<styleSheet xmlns="http://schemas.openxmlformats.org/spreadsheetml/2006/main">
  <numFmts count="4">
    <numFmt numFmtId="164" formatCode="###0;###0"/>
    <numFmt numFmtId="165" formatCode="#,##0;#,##0"/>
    <numFmt numFmtId="166" formatCode="###0"/>
    <numFmt numFmtId="172" formatCode="0.000%"/>
  </numFmts>
  <fonts count="15">
    <font>
      <sz val="11"/>
      <color theme="1"/>
      <name val="Calibri"/>
      <family val="2"/>
      <scheme val="minor"/>
    </font>
    <font>
      <b/>
      <sz val="7"/>
      <name val="Arial Narrow"/>
      <family val="2"/>
    </font>
    <font>
      <b/>
      <sz val="7"/>
      <color rgb="FF000000"/>
      <name val="Arial Narrow"/>
      <family val="2"/>
    </font>
    <font>
      <sz val="7"/>
      <name val="Arial Narrow"/>
      <family val="2"/>
    </font>
    <font>
      <sz val="7"/>
      <color rgb="FF000000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6"/>
      <color rgb="FF000000"/>
      <name val="Calibri"/>
      <family val="2"/>
    </font>
    <font>
      <sz val="7"/>
      <name val="Arial"/>
      <family val="2"/>
    </font>
    <font>
      <sz val="6"/>
      <name val="Arial"/>
      <family val="2"/>
    </font>
    <font>
      <b/>
      <u/>
      <sz val="7"/>
      <name val="Arial Narrow"/>
      <family val="2"/>
    </font>
    <font>
      <sz val="7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688BA7"/>
      <name val="Arial"/>
      <family val="2"/>
    </font>
    <font>
      <sz val="8"/>
      <color rgb="FF67676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DDD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5" fontId="4" fillId="0" borderId="1" xfId="0" applyNumberFormat="1" applyFont="1" applyFill="1" applyBorder="1" applyAlignment="1">
      <alignment horizontal="left" vertical="top" wrapText="1"/>
    </xf>
    <xf numFmtId="165" fontId="4" fillId="0" borderId="2" xfId="0" applyNumberFormat="1" applyFont="1" applyFill="1" applyBorder="1" applyAlignment="1">
      <alignment horizontal="left" vertical="top" wrapText="1"/>
    </xf>
    <xf numFmtId="165" fontId="4" fillId="0" borderId="3" xfId="0" applyNumberFormat="1" applyFont="1" applyFill="1" applyBorder="1" applyAlignment="1">
      <alignment horizontal="left" vertical="top" wrapText="1"/>
    </xf>
    <xf numFmtId="3" fontId="4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164" fontId="2" fillId="2" borderId="3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3" fontId="4" fillId="0" borderId="2" xfId="0" applyNumberFormat="1" applyFont="1" applyFill="1" applyBorder="1" applyAlignment="1">
      <alignment horizontal="left" vertical="top" wrapText="1"/>
    </xf>
    <xf numFmtId="3" fontId="4" fillId="0" borderId="3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165" fontId="4" fillId="0" borderId="3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164" fontId="4" fillId="0" borderId="3" xfId="0" applyNumberFormat="1" applyFont="1" applyFill="1" applyBorder="1" applyAlignment="1">
      <alignment horizontal="center" vertical="top" wrapText="1"/>
    </xf>
    <xf numFmtId="166" fontId="4" fillId="0" borderId="1" xfId="0" applyNumberFormat="1" applyFont="1" applyFill="1" applyBorder="1" applyAlignment="1">
      <alignment horizontal="center" vertical="top" wrapText="1"/>
    </xf>
    <xf numFmtId="166" fontId="4" fillId="0" borderId="2" xfId="0" applyNumberFormat="1" applyFont="1" applyFill="1" applyBorder="1" applyAlignment="1">
      <alignment horizontal="center" vertical="top" wrapText="1"/>
    </xf>
    <xf numFmtId="166" fontId="4" fillId="0" borderId="3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left" vertical="top" wrapText="1"/>
    </xf>
    <xf numFmtId="3" fontId="7" fillId="0" borderId="2" xfId="0" applyNumberFormat="1" applyFont="1" applyFill="1" applyBorder="1" applyAlignment="1">
      <alignment horizontal="left" vertical="top" wrapText="1"/>
    </xf>
    <xf numFmtId="3" fontId="7" fillId="0" borderId="3" xfId="0" applyNumberFormat="1" applyFont="1" applyFill="1" applyBorder="1" applyAlignment="1">
      <alignment horizontal="left" vertical="top" wrapText="1"/>
    </xf>
    <xf numFmtId="3" fontId="7" fillId="0" borderId="2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left" vertical="top" wrapText="1"/>
    </xf>
    <xf numFmtId="165" fontId="4" fillId="4" borderId="2" xfId="0" applyNumberFormat="1" applyFont="1" applyFill="1" applyBorder="1" applyAlignment="1">
      <alignment horizontal="left" vertical="top" wrapText="1"/>
    </xf>
    <xf numFmtId="165" fontId="4" fillId="4" borderId="3" xfId="0" applyNumberFormat="1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center" vertical="top" wrapText="1"/>
    </xf>
    <xf numFmtId="164" fontId="4" fillId="4" borderId="1" xfId="0" applyNumberFormat="1" applyFont="1" applyFill="1" applyBorder="1" applyAlignment="1">
      <alignment horizontal="center" vertical="top" wrapText="1"/>
    </xf>
    <xf numFmtId="164" fontId="4" fillId="4" borderId="2" xfId="0" applyNumberFormat="1" applyFont="1" applyFill="1" applyBorder="1" applyAlignment="1">
      <alignment horizontal="center" vertical="top" wrapText="1"/>
    </xf>
    <xf numFmtId="164" fontId="4" fillId="4" borderId="3" xfId="0" applyNumberFormat="1" applyFont="1" applyFill="1" applyBorder="1" applyAlignment="1">
      <alignment horizontal="center" vertical="top" wrapText="1"/>
    </xf>
    <xf numFmtId="165" fontId="4" fillId="4" borderId="2" xfId="0" applyNumberFormat="1" applyFont="1" applyFill="1" applyBorder="1" applyAlignment="1">
      <alignment horizontal="center" vertical="top" wrapText="1"/>
    </xf>
    <xf numFmtId="165" fontId="4" fillId="4" borderId="3" xfId="0" applyNumberFormat="1" applyFont="1" applyFill="1" applyBorder="1" applyAlignment="1">
      <alignment horizontal="center" vertical="top" wrapText="1"/>
    </xf>
    <xf numFmtId="3" fontId="4" fillId="4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3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4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12" fillId="5" borderId="4" xfId="0" applyNumberFormat="1" applyFont="1" applyFill="1" applyBorder="1" applyAlignment="1">
      <alignment horizontal="center"/>
    </xf>
    <xf numFmtId="9" fontId="0" fillId="0" borderId="4" xfId="0" applyNumberFormat="1" applyBorder="1"/>
    <xf numFmtId="172" fontId="0" fillId="0" borderId="4" xfId="0" applyNumberFormat="1" applyBorder="1" applyAlignment="1">
      <alignment horizontal="center"/>
    </xf>
    <xf numFmtId="0" fontId="14" fillId="6" borderId="4" xfId="0" applyFont="1" applyFill="1" applyBorder="1" applyAlignment="1">
      <alignment horizontal="right" wrapText="1"/>
    </xf>
    <xf numFmtId="0" fontId="13" fillId="0" borderId="4" xfId="0" applyFont="1" applyBorder="1"/>
    <xf numFmtId="0" fontId="0" fillId="7" borderId="4" xfId="0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B7" sqref="B7"/>
    </sheetView>
  </sheetViews>
  <sheetFormatPr defaultRowHeight="15"/>
  <cols>
    <col min="1" max="1" width="23" customWidth="1"/>
    <col min="2" max="2" width="14.5703125" customWidth="1"/>
    <col min="3" max="3" width="19.5703125" customWidth="1"/>
    <col min="4" max="4" width="12" bestFit="1" customWidth="1"/>
    <col min="8" max="8" width="21.140625" customWidth="1"/>
    <col min="9" max="9" width="26.5703125" customWidth="1"/>
    <col min="10" max="10" width="23.28515625" customWidth="1"/>
    <col min="11" max="11" width="19.85546875" customWidth="1"/>
  </cols>
  <sheetData>
    <row r="1" spans="1:10" ht="57" customHeight="1">
      <c r="A1" s="62" t="s">
        <v>73</v>
      </c>
      <c r="B1" s="71" t="s">
        <v>78</v>
      </c>
      <c r="C1" s="71" t="s">
        <v>71</v>
      </c>
      <c r="D1" s="71" t="s">
        <v>75</v>
      </c>
      <c r="E1" s="71" t="s">
        <v>79</v>
      </c>
      <c r="F1" s="71" t="s">
        <v>72</v>
      </c>
      <c r="G1" s="71" t="s">
        <v>74</v>
      </c>
    </row>
    <row r="2" spans="1:10">
      <c r="A2" s="63">
        <v>2009</v>
      </c>
      <c r="B2" s="64">
        <f ca="1">SUMIF($B$7:$B$46,B$3,#REF!)</f>
        <v>2726905</v>
      </c>
      <c r="C2" s="64">
        <v>1260370</v>
      </c>
      <c r="D2" s="66">
        <f ca="1">C2/B2</f>
        <v>0.4621979863618278</v>
      </c>
      <c r="E2" s="64">
        <f ca="1">SUMIF($B$7:$B$46,E$3,#REF!)</f>
        <v>5879955</v>
      </c>
      <c r="F2" s="65">
        <v>4172318</v>
      </c>
      <c r="G2" s="66">
        <f ca="1">F2/E2</f>
        <v>0.70958332164106697</v>
      </c>
    </row>
    <row r="3" spans="1:10">
      <c r="A3" s="63">
        <f>A2+1</f>
        <v>2010</v>
      </c>
      <c r="B3" s="64">
        <f ca="1">SUMIF($B$7:$B$46,B$3,#REF!)</f>
        <v>3618082</v>
      </c>
      <c r="C3" s="65">
        <v>2456051</v>
      </c>
      <c r="D3" s="66">
        <f t="shared" ref="D3:D8" ca="1" si="0">C3/B3</f>
        <v>0.6788267927592575</v>
      </c>
      <c r="E3" s="64">
        <f ca="1">SUMIF($B$7:$B$46,E$3,#REF!)</f>
        <v>6533270</v>
      </c>
      <c r="F3" s="65">
        <v>4919759</v>
      </c>
      <c r="G3" s="66">
        <f ca="1">F3/E3</f>
        <v>0.75303163653117045</v>
      </c>
    </row>
    <row r="4" spans="1:10">
      <c r="A4" s="63">
        <f t="shared" ref="A4:A8" si="1">A3+1</f>
        <v>2011</v>
      </c>
      <c r="B4" s="64">
        <f ca="1">SUMIF($B$7:$B$46,B$3,#REF!)</f>
        <v>3835865</v>
      </c>
      <c r="C4" s="64">
        <v>2302810</v>
      </c>
      <c r="D4" s="66">
        <f t="shared" ca="1" si="0"/>
        <v>0.60033656033254557</v>
      </c>
      <c r="E4" s="64">
        <f ca="1">SUMIF($B$7:$B$46,E$3,#REF!)</f>
        <v>7191749</v>
      </c>
      <c r="F4" s="65">
        <v>5399109</v>
      </c>
      <c r="G4" s="66">
        <f ca="1">F4/E4</f>
        <v>0.75073657325916132</v>
      </c>
    </row>
    <row r="5" spans="1:10">
      <c r="A5" s="63">
        <f t="shared" si="1"/>
        <v>2012</v>
      </c>
      <c r="B5" s="64">
        <f ca="1">SUMIF($B$7:$B$46,B$3,#REF!)</f>
        <v>3572763</v>
      </c>
      <c r="C5" s="65">
        <v>1980912</v>
      </c>
      <c r="D5" s="66">
        <f t="shared" ca="1" si="0"/>
        <v>0.55444819597605555</v>
      </c>
      <c r="E5" s="64">
        <f ca="1">SUMIF($B$7:$B$46,E$3,#REF!)</f>
        <v>9012489</v>
      </c>
      <c r="F5" s="65">
        <v>7336115</v>
      </c>
      <c r="G5" s="66">
        <f ca="1">F5/E5</f>
        <v>0.81399433608185268</v>
      </c>
    </row>
    <row r="6" spans="1:10">
      <c r="A6" s="63">
        <f t="shared" si="1"/>
        <v>2013</v>
      </c>
      <c r="B6" s="64">
        <f ca="1">SUMIF($B$7:$B$46,B$3,#REF!)</f>
        <v>3388698</v>
      </c>
      <c r="C6" s="65">
        <v>1979161</v>
      </c>
      <c r="D6" s="66">
        <f t="shared" ca="1" si="0"/>
        <v>0.58404761946918848</v>
      </c>
      <c r="E6" s="64">
        <f ca="1">SUMIF($B$7:$B$46,E$3,#REF!)</f>
        <v>11072351</v>
      </c>
      <c r="F6" s="65">
        <v>8992324</v>
      </c>
      <c r="G6" s="66">
        <f ca="1">F6/E6</f>
        <v>0.81214224512933164</v>
      </c>
    </row>
    <row r="7" spans="1:10">
      <c r="A7" s="63">
        <f t="shared" si="1"/>
        <v>2014</v>
      </c>
      <c r="B7" s="64">
        <f ca="1">SUMIF($B$7:$B$46,B$3,#REF!)</f>
        <v>3202393</v>
      </c>
      <c r="C7" s="65">
        <v>2171891</v>
      </c>
      <c r="D7" s="66">
        <f t="shared" ca="1" si="0"/>
        <v>0.67820876450829115</v>
      </c>
      <c r="E7" s="64">
        <f ca="1">SUMIF($B$7:$B$46,E$3,#REF!)</f>
        <v>14704346</v>
      </c>
      <c r="F7" s="65">
        <v>12241877</v>
      </c>
      <c r="G7" s="66">
        <f ca="1">F7/E7</f>
        <v>0.832534612556043</v>
      </c>
    </row>
    <row r="8" spans="1:10">
      <c r="A8" s="63">
        <f t="shared" si="1"/>
        <v>2015</v>
      </c>
      <c r="B8" s="64">
        <f ca="1">SUMIF($B$7:$B$46,B$3,#REF!)</f>
        <v>3625761</v>
      </c>
      <c r="C8" s="65">
        <v>2742010</v>
      </c>
      <c r="D8" s="66">
        <f t="shared" ca="1" si="0"/>
        <v>0.75625778974400137</v>
      </c>
      <c r="E8" s="64">
        <f ca="1">SUMIF($B$7:$B$46,E$3,#REF!)</f>
        <v>16862684</v>
      </c>
      <c r="F8" s="65">
        <v>14096609</v>
      </c>
      <c r="G8" s="66">
        <f ca="1">F8/E8</f>
        <v>0.83596472542567957</v>
      </c>
    </row>
    <row r="10" spans="1:10" ht="35.25" customHeight="1">
      <c r="B10" s="59" t="s">
        <v>77</v>
      </c>
      <c r="C10" s="59"/>
    </row>
    <row r="11" spans="1:10" ht="42.75" customHeight="1">
      <c r="B11" s="69">
        <v>157658</v>
      </c>
      <c r="C11" s="59" t="s">
        <v>76</v>
      </c>
      <c r="H11" s="70" t="s">
        <v>94</v>
      </c>
      <c r="I11" s="70" t="s">
        <v>97</v>
      </c>
      <c r="J11" s="70" t="s">
        <v>96</v>
      </c>
    </row>
    <row r="12" spans="1:10">
      <c r="H12" s="60">
        <f>B11*A28</f>
        <v>111517809.72</v>
      </c>
      <c r="I12" s="60">
        <v>14563.902</v>
      </c>
      <c r="J12" s="67">
        <f>I12/H12</f>
        <v>1.3059709508792531E-4</v>
      </c>
    </row>
    <row r="13" spans="1:10">
      <c r="A13" s="59"/>
      <c r="B13" s="59"/>
      <c r="C13" s="59"/>
      <c r="D13" s="59"/>
    </row>
    <row r="14" spans="1:10">
      <c r="A14" s="59" t="s">
        <v>82</v>
      </c>
      <c r="B14" s="59"/>
      <c r="C14" s="59"/>
      <c r="D14" s="59"/>
    </row>
    <row r="15" spans="1:10">
      <c r="A15" s="59"/>
      <c r="B15" s="59" t="s">
        <v>80</v>
      </c>
      <c r="C15" s="59" t="s">
        <v>81</v>
      </c>
      <c r="D15" s="59" t="s">
        <v>87</v>
      </c>
    </row>
    <row r="16" spans="1:10">
      <c r="A16" s="59" t="s">
        <v>84</v>
      </c>
      <c r="B16" s="59">
        <v>995891</v>
      </c>
      <c r="C16" s="59">
        <v>0</v>
      </c>
      <c r="D16" s="59">
        <f>B16-C16</f>
        <v>995891</v>
      </c>
    </row>
    <row r="17" spans="1:4">
      <c r="A17" s="59" t="s">
        <v>85</v>
      </c>
      <c r="B17" s="59">
        <v>2511654</v>
      </c>
      <c r="C17" s="59">
        <v>0</v>
      </c>
      <c r="D17" s="59">
        <f>B17-C17</f>
        <v>2511654</v>
      </c>
    </row>
    <row r="18" spans="1:4">
      <c r="A18" s="59"/>
      <c r="B18" s="59"/>
      <c r="C18" s="59"/>
      <c r="D18" s="59"/>
    </row>
    <row r="19" spans="1:4">
      <c r="A19" s="59" t="s">
        <v>83</v>
      </c>
      <c r="B19" s="59"/>
      <c r="C19" s="59"/>
      <c r="D19" s="59"/>
    </row>
    <row r="20" spans="1:4">
      <c r="A20" s="59"/>
      <c r="B20" s="59" t="s">
        <v>80</v>
      </c>
      <c r="C20" s="59" t="s">
        <v>81</v>
      </c>
      <c r="D20" s="59" t="s">
        <v>87</v>
      </c>
    </row>
    <row r="21" spans="1:4">
      <c r="A21" s="59" t="s">
        <v>84</v>
      </c>
      <c r="B21" s="59">
        <v>146923</v>
      </c>
      <c r="C21" s="59">
        <v>2518</v>
      </c>
      <c r="D21" s="59">
        <f>B21-C21</f>
        <v>144405</v>
      </c>
    </row>
    <row r="22" spans="1:4">
      <c r="A22" s="59" t="s">
        <v>85</v>
      </c>
      <c r="B22" s="59">
        <v>11176610</v>
      </c>
      <c r="C22" s="59">
        <v>264658</v>
      </c>
      <c r="D22" s="59">
        <f>B22-C22</f>
        <v>10911952</v>
      </c>
    </row>
    <row r="23" spans="1:4">
      <c r="A23" s="59"/>
      <c r="B23" s="59"/>
      <c r="C23" s="59"/>
      <c r="D23" s="59"/>
    </row>
    <row r="24" spans="1:4">
      <c r="A24" s="59" t="s">
        <v>93</v>
      </c>
      <c r="B24" s="59">
        <f>D22+D21+D17+D16</f>
        <v>14563902</v>
      </c>
      <c r="C24" s="59"/>
      <c r="D24" s="59">
        <f>B24*1000/1000000</f>
        <v>14563.902</v>
      </c>
    </row>
    <row r="25" spans="1:4">
      <c r="A25" s="59" t="s">
        <v>86</v>
      </c>
      <c r="B25" s="59"/>
      <c r="C25" s="59"/>
      <c r="D25" s="59"/>
    </row>
    <row r="26" spans="1:4">
      <c r="A26" s="59"/>
      <c r="B26" s="59"/>
      <c r="C26" s="59"/>
      <c r="D26" s="59"/>
    </row>
    <row r="27" spans="1:4">
      <c r="A27" s="59" t="s">
        <v>92</v>
      </c>
      <c r="B27" s="59"/>
      <c r="C27" s="59"/>
      <c r="D27" s="59"/>
    </row>
    <row r="28" spans="1:4">
      <c r="A28" s="68">
        <v>707.34</v>
      </c>
      <c r="B28" s="59"/>
      <c r="C28" s="59"/>
      <c r="D28" s="59"/>
    </row>
    <row r="30" spans="1:4">
      <c r="A30" s="59" t="s">
        <v>95</v>
      </c>
      <c r="B30" s="59"/>
      <c r="C30" s="59"/>
      <c r="D30" s="59"/>
    </row>
    <row r="31" spans="1:4">
      <c r="A31" s="59" t="s">
        <v>88</v>
      </c>
      <c r="B31" s="59" t="s">
        <v>89</v>
      </c>
      <c r="D31" s="59"/>
    </row>
    <row r="32" spans="1:4">
      <c r="A32" s="59" t="s">
        <v>90</v>
      </c>
      <c r="B32" s="59"/>
      <c r="C32" s="59"/>
      <c r="D32" s="59"/>
    </row>
    <row r="33" spans="1:4">
      <c r="A33" s="59" t="s">
        <v>91</v>
      </c>
      <c r="B33" s="59"/>
      <c r="C33" s="59"/>
      <c r="D33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10"/>
  <sheetViews>
    <sheetView workbookViewId="0">
      <selection activeCell="A8" sqref="A8"/>
    </sheetView>
  </sheetViews>
  <sheetFormatPr defaultRowHeight="15"/>
  <cols>
    <col min="1" max="1" width="25" customWidth="1"/>
    <col min="13" max="13" width="23.42578125" customWidth="1"/>
    <col min="14" max="14" width="11.7109375" customWidth="1"/>
  </cols>
  <sheetData>
    <row r="1" spans="1:19" ht="33">
      <c r="A1" s="44" t="s">
        <v>3</v>
      </c>
      <c r="B1" s="2"/>
      <c r="C1" s="2"/>
      <c r="D1" s="2"/>
      <c r="E1" s="2"/>
      <c r="F1" s="2"/>
      <c r="G1" s="2"/>
      <c r="H1" s="2"/>
      <c r="I1" s="2"/>
      <c r="J1" s="2"/>
    </row>
    <row r="2" spans="1:19">
      <c r="A2" s="14" t="s">
        <v>4</v>
      </c>
      <c r="B2" s="2"/>
      <c r="C2" s="2"/>
      <c r="D2" s="2"/>
      <c r="E2" s="2"/>
      <c r="F2" s="2"/>
      <c r="G2" s="2"/>
      <c r="H2" s="2"/>
      <c r="I2" s="2"/>
      <c r="J2" s="2"/>
    </row>
    <row r="3" spans="1:19" ht="36">
      <c r="A3" s="15" t="s">
        <v>5</v>
      </c>
      <c r="B3" s="16"/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17">
        <v>2014</v>
      </c>
      <c r="I3" s="18"/>
      <c r="J3" s="3">
        <v>2015</v>
      </c>
      <c r="M3" s="62" t="s">
        <v>73</v>
      </c>
      <c r="N3" s="61" t="s">
        <v>13</v>
      </c>
      <c r="O3" s="61" t="s">
        <v>71</v>
      </c>
      <c r="P3" s="61" t="s">
        <v>75</v>
      </c>
      <c r="Q3" s="61" t="s">
        <v>14</v>
      </c>
      <c r="R3" s="61" t="s">
        <v>72</v>
      </c>
      <c r="S3" s="61" t="s">
        <v>74</v>
      </c>
    </row>
    <row r="4" spans="1:19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M4" s="63">
        <v>2009</v>
      </c>
      <c r="N4" s="64">
        <f>SUMIF($B$7:$B$46,N$3,C7:C498)</f>
        <v>2726905</v>
      </c>
      <c r="O4" s="64">
        <v>1260370</v>
      </c>
      <c r="P4" s="66">
        <f>O4/N4</f>
        <v>0.4621979863618278</v>
      </c>
      <c r="Q4" s="64">
        <f>SUMIF($B$7:$B$46,Q$3,C7:C498)</f>
        <v>5879955</v>
      </c>
      <c r="R4" s="65">
        <v>4172318</v>
      </c>
      <c r="S4" s="66">
        <f>R4/Q4</f>
        <v>0.70958332164106697</v>
      </c>
    </row>
    <row r="5" spans="1:19">
      <c r="A5" s="3">
        <v>1</v>
      </c>
      <c r="B5" s="4" t="s">
        <v>1</v>
      </c>
      <c r="C5" s="5"/>
      <c r="D5" s="6"/>
      <c r="E5" s="6"/>
      <c r="F5" s="6"/>
      <c r="G5" s="6"/>
      <c r="H5" s="7"/>
      <c r="I5" s="8"/>
      <c r="J5" s="6"/>
      <c r="M5" s="63">
        <f>M4+1</f>
        <v>2010</v>
      </c>
      <c r="N5" s="64">
        <f>SUMIF($B$7:$B$46,N$3,D7:D498)</f>
        <v>3618082</v>
      </c>
      <c r="O5" s="65">
        <v>2456051</v>
      </c>
      <c r="P5" s="66">
        <f t="shared" ref="P5:P10" si="0">O5/N5</f>
        <v>0.6788267927592575</v>
      </c>
      <c r="Q5" s="64">
        <f>SUMIF($B$7:$B$46,Q$3,D7:D498)</f>
        <v>6533270</v>
      </c>
      <c r="R5" s="65">
        <v>4919759</v>
      </c>
      <c r="S5" s="66">
        <f>R5/Q5</f>
        <v>0.75303163653117045</v>
      </c>
    </row>
    <row r="6" spans="1:19" ht="30" customHeight="1">
      <c r="A6" s="19"/>
      <c r="B6" s="20" t="s">
        <v>6</v>
      </c>
      <c r="C6" s="19"/>
      <c r="D6" s="19"/>
      <c r="E6" s="19"/>
      <c r="F6" s="19"/>
      <c r="G6" s="19"/>
      <c r="H6" s="21"/>
      <c r="I6" s="22"/>
      <c r="J6" s="19"/>
      <c r="M6" s="63">
        <f t="shared" ref="M6:M10" si="1">M5+1</f>
        <v>2011</v>
      </c>
      <c r="N6" s="64">
        <f>SUMIF($B$7:$B$46,N$3,E7:E498)</f>
        <v>3835865</v>
      </c>
      <c r="O6" s="64">
        <v>2302810</v>
      </c>
      <c r="P6" s="66">
        <f t="shared" si="0"/>
        <v>0.60033656033254557</v>
      </c>
      <c r="Q6" s="64">
        <f>SUMIF($B$7:$B$46,Q$3,E7:E498)</f>
        <v>7191749</v>
      </c>
      <c r="R6" s="65">
        <v>5399109</v>
      </c>
      <c r="S6" s="66">
        <f>R6/Q6</f>
        <v>0.75073657325916132</v>
      </c>
    </row>
    <row r="7" spans="1:19">
      <c r="A7" s="19"/>
      <c r="B7" s="9" t="s">
        <v>7</v>
      </c>
      <c r="C7" s="10">
        <v>6152020</v>
      </c>
      <c r="D7" s="10">
        <v>7524807</v>
      </c>
      <c r="E7" s="10">
        <v>9133526</v>
      </c>
      <c r="F7" s="10">
        <v>7590803</v>
      </c>
      <c r="G7" s="10">
        <v>7833503</v>
      </c>
      <c r="H7" s="11">
        <v>8398047</v>
      </c>
      <c r="I7" s="12"/>
      <c r="J7" s="10">
        <v>8304250</v>
      </c>
      <c r="M7" s="63">
        <f t="shared" si="1"/>
        <v>2012</v>
      </c>
      <c r="N7" s="64">
        <f>SUMIF($B$7:$B$46,N$3,F7:F498)</f>
        <v>3572763</v>
      </c>
      <c r="O7" s="65">
        <v>1980912</v>
      </c>
      <c r="P7" s="66">
        <f t="shared" si="0"/>
        <v>0.55444819597605555</v>
      </c>
      <c r="Q7" s="64">
        <f>SUMIF($B$7:$B$46,Q$3,F7:F498)</f>
        <v>9012489</v>
      </c>
      <c r="R7" s="65">
        <v>7336115</v>
      </c>
      <c r="S7" s="66">
        <f>R7/Q7</f>
        <v>0.81399433608185268</v>
      </c>
    </row>
    <row r="8" spans="1:19" ht="27">
      <c r="A8" s="19"/>
      <c r="B8" s="9" t="s">
        <v>8</v>
      </c>
      <c r="C8" s="13">
        <v>-3775016</v>
      </c>
      <c r="D8" s="13">
        <v>-4256893</v>
      </c>
      <c r="E8" s="13">
        <v>-6026523</v>
      </c>
      <c r="F8" s="13">
        <v>-5935242</v>
      </c>
      <c r="G8" s="13">
        <v>-6091420</v>
      </c>
      <c r="H8" s="23">
        <v>-6743286</v>
      </c>
      <c r="I8" s="24"/>
      <c r="J8" s="13">
        <v>-8168424</v>
      </c>
      <c r="M8" s="63">
        <f t="shared" si="1"/>
        <v>2013</v>
      </c>
      <c r="N8" s="64">
        <f>SUMIF($B$7:$B$46,N$3,G7:G498)</f>
        <v>3388698</v>
      </c>
      <c r="O8" s="65">
        <v>1979161</v>
      </c>
      <c r="P8" s="66">
        <f t="shared" si="0"/>
        <v>0.58404761946918848</v>
      </c>
      <c r="Q8" s="64">
        <f>SUMIF($B$7:$B$46,Q$3,G7:G498)</f>
        <v>11072351</v>
      </c>
      <c r="R8" s="65">
        <v>8992324</v>
      </c>
      <c r="S8" s="66">
        <f>R8/Q8</f>
        <v>0.81214224512933164</v>
      </c>
    </row>
    <row r="9" spans="1:19" ht="18">
      <c r="A9" s="19"/>
      <c r="B9" s="9" t="s">
        <v>9</v>
      </c>
      <c r="C9" s="13">
        <v>-121003</v>
      </c>
      <c r="D9" s="13">
        <v>-155092</v>
      </c>
      <c r="E9" s="13">
        <v>-153568</v>
      </c>
      <c r="F9" s="13">
        <v>-194445</v>
      </c>
      <c r="G9" s="13">
        <v>-171329</v>
      </c>
      <c r="H9" s="23">
        <v>-282232</v>
      </c>
      <c r="I9" s="24"/>
      <c r="J9" s="13">
        <v>-372725</v>
      </c>
      <c r="M9" s="63">
        <f t="shared" si="1"/>
        <v>2014</v>
      </c>
      <c r="N9" s="64">
        <f>SUMIF($B$7:$B$46,N$3,H7:H498)</f>
        <v>3202393</v>
      </c>
      <c r="O9" s="65">
        <v>2171891</v>
      </c>
      <c r="P9" s="66">
        <f t="shared" si="0"/>
        <v>0.67820876450829115</v>
      </c>
      <c r="Q9" s="64">
        <f>SUMIF($B$7:$B$46,Q$3,H7:H498)</f>
        <v>14704346</v>
      </c>
      <c r="R9" s="65">
        <v>12241877</v>
      </c>
      <c r="S9" s="66">
        <f>R9/Q9</f>
        <v>0.832534612556043</v>
      </c>
    </row>
    <row r="10" spans="1:19" ht="27">
      <c r="A10" s="19"/>
      <c r="B10" s="9" t="s">
        <v>2</v>
      </c>
      <c r="C10" s="10">
        <v>2061223</v>
      </c>
      <c r="D10" s="10">
        <v>2725414</v>
      </c>
      <c r="E10" s="10">
        <v>2892617</v>
      </c>
      <c r="F10" s="10">
        <v>2990545</v>
      </c>
      <c r="G10" s="10">
        <v>1430865</v>
      </c>
      <c r="H10" s="11">
        <v>1185446</v>
      </c>
      <c r="I10" s="12"/>
      <c r="J10" s="13">
        <v>-2170375</v>
      </c>
      <c r="M10" s="63">
        <f t="shared" si="1"/>
        <v>2015</v>
      </c>
      <c r="N10" s="64">
        <f>SUMIF($B$7:$B$46,N$3,J7:J498)</f>
        <v>3625761</v>
      </c>
      <c r="O10" s="65">
        <v>2742010</v>
      </c>
      <c r="P10" s="66">
        <f t="shared" si="0"/>
        <v>0.75625778974400137</v>
      </c>
      <c r="Q10" s="64">
        <f>SUMIF($B$7:$B$46,Q$3,J7:J498)</f>
        <v>16862684</v>
      </c>
      <c r="R10" s="65">
        <v>14096609</v>
      </c>
      <c r="S10" s="66">
        <f>R10/Q10</f>
        <v>0.83596472542567957</v>
      </c>
    </row>
    <row r="11" spans="1:19">
      <c r="A11" s="19"/>
      <c r="B11" s="25" t="s">
        <v>10</v>
      </c>
      <c r="C11" s="19"/>
      <c r="D11" s="19"/>
      <c r="E11" s="19"/>
      <c r="F11" s="19"/>
      <c r="G11" s="19"/>
      <c r="H11" s="21"/>
      <c r="I11" s="22"/>
      <c r="J11" s="19"/>
    </row>
    <row r="12" spans="1:19" ht="45">
      <c r="A12" s="19"/>
      <c r="B12" s="9" t="s">
        <v>11</v>
      </c>
      <c r="C12" s="10">
        <v>4661271</v>
      </c>
      <c r="D12" s="10">
        <v>5785039</v>
      </c>
      <c r="E12" s="10">
        <v>7007256</v>
      </c>
      <c r="F12" s="10">
        <v>8157704</v>
      </c>
      <c r="G12" s="10">
        <v>10541619</v>
      </c>
      <c r="H12" s="11">
        <v>13394561</v>
      </c>
      <c r="I12" s="12"/>
      <c r="J12" s="10">
        <v>16168382</v>
      </c>
    </row>
    <row r="13" spans="1:19" ht="18">
      <c r="A13" s="19"/>
      <c r="B13" s="9" t="s">
        <v>12</v>
      </c>
      <c r="C13" s="10">
        <v>2257388</v>
      </c>
      <c r="D13" s="10">
        <v>2787493</v>
      </c>
      <c r="E13" s="10">
        <v>3080223</v>
      </c>
      <c r="F13" s="10">
        <v>3127472</v>
      </c>
      <c r="G13" s="10">
        <v>2841000</v>
      </c>
      <c r="H13" s="11">
        <v>3739870</v>
      </c>
      <c r="I13" s="12"/>
      <c r="J13" s="10">
        <v>4302070</v>
      </c>
    </row>
    <row r="14" spans="1:19" ht="18">
      <c r="A14" s="19"/>
      <c r="B14" s="45" t="s">
        <v>13</v>
      </c>
      <c r="C14" s="46">
        <v>1260370</v>
      </c>
      <c r="D14" s="46">
        <v>2456051</v>
      </c>
      <c r="E14" s="46">
        <v>2302810</v>
      </c>
      <c r="F14" s="46">
        <v>1980912</v>
      </c>
      <c r="G14" s="46">
        <v>1979161</v>
      </c>
      <c r="H14" s="47">
        <v>2171891</v>
      </c>
      <c r="I14" s="48"/>
      <c r="J14" s="46">
        <v>2742010</v>
      </c>
    </row>
    <row r="15" spans="1:19" ht="18">
      <c r="A15" s="19"/>
      <c r="B15" s="45" t="s">
        <v>14</v>
      </c>
      <c r="C15" s="46">
        <v>4172318</v>
      </c>
      <c r="D15" s="46">
        <v>4919759</v>
      </c>
      <c r="E15" s="46">
        <v>5399109</v>
      </c>
      <c r="F15" s="46">
        <v>7336115</v>
      </c>
      <c r="G15" s="46">
        <v>8992324</v>
      </c>
      <c r="H15" s="47">
        <v>12241877</v>
      </c>
      <c r="I15" s="48"/>
      <c r="J15" s="46">
        <v>14096609</v>
      </c>
    </row>
    <row r="16" spans="1:19" ht="18">
      <c r="A16" s="19"/>
      <c r="B16" s="25" t="s">
        <v>15</v>
      </c>
      <c r="C16" s="19"/>
      <c r="D16" s="19"/>
      <c r="E16" s="19"/>
      <c r="F16" s="19"/>
      <c r="G16" s="19"/>
      <c r="H16" s="21"/>
      <c r="I16" s="22"/>
      <c r="J16" s="19"/>
    </row>
    <row r="17" spans="1:10" ht="27">
      <c r="A17" s="19"/>
      <c r="B17" s="9" t="s">
        <v>16</v>
      </c>
      <c r="C17" s="10">
        <v>698918</v>
      </c>
      <c r="D17" s="10">
        <v>866221</v>
      </c>
      <c r="E17" s="10">
        <v>952490</v>
      </c>
      <c r="F17" s="10">
        <v>1591333</v>
      </c>
      <c r="G17" s="10">
        <v>2062664</v>
      </c>
      <c r="H17" s="11">
        <v>1733525</v>
      </c>
      <c r="I17" s="12"/>
      <c r="J17" s="10">
        <v>1769773</v>
      </c>
    </row>
    <row r="18" spans="1:10" ht="27">
      <c r="A18" s="19"/>
      <c r="B18" s="9" t="s">
        <v>17</v>
      </c>
      <c r="C18" s="10">
        <v>19359</v>
      </c>
      <c r="D18" s="10">
        <v>19347</v>
      </c>
      <c r="E18" s="10">
        <v>18247</v>
      </c>
      <c r="F18" s="10">
        <v>19019</v>
      </c>
      <c r="G18" s="10">
        <v>18707</v>
      </c>
      <c r="H18" s="11">
        <v>18259</v>
      </c>
      <c r="I18" s="12"/>
      <c r="J18" s="10">
        <v>19109</v>
      </c>
    </row>
    <row r="19" spans="1:10" ht="15" customHeight="1">
      <c r="A19" s="3">
        <v>2</v>
      </c>
      <c r="B19" s="56" t="s">
        <v>18</v>
      </c>
      <c r="C19" s="58"/>
      <c r="D19" s="6"/>
      <c r="E19" s="6"/>
      <c r="F19" s="6"/>
      <c r="G19" s="6"/>
      <c r="H19" s="7"/>
      <c r="I19" s="8"/>
      <c r="J19" s="6"/>
    </row>
    <row r="20" spans="1:10" ht="36">
      <c r="A20" s="19"/>
      <c r="B20" s="20" t="s">
        <v>6</v>
      </c>
      <c r="C20" s="19"/>
      <c r="D20" s="19"/>
      <c r="E20" s="19"/>
      <c r="F20" s="19"/>
      <c r="G20" s="19"/>
      <c r="H20" s="21"/>
      <c r="I20" s="22"/>
      <c r="J20" s="19"/>
    </row>
    <row r="21" spans="1:10">
      <c r="A21" s="19"/>
      <c r="B21" s="9" t="s">
        <v>7</v>
      </c>
      <c r="C21" s="10">
        <v>660338</v>
      </c>
      <c r="D21" s="10">
        <v>806090</v>
      </c>
      <c r="E21" s="10">
        <v>1025683</v>
      </c>
      <c r="F21" s="10">
        <v>853894</v>
      </c>
      <c r="G21" s="10">
        <v>844218</v>
      </c>
      <c r="H21" s="11">
        <v>970364</v>
      </c>
      <c r="I21" s="12"/>
      <c r="J21" s="10">
        <v>859201</v>
      </c>
    </row>
    <row r="22" spans="1:10" ht="27">
      <c r="A22" s="19"/>
      <c r="B22" s="9" t="s">
        <v>8</v>
      </c>
      <c r="C22" s="13">
        <v>-600907</v>
      </c>
      <c r="D22" s="13">
        <v>-763366</v>
      </c>
      <c r="E22" s="13">
        <v>-1067459</v>
      </c>
      <c r="F22" s="13">
        <v>-861857</v>
      </c>
      <c r="G22" s="13">
        <v>-892126</v>
      </c>
      <c r="H22" s="23">
        <v>-1036284</v>
      </c>
      <c r="I22" s="24"/>
      <c r="J22" s="13">
        <v>-912567</v>
      </c>
    </row>
    <row r="23" spans="1:10" ht="18">
      <c r="A23" s="19"/>
      <c r="B23" s="9" t="s">
        <v>9</v>
      </c>
      <c r="C23" s="13">
        <v>-1953</v>
      </c>
      <c r="D23" s="13">
        <v>-8589</v>
      </c>
      <c r="E23" s="13">
        <v>-4184</v>
      </c>
      <c r="F23" s="13">
        <v>-3066</v>
      </c>
      <c r="G23" s="13">
        <v>-3390</v>
      </c>
      <c r="H23" s="23">
        <v>-3430</v>
      </c>
      <c r="I23" s="24"/>
      <c r="J23" s="13">
        <v>-4593</v>
      </c>
    </row>
    <row r="24" spans="1:10" ht="27">
      <c r="A24" s="19"/>
      <c r="B24" s="9" t="s">
        <v>2</v>
      </c>
      <c r="C24" s="10">
        <v>41948</v>
      </c>
      <c r="D24" s="10">
        <v>31638</v>
      </c>
      <c r="E24" s="13">
        <v>-32471</v>
      </c>
      <c r="F24" s="10">
        <v>19637</v>
      </c>
      <c r="G24" s="13">
        <v>-30790</v>
      </c>
      <c r="H24" s="23">
        <v>-54326</v>
      </c>
      <c r="I24" s="24"/>
      <c r="J24" s="13">
        <v>-33024</v>
      </c>
    </row>
    <row r="25" spans="1:10">
      <c r="A25" s="19"/>
      <c r="B25" s="25" t="s">
        <v>10</v>
      </c>
      <c r="C25" s="19"/>
      <c r="D25" s="19"/>
      <c r="E25" s="19"/>
      <c r="F25" s="19"/>
      <c r="G25" s="19"/>
      <c r="H25" s="21"/>
      <c r="I25" s="22"/>
      <c r="J25" s="19"/>
    </row>
    <row r="26" spans="1:10" ht="45">
      <c r="A26" s="19"/>
      <c r="B26" s="9" t="s">
        <v>11</v>
      </c>
      <c r="C26" s="10">
        <v>124986</v>
      </c>
      <c r="D26" s="10">
        <v>137141</v>
      </c>
      <c r="E26" s="10">
        <v>133130</v>
      </c>
      <c r="F26" s="10">
        <v>125579</v>
      </c>
      <c r="G26" s="10">
        <v>118685</v>
      </c>
      <c r="H26" s="11">
        <v>140027</v>
      </c>
      <c r="I26" s="12"/>
      <c r="J26" s="10">
        <v>126970</v>
      </c>
    </row>
    <row r="27" spans="1:10" ht="18">
      <c r="A27" s="19"/>
      <c r="B27" s="9" t="s">
        <v>12</v>
      </c>
      <c r="C27" s="10">
        <v>427810</v>
      </c>
      <c r="D27" s="10">
        <v>483447</v>
      </c>
      <c r="E27" s="10">
        <v>464732</v>
      </c>
      <c r="F27" s="10">
        <v>434696</v>
      </c>
      <c r="G27" s="10">
        <v>442823</v>
      </c>
      <c r="H27" s="11">
        <v>488370</v>
      </c>
      <c r="I27" s="12"/>
      <c r="J27" s="10">
        <v>332013</v>
      </c>
    </row>
    <row r="28" spans="1:10" ht="18">
      <c r="A28" s="19"/>
      <c r="B28" s="45" t="s">
        <v>13</v>
      </c>
      <c r="C28" s="46">
        <v>262705</v>
      </c>
      <c r="D28" s="46">
        <v>243342</v>
      </c>
      <c r="E28" s="46">
        <v>221107</v>
      </c>
      <c r="F28" s="46">
        <v>201031</v>
      </c>
      <c r="G28" s="46">
        <v>236750</v>
      </c>
      <c r="H28" s="47">
        <v>184774</v>
      </c>
      <c r="I28" s="48"/>
      <c r="J28" s="46">
        <v>106313</v>
      </c>
    </row>
    <row r="29" spans="1:10" ht="18">
      <c r="A29" s="19"/>
      <c r="B29" s="45" t="s">
        <v>14</v>
      </c>
      <c r="C29" s="46">
        <v>48603</v>
      </c>
      <c r="D29" s="46">
        <v>60641</v>
      </c>
      <c r="E29" s="46">
        <v>68902</v>
      </c>
      <c r="F29" s="46">
        <v>85648</v>
      </c>
      <c r="G29" s="46">
        <v>87486</v>
      </c>
      <c r="H29" s="47">
        <v>203443</v>
      </c>
      <c r="I29" s="48"/>
      <c r="J29" s="46">
        <v>168181</v>
      </c>
    </row>
    <row r="30" spans="1:10" ht="18">
      <c r="A30" s="19"/>
      <c r="B30" s="25" t="s">
        <v>15</v>
      </c>
      <c r="C30" s="19"/>
      <c r="D30" s="19"/>
      <c r="E30" s="19"/>
      <c r="F30" s="19"/>
      <c r="G30" s="19"/>
      <c r="H30" s="21"/>
      <c r="I30" s="22"/>
      <c r="J30" s="19"/>
    </row>
    <row r="31" spans="1:10" ht="18">
      <c r="A31" s="19"/>
      <c r="B31" s="9" t="s">
        <v>19</v>
      </c>
      <c r="C31" s="10">
        <v>31365</v>
      </c>
      <c r="D31" s="10">
        <v>19860</v>
      </c>
      <c r="E31" s="26">
        <v>4413</v>
      </c>
      <c r="F31" s="26">
        <v>8054</v>
      </c>
      <c r="G31" s="26">
        <v>6822</v>
      </c>
      <c r="H31" s="27">
        <v>6148</v>
      </c>
      <c r="I31" s="28"/>
      <c r="J31" s="26">
        <v>7921</v>
      </c>
    </row>
    <row r="32" spans="1:10" ht="18">
      <c r="A32" s="19"/>
      <c r="B32" s="9" t="s">
        <v>20</v>
      </c>
      <c r="C32" s="10">
        <v>1304</v>
      </c>
      <c r="D32" s="10">
        <v>1275</v>
      </c>
      <c r="E32" s="26">
        <v>1345</v>
      </c>
      <c r="F32" s="26">
        <v>1242</v>
      </c>
      <c r="G32" s="26">
        <v>1242</v>
      </c>
      <c r="H32" s="27">
        <v>1204</v>
      </c>
      <c r="I32" s="28"/>
      <c r="J32" s="26">
        <v>1183</v>
      </c>
    </row>
    <row r="33" spans="1:10" ht="15" customHeight="1">
      <c r="A33" s="3">
        <v>3</v>
      </c>
      <c r="B33" s="56" t="s">
        <v>21</v>
      </c>
      <c r="C33" s="57"/>
      <c r="D33" s="6"/>
      <c r="E33" s="6"/>
      <c r="F33" s="6"/>
      <c r="G33" s="6"/>
      <c r="H33" s="7"/>
      <c r="I33" s="8"/>
      <c r="J33" s="6"/>
    </row>
    <row r="34" spans="1:10" ht="36">
      <c r="A34" s="19"/>
      <c r="B34" s="20" t="s">
        <v>6</v>
      </c>
      <c r="C34" s="19"/>
      <c r="D34" s="19"/>
      <c r="E34" s="19"/>
      <c r="F34" s="19"/>
      <c r="G34" s="19"/>
      <c r="H34" s="21"/>
      <c r="I34" s="22"/>
      <c r="J34" s="19"/>
    </row>
    <row r="35" spans="1:10">
      <c r="A35" s="19"/>
      <c r="B35" s="9" t="s">
        <v>7</v>
      </c>
      <c r="C35" s="10">
        <v>3594388</v>
      </c>
      <c r="D35" s="10">
        <v>3831215</v>
      </c>
      <c r="E35" s="10">
        <v>5649937</v>
      </c>
      <c r="F35" s="10">
        <v>5557501</v>
      </c>
      <c r="G35" s="10">
        <v>5871726</v>
      </c>
      <c r="H35" s="11">
        <v>5974581</v>
      </c>
      <c r="I35" s="12"/>
      <c r="J35" s="10">
        <v>4510234</v>
      </c>
    </row>
    <row r="36" spans="1:10" ht="27">
      <c r="A36" s="19"/>
      <c r="B36" s="9" t="s">
        <v>8</v>
      </c>
      <c r="C36" s="13">
        <v>-3453599</v>
      </c>
      <c r="D36" s="13">
        <v>-3715975</v>
      </c>
      <c r="E36" s="13">
        <v>-5604246</v>
      </c>
      <c r="F36" s="13">
        <v>-5679097</v>
      </c>
      <c r="G36" s="13">
        <v>-5760190</v>
      </c>
      <c r="H36" s="23">
        <v>-5858757</v>
      </c>
      <c r="I36" s="24"/>
      <c r="J36" s="13">
        <v>-4334983</v>
      </c>
    </row>
    <row r="37" spans="1:10" ht="18">
      <c r="A37" s="19"/>
      <c r="B37" s="9" t="s">
        <v>9</v>
      </c>
      <c r="C37" s="13">
        <v>-87328</v>
      </c>
      <c r="D37" s="13">
        <v>-84836</v>
      </c>
      <c r="E37" s="13">
        <v>-91420</v>
      </c>
      <c r="F37" s="13">
        <v>-95968</v>
      </c>
      <c r="G37" s="13">
        <v>-103411</v>
      </c>
      <c r="H37" s="23">
        <v>-108824</v>
      </c>
      <c r="I37" s="24"/>
      <c r="J37" s="13">
        <v>-135619</v>
      </c>
    </row>
    <row r="38" spans="1:10" ht="27">
      <c r="A38" s="19"/>
      <c r="B38" s="9" t="s">
        <v>2</v>
      </c>
      <c r="C38" s="10">
        <v>61972</v>
      </c>
      <c r="D38" s="10">
        <v>25895</v>
      </c>
      <c r="E38" s="13">
        <v>-58873</v>
      </c>
      <c r="F38" s="13">
        <v>-233523</v>
      </c>
      <c r="G38" s="10">
        <v>109082</v>
      </c>
      <c r="H38" s="11">
        <v>42074</v>
      </c>
      <c r="I38" s="12"/>
      <c r="J38" s="10">
        <v>65985</v>
      </c>
    </row>
    <row r="39" spans="1:10">
      <c r="A39" s="19"/>
      <c r="B39" s="25" t="s">
        <v>10</v>
      </c>
      <c r="C39" s="19"/>
      <c r="D39" s="19"/>
      <c r="E39" s="19"/>
      <c r="F39" s="19"/>
      <c r="G39" s="19"/>
      <c r="H39" s="21"/>
      <c r="I39" s="22"/>
      <c r="J39" s="19"/>
    </row>
    <row r="40" spans="1:10" ht="45">
      <c r="A40" s="19"/>
      <c r="B40" s="9" t="s">
        <v>11</v>
      </c>
      <c r="C40" s="10">
        <v>1315194</v>
      </c>
      <c r="D40" s="10">
        <v>1233911</v>
      </c>
      <c r="E40" s="10">
        <v>1393432</v>
      </c>
      <c r="F40" s="10">
        <v>1267124</v>
      </c>
      <c r="G40" s="10">
        <v>1381288</v>
      </c>
      <c r="H40" s="11">
        <v>1672662</v>
      </c>
      <c r="I40" s="12"/>
      <c r="J40" s="10">
        <v>1986787</v>
      </c>
    </row>
    <row r="41" spans="1:10" ht="18">
      <c r="A41" s="19"/>
      <c r="B41" s="9" t="s">
        <v>12</v>
      </c>
      <c r="C41" s="10">
        <v>1248696</v>
      </c>
      <c r="D41" s="10">
        <v>1069435</v>
      </c>
      <c r="E41" s="10">
        <v>1522021</v>
      </c>
      <c r="F41" s="10">
        <v>1329511</v>
      </c>
      <c r="G41" s="10">
        <v>1483389</v>
      </c>
      <c r="H41" s="11">
        <v>1179284</v>
      </c>
      <c r="I41" s="12"/>
      <c r="J41" s="10">
        <v>1083091</v>
      </c>
    </row>
    <row r="42" spans="1:10" ht="18">
      <c r="A42" s="19"/>
      <c r="B42" s="45" t="s">
        <v>13</v>
      </c>
      <c r="C42" s="46">
        <v>1203830</v>
      </c>
      <c r="D42" s="46">
        <v>918689</v>
      </c>
      <c r="E42" s="46">
        <v>1311948</v>
      </c>
      <c r="F42" s="46">
        <v>1390820</v>
      </c>
      <c r="G42" s="46">
        <v>1172787</v>
      </c>
      <c r="H42" s="47">
        <v>845728</v>
      </c>
      <c r="I42" s="48"/>
      <c r="J42" s="46">
        <v>777438</v>
      </c>
    </row>
    <row r="43" spans="1:10" ht="18">
      <c r="A43" s="19"/>
      <c r="B43" s="45" t="s">
        <v>14</v>
      </c>
      <c r="C43" s="46">
        <v>1659034</v>
      </c>
      <c r="D43" s="46">
        <v>1552870</v>
      </c>
      <c r="E43" s="46">
        <v>1723738</v>
      </c>
      <c r="F43" s="46">
        <v>1590726</v>
      </c>
      <c r="G43" s="46">
        <v>1992541</v>
      </c>
      <c r="H43" s="47">
        <v>2259026</v>
      </c>
      <c r="I43" s="48"/>
      <c r="J43" s="46">
        <v>2597894</v>
      </c>
    </row>
    <row r="44" spans="1:10" ht="18">
      <c r="A44" s="19"/>
      <c r="B44" s="25" t="s">
        <v>15</v>
      </c>
      <c r="C44" s="19"/>
      <c r="D44" s="19"/>
      <c r="E44" s="19"/>
      <c r="F44" s="19"/>
      <c r="G44" s="19"/>
      <c r="H44" s="21"/>
      <c r="I44" s="22"/>
      <c r="J44" s="19"/>
    </row>
    <row r="45" spans="1:10" ht="18">
      <c r="A45" s="19"/>
      <c r="B45" s="9" t="s">
        <v>19</v>
      </c>
      <c r="C45" s="10">
        <v>181048</v>
      </c>
      <c r="D45" s="10">
        <v>135391</v>
      </c>
      <c r="E45" s="10">
        <v>137857</v>
      </c>
      <c r="F45" s="10">
        <v>104870</v>
      </c>
      <c r="G45" s="10">
        <v>131867</v>
      </c>
      <c r="H45" s="11">
        <v>150628</v>
      </c>
      <c r="I45" s="12"/>
      <c r="J45" s="10">
        <v>299612</v>
      </c>
    </row>
    <row r="46" spans="1:10" ht="18">
      <c r="A46" s="19"/>
      <c r="B46" s="9" t="s">
        <v>20</v>
      </c>
      <c r="C46" s="10">
        <v>3380</v>
      </c>
      <c r="D46" s="10">
        <v>2950</v>
      </c>
      <c r="E46" s="26">
        <v>2900</v>
      </c>
      <c r="F46" s="26">
        <v>2974</v>
      </c>
      <c r="G46" s="26">
        <v>3133</v>
      </c>
      <c r="H46" s="27">
        <v>3324</v>
      </c>
      <c r="I46" s="28"/>
      <c r="J46" s="26">
        <v>3680</v>
      </c>
    </row>
    <row r="47" spans="1:10">
      <c r="A47" s="56" t="s">
        <v>5</v>
      </c>
      <c r="B47" s="57"/>
      <c r="C47" s="3">
        <v>2009</v>
      </c>
      <c r="D47" s="3">
        <v>2010</v>
      </c>
      <c r="E47" s="3">
        <v>2011</v>
      </c>
      <c r="F47" s="3">
        <v>2012</v>
      </c>
      <c r="G47" s="3">
        <v>2013</v>
      </c>
      <c r="H47" s="17">
        <v>2014</v>
      </c>
      <c r="I47" s="18"/>
      <c r="J47" s="3">
        <v>2015</v>
      </c>
    </row>
    <row r="48" spans="1:10" ht="15" customHeight="1">
      <c r="A48" s="3">
        <v>4</v>
      </c>
      <c r="B48" s="56" t="s">
        <v>22</v>
      </c>
      <c r="C48" s="57"/>
      <c r="D48" s="6"/>
      <c r="E48" s="6"/>
      <c r="F48" s="6"/>
      <c r="G48" s="6"/>
      <c r="H48" s="7"/>
      <c r="I48" s="8"/>
      <c r="J48" s="6"/>
    </row>
    <row r="49" spans="1:10" ht="36">
      <c r="A49" s="19"/>
      <c r="B49" s="20" t="s">
        <v>6</v>
      </c>
      <c r="C49" s="19"/>
      <c r="D49" s="19"/>
      <c r="E49" s="19"/>
      <c r="F49" s="19"/>
      <c r="G49" s="19"/>
      <c r="H49" s="21"/>
      <c r="I49" s="22"/>
      <c r="J49" s="19"/>
    </row>
    <row r="50" spans="1:10">
      <c r="A50" s="19"/>
      <c r="B50" s="9" t="s">
        <v>7</v>
      </c>
      <c r="C50" s="10">
        <v>2081</v>
      </c>
      <c r="D50" s="29">
        <v>366</v>
      </c>
      <c r="E50" s="29">
        <v>68</v>
      </c>
      <c r="F50" s="29">
        <v>0</v>
      </c>
      <c r="G50" s="29">
        <v>0</v>
      </c>
      <c r="H50" s="30">
        <v>0</v>
      </c>
      <c r="I50" s="31"/>
      <c r="J50" s="29">
        <v>0</v>
      </c>
    </row>
    <row r="51" spans="1:10" ht="27">
      <c r="A51" s="19"/>
      <c r="B51" s="9" t="s">
        <v>8</v>
      </c>
      <c r="C51" s="13">
        <v>-1828</v>
      </c>
      <c r="D51" s="32">
        <v>-184</v>
      </c>
      <c r="E51" s="32">
        <v>-709</v>
      </c>
      <c r="F51" s="32">
        <v>-613</v>
      </c>
      <c r="G51" s="32">
        <v>-431</v>
      </c>
      <c r="H51" s="33">
        <v>-551</v>
      </c>
      <c r="I51" s="34"/>
      <c r="J51" s="29">
        <v>0</v>
      </c>
    </row>
    <row r="52" spans="1:10" ht="18">
      <c r="A52" s="19"/>
      <c r="B52" s="9" t="s">
        <v>9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1"/>
      <c r="I52" s="22"/>
      <c r="J52" s="19"/>
    </row>
    <row r="53" spans="1:10" ht="27">
      <c r="A53" s="19"/>
      <c r="B53" s="9" t="s">
        <v>23</v>
      </c>
      <c r="C53" s="13">
        <v>-5944</v>
      </c>
      <c r="D53" s="29">
        <v>674</v>
      </c>
      <c r="E53" s="32">
        <v>-812</v>
      </c>
      <c r="F53" s="32">
        <v>-915</v>
      </c>
      <c r="G53" s="32">
        <v>-432</v>
      </c>
      <c r="H53" s="33">
        <v>-445</v>
      </c>
      <c r="I53" s="34"/>
      <c r="J53" s="29">
        <v>0</v>
      </c>
    </row>
    <row r="54" spans="1:10">
      <c r="A54" s="19"/>
      <c r="B54" s="25" t="s">
        <v>10</v>
      </c>
      <c r="C54" s="19"/>
      <c r="D54" s="19"/>
      <c r="E54" s="19"/>
      <c r="F54" s="19"/>
      <c r="G54" s="19"/>
      <c r="H54" s="21"/>
      <c r="I54" s="22"/>
      <c r="J54" s="19"/>
    </row>
    <row r="55" spans="1:10" ht="45">
      <c r="A55" s="19"/>
      <c r="B55" s="9" t="s">
        <v>11</v>
      </c>
      <c r="C55" s="29">
        <v>728</v>
      </c>
      <c r="D55" s="29">
        <v>5</v>
      </c>
      <c r="E55" s="29">
        <v>2</v>
      </c>
      <c r="F55" s="29">
        <v>2</v>
      </c>
      <c r="G55" s="29">
        <v>2</v>
      </c>
      <c r="H55" s="30">
        <v>0</v>
      </c>
      <c r="I55" s="31"/>
      <c r="J55" s="29">
        <v>0</v>
      </c>
    </row>
    <row r="56" spans="1:10" ht="18">
      <c r="A56" s="19"/>
      <c r="B56" s="9" t="s">
        <v>12</v>
      </c>
      <c r="C56" s="10">
        <v>1875</v>
      </c>
      <c r="D56" s="10">
        <v>2475</v>
      </c>
      <c r="E56" s="26">
        <v>2787</v>
      </c>
      <c r="F56" s="26">
        <v>2853</v>
      </c>
      <c r="G56" s="26">
        <v>1567</v>
      </c>
      <c r="H56" s="30">
        <v>847</v>
      </c>
      <c r="I56" s="31"/>
      <c r="J56" s="29">
        <v>0</v>
      </c>
    </row>
    <row r="57" spans="1:10" ht="18">
      <c r="A57" s="19"/>
      <c r="B57" s="45" t="s">
        <v>13</v>
      </c>
      <c r="C57" s="46">
        <v>4126</v>
      </c>
      <c r="D57" s="46">
        <v>2319</v>
      </c>
      <c r="E57" s="49">
        <v>3977</v>
      </c>
      <c r="F57" s="50">
        <v>898</v>
      </c>
      <c r="G57" s="50">
        <v>67</v>
      </c>
      <c r="H57" s="51">
        <v>228</v>
      </c>
      <c r="I57" s="52"/>
      <c r="J57" s="50">
        <v>0</v>
      </c>
    </row>
    <row r="58" spans="1:10" ht="18">
      <c r="A58" s="19"/>
      <c r="B58" s="45" t="s">
        <v>14</v>
      </c>
      <c r="C58" s="46">
        <v>39977</v>
      </c>
      <c r="D58" s="46">
        <v>3147</v>
      </c>
      <c r="E58" s="49">
        <v>1431</v>
      </c>
      <c r="F58" s="49">
        <v>5459</v>
      </c>
      <c r="G58" s="50">
        <v>0</v>
      </c>
      <c r="H58" s="51">
        <v>0</v>
      </c>
      <c r="I58" s="52"/>
      <c r="J58" s="50">
        <v>0</v>
      </c>
    </row>
    <row r="59" spans="1:10" ht="18">
      <c r="A59" s="19"/>
      <c r="B59" s="25" t="s">
        <v>15</v>
      </c>
      <c r="C59" s="19"/>
      <c r="D59" s="19"/>
      <c r="E59" s="19"/>
      <c r="F59" s="19"/>
      <c r="G59" s="19"/>
      <c r="H59" s="21"/>
      <c r="I59" s="22"/>
      <c r="J59" s="19"/>
    </row>
    <row r="60" spans="1:10" ht="18">
      <c r="A60" s="19"/>
      <c r="B60" s="9" t="s">
        <v>19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30">
        <v>0</v>
      </c>
      <c r="I60" s="31"/>
      <c r="J60" s="29">
        <v>0</v>
      </c>
    </row>
    <row r="61" spans="1:10" ht="18">
      <c r="A61" s="19"/>
      <c r="B61" s="9" t="s">
        <v>20</v>
      </c>
      <c r="C61" s="29">
        <v>36</v>
      </c>
      <c r="D61" s="29">
        <v>22</v>
      </c>
      <c r="E61" s="29">
        <v>11</v>
      </c>
      <c r="F61" s="29">
        <v>11</v>
      </c>
      <c r="G61" s="29">
        <v>11</v>
      </c>
      <c r="H61" s="30">
        <v>11</v>
      </c>
      <c r="I61" s="31"/>
      <c r="J61" s="29">
        <v>11</v>
      </c>
    </row>
    <row r="62" spans="1:10">
      <c r="A62" s="1" t="s">
        <v>24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5" customHeight="1">
      <c r="A63" s="3">
        <v>5</v>
      </c>
      <c r="B63" s="56" t="s">
        <v>25</v>
      </c>
      <c r="C63" s="57"/>
      <c r="D63" s="6"/>
      <c r="E63" s="6"/>
      <c r="F63" s="6"/>
      <c r="G63" s="6"/>
      <c r="H63" s="7"/>
      <c r="I63" s="8"/>
      <c r="J63" s="6"/>
    </row>
    <row r="64" spans="1:10" ht="36">
      <c r="A64" s="19"/>
      <c r="B64" s="20" t="s">
        <v>6</v>
      </c>
      <c r="C64" s="19"/>
      <c r="D64" s="19"/>
      <c r="E64" s="19"/>
      <c r="F64" s="19"/>
      <c r="G64" s="19"/>
      <c r="H64" s="21"/>
      <c r="I64" s="22"/>
      <c r="J64" s="19"/>
    </row>
    <row r="65" spans="1:10">
      <c r="A65" s="19"/>
      <c r="B65" s="9" t="s">
        <v>7</v>
      </c>
      <c r="C65" s="10">
        <v>30330</v>
      </c>
      <c r="D65" s="10">
        <v>26526</v>
      </c>
      <c r="E65" s="10">
        <v>34142</v>
      </c>
      <c r="F65" s="10">
        <v>61111</v>
      </c>
      <c r="G65" s="10">
        <v>60985</v>
      </c>
      <c r="H65" s="11">
        <v>57597</v>
      </c>
      <c r="I65" s="12"/>
      <c r="J65" s="10">
        <v>60226</v>
      </c>
    </row>
    <row r="66" spans="1:10" ht="27">
      <c r="A66" s="19"/>
      <c r="B66" s="9" t="s">
        <v>8</v>
      </c>
      <c r="C66" s="13">
        <v>-68869</v>
      </c>
      <c r="D66" s="13">
        <v>-67131</v>
      </c>
      <c r="E66" s="13">
        <v>-69263</v>
      </c>
      <c r="F66" s="13">
        <v>-83526</v>
      </c>
      <c r="G66" s="13">
        <v>-84174</v>
      </c>
      <c r="H66" s="23">
        <v>-83341</v>
      </c>
      <c r="I66" s="24"/>
      <c r="J66" s="13">
        <v>-84783</v>
      </c>
    </row>
    <row r="67" spans="1:10" ht="18">
      <c r="A67" s="19"/>
      <c r="B67" s="9" t="s">
        <v>9</v>
      </c>
      <c r="C67" s="13">
        <v>-41874</v>
      </c>
      <c r="D67" s="13">
        <v>-41597</v>
      </c>
      <c r="E67" s="13">
        <v>-43718</v>
      </c>
      <c r="F67" s="13">
        <v>-43417</v>
      </c>
      <c r="G67" s="13">
        <v>-37633</v>
      </c>
      <c r="H67" s="23">
        <v>-42229</v>
      </c>
      <c r="I67" s="24"/>
      <c r="J67" s="13">
        <v>-46010</v>
      </c>
    </row>
    <row r="68" spans="1:10" ht="27">
      <c r="A68" s="19"/>
      <c r="B68" s="9" t="s">
        <v>23</v>
      </c>
      <c r="C68" s="10">
        <v>9898</v>
      </c>
      <c r="D68" s="13">
        <v>-115657</v>
      </c>
      <c r="E68" s="13">
        <v>-150008</v>
      </c>
      <c r="F68" s="13">
        <v>-2357</v>
      </c>
      <c r="G68" s="13">
        <v>-34726</v>
      </c>
      <c r="H68" s="23">
        <v>-81863</v>
      </c>
      <c r="I68" s="24"/>
      <c r="J68" s="13">
        <v>-70543</v>
      </c>
    </row>
    <row r="69" spans="1:10">
      <c r="A69" s="19"/>
      <c r="B69" s="25" t="s">
        <v>10</v>
      </c>
      <c r="C69" s="19"/>
      <c r="D69" s="19"/>
      <c r="E69" s="19"/>
      <c r="F69" s="19"/>
      <c r="G69" s="19"/>
      <c r="H69" s="21"/>
      <c r="I69" s="22"/>
      <c r="J69" s="19"/>
    </row>
    <row r="70" spans="1:10" ht="45">
      <c r="A70" s="19"/>
      <c r="B70" s="9" t="s">
        <v>11</v>
      </c>
      <c r="C70" s="10">
        <v>832901</v>
      </c>
      <c r="D70" s="10">
        <v>811236</v>
      </c>
      <c r="E70" s="10">
        <v>821907</v>
      </c>
      <c r="F70" s="10">
        <v>826987</v>
      </c>
      <c r="G70" s="10">
        <v>859598</v>
      </c>
      <c r="H70" s="11">
        <v>949178</v>
      </c>
      <c r="I70" s="12"/>
      <c r="J70" s="10">
        <v>1096071</v>
      </c>
    </row>
    <row r="71" spans="1:10" ht="18">
      <c r="A71" s="19"/>
      <c r="B71" s="9" t="s">
        <v>12</v>
      </c>
      <c r="C71" s="10">
        <v>61692</v>
      </c>
      <c r="D71" s="10">
        <v>42402</v>
      </c>
      <c r="E71" s="10">
        <v>75760</v>
      </c>
      <c r="F71" s="10">
        <v>260864</v>
      </c>
      <c r="G71" s="10">
        <v>266546</v>
      </c>
      <c r="H71" s="11">
        <v>286617</v>
      </c>
      <c r="I71" s="12"/>
      <c r="J71" s="10">
        <v>230989</v>
      </c>
    </row>
    <row r="72" spans="1:10" ht="18">
      <c r="A72" s="19"/>
      <c r="B72" s="45" t="s">
        <v>13</v>
      </c>
      <c r="C72" s="46">
        <v>79624</v>
      </c>
      <c r="D72" s="46">
        <v>71833</v>
      </c>
      <c r="E72" s="46">
        <v>102860</v>
      </c>
      <c r="F72" s="46">
        <v>73376</v>
      </c>
      <c r="G72" s="46">
        <v>126476</v>
      </c>
      <c r="H72" s="47">
        <v>150190</v>
      </c>
      <c r="I72" s="48"/>
      <c r="J72" s="46">
        <v>112309</v>
      </c>
    </row>
    <row r="73" spans="1:10" ht="18">
      <c r="A73" s="19"/>
      <c r="B73" s="45" t="s">
        <v>14</v>
      </c>
      <c r="C73" s="46">
        <v>837981</v>
      </c>
      <c r="D73" s="46">
        <v>880273</v>
      </c>
      <c r="E73" s="46">
        <v>873445</v>
      </c>
      <c r="F73" s="46">
        <v>1078075</v>
      </c>
      <c r="G73" s="46">
        <v>1132170</v>
      </c>
      <c r="H73" s="47">
        <v>1334721</v>
      </c>
      <c r="I73" s="48"/>
      <c r="J73" s="46">
        <v>1534304</v>
      </c>
    </row>
    <row r="74" spans="1:10" ht="18">
      <c r="A74" s="19"/>
      <c r="B74" s="25" t="s">
        <v>15</v>
      </c>
      <c r="C74" s="19"/>
      <c r="D74" s="19"/>
      <c r="E74" s="19"/>
      <c r="F74" s="19"/>
      <c r="G74" s="19"/>
      <c r="H74" s="21"/>
      <c r="I74" s="22"/>
      <c r="J74" s="19"/>
    </row>
    <row r="75" spans="1:10" ht="18">
      <c r="A75" s="19"/>
      <c r="B75" s="9" t="s">
        <v>19</v>
      </c>
      <c r="C75" s="10">
        <v>30799</v>
      </c>
      <c r="D75" s="10">
        <v>38287</v>
      </c>
      <c r="E75" s="10">
        <v>34908</v>
      </c>
      <c r="F75" s="10">
        <v>34996</v>
      </c>
      <c r="G75" s="10">
        <v>67056</v>
      </c>
      <c r="H75" s="11">
        <v>117164</v>
      </c>
      <c r="I75" s="12"/>
      <c r="J75" s="10">
        <v>172568</v>
      </c>
    </row>
    <row r="76" spans="1:10" ht="18">
      <c r="A76" s="19"/>
      <c r="B76" s="9" t="s">
        <v>20</v>
      </c>
      <c r="C76" s="10">
        <v>1490</v>
      </c>
      <c r="D76" s="10">
        <v>1333</v>
      </c>
      <c r="E76" s="26">
        <v>1323</v>
      </c>
      <c r="F76" s="26">
        <v>1290</v>
      </c>
      <c r="G76" s="26">
        <v>1313</v>
      </c>
      <c r="H76" s="27">
        <v>1339</v>
      </c>
      <c r="I76" s="28"/>
      <c r="J76" s="26">
        <v>1299</v>
      </c>
    </row>
    <row r="77" spans="1:10" ht="15" customHeight="1">
      <c r="A77" s="3">
        <v>6</v>
      </c>
      <c r="B77" s="56" t="s">
        <v>26</v>
      </c>
      <c r="C77" s="57"/>
      <c r="D77" s="6"/>
      <c r="E77" s="6"/>
      <c r="F77" s="6"/>
      <c r="G77" s="6"/>
      <c r="H77" s="7"/>
      <c r="I77" s="8"/>
      <c r="J77" s="6"/>
    </row>
    <row r="78" spans="1:10" ht="36">
      <c r="A78" s="19"/>
      <c r="B78" s="20" t="s">
        <v>6</v>
      </c>
      <c r="C78" s="19"/>
      <c r="D78" s="19"/>
      <c r="E78" s="19"/>
      <c r="F78" s="19"/>
      <c r="G78" s="19"/>
      <c r="H78" s="21"/>
      <c r="I78" s="22"/>
      <c r="J78" s="19"/>
    </row>
    <row r="79" spans="1:10">
      <c r="A79" s="19"/>
      <c r="B79" s="9" t="s">
        <v>7</v>
      </c>
      <c r="C79" s="10">
        <v>197590</v>
      </c>
      <c r="D79" s="10">
        <v>213842</v>
      </c>
      <c r="E79" s="10">
        <v>228962</v>
      </c>
      <c r="F79" s="10">
        <v>238396</v>
      </c>
      <c r="G79" s="10">
        <v>250180</v>
      </c>
      <c r="H79" s="11">
        <v>281290</v>
      </c>
      <c r="I79" s="12"/>
      <c r="J79" s="10">
        <v>300949</v>
      </c>
    </row>
    <row r="80" spans="1:10" ht="27">
      <c r="A80" s="19"/>
      <c r="B80" s="9" t="s">
        <v>8</v>
      </c>
      <c r="C80" s="13">
        <v>-175764</v>
      </c>
      <c r="D80" s="13">
        <v>-190774</v>
      </c>
      <c r="E80" s="13">
        <v>-220614</v>
      </c>
      <c r="F80" s="13">
        <v>-227103</v>
      </c>
      <c r="G80" s="13">
        <v>-243404</v>
      </c>
      <c r="H80" s="23">
        <v>-284643</v>
      </c>
      <c r="I80" s="24"/>
      <c r="J80" s="13">
        <v>-301114</v>
      </c>
    </row>
    <row r="81" spans="1:10" ht="18">
      <c r="A81" s="19"/>
      <c r="B81" s="9" t="s">
        <v>9</v>
      </c>
      <c r="C81" s="13">
        <v>-45712</v>
      </c>
      <c r="D81" s="13">
        <v>-54418</v>
      </c>
      <c r="E81" s="13">
        <v>-47799</v>
      </c>
      <c r="F81" s="13">
        <v>-50641</v>
      </c>
      <c r="G81" s="13">
        <v>-50032</v>
      </c>
      <c r="H81" s="23">
        <v>-50137</v>
      </c>
      <c r="I81" s="24"/>
      <c r="J81" s="13">
        <v>-50250</v>
      </c>
    </row>
    <row r="82" spans="1:10" ht="27">
      <c r="A82" s="19"/>
      <c r="B82" s="9" t="s">
        <v>23</v>
      </c>
      <c r="C82" s="10">
        <v>38461</v>
      </c>
      <c r="D82" s="13">
        <v>-11988</v>
      </c>
      <c r="E82" s="13">
        <v>-97728</v>
      </c>
      <c r="F82" s="13">
        <v>-25109</v>
      </c>
      <c r="G82" s="13">
        <v>-72928</v>
      </c>
      <c r="H82" s="23">
        <v>-130050</v>
      </c>
      <c r="I82" s="24"/>
      <c r="J82" s="13">
        <v>-154857</v>
      </c>
    </row>
    <row r="83" spans="1:10">
      <c r="A83" s="19"/>
      <c r="B83" s="25" t="s">
        <v>10</v>
      </c>
      <c r="C83" s="19"/>
      <c r="D83" s="19"/>
      <c r="E83" s="19"/>
      <c r="F83" s="19"/>
      <c r="G83" s="19"/>
      <c r="H83" s="21"/>
      <c r="I83" s="22"/>
      <c r="J83" s="19"/>
    </row>
    <row r="84" spans="1:10" ht="45">
      <c r="A84" s="19"/>
      <c r="B84" s="9" t="s">
        <v>11</v>
      </c>
      <c r="C84" s="10">
        <v>2490560</v>
      </c>
      <c r="D84" s="10">
        <v>2653326</v>
      </c>
      <c r="E84" s="10">
        <v>2637285</v>
      </c>
      <c r="F84" s="10">
        <v>2683391</v>
      </c>
      <c r="G84" s="10">
        <v>2822198</v>
      </c>
      <c r="H84" s="11">
        <v>3100793</v>
      </c>
      <c r="I84" s="12"/>
      <c r="J84" s="10">
        <v>3510066</v>
      </c>
    </row>
    <row r="85" spans="1:10" ht="18">
      <c r="A85" s="19"/>
      <c r="B85" s="9" t="s">
        <v>12</v>
      </c>
      <c r="C85" s="10">
        <v>122139</v>
      </c>
      <c r="D85" s="10">
        <v>110342</v>
      </c>
      <c r="E85" s="10">
        <v>141396</v>
      </c>
      <c r="F85" s="10">
        <v>179363</v>
      </c>
      <c r="G85" s="10">
        <v>220519</v>
      </c>
      <c r="H85" s="11">
        <v>347865</v>
      </c>
      <c r="I85" s="12"/>
      <c r="J85" s="10">
        <v>205178</v>
      </c>
    </row>
    <row r="86" spans="1:10" ht="18">
      <c r="A86" s="19"/>
      <c r="B86" s="45" t="s">
        <v>13</v>
      </c>
      <c r="C86" s="46">
        <v>102743</v>
      </c>
      <c r="D86" s="46">
        <v>130219</v>
      </c>
      <c r="E86" s="46">
        <v>127511</v>
      </c>
      <c r="F86" s="46">
        <v>127800</v>
      </c>
      <c r="G86" s="46">
        <v>181303</v>
      </c>
      <c r="H86" s="47">
        <v>188303</v>
      </c>
      <c r="I86" s="48"/>
      <c r="J86" s="46">
        <v>246843</v>
      </c>
    </row>
    <row r="87" spans="1:10" ht="18">
      <c r="A87" s="19"/>
      <c r="B87" s="45" t="s">
        <v>14</v>
      </c>
      <c r="C87" s="46">
        <v>1196264</v>
      </c>
      <c r="D87" s="46">
        <v>1179717</v>
      </c>
      <c r="E87" s="46">
        <v>1213779</v>
      </c>
      <c r="F87" s="46">
        <v>1180068</v>
      </c>
      <c r="G87" s="46">
        <v>1131955</v>
      </c>
      <c r="H87" s="47">
        <v>1433857</v>
      </c>
      <c r="I87" s="48"/>
      <c r="J87" s="46">
        <v>1607808</v>
      </c>
    </row>
    <row r="88" spans="1:10" ht="18">
      <c r="A88" s="19"/>
      <c r="B88" s="25" t="s">
        <v>15</v>
      </c>
      <c r="C88" s="19"/>
      <c r="D88" s="19"/>
      <c r="E88" s="19"/>
      <c r="F88" s="19"/>
      <c r="G88" s="19"/>
      <c r="H88" s="21"/>
      <c r="I88" s="22"/>
      <c r="J88" s="19"/>
    </row>
    <row r="89" spans="1:10" ht="18">
      <c r="A89" s="19"/>
      <c r="B89" s="9" t="s">
        <v>19</v>
      </c>
      <c r="C89" s="10">
        <v>299772</v>
      </c>
      <c r="D89" s="10">
        <v>172145</v>
      </c>
      <c r="E89" s="10">
        <v>70669</v>
      </c>
      <c r="F89" s="10">
        <v>159948</v>
      </c>
      <c r="G89" s="10">
        <v>185124</v>
      </c>
      <c r="H89" s="11">
        <v>296317</v>
      </c>
      <c r="I89" s="12"/>
      <c r="J89" s="10">
        <v>422143</v>
      </c>
    </row>
    <row r="90" spans="1:10" ht="18">
      <c r="A90" s="19"/>
      <c r="B90" s="9" t="s">
        <v>20</v>
      </c>
      <c r="C90" s="10">
        <v>3357</v>
      </c>
      <c r="D90" s="10">
        <v>3317</v>
      </c>
      <c r="E90" s="26">
        <v>3317</v>
      </c>
      <c r="F90" s="26">
        <v>3298</v>
      </c>
      <c r="G90" s="26">
        <v>3346</v>
      </c>
      <c r="H90" s="27">
        <v>3369</v>
      </c>
      <c r="I90" s="28"/>
      <c r="J90" s="26">
        <v>3533</v>
      </c>
    </row>
    <row r="91" spans="1:10">
      <c r="A91" s="56" t="s">
        <v>5</v>
      </c>
      <c r="B91" s="57"/>
      <c r="C91" s="3">
        <v>2009</v>
      </c>
      <c r="D91" s="3">
        <v>2010</v>
      </c>
      <c r="E91" s="3">
        <v>2011</v>
      </c>
      <c r="F91" s="3">
        <v>2012</v>
      </c>
      <c r="G91" s="3">
        <v>2013</v>
      </c>
      <c r="H91" s="17">
        <v>2014</v>
      </c>
      <c r="I91" s="18"/>
      <c r="J91" s="3">
        <v>2015</v>
      </c>
    </row>
    <row r="92" spans="1:10">
      <c r="A92" s="1" t="s">
        <v>27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5" customHeight="1">
      <c r="A93" s="3">
        <v>7</v>
      </c>
      <c r="B93" s="56" t="s">
        <v>28</v>
      </c>
      <c r="C93" s="57"/>
      <c r="D93" s="6"/>
      <c r="E93" s="6"/>
      <c r="F93" s="6"/>
      <c r="G93" s="6"/>
      <c r="H93" s="7"/>
      <c r="I93" s="8"/>
      <c r="J93" s="6"/>
    </row>
    <row r="94" spans="1:10" ht="36">
      <c r="A94" s="19"/>
      <c r="B94" s="20" t="s">
        <v>6</v>
      </c>
      <c r="C94" s="19"/>
      <c r="D94" s="19"/>
      <c r="E94" s="19"/>
      <c r="F94" s="19"/>
      <c r="G94" s="19"/>
      <c r="H94" s="21"/>
      <c r="I94" s="22"/>
      <c r="J94" s="19"/>
    </row>
    <row r="95" spans="1:10">
      <c r="A95" s="19"/>
      <c r="B95" s="9" t="s">
        <v>7</v>
      </c>
      <c r="C95" s="10">
        <v>2855</v>
      </c>
      <c r="D95" s="10">
        <v>2562</v>
      </c>
      <c r="E95" s="26">
        <v>3167</v>
      </c>
      <c r="F95" s="26">
        <v>3323</v>
      </c>
      <c r="G95" s="26">
        <v>3755</v>
      </c>
      <c r="H95" s="27">
        <v>4500</v>
      </c>
      <c r="I95" s="28"/>
      <c r="J95" s="26">
        <v>5631</v>
      </c>
    </row>
    <row r="96" spans="1:10" ht="27">
      <c r="A96" s="19"/>
      <c r="B96" s="9" t="s">
        <v>8</v>
      </c>
      <c r="C96" s="13">
        <v>-1052</v>
      </c>
      <c r="D96" s="13">
        <v>-1123</v>
      </c>
      <c r="E96" s="13">
        <v>-2237</v>
      </c>
      <c r="F96" s="13">
        <v>-2926</v>
      </c>
      <c r="G96" s="13">
        <v>-2802</v>
      </c>
      <c r="H96" s="23">
        <v>-3031</v>
      </c>
      <c r="I96" s="24"/>
      <c r="J96" s="13">
        <v>-2906</v>
      </c>
    </row>
    <row r="97" spans="1:10" ht="18">
      <c r="A97" s="19"/>
      <c r="B97" s="9" t="s">
        <v>9</v>
      </c>
      <c r="C97" s="32">
        <v>-38</v>
      </c>
      <c r="D97" s="32">
        <v>-20</v>
      </c>
      <c r="E97" s="32">
        <v>-11</v>
      </c>
      <c r="F97" s="32">
        <v>-8</v>
      </c>
      <c r="G97" s="29">
        <v>0</v>
      </c>
      <c r="H97" s="30">
        <v>0</v>
      </c>
      <c r="I97" s="31"/>
      <c r="J97" s="29">
        <v>0</v>
      </c>
    </row>
    <row r="98" spans="1:10" ht="27">
      <c r="A98" s="19"/>
      <c r="B98" s="9" t="s">
        <v>23</v>
      </c>
      <c r="C98" s="29">
        <v>968</v>
      </c>
      <c r="D98" s="29">
        <v>42</v>
      </c>
      <c r="E98" s="29">
        <v>488</v>
      </c>
      <c r="F98" s="29">
        <v>543</v>
      </c>
      <c r="G98" s="26">
        <v>1085</v>
      </c>
      <c r="H98" s="27">
        <v>1549</v>
      </c>
      <c r="I98" s="28"/>
      <c r="J98" s="26">
        <v>2024</v>
      </c>
    </row>
    <row r="99" spans="1:10">
      <c r="A99" s="19"/>
      <c r="B99" s="25" t="s">
        <v>10</v>
      </c>
      <c r="C99" s="19"/>
      <c r="D99" s="19"/>
      <c r="E99" s="19"/>
      <c r="F99" s="19"/>
      <c r="G99" s="19"/>
      <c r="H99" s="21"/>
      <c r="I99" s="22"/>
      <c r="J99" s="19"/>
    </row>
    <row r="100" spans="1:10" ht="45">
      <c r="A100" s="19"/>
      <c r="B100" s="9" t="s">
        <v>11</v>
      </c>
      <c r="C100" s="10">
        <v>58366</v>
      </c>
      <c r="D100" s="10">
        <v>59459</v>
      </c>
      <c r="E100" s="10">
        <v>44074</v>
      </c>
      <c r="F100" s="10">
        <v>43882</v>
      </c>
      <c r="G100" s="10">
        <v>44039</v>
      </c>
      <c r="H100" s="11">
        <v>44632</v>
      </c>
      <c r="I100" s="12"/>
      <c r="J100" s="10">
        <v>45933</v>
      </c>
    </row>
    <row r="101" spans="1:10" ht="18">
      <c r="A101" s="19"/>
      <c r="B101" s="9" t="s">
        <v>12</v>
      </c>
      <c r="C101" s="10">
        <v>5197</v>
      </c>
      <c r="D101" s="10">
        <v>7249</v>
      </c>
      <c r="E101" s="10">
        <v>10548</v>
      </c>
      <c r="F101" s="26">
        <v>7977</v>
      </c>
      <c r="G101" s="26">
        <v>3636</v>
      </c>
      <c r="H101" s="27">
        <v>4497</v>
      </c>
      <c r="I101" s="28"/>
      <c r="J101" s="26">
        <v>5438</v>
      </c>
    </row>
    <row r="102" spans="1:10" ht="18">
      <c r="A102" s="19"/>
      <c r="B102" s="45" t="s">
        <v>13</v>
      </c>
      <c r="C102" s="46">
        <v>3688</v>
      </c>
      <c r="D102" s="46">
        <v>5632</v>
      </c>
      <c r="E102" s="49">
        <v>8515</v>
      </c>
      <c r="F102" s="49">
        <v>5840</v>
      </c>
      <c r="G102" s="50">
        <v>819</v>
      </c>
      <c r="H102" s="51">
        <v>797</v>
      </c>
      <c r="I102" s="52"/>
      <c r="J102" s="50">
        <v>912</v>
      </c>
    </row>
    <row r="103" spans="1:10" ht="18">
      <c r="A103" s="19"/>
      <c r="B103" s="45" t="s">
        <v>14</v>
      </c>
      <c r="C103" s="46">
        <v>4605</v>
      </c>
      <c r="D103" s="46">
        <v>4241</v>
      </c>
      <c r="E103" s="46">
        <v>11973</v>
      </c>
      <c r="F103" s="46">
        <v>10985</v>
      </c>
      <c r="G103" s="46">
        <v>11502</v>
      </c>
      <c r="H103" s="47">
        <v>12378</v>
      </c>
      <c r="I103" s="48"/>
      <c r="J103" s="46">
        <v>13179</v>
      </c>
    </row>
    <row r="104" spans="1:10" ht="18">
      <c r="A104" s="19"/>
      <c r="B104" s="25" t="s">
        <v>15</v>
      </c>
      <c r="C104" s="19"/>
      <c r="D104" s="19"/>
      <c r="E104" s="19"/>
      <c r="F104" s="19"/>
      <c r="G104" s="19"/>
      <c r="H104" s="21"/>
      <c r="I104" s="22"/>
      <c r="J104" s="19"/>
    </row>
    <row r="105" spans="1:10" ht="18">
      <c r="A105" s="19"/>
      <c r="B105" s="9" t="s">
        <v>19</v>
      </c>
      <c r="C105" s="29">
        <v>387</v>
      </c>
      <c r="D105" s="29">
        <v>328</v>
      </c>
      <c r="E105" s="29">
        <v>386</v>
      </c>
      <c r="F105" s="29">
        <v>399</v>
      </c>
      <c r="G105" s="29">
        <v>773</v>
      </c>
      <c r="H105" s="27">
        <v>1480</v>
      </c>
      <c r="I105" s="28"/>
      <c r="J105" s="26">
        <v>1035</v>
      </c>
    </row>
    <row r="106" spans="1:10" ht="18">
      <c r="A106" s="19"/>
      <c r="B106" s="9" t="s">
        <v>20</v>
      </c>
      <c r="C106" s="29">
        <v>9</v>
      </c>
      <c r="D106" s="29">
        <v>12</v>
      </c>
      <c r="E106" s="29">
        <v>12</v>
      </c>
      <c r="F106" s="29">
        <v>15</v>
      </c>
      <c r="G106" s="29">
        <v>21</v>
      </c>
      <c r="H106" s="30">
        <v>20</v>
      </c>
      <c r="I106" s="31"/>
      <c r="J106" s="29">
        <v>24</v>
      </c>
    </row>
    <row r="107" spans="1:10" ht="15" customHeight="1">
      <c r="A107" s="3">
        <v>8</v>
      </c>
      <c r="B107" s="56" t="s">
        <v>29</v>
      </c>
      <c r="C107" s="57"/>
      <c r="D107" s="6"/>
      <c r="E107" s="6"/>
      <c r="F107" s="6"/>
      <c r="G107" s="6"/>
      <c r="H107" s="7"/>
      <c r="I107" s="8"/>
      <c r="J107" s="6"/>
    </row>
    <row r="108" spans="1:10" ht="36">
      <c r="A108" s="19"/>
      <c r="B108" s="20" t="s">
        <v>6</v>
      </c>
      <c r="C108" s="19"/>
      <c r="D108" s="19"/>
      <c r="E108" s="19"/>
      <c r="F108" s="19"/>
      <c r="G108" s="19"/>
      <c r="H108" s="21"/>
      <c r="I108" s="22"/>
      <c r="J108" s="19"/>
    </row>
    <row r="109" spans="1:10">
      <c r="A109" s="19"/>
      <c r="B109" s="9" t="s">
        <v>7</v>
      </c>
      <c r="C109" s="10">
        <v>7272</v>
      </c>
      <c r="D109" s="10">
        <v>7228</v>
      </c>
      <c r="E109" s="26">
        <v>8617</v>
      </c>
      <c r="F109" s="26">
        <v>8741</v>
      </c>
      <c r="G109" s="26">
        <v>9351</v>
      </c>
      <c r="H109" s="11">
        <v>10186</v>
      </c>
      <c r="I109" s="12"/>
      <c r="J109" s="10">
        <v>11048</v>
      </c>
    </row>
    <row r="110" spans="1:10" ht="27">
      <c r="A110" s="19"/>
      <c r="B110" s="9" t="s">
        <v>8</v>
      </c>
      <c r="C110" s="13">
        <v>-1930</v>
      </c>
      <c r="D110" s="13">
        <v>-1985</v>
      </c>
      <c r="E110" s="13">
        <v>-3535</v>
      </c>
      <c r="F110" s="35">
        <v>-3661</v>
      </c>
      <c r="G110" s="35">
        <v>-4011</v>
      </c>
      <c r="H110" s="36">
        <v>-4554</v>
      </c>
      <c r="I110" s="37"/>
      <c r="J110" s="38">
        <v>-4816</v>
      </c>
    </row>
    <row r="111" spans="1:10" ht="18">
      <c r="A111" s="19"/>
      <c r="B111" s="9" t="s">
        <v>9</v>
      </c>
      <c r="C111" s="32">
        <v>-8</v>
      </c>
      <c r="D111" s="29">
        <v>0</v>
      </c>
      <c r="E111" s="32">
        <v>-318</v>
      </c>
      <c r="F111" s="32">
        <v>-336</v>
      </c>
      <c r="G111" s="29">
        <v>486</v>
      </c>
      <c r="H111" s="33">
        <v>-333</v>
      </c>
      <c r="I111" s="34"/>
      <c r="J111" s="29">
        <v>0</v>
      </c>
    </row>
    <row r="112" spans="1:10" ht="27">
      <c r="A112" s="19"/>
      <c r="B112" s="9" t="s">
        <v>23</v>
      </c>
      <c r="C112" s="10">
        <v>4284</v>
      </c>
      <c r="D112" s="10">
        <v>4166</v>
      </c>
      <c r="E112" s="26">
        <v>5391</v>
      </c>
      <c r="F112" s="26">
        <v>5566</v>
      </c>
      <c r="G112" s="26">
        <v>6332</v>
      </c>
      <c r="H112" s="23">
        <v>-1091</v>
      </c>
      <c r="I112" s="24"/>
      <c r="J112" s="26">
        <v>6986</v>
      </c>
    </row>
    <row r="113" spans="1:10">
      <c r="A113" s="19"/>
      <c r="B113" s="25" t="s">
        <v>10</v>
      </c>
      <c r="C113" s="19"/>
      <c r="D113" s="19"/>
      <c r="E113" s="19"/>
      <c r="F113" s="19"/>
      <c r="G113" s="19"/>
      <c r="H113" s="21"/>
      <c r="I113" s="22"/>
      <c r="J113" s="19"/>
    </row>
    <row r="114" spans="1:10" ht="45">
      <c r="A114" s="19"/>
      <c r="B114" s="9" t="s">
        <v>11</v>
      </c>
      <c r="C114" s="10">
        <v>49410</v>
      </c>
      <c r="D114" s="10">
        <v>49820</v>
      </c>
      <c r="E114" s="10">
        <v>63854</v>
      </c>
      <c r="F114" s="10">
        <v>67355</v>
      </c>
      <c r="G114" s="10">
        <v>70577</v>
      </c>
      <c r="H114" s="11">
        <v>63255</v>
      </c>
      <c r="I114" s="12"/>
      <c r="J114" s="10">
        <v>65240</v>
      </c>
    </row>
    <row r="115" spans="1:10" ht="18">
      <c r="A115" s="19"/>
      <c r="B115" s="9" t="s">
        <v>12</v>
      </c>
      <c r="C115" s="10">
        <v>1598</v>
      </c>
      <c r="D115" s="10">
        <v>2304</v>
      </c>
      <c r="E115" s="26">
        <v>3416</v>
      </c>
      <c r="F115" s="26">
        <v>2662</v>
      </c>
      <c r="G115" s="26">
        <v>3602</v>
      </c>
      <c r="H115" s="27">
        <v>5717</v>
      </c>
      <c r="I115" s="28"/>
      <c r="J115" s="26">
        <v>9275</v>
      </c>
    </row>
    <row r="116" spans="1:10" ht="18">
      <c r="A116" s="19"/>
      <c r="B116" s="45" t="s">
        <v>13</v>
      </c>
      <c r="C116" s="46">
        <v>1696</v>
      </c>
      <c r="D116" s="46">
        <v>1810</v>
      </c>
      <c r="E116" s="49">
        <v>3521</v>
      </c>
      <c r="F116" s="49">
        <v>4192</v>
      </c>
      <c r="G116" s="49">
        <v>3646</v>
      </c>
      <c r="H116" s="53">
        <v>2034</v>
      </c>
      <c r="I116" s="54"/>
      <c r="J116" s="49">
        <v>4646</v>
      </c>
    </row>
    <row r="117" spans="1:10" ht="18">
      <c r="A117" s="19"/>
      <c r="B117" s="45" t="s">
        <v>14</v>
      </c>
      <c r="C117" s="50">
        <v>797</v>
      </c>
      <c r="D117" s="50">
        <v>775</v>
      </c>
      <c r="E117" s="46">
        <v>27973</v>
      </c>
      <c r="F117" s="46">
        <v>27706</v>
      </c>
      <c r="G117" s="46">
        <v>28501</v>
      </c>
      <c r="H117" s="47">
        <v>28751</v>
      </c>
      <c r="I117" s="48"/>
      <c r="J117" s="46">
        <v>29023</v>
      </c>
    </row>
    <row r="118" spans="1:10" ht="18">
      <c r="A118" s="19"/>
      <c r="B118" s="25" t="s">
        <v>15</v>
      </c>
      <c r="C118" s="19"/>
      <c r="D118" s="19"/>
      <c r="E118" s="19"/>
      <c r="F118" s="19"/>
      <c r="G118" s="19"/>
      <c r="H118" s="21"/>
      <c r="I118" s="22"/>
      <c r="J118" s="19"/>
    </row>
    <row r="119" spans="1:10" ht="18">
      <c r="A119" s="19"/>
      <c r="B119" s="9" t="s">
        <v>19</v>
      </c>
      <c r="C119" s="10">
        <v>1034</v>
      </c>
      <c r="D119" s="29">
        <v>355</v>
      </c>
      <c r="E119" s="26">
        <v>1786</v>
      </c>
      <c r="F119" s="26">
        <v>5376</v>
      </c>
      <c r="G119" s="26">
        <v>2554</v>
      </c>
      <c r="H119" s="27">
        <v>1916</v>
      </c>
      <c r="I119" s="28"/>
      <c r="J119" s="26">
        <v>3355</v>
      </c>
    </row>
    <row r="120" spans="1:10" ht="18">
      <c r="A120" s="19"/>
      <c r="B120" s="9" t="s">
        <v>20</v>
      </c>
      <c r="C120" s="29">
        <v>34</v>
      </c>
      <c r="D120" s="29">
        <v>40</v>
      </c>
      <c r="E120" s="29">
        <v>42</v>
      </c>
      <c r="F120" s="29">
        <v>45</v>
      </c>
      <c r="G120" s="29">
        <v>56</v>
      </c>
      <c r="H120" s="30">
        <v>57</v>
      </c>
      <c r="I120" s="31"/>
      <c r="J120" s="29">
        <v>54</v>
      </c>
    </row>
    <row r="121" spans="1:10" ht="15" customHeight="1">
      <c r="A121" s="3">
        <v>9</v>
      </c>
      <c r="B121" s="56" t="s">
        <v>30</v>
      </c>
      <c r="C121" s="57"/>
      <c r="D121" s="6"/>
      <c r="E121" s="6"/>
      <c r="F121" s="6"/>
      <c r="G121" s="6"/>
      <c r="H121" s="7"/>
      <c r="I121" s="8"/>
      <c r="J121" s="6"/>
    </row>
    <row r="122" spans="1:10" ht="36">
      <c r="A122" s="19"/>
      <c r="B122" s="20" t="s">
        <v>6</v>
      </c>
      <c r="C122" s="19"/>
      <c r="D122" s="19"/>
      <c r="E122" s="19"/>
      <c r="F122" s="19"/>
      <c r="G122" s="19"/>
      <c r="H122" s="21"/>
      <c r="I122" s="22"/>
      <c r="J122" s="19"/>
    </row>
    <row r="123" spans="1:10">
      <c r="A123" s="19"/>
      <c r="B123" s="9" t="s">
        <v>7</v>
      </c>
      <c r="C123" s="10">
        <v>7847</v>
      </c>
      <c r="D123" s="10">
        <v>8250</v>
      </c>
      <c r="E123" s="26">
        <v>9880</v>
      </c>
      <c r="F123" s="26">
        <v>9892</v>
      </c>
      <c r="G123" s="10">
        <v>11037</v>
      </c>
      <c r="H123" s="11">
        <v>12538</v>
      </c>
      <c r="I123" s="12"/>
      <c r="J123" s="10">
        <v>13434</v>
      </c>
    </row>
    <row r="124" spans="1:10" ht="27">
      <c r="A124" s="19"/>
      <c r="B124" s="9" t="s">
        <v>8</v>
      </c>
      <c r="C124" s="13">
        <v>-2485</v>
      </c>
      <c r="D124" s="13">
        <v>-2506</v>
      </c>
      <c r="E124" s="13">
        <v>-3964</v>
      </c>
      <c r="F124" s="13">
        <v>-4432</v>
      </c>
      <c r="G124" s="13">
        <v>-4703</v>
      </c>
      <c r="H124" s="23">
        <v>-4836</v>
      </c>
      <c r="I124" s="24"/>
      <c r="J124" s="13">
        <v>-5717</v>
      </c>
    </row>
    <row r="125" spans="1:10" ht="18">
      <c r="A125" s="19"/>
      <c r="B125" s="9" t="s">
        <v>9</v>
      </c>
      <c r="C125" s="32">
        <v>-9</v>
      </c>
      <c r="D125" s="29">
        <v>0</v>
      </c>
      <c r="E125" s="29">
        <v>0</v>
      </c>
      <c r="F125" s="29">
        <v>0</v>
      </c>
      <c r="G125" s="29">
        <v>0</v>
      </c>
      <c r="H125" s="30">
        <v>0</v>
      </c>
      <c r="I125" s="31"/>
      <c r="J125" s="29">
        <v>0</v>
      </c>
    </row>
    <row r="126" spans="1:10" ht="27">
      <c r="A126" s="19"/>
      <c r="B126" s="9" t="s">
        <v>23</v>
      </c>
      <c r="C126" s="10">
        <v>4209</v>
      </c>
      <c r="D126" s="10">
        <v>4658</v>
      </c>
      <c r="E126" s="26">
        <v>6230</v>
      </c>
      <c r="F126" s="10">
        <v>13192</v>
      </c>
      <c r="G126" s="26">
        <v>4887</v>
      </c>
      <c r="H126" s="27">
        <v>7828</v>
      </c>
      <c r="I126" s="28"/>
      <c r="J126" s="26">
        <v>8765</v>
      </c>
    </row>
    <row r="127" spans="1:10">
      <c r="A127" s="19"/>
      <c r="B127" s="25" t="s">
        <v>10</v>
      </c>
      <c r="C127" s="19"/>
      <c r="D127" s="19"/>
      <c r="E127" s="19"/>
      <c r="F127" s="19"/>
      <c r="G127" s="19"/>
      <c r="H127" s="21"/>
      <c r="I127" s="22"/>
      <c r="J127" s="19"/>
    </row>
    <row r="128" spans="1:10" ht="45">
      <c r="A128" s="19"/>
      <c r="B128" s="9" t="s">
        <v>11</v>
      </c>
      <c r="C128" s="10">
        <v>68953</v>
      </c>
      <c r="D128" s="10">
        <v>69975</v>
      </c>
      <c r="E128" s="10">
        <v>72447</v>
      </c>
      <c r="F128" s="10">
        <v>71879</v>
      </c>
      <c r="G128" s="10">
        <v>75760</v>
      </c>
      <c r="H128" s="11">
        <v>75263</v>
      </c>
      <c r="I128" s="12"/>
      <c r="J128" s="10">
        <v>73454</v>
      </c>
    </row>
    <row r="129" spans="1:10" ht="18">
      <c r="A129" s="19"/>
      <c r="B129" s="9" t="s">
        <v>12</v>
      </c>
      <c r="C129" s="10">
        <v>2181</v>
      </c>
      <c r="D129" s="10">
        <v>2650</v>
      </c>
      <c r="E129" s="26">
        <v>7583</v>
      </c>
      <c r="F129" s="10">
        <v>15227</v>
      </c>
      <c r="G129" s="10">
        <v>10558</v>
      </c>
      <c r="H129" s="11">
        <v>10809</v>
      </c>
      <c r="I129" s="12"/>
      <c r="J129" s="10">
        <v>10729</v>
      </c>
    </row>
    <row r="130" spans="1:10" ht="18">
      <c r="A130" s="19"/>
      <c r="B130" s="45" t="s">
        <v>13</v>
      </c>
      <c r="C130" s="46">
        <v>1226</v>
      </c>
      <c r="D130" s="46">
        <v>1253</v>
      </c>
      <c r="E130" s="49">
        <v>1376</v>
      </c>
      <c r="F130" s="49">
        <v>6706</v>
      </c>
      <c r="G130" s="49">
        <v>2030</v>
      </c>
      <c r="H130" s="53">
        <v>2487</v>
      </c>
      <c r="I130" s="54"/>
      <c r="J130" s="49">
        <v>2579</v>
      </c>
    </row>
    <row r="131" spans="1:10" ht="18">
      <c r="A131" s="19"/>
      <c r="B131" s="45" t="s">
        <v>14</v>
      </c>
      <c r="C131" s="46">
        <v>2458</v>
      </c>
      <c r="D131" s="55">
        <v>-2508</v>
      </c>
      <c r="E131" s="46">
        <v>14060</v>
      </c>
      <c r="F131" s="46">
        <v>14170</v>
      </c>
      <c r="G131" s="46">
        <v>17369</v>
      </c>
      <c r="H131" s="47">
        <v>17875</v>
      </c>
      <c r="I131" s="48"/>
      <c r="J131" s="46">
        <v>16825</v>
      </c>
    </row>
    <row r="132" spans="1:10" ht="18">
      <c r="A132" s="19"/>
      <c r="B132" s="25" t="s">
        <v>15</v>
      </c>
      <c r="C132" s="19"/>
      <c r="D132" s="19"/>
      <c r="E132" s="19"/>
      <c r="F132" s="19"/>
      <c r="G132" s="19"/>
      <c r="H132" s="21"/>
      <c r="I132" s="22"/>
      <c r="J132" s="19"/>
    </row>
    <row r="133" spans="1:10" ht="18">
      <c r="A133" s="19"/>
      <c r="B133" s="9" t="s">
        <v>19</v>
      </c>
      <c r="C133" s="29">
        <v>450</v>
      </c>
      <c r="D133" s="29">
        <v>199</v>
      </c>
      <c r="E133" s="29">
        <v>393</v>
      </c>
      <c r="F133" s="29">
        <v>149</v>
      </c>
      <c r="G133" s="29">
        <v>369</v>
      </c>
      <c r="H133" s="30">
        <v>378</v>
      </c>
      <c r="I133" s="31"/>
      <c r="J133" s="29">
        <v>717</v>
      </c>
    </row>
    <row r="134" spans="1:10" ht="18">
      <c r="A134" s="19"/>
      <c r="B134" s="9" t="s">
        <v>20</v>
      </c>
      <c r="C134" s="29">
        <v>34</v>
      </c>
      <c r="D134" s="29">
        <v>34</v>
      </c>
      <c r="E134" s="29">
        <v>34</v>
      </c>
      <c r="F134" s="29">
        <v>30</v>
      </c>
      <c r="G134" s="29">
        <v>31</v>
      </c>
      <c r="H134" s="30">
        <v>34</v>
      </c>
      <c r="I134" s="31"/>
      <c r="J134" s="29">
        <v>39</v>
      </c>
    </row>
    <row r="135" spans="1:10">
      <c r="A135" s="56" t="s">
        <v>5</v>
      </c>
      <c r="B135" s="57"/>
      <c r="C135" s="3">
        <v>2009</v>
      </c>
      <c r="D135" s="3">
        <v>2010</v>
      </c>
      <c r="E135" s="3">
        <v>2011</v>
      </c>
      <c r="F135" s="3">
        <v>2012</v>
      </c>
      <c r="G135" s="3">
        <v>2013</v>
      </c>
      <c r="H135" s="17">
        <v>2014</v>
      </c>
      <c r="I135" s="18"/>
      <c r="J135" s="3">
        <v>2015</v>
      </c>
    </row>
    <row r="136" spans="1:10" ht="15" customHeight="1">
      <c r="A136" s="3">
        <v>10</v>
      </c>
      <c r="B136" s="56" t="s">
        <v>31</v>
      </c>
      <c r="C136" s="57"/>
      <c r="D136" s="6"/>
      <c r="E136" s="6"/>
      <c r="F136" s="6"/>
      <c r="G136" s="6"/>
      <c r="H136" s="7"/>
      <c r="I136" s="8"/>
      <c r="J136" s="6"/>
    </row>
    <row r="137" spans="1:10" ht="36">
      <c r="A137" s="19"/>
      <c r="B137" s="20" t="s">
        <v>6</v>
      </c>
      <c r="C137" s="19"/>
      <c r="D137" s="19"/>
      <c r="E137" s="19"/>
      <c r="F137" s="19"/>
      <c r="G137" s="19"/>
      <c r="H137" s="21"/>
      <c r="I137" s="22"/>
      <c r="J137" s="19"/>
    </row>
    <row r="138" spans="1:10">
      <c r="A138" s="19"/>
      <c r="B138" s="9" t="s">
        <v>7</v>
      </c>
      <c r="C138" s="10">
        <v>1175</v>
      </c>
      <c r="D138" s="29">
        <v>899</v>
      </c>
      <c r="E138" s="26">
        <v>1331</v>
      </c>
      <c r="F138" s="26">
        <v>1374</v>
      </c>
      <c r="G138" s="26">
        <v>1117</v>
      </c>
      <c r="H138" s="27">
        <v>1374</v>
      </c>
      <c r="I138" s="28"/>
      <c r="J138" s="26">
        <v>1702</v>
      </c>
    </row>
    <row r="139" spans="1:10" ht="27">
      <c r="A139" s="19"/>
      <c r="B139" s="9" t="s">
        <v>8</v>
      </c>
      <c r="C139" s="32">
        <v>-426</v>
      </c>
      <c r="D139" s="32">
        <v>-370</v>
      </c>
      <c r="E139" s="13">
        <v>-1359</v>
      </c>
      <c r="F139" s="32">
        <v>-755</v>
      </c>
      <c r="G139" s="32">
        <v>-593</v>
      </c>
      <c r="H139" s="33">
        <v>-697</v>
      </c>
      <c r="I139" s="34"/>
      <c r="J139" s="32">
        <v>-982</v>
      </c>
    </row>
    <row r="140" spans="1:10" ht="18">
      <c r="A140" s="19"/>
      <c r="B140" s="9" t="s">
        <v>9</v>
      </c>
      <c r="C140" s="32">
        <v>-11</v>
      </c>
      <c r="D140" s="32">
        <v>-6</v>
      </c>
      <c r="E140" s="32">
        <v>-7</v>
      </c>
      <c r="F140" s="32">
        <v>-6</v>
      </c>
      <c r="G140" s="32">
        <v>-4</v>
      </c>
      <c r="H140" s="33">
        <v>-9</v>
      </c>
      <c r="I140" s="34"/>
      <c r="J140" s="29">
        <v>0</v>
      </c>
    </row>
    <row r="141" spans="1:10" ht="27">
      <c r="A141" s="19"/>
      <c r="B141" s="9" t="s">
        <v>23</v>
      </c>
      <c r="C141" s="29">
        <v>315</v>
      </c>
      <c r="D141" s="29">
        <v>216</v>
      </c>
      <c r="E141" s="29">
        <v>62</v>
      </c>
      <c r="F141" s="29">
        <v>657</v>
      </c>
      <c r="G141" s="29">
        <v>563</v>
      </c>
      <c r="H141" s="30">
        <v>743</v>
      </c>
      <c r="I141" s="31"/>
      <c r="J141" s="13">
        <v>-1544</v>
      </c>
    </row>
    <row r="142" spans="1:10">
      <c r="A142" s="19"/>
      <c r="B142" s="25" t="s">
        <v>10</v>
      </c>
      <c r="C142" s="19"/>
      <c r="D142" s="19"/>
      <c r="E142" s="19"/>
      <c r="F142" s="19"/>
      <c r="G142" s="19"/>
      <c r="H142" s="21"/>
      <c r="I142" s="22"/>
      <c r="J142" s="19"/>
    </row>
    <row r="143" spans="1:10" ht="45">
      <c r="A143" s="19"/>
      <c r="B143" s="9" t="s">
        <v>11</v>
      </c>
      <c r="C143" s="10">
        <v>5396</v>
      </c>
      <c r="D143" s="10">
        <v>5405</v>
      </c>
      <c r="E143" s="26">
        <v>6847</v>
      </c>
      <c r="F143" s="26">
        <v>6817</v>
      </c>
      <c r="G143" s="26">
        <v>6680</v>
      </c>
      <c r="H143" s="27">
        <v>6524</v>
      </c>
      <c r="I143" s="28"/>
      <c r="J143" s="26">
        <v>4098</v>
      </c>
    </row>
    <row r="144" spans="1:10" ht="18">
      <c r="A144" s="19"/>
      <c r="B144" s="9" t="s">
        <v>12</v>
      </c>
      <c r="C144" s="29">
        <v>990</v>
      </c>
      <c r="D144" s="29">
        <v>793</v>
      </c>
      <c r="E144" s="26">
        <v>1215</v>
      </c>
      <c r="F144" s="26">
        <v>1103</v>
      </c>
      <c r="G144" s="26">
        <v>1427</v>
      </c>
      <c r="H144" s="27">
        <v>1602</v>
      </c>
      <c r="I144" s="28"/>
      <c r="J144" s="26">
        <v>2417</v>
      </c>
    </row>
    <row r="145" spans="1:10" ht="18">
      <c r="A145" s="19"/>
      <c r="B145" s="45" t="s">
        <v>13</v>
      </c>
      <c r="C145" s="50">
        <v>348</v>
      </c>
      <c r="D145" s="50">
        <v>167</v>
      </c>
      <c r="E145" s="50">
        <v>673</v>
      </c>
      <c r="F145" s="49">
        <v>1064</v>
      </c>
      <c r="G145" s="49">
        <v>1377</v>
      </c>
      <c r="H145" s="53">
        <v>1135</v>
      </c>
      <c r="I145" s="54"/>
      <c r="J145" s="50">
        <v>738</v>
      </c>
    </row>
    <row r="146" spans="1:10" ht="18">
      <c r="A146" s="19"/>
      <c r="B146" s="45" t="s">
        <v>14</v>
      </c>
      <c r="C146" s="50">
        <v>0</v>
      </c>
      <c r="D146" s="50">
        <v>9</v>
      </c>
      <c r="E146" s="50">
        <v>610</v>
      </c>
      <c r="F146" s="46">
        <v>12806</v>
      </c>
      <c r="G146" s="46">
        <v>11673</v>
      </c>
      <c r="H146" s="47">
        <v>13892</v>
      </c>
      <c r="I146" s="48"/>
      <c r="J146" s="46">
        <v>15774</v>
      </c>
    </row>
    <row r="147" spans="1:10" ht="18">
      <c r="A147" s="19"/>
      <c r="B147" s="25" t="s">
        <v>15</v>
      </c>
      <c r="C147" s="19"/>
      <c r="D147" s="19"/>
      <c r="E147" s="19"/>
      <c r="F147" s="19"/>
      <c r="G147" s="19"/>
      <c r="H147" s="21"/>
      <c r="I147" s="22"/>
      <c r="J147" s="19"/>
    </row>
    <row r="148" spans="1:10" ht="18">
      <c r="A148" s="19"/>
      <c r="B148" s="9" t="s">
        <v>19</v>
      </c>
      <c r="C148" s="29">
        <v>0</v>
      </c>
      <c r="D148" s="29">
        <v>24</v>
      </c>
      <c r="E148" s="29">
        <v>18</v>
      </c>
      <c r="F148" s="29">
        <v>0</v>
      </c>
      <c r="G148" s="29">
        <v>0</v>
      </c>
      <c r="H148" s="30">
        <v>0</v>
      </c>
      <c r="I148" s="31"/>
      <c r="J148" s="29">
        <v>8</v>
      </c>
    </row>
    <row r="149" spans="1:10" ht="18">
      <c r="A149" s="19"/>
      <c r="B149" s="9" t="s">
        <v>20</v>
      </c>
      <c r="C149" s="29">
        <v>17</v>
      </c>
      <c r="D149" s="29">
        <v>17</v>
      </c>
      <c r="E149" s="29">
        <v>17</v>
      </c>
      <c r="F149" s="29">
        <v>6</v>
      </c>
      <c r="G149" s="29">
        <v>6</v>
      </c>
      <c r="H149" s="30">
        <v>6</v>
      </c>
      <c r="I149" s="31"/>
      <c r="J149" s="29">
        <v>9</v>
      </c>
    </row>
    <row r="150" spans="1:10" ht="15" customHeight="1">
      <c r="A150" s="3">
        <v>11</v>
      </c>
      <c r="B150" s="56" t="s">
        <v>32</v>
      </c>
      <c r="C150" s="57"/>
      <c r="D150" s="6"/>
      <c r="E150" s="6"/>
      <c r="F150" s="6"/>
      <c r="G150" s="6"/>
      <c r="H150" s="7"/>
      <c r="I150" s="8"/>
      <c r="J150" s="6"/>
    </row>
    <row r="151" spans="1:10" ht="36">
      <c r="A151" s="19"/>
      <c r="B151" s="20" t="s">
        <v>6</v>
      </c>
      <c r="C151" s="19"/>
      <c r="D151" s="19"/>
      <c r="E151" s="19"/>
      <c r="F151" s="19"/>
      <c r="G151" s="19"/>
      <c r="H151" s="21"/>
      <c r="I151" s="22"/>
      <c r="J151" s="19"/>
    </row>
    <row r="152" spans="1:10">
      <c r="A152" s="19"/>
      <c r="B152" s="9" t="s">
        <v>7</v>
      </c>
      <c r="C152" s="10">
        <v>18619</v>
      </c>
      <c r="D152" s="10">
        <v>17445</v>
      </c>
      <c r="E152" s="10">
        <v>17923</v>
      </c>
      <c r="F152" s="10">
        <v>18342</v>
      </c>
      <c r="G152" s="10">
        <v>18896</v>
      </c>
      <c r="H152" s="11">
        <v>20168</v>
      </c>
      <c r="I152" s="12"/>
      <c r="J152" s="10">
        <v>22270</v>
      </c>
    </row>
    <row r="153" spans="1:10" ht="27">
      <c r="A153" s="19"/>
      <c r="B153" s="9" t="s">
        <v>8</v>
      </c>
      <c r="C153" s="13">
        <v>-7575</v>
      </c>
      <c r="D153" s="13">
        <v>-6973</v>
      </c>
      <c r="E153" s="13">
        <v>-9416</v>
      </c>
      <c r="F153" s="13">
        <v>-10294</v>
      </c>
      <c r="G153" s="13">
        <v>-13088</v>
      </c>
      <c r="H153" s="23">
        <v>-11038</v>
      </c>
      <c r="I153" s="24"/>
      <c r="J153" s="13">
        <v>-14212</v>
      </c>
    </row>
    <row r="154" spans="1:10" ht="18">
      <c r="A154" s="19"/>
      <c r="B154" s="9" t="s">
        <v>9</v>
      </c>
      <c r="C154" s="32">
        <v>-696</v>
      </c>
      <c r="D154" s="32">
        <v>-674</v>
      </c>
      <c r="E154" s="32">
        <v>-562</v>
      </c>
      <c r="F154" s="32">
        <v>-420</v>
      </c>
      <c r="G154" s="32">
        <v>-318</v>
      </c>
      <c r="H154" s="33">
        <v>-470</v>
      </c>
      <c r="I154" s="34"/>
      <c r="J154" s="32">
        <v>-130</v>
      </c>
    </row>
    <row r="155" spans="1:10" ht="27">
      <c r="A155" s="19"/>
      <c r="B155" s="9" t="s">
        <v>23</v>
      </c>
      <c r="C155" s="10">
        <v>8821</v>
      </c>
      <c r="D155" s="10">
        <v>5791</v>
      </c>
      <c r="E155" s="10">
        <v>13402</v>
      </c>
      <c r="F155" s="26">
        <v>8166</v>
      </c>
      <c r="G155" s="26">
        <v>5266</v>
      </c>
      <c r="H155" s="27">
        <v>8759</v>
      </c>
      <c r="I155" s="28"/>
      <c r="J155" s="26">
        <v>7992</v>
      </c>
    </row>
    <row r="156" spans="1:10">
      <c r="A156" s="19"/>
      <c r="B156" s="25" t="s">
        <v>10</v>
      </c>
      <c r="C156" s="19"/>
      <c r="D156" s="19"/>
      <c r="E156" s="19"/>
      <c r="F156" s="19"/>
      <c r="G156" s="19"/>
      <c r="H156" s="21"/>
      <c r="I156" s="22"/>
      <c r="J156" s="19"/>
    </row>
    <row r="157" spans="1:10" ht="45">
      <c r="A157" s="19"/>
      <c r="B157" s="9" t="s">
        <v>11</v>
      </c>
      <c r="C157" s="10">
        <v>117254</v>
      </c>
      <c r="D157" s="10">
        <v>118006</v>
      </c>
      <c r="E157" s="10">
        <v>93118</v>
      </c>
      <c r="F157" s="10">
        <v>91744</v>
      </c>
      <c r="G157" s="10">
        <v>96138</v>
      </c>
      <c r="H157" s="11">
        <v>108421</v>
      </c>
      <c r="I157" s="12"/>
      <c r="J157" s="10">
        <v>104798</v>
      </c>
    </row>
    <row r="158" spans="1:10" ht="18">
      <c r="A158" s="19"/>
      <c r="B158" s="9" t="s">
        <v>12</v>
      </c>
      <c r="C158" s="10">
        <v>9805</v>
      </c>
      <c r="D158" s="10">
        <v>14987</v>
      </c>
      <c r="E158" s="10">
        <v>12896</v>
      </c>
      <c r="F158" s="10">
        <v>17626</v>
      </c>
      <c r="G158" s="10">
        <v>18866</v>
      </c>
      <c r="H158" s="11">
        <v>23972</v>
      </c>
      <c r="I158" s="12"/>
      <c r="J158" s="10">
        <v>31498</v>
      </c>
    </row>
    <row r="159" spans="1:10" ht="18">
      <c r="A159" s="19"/>
      <c r="B159" s="45" t="s">
        <v>13</v>
      </c>
      <c r="C159" s="46">
        <v>6357</v>
      </c>
      <c r="D159" s="46">
        <v>10068</v>
      </c>
      <c r="E159" s="49">
        <v>8569</v>
      </c>
      <c r="F159" s="46">
        <v>13445</v>
      </c>
      <c r="G159" s="46">
        <v>17672</v>
      </c>
      <c r="H159" s="47">
        <v>18066</v>
      </c>
      <c r="I159" s="48"/>
      <c r="J159" s="46">
        <v>21312</v>
      </c>
    </row>
    <row r="160" spans="1:10" ht="18">
      <c r="A160" s="19"/>
      <c r="B160" s="45" t="s">
        <v>14</v>
      </c>
      <c r="C160" s="46">
        <v>45754</v>
      </c>
      <c r="D160" s="46">
        <v>41426</v>
      </c>
      <c r="E160" s="46">
        <v>27680</v>
      </c>
      <c r="F160" s="46">
        <v>50319</v>
      </c>
      <c r="G160" s="46">
        <v>47026</v>
      </c>
      <c r="H160" s="47">
        <v>53043</v>
      </c>
      <c r="I160" s="48"/>
      <c r="J160" s="46">
        <v>49752</v>
      </c>
    </row>
    <row r="161" spans="1:10" ht="18">
      <c r="A161" s="19"/>
      <c r="B161" s="25" t="s">
        <v>15</v>
      </c>
      <c r="C161" s="19"/>
      <c r="D161" s="19"/>
      <c r="E161" s="19"/>
      <c r="F161" s="19"/>
      <c r="G161" s="19"/>
      <c r="H161" s="21"/>
      <c r="I161" s="22"/>
      <c r="J161" s="19"/>
    </row>
    <row r="162" spans="1:10" ht="18">
      <c r="A162" s="19"/>
      <c r="B162" s="9" t="s">
        <v>19</v>
      </c>
      <c r="C162" s="29">
        <v>201</v>
      </c>
      <c r="D162" s="10">
        <v>1001</v>
      </c>
      <c r="E162" s="26">
        <v>1022</v>
      </c>
      <c r="F162" s="29">
        <v>137</v>
      </c>
      <c r="G162" s="29">
        <v>225</v>
      </c>
      <c r="H162" s="30">
        <v>312</v>
      </c>
      <c r="I162" s="31"/>
      <c r="J162" s="26">
        <v>1037</v>
      </c>
    </row>
    <row r="163" spans="1:10" ht="18">
      <c r="A163" s="19"/>
      <c r="B163" s="9" t="s">
        <v>20</v>
      </c>
      <c r="C163" s="29">
        <v>93</v>
      </c>
      <c r="D163" s="29">
        <v>94</v>
      </c>
      <c r="E163" s="29">
        <v>95</v>
      </c>
      <c r="F163" s="29">
        <v>91</v>
      </c>
      <c r="G163" s="29">
        <v>95</v>
      </c>
      <c r="H163" s="30">
        <v>62</v>
      </c>
      <c r="I163" s="31"/>
      <c r="J163" s="29">
        <v>67</v>
      </c>
    </row>
    <row r="164" spans="1:10" ht="15" customHeight="1">
      <c r="A164" s="3">
        <v>12</v>
      </c>
      <c r="B164" s="56" t="s">
        <v>33</v>
      </c>
      <c r="C164" s="57"/>
      <c r="D164" s="6"/>
      <c r="E164" s="6"/>
      <c r="F164" s="6"/>
      <c r="G164" s="6"/>
      <c r="H164" s="7"/>
      <c r="I164" s="8"/>
      <c r="J164" s="6"/>
    </row>
    <row r="165" spans="1:10" ht="36">
      <c r="A165" s="19"/>
      <c r="B165" s="20" t="s">
        <v>6</v>
      </c>
      <c r="C165" s="19"/>
      <c r="D165" s="19"/>
      <c r="E165" s="19"/>
      <c r="F165" s="19"/>
      <c r="G165" s="19"/>
      <c r="H165" s="21"/>
      <c r="I165" s="22"/>
      <c r="J165" s="19"/>
    </row>
    <row r="166" spans="1:10">
      <c r="A166" s="19"/>
      <c r="B166" s="9" t="s">
        <v>7</v>
      </c>
      <c r="C166" s="10">
        <v>21383</v>
      </c>
      <c r="D166" s="10">
        <v>22690</v>
      </c>
      <c r="E166" s="10">
        <v>25594</v>
      </c>
      <c r="F166" s="10">
        <v>22838</v>
      </c>
      <c r="G166" s="10">
        <v>25238</v>
      </c>
      <c r="H166" s="11">
        <v>28121</v>
      </c>
      <c r="I166" s="12"/>
      <c r="J166" s="10">
        <v>32282</v>
      </c>
    </row>
    <row r="167" spans="1:10" ht="27">
      <c r="A167" s="19"/>
      <c r="B167" s="9" t="s">
        <v>8</v>
      </c>
      <c r="C167" s="13">
        <v>-4066</v>
      </c>
      <c r="D167" s="13">
        <v>-4128</v>
      </c>
      <c r="E167" s="13">
        <v>-11791</v>
      </c>
      <c r="F167" s="13">
        <v>-8316</v>
      </c>
      <c r="G167" s="13">
        <v>-10689</v>
      </c>
      <c r="H167" s="23">
        <v>-11742</v>
      </c>
      <c r="I167" s="24"/>
      <c r="J167" s="13">
        <v>-11478</v>
      </c>
    </row>
    <row r="168" spans="1:10" ht="18">
      <c r="A168" s="19"/>
      <c r="B168" s="9" t="s">
        <v>9</v>
      </c>
      <c r="C168" s="32">
        <v>-4</v>
      </c>
      <c r="D168" s="29">
        <v>0</v>
      </c>
      <c r="E168" s="29">
        <v>0</v>
      </c>
      <c r="F168" s="29">
        <v>0</v>
      </c>
      <c r="G168" s="29">
        <v>0</v>
      </c>
      <c r="H168" s="30">
        <v>0</v>
      </c>
      <c r="I168" s="31"/>
      <c r="J168" s="29">
        <v>0</v>
      </c>
    </row>
    <row r="169" spans="1:10" ht="27">
      <c r="A169" s="19"/>
      <c r="B169" s="9" t="s">
        <v>23</v>
      </c>
      <c r="C169" s="10">
        <v>15888</v>
      </c>
      <c r="D169" s="10">
        <v>14291</v>
      </c>
      <c r="E169" s="10">
        <v>18800</v>
      </c>
      <c r="F169" s="10">
        <v>26345</v>
      </c>
      <c r="G169" s="10">
        <v>15683</v>
      </c>
      <c r="H169" s="11">
        <v>17282</v>
      </c>
      <c r="I169" s="12"/>
      <c r="J169" s="10">
        <v>21951</v>
      </c>
    </row>
    <row r="170" spans="1:10">
      <c r="A170" s="19"/>
      <c r="B170" s="25" t="s">
        <v>10</v>
      </c>
      <c r="C170" s="19"/>
      <c r="D170" s="19"/>
      <c r="E170" s="19"/>
      <c r="F170" s="19"/>
      <c r="G170" s="19"/>
      <c r="H170" s="21"/>
      <c r="I170" s="22"/>
      <c r="J170" s="19"/>
    </row>
    <row r="171" spans="1:10" ht="45">
      <c r="A171" s="19"/>
      <c r="B171" s="9" t="s">
        <v>11</v>
      </c>
      <c r="C171" s="10">
        <v>140023</v>
      </c>
      <c r="D171" s="10">
        <v>146616</v>
      </c>
      <c r="E171" s="10">
        <v>165498</v>
      </c>
      <c r="F171" s="10">
        <v>166061</v>
      </c>
      <c r="G171" s="10">
        <v>168035</v>
      </c>
      <c r="H171" s="11">
        <v>166764</v>
      </c>
      <c r="I171" s="12"/>
      <c r="J171" s="10">
        <v>166715</v>
      </c>
    </row>
    <row r="172" spans="1:10" ht="18">
      <c r="A172" s="19"/>
      <c r="B172" s="9" t="s">
        <v>12</v>
      </c>
      <c r="C172" s="10">
        <v>11115</v>
      </c>
      <c r="D172" s="10">
        <v>11210</v>
      </c>
      <c r="E172" s="10">
        <v>17517</v>
      </c>
      <c r="F172" s="10">
        <v>16285</v>
      </c>
      <c r="G172" s="10">
        <v>13980</v>
      </c>
      <c r="H172" s="11">
        <v>20964</v>
      </c>
      <c r="I172" s="12"/>
      <c r="J172" s="10">
        <v>31006</v>
      </c>
    </row>
    <row r="173" spans="1:10" ht="18">
      <c r="A173" s="19"/>
      <c r="B173" s="45" t="s">
        <v>13</v>
      </c>
      <c r="C173" s="46">
        <v>9701</v>
      </c>
      <c r="D173" s="46">
        <v>11100</v>
      </c>
      <c r="E173" s="46">
        <v>18602</v>
      </c>
      <c r="F173" s="46">
        <v>15614</v>
      </c>
      <c r="G173" s="49">
        <v>8504</v>
      </c>
      <c r="H173" s="47">
        <v>12729</v>
      </c>
      <c r="I173" s="48"/>
      <c r="J173" s="46">
        <v>19152</v>
      </c>
    </row>
    <row r="174" spans="1:10" ht="18">
      <c r="A174" s="19"/>
      <c r="B174" s="45" t="s">
        <v>14</v>
      </c>
      <c r="C174" s="46">
        <v>48491</v>
      </c>
      <c r="D174" s="46">
        <v>44454</v>
      </c>
      <c r="E174" s="46">
        <v>37513</v>
      </c>
      <c r="F174" s="46">
        <v>34168</v>
      </c>
      <c r="G174" s="46">
        <v>32214</v>
      </c>
      <c r="H174" s="47">
        <v>31057</v>
      </c>
      <c r="I174" s="48"/>
      <c r="J174" s="46">
        <v>64569</v>
      </c>
    </row>
    <row r="175" spans="1:10" ht="18">
      <c r="A175" s="19"/>
      <c r="B175" s="25" t="s">
        <v>15</v>
      </c>
      <c r="C175" s="19"/>
      <c r="D175" s="19"/>
      <c r="E175" s="19"/>
      <c r="F175" s="19"/>
      <c r="G175" s="19"/>
      <c r="H175" s="21"/>
      <c r="I175" s="22"/>
      <c r="J175" s="19"/>
    </row>
    <row r="176" spans="1:10" ht="18">
      <c r="A176" s="19"/>
      <c r="B176" s="9" t="s">
        <v>19</v>
      </c>
      <c r="C176" s="10">
        <v>8345</v>
      </c>
      <c r="D176" s="10">
        <v>5123</v>
      </c>
      <c r="E176" s="29">
        <v>903</v>
      </c>
      <c r="F176" s="26">
        <v>3204</v>
      </c>
      <c r="G176" s="26">
        <v>6128</v>
      </c>
      <c r="H176" s="27">
        <v>2940</v>
      </c>
      <c r="I176" s="28"/>
      <c r="J176" s="26">
        <v>4274</v>
      </c>
    </row>
    <row r="177" spans="1:10" ht="18">
      <c r="A177" s="19"/>
      <c r="B177" s="9" t="s">
        <v>20</v>
      </c>
      <c r="C177" s="29">
        <v>77</v>
      </c>
      <c r="D177" s="29">
        <v>75</v>
      </c>
      <c r="E177" s="29">
        <v>32</v>
      </c>
      <c r="F177" s="29">
        <v>37</v>
      </c>
      <c r="G177" s="29">
        <v>38</v>
      </c>
      <c r="H177" s="30">
        <v>45</v>
      </c>
      <c r="I177" s="31"/>
      <c r="J177" s="29">
        <v>46</v>
      </c>
    </row>
    <row r="178" spans="1:10">
      <c r="A178" s="56" t="s">
        <v>5</v>
      </c>
      <c r="B178" s="57"/>
      <c r="C178" s="3">
        <v>2009</v>
      </c>
      <c r="D178" s="3">
        <v>2010</v>
      </c>
      <c r="E178" s="3">
        <v>2011</v>
      </c>
      <c r="F178" s="3">
        <v>2012</v>
      </c>
      <c r="G178" s="3">
        <v>2013</v>
      </c>
      <c r="H178" s="17">
        <v>2014</v>
      </c>
      <c r="I178" s="18"/>
      <c r="J178" s="3">
        <v>2015</v>
      </c>
    </row>
    <row r="179" spans="1:10" ht="15" customHeight="1">
      <c r="A179" s="3">
        <v>13</v>
      </c>
      <c r="B179" s="56" t="s">
        <v>34</v>
      </c>
      <c r="C179" s="57"/>
      <c r="D179" s="6"/>
      <c r="E179" s="6"/>
      <c r="F179" s="6"/>
      <c r="G179" s="6"/>
      <c r="H179" s="7"/>
      <c r="I179" s="8"/>
      <c r="J179" s="6"/>
    </row>
    <row r="180" spans="1:10" ht="36">
      <c r="A180" s="19"/>
      <c r="B180" s="20" t="s">
        <v>6</v>
      </c>
      <c r="C180" s="19"/>
      <c r="D180" s="19"/>
      <c r="E180" s="19"/>
      <c r="F180" s="19"/>
      <c r="G180" s="19"/>
      <c r="H180" s="21"/>
      <c r="I180" s="22"/>
      <c r="J180" s="19"/>
    </row>
    <row r="181" spans="1:10">
      <c r="A181" s="19"/>
      <c r="B181" s="9" t="s">
        <v>7</v>
      </c>
      <c r="C181" s="10">
        <v>11387</v>
      </c>
      <c r="D181" s="10">
        <v>9306</v>
      </c>
      <c r="E181" s="26">
        <v>4479</v>
      </c>
      <c r="F181" s="26">
        <v>6385</v>
      </c>
      <c r="G181" s="26">
        <v>5784</v>
      </c>
      <c r="H181" s="27">
        <v>5600</v>
      </c>
      <c r="I181" s="28"/>
      <c r="J181" s="26">
        <v>6683</v>
      </c>
    </row>
    <row r="182" spans="1:10" ht="27">
      <c r="A182" s="19"/>
      <c r="B182" s="9" t="s">
        <v>8</v>
      </c>
      <c r="C182" s="13">
        <v>-2247</v>
      </c>
      <c r="D182" s="13">
        <v>-1829</v>
      </c>
      <c r="E182" s="13">
        <v>-2722</v>
      </c>
      <c r="F182" s="13">
        <v>-2940</v>
      </c>
      <c r="G182" s="13">
        <v>-2509</v>
      </c>
      <c r="H182" s="23">
        <v>-2688</v>
      </c>
      <c r="I182" s="24"/>
      <c r="J182" s="13">
        <v>-2799</v>
      </c>
    </row>
    <row r="183" spans="1:10" ht="18">
      <c r="A183" s="19"/>
      <c r="B183" s="9" t="s">
        <v>9</v>
      </c>
      <c r="C183" s="29">
        <v>0</v>
      </c>
      <c r="D183" s="29">
        <v>0</v>
      </c>
      <c r="E183" s="29">
        <v>0</v>
      </c>
      <c r="F183" s="29">
        <v>0</v>
      </c>
      <c r="G183" s="29">
        <v>0</v>
      </c>
      <c r="H183" s="30">
        <v>0</v>
      </c>
      <c r="I183" s="31"/>
      <c r="J183" s="29">
        <v>0</v>
      </c>
    </row>
    <row r="184" spans="1:10" ht="27">
      <c r="A184" s="19"/>
      <c r="B184" s="9" t="s">
        <v>23</v>
      </c>
      <c r="C184" s="10">
        <v>9035</v>
      </c>
      <c r="D184" s="10">
        <v>6828</v>
      </c>
      <c r="E184" s="26">
        <v>2779</v>
      </c>
      <c r="F184" s="10">
        <v>40014</v>
      </c>
      <c r="G184" s="26">
        <v>4894</v>
      </c>
      <c r="H184" s="27">
        <v>4825</v>
      </c>
      <c r="I184" s="28"/>
      <c r="J184" s="26">
        <v>5132</v>
      </c>
    </row>
    <row r="185" spans="1:10">
      <c r="A185" s="19"/>
      <c r="B185" s="25" t="s">
        <v>10</v>
      </c>
      <c r="C185" s="19"/>
      <c r="D185" s="19"/>
      <c r="E185" s="19"/>
      <c r="F185" s="19"/>
      <c r="G185" s="19"/>
      <c r="H185" s="21"/>
      <c r="I185" s="22"/>
      <c r="J185" s="19"/>
    </row>
    <row r="186" spans="1:10" ht="45">
      <c r="A186" s="19"/>
      <c r="B186" s="9" t="s">
        <v>11</v>
      </c>
      <c r="C186" s="10">
        <v>42840</v>
      </c>
      <c r="D186" s="10">
        <v>36848</v>
      </c>
      <c r="E186" s="26">
        <v>6777</v>
      </c>
      <c r="F186" s="26">
        <v>2677</v>
      </c>
      <c r="G186" s="10">
        <v>32867</v>
      </c>
      <c r="H186" s="11">
        <v>36360</v>
      </c>
      <c r="I186" s="12"/>
      <c r="J186" s="10">
        <v>38789</v>
      </c>
    </row>
    <row r="187" spans="1:10" ht="18">
      <c r="A187" s="19"/>
      <c r="B187" s="9" t="s">
        <v>12</v>
      </c>
      <c r="C187" s="10">
        <v>8770</v>
      </c>
      <c r="D187" s="10">
        <v>12404</v>
      </c>
      <c r="E187" s="26">
        <v>8592</v>
      </c>
      <c r="F187" s="10">
        <v>48318</v>
      </c>
      <c r="G187" s="10">
        <v>32206</v>
      </c>
      <c r="H187" s="27">
        <v>6004</v>
      </c>
      <c r="I187" s="28"/>
      <c r="J187" s="26">
        <v>9130</v>
      </c>
    </row>
    <row r="188" spans="1:10" ht="18">
      <c r="A188" s="19"/>
      <c r="B188" s="45" t="s">
        <v>13</v>
      </c>
      <c r="C188" s="46">
        <v>5579</v>
      </c>
      <c r="D188" s="46">
        <v>4692</v>
      </c>
      <c r="E188" s="50">
        <v>919</v>
      </c>
      <c r="F188" s="46">
        <v>23870</v>
      </c>
      <c r="G188" s="49">
        <v>4867</v>
      </c>
      <c r="H188" s="53">
        <v>4499</v>
      </c>
      <c r="I188" s="54"/>
      <c r="J188" s="49">
        <v>5401</v>
      </c>
    </row>
    <row r="189" spans="1:10" ht="18">
      <c r="A189" s="19"/>
      <c r="B189" s="45" t="s">
        <v>14</v>
      </c>
      <c r="C189" s="46">
        <v>11990</v>
      </c>
      <c r="D189" s="46">
        <v>9250</v>
      </c>
      <c r="E189" s="50">
        <v>445</v>
      </c>
      <c r="F189" s="50">
        <v>608</v>
      </c>
      <c r="G189" s="46">
        <v>51915</v>
      </c>
      <c r="H189" s="47">
        <v>59514</v>
      </c>
      <c r="I189" s="48"/>
      <c r="J189" s="46">
        <v>67362</v>
      </c>
    </row>
    <row r="190" spans="1:10" ht="18">
      <c r="A190" s="19"/>
      <c r="B190" s="25" t="s">
        <v>15</v>
      </c>
      <c r="C190" s="19"/>
      <c r="D190" s="19"/>
      <c r="E190" s="19"/>
      <c r="F190" s="19"/>
      <c r="G190" s="19"/>
      <c r="H190" s="21"/>
      <c r="I190" s="22"/>
      <c r="J190" s="19"/>
    </row>
    <row r="191" spans="1:10" ht="18">
      <c r="A191" s="19"/>
      <c r="B191" s="9" t="s">
        <v>19</v>
      </c>
      <c r="C191" s="29">
        <v>8</v>
      </c>
      <c r="D191" s="29">
        <v>49</v>
      </c>
      <c r="E191" s="29">
        <v>502</v>
      </c>
      <c r="F191" s="29">
        <v>286</v>
      </c>
      <c r="G191" s="29">
        <v>4</v>
      </c>
      <c r="H191" s="30">
        <v>11</v>
      </c>
      <c r="I191" s="31"/>
      <c r="J191" s="29">
        <v>132</v>
      </c>
    </row>
    <row r="192" spans="1:10" ht="18">
      <c r="A192" s="19"/>
      <c r="B192" s="9" t="s">
        <v>20</v>
      </c>
      <c r="C192" s="29">
        <v>23</v>
      </c>
      <c r="D192" s="29">
        <v>22</v>
      </c>
      <c r="E192" s="29">
        <v>22</v>
      </c>
      <c r="F192" s="29">
        <v>11</v>
      </c>
      <c r="G192" s="29">
        <v>13</v>
      </c>
      <c r="H192" s="30">
        <v>13</v>
      </c>
      <c r="I192" s="31"/>
      <c r="J192" s="29">
        <v>14</v>
      </c>
    </row>
    <row r="193" spans="1:10" ht="15" customHeight="1">
      <c r="A193" s="3">
        <v>14</v>
      </c>
      <c r="B193" s="56" t="s">
        <v>35</v>
      </c>
      <c r="C193" s="57"/>
      <c r="D193" s="6"/>
      <c r="E193" s="6"/>
      <c r="F193" s="6"/>
      <c r="G193" s="6"/>
      <c r="H193" s="7"/>
      <c r="I193" s="8"/>
      <c r="J193" s="6"/>
    </row>
    <row r="194" spans="1:10" ht="36">
      <c r="A194" s="19"/>
      <c r="B194" s="20" t="s">
        <v>6</v>
      </c>
      <c r="C194" s="19"/>
      <c r="D194" s="19"/>
      <c r="E194" s="19"/>
      <c r="F194" s="19"/>
      <c r="G194" s="19"/>
      <c r="H194" s="21"/>
      <c r="I194" s="22"/>
      <c r="J194" s="19"/>
    </row>
    <row r="195" spans="1:10">
      <c r="A195" s="19"/>
      <c r="B195" s="9" t="s">
        <v>7</v>
      </c>
      <c r="C195" s="10">
        <v>2683</v>
      </c>
      <c r="D195" s="10">
        <v>2445</v>
      </c>
      <c r="E195" s="26">
        <v>3095</v>
      </c>
      <c r="F195" s="26">
        <v>3982</v>
      </c>
      <c r="G195" s="26">
        <v>4266</v>
      </c>
      <c r="H195" s="27">
        <v>4667</v>
      </c>
      <c r="I195" s="28"/>
      <c r="J195" s="26">
        <v>4520</v>
      </c>
    </row>
    <row r="196" spans="1:10" ht="27">
      <c r="A196" s="19"/>
      <c r="B196" s="9" t="s">
        <v>8</v>
      </c>
      <c r="C196" s="13">
        <v>-1108</v>
      </c>
      <c r="D196" s="13">
        <v>-1184</v>
      </c>
      <c r="E196" s="13">
        <v>-1741</v>
      </c>
      <c r="F196" s="13">
        <v>-2127</v>
      </c>
      <c r="G196" s="13">
        <v>-2388</v>
      </c>
      <c r="H196" s="23">
        <v>-2538</v>
      </c>
      <c r="I196" s="24"/>
      <c r="J196" s="13">
        <v>-2612</v>
      </c>
    </row>
    <row r="197" spans="1:10" ht="18">
      <c r="A197" s="19"/>
      <c r="B197" s="9" t="s">
        <v>9</v>
      </c>
      <c r="C197" s="32">
        <v>-1</v>
      </c>
      <c r="D197" s="32">
        <v>-1</v>
      </c>
      <c r="E197" s="32">
        <v>-1</v>
      </c>
      <c r="F197" s="32">
        <v>-1</v>
      </c>
      <c r="G197" s="32">
        <v>-1</v>
      </c>
      <c r="H197" s="33">
        <v>-1</v>
      </c>
      <c r="I197" s="34"/>
      <c r="J197" s="32">
        <v>-1</v>
      </c>
    </row>
    <row r="198" spans="1:10" ht="27">
      <c r="A198" s="19"/>
      <c r="B198" s="9" t="s">
        <v>23</v>
      </c>
      <c r="C198" s="10">
        <v>1117</v>
      </c>
      <c r="D198" s="29">
        <v>850</v>
      </c>
      <c r="E198" s="26">
        <v>1426</v>
      </c>
      <c r="F198" s="26">
        <v>1917</v>
      </c>
      <c r="G198" s="26">
        <v>1647</v>
      </c>
      <c r="H198" s="27">
        <v>1936</v>
      </c>
      <c r="I198" s="28"/>
      <c r="J198" s="26">
        <v>1826</v>
      </c>
    </row>
    <row r="199" spans="1:10">
      <c r="A199" s="19"/>
      <c r="B199" s="25" t="s">
        <v>10</v>
      </c>
      <c r="C199" s="19"/>
      <c r="D199" s="19"/>
      <c r="E199" s="19"/>
      <c r="F199" s="19"/>
      <c r="G199" s="19"/>
      <c r="H199" s="21"/>
      <c r="I199" s="22"/>
      <c r="J199" s="19"/>
    </row>
    <row r="200" spans="1:10" ht="45">
      <c r="A200" s="19"/>
      <c r="B200" s="9" t="s">
        <v>11</v>
      </c>
      <c r="C200" s="10">
        <v>11182</v>
      </c>
      <c r="D200" s="10">
        <v>11228</v>
      </c>
      <c r="E200" s="10">
        <v>10600</v>
      </c>
      <c r="F200" s="10">
        <v>19241</v>
      </c>
      <c r="G200" s="10">
        <v>18949</v>
      </c>
      <c r="H200" s="11">
        <v>18550</v>
      </c>
      <c r="I200" s="12"/>
      <c r="J200" s="10">
        <v>18329</v>
      </c>
    </row>
    <row r="201" spans="1:10" ht="18">
      <c r="A201" s="19"/>
      <c r="B201" s="9" t="s">
        <v>12</v>
      </c>
      <c r="C201" s="10">
        <v>1329</v>
      </c>
      <c r="D201" s="29">
        <v>773</v>
      </c>
      <c r="E201" s="26">
        <v>1291</v>
      </c>
      <c r="F201" s="26">
        <v>1565</v>
      </c>
      <c r="G201" s="26">
        <v>1886</v>
      </c>
      <c r="H201" s="27">
        <v>3017</v>
      </c>
      <c r="I201" s="28"/>
      <c r="J201" s="26">
        <v>3687</v>
      </c>
    </row>
    <row r="202" spans="1:10" ht="18">
      <c r="A202" s="19"/>
      <c r="B202" s="45" t="s">
        <v>13</v>
      </c>
      <c r="C202" s="50">
        <v>706</v>
      </c>
      <c r="D202" s="50">
        <v>164</v>
      </c>
      <c r="E202" s="50">
        <v>344</v>
      </c>
      <c r="F202" s="50">
        <v>481</v>
      </c>
      <c r="G202" s="50">
        <v>341</v>
      </c>
      <c r="H202" s="51">
        <v>446</v>
      </c>
      <c r="I202" s="52"/>
      <c r="J202" s="50">
        <v>538</v>
      </c>
    </row>
    <row r="203" spans="1:10" ht="18">
      <c r="A203" s="19"/>
      <c r="B203" s="45" t="s">
        <v>14</v>
      </c>
      <c r="C203" s="50">
        <v>0</v>
      </c>
      <c r="D203" s="50">
        <v>44</v>
      </c>
      <c r="E203" s="50">
        <v>402</v>
      </c>
      <c r="F203" s="49">
        <v>5307</v>
      </c>
      <c r="G203" s="49">
        <v>5228</v>
      </c>
      <c r="H203" s="53">
        <v>5251</v>
      </c>
      <c r="I203" s="54"/>
      <c r="J203" s="49">
        <v>5018</v>
      </c>
    </row>
    <row r="204" spans="1:10" ht="18">
      <c r="A204" s="19"/>
      <c r="B204" s="25" t="s">
        <v>15</v>
      </c>
      <c r="C204" s="19"/>
      <c r="D204" s="19"/>
      <c r="E204" s="19"/>
      <c r="F204" s="19"/>
      <c r="G204" s="19"/>
      <c r="H204" s="21"/>
      <c r="I204" s="22"/>
      <c r="J204" s="19"/>
    </row>
    <row r="205" spans="1:10" ht="18">
      <c r="A205" s="19"/>
      <c r="B205" s="9" t="s">
        <v>19</v>
      </c>
      <c r="C205" s="29">
        <v>495</v>
      </c>
      <c r="D205" s="29">
        <v>45</v>
      </c>
      <c r="E205" s="29">
        <v>177</v>
      </c>
      <c r="F205" s="29">
        <v>14</v>
      </c>
      <c r="G205" s="29">
        <v>14</v>
      </c>
      <c r="H205" s="30">
        <v>0</v>
      </c>
      <c r="I205" s="31"/>
      <c r="J205" s="29">
        <v>63</v>
      </c>
    </row>
    <row r="206" spans="1:10" ht="18">
      <c r="A206" s="19"/>
      <c r="B206" s="9" t="s">
        <v>20</v>
      </c>
      <c r="C206" s="29">
        <v>16</v>
      </c>
      <c r="D206" s="29">
        <v>17</v>
      </c>
      <c r="E206" s="29">
        <v>18</v>
      </c>
      <c r="F206" s="29">
        <v>28</v>
      </c>
      <c r="G206" s="29">
        <v>23</v>
      </c>
      <c r="H206" s="30">
        <v>34</v>
      </c>
      <c r="I206" s="31"/>
      <c r="J206" s="29">
        <v>35</v>
      </c>
    </row>
    <row r="207" spans="1:10" ht="15" customHeight="1">
      <c r="A207" s="3">
        <v>15</v>
      </c>
      <c r="B207" s="56" t="s">
        <v>36</v>
      </c>
      <c r="C207" s="57"/>
      <c r="D207" s="6"/>
      <c r="E207" s="6"/>
      <c r="F207" s="6"/>
      <c r="G207" s="6"/>
      <c r="H207" s="7"/>
      <c r="I207" s="8"/>
      <c r="J207" s="6"/>
    </row>
    <row r="208" spans="1:10" ht="36">
      <c r="A208" s="19"/>
      <c r="B208" s="20" t="s">
        <v>6</v>
      </c>
      <c r="C208" s="19"/>
      <c r="D208" s="19"/>
      <c r="E208" s="19"/>
      <c r="F208" s="19"/>
      <c r="G208" s="19"/>
      <c r="H208" s="21"/>
      <c r="I208" s="22"/>
      <c r="J208" s="19"/>
    </row>
    <row r="209" spans="1:10">
      <c r="A209" s="19"/>
      <c r="B209" s="9" t="s">
        <v>7</v>
      </c>
      <c r="C209" s="10">
        <v>1501</v>
      </c>
      <c r="D209" s="10">
        <v>1248</v>
      </c>
      <c r="E209" s="26">
        <v>1501</v>
      </c>
      <c r="F209" s="26">
        <v>1559</v>
      </c>
      <c r="G209" s="26">
        <v>1489</v>
      </c>
      <c r="H209" s="27">
        <v>1377</v>
      </c>
      <c r="I209" s="28"/>
      <c r="J209" s="26">
        <v>1429</v>
      </c>
    </row>
    <row r="210" spans="1:10" ht="27">
      <c r="A210" s="19"/>
      <c r="B210" s="9" t="s">
        <v>8</v>
      </c>
      <c r="C210" s="32">
        <v>-587</v>
      </c>
      <c r="D210" s="32">
        <v>-640</v>
      </c>
      <c r="E210" s="13">
        <v>-1114</v>
      </c>
      <c r="F210" s="13">
        <v>-1204</v>
      </c>
      <c r="G210" s="13">
        <v>-1279</v>
      </c>
      <c r="H210" s="23">
        <v>-1399</v>
      </c>
      <c r="I210" s="24"/>
      <c r="J210" s="13">
        <v>-1422</v>
      </c>
    </row>
    <row r="211" spans="1:10" ht="18">
      <c r="A211" s="19"/>
      <c r="B211" s="9" t="s">
        <v>9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30">
        <v>0</v>
      </c>
      <c r="I211" s="31"/>
      <c r="J211" s="29">
        <v>0</v>
      </c>
    </row>
    <row r="212" spans="1:10" ht="27">
      <c r="A212" s="19"/>
      <c r="B212" s="9" t="s">
        <v>23</v>
      </c>
      <c r="C212" s="29">
        <v>630</v>
      </c>
      <c r="D212" s="29">
        <v>242</v>
      </c>
      <c r="E212" s="29">
        <v>427</v>
      </c>
      <c r="F212" s="29">
        <v>404</v>
      </c>
      <c r="G212" s="29">
        <v>220</v>
      </c>
      <c r="H212" s="33">
        <v>-45</v>
      </c>
      <c r="I212" s="34"/>
      <c r="J212" s="29">
        <v>27</v>
      </c>
    </row>
    <row r="213" spans="1:10">
      <c r="A213" s="19"/>
      <c r="B213" s="25" t="s">
        <v>10</v>
      </c>
      <c r="C213" s="19"/>
      <c r="D213" s="19"/>
      <c r="E213" s="19"/>
      <c r="F213" s="19"/>
      <c r="G213" s="19"/>
      <c r="H213" s="21"/>
      <c r="I213" s="22"/>
      <c r="J213" s="19"/>
    </row>
    <row r="214" spans="1:10" ht="45">
      <c r="A214" s="19"/>
      <c r="B214" s="9" t="s">
        <v>11</v>
      </c>
      <c r="C214" s="10">
        <v>7119</v>
      </c>
      <c r="D214" s="10">
        <v>7053</v>
      </c>
      <c r="E214" s="26">
        <v>7148</v>
      </c>
      <c r="F214" s="26">
        <v>7367</v>
      </c>
      <c r="G214" s="26">
        <v>7318</v>
      </c>
      <c r="H214" s="27">
        <v>8325</v>
      </c>
      <c r="I214" s="28"/>
      <c r="J214" s="26">
        <v>8078</v>
      </c>
    </row>
    <row r="215" spans="1:10" ht="18">
      <c r="A215" s="19"/>
      <c r="B215" s="9" t="s">
        <v>12</v>
      </c>
      <c r="C215" s="29">
        <v>756</v>
      </c>
      <c r="D215" s="29">
        <v>864</v>
      </c>
      <c r="E215" s="29">
        <v>971</v>
      </c>
      <c r="F215" s="29">
        <v>532</v>
      </c>
      <c r="G215" s="29">
        <v>543</v>
      </c>
      <c r="H215" s="30">
        <v>421</v>
      </c>
      <c r="I215" s="31"/>
      <c r="J215" s="29">
        <v>613</v>
      </c>
    </row>
    <row r="216" spans="1:10" ht="18">
      <c r="A216" s="19"/>
      <c r="B216" s="45" t="s">
        <v>13</v>
      </c>
      <c r="C216" s="50">
        <v>380</v>
      </c>
      <c r="D216" s="50">
        <v>196</v>
      </c>
      <c r="E216" s="50">
        <v>317</v>
      </c>
      <c r="F216" s="50">
        <v>408</v>
      </c>
      <c r="G216" s="50">
        <v>261</v>
      </c>
      <c r="H216" s="51">
        <v>197</v>
      </c>
      <c r="I216" s="52"/>
      <c r="J216" s="50">
        <v>302</v>
      </c>
    </row>
    <row r="217" spans="1:10" ht="18">
      <c r="A217" s="19"/>
      <c r="B217" s="45" t="s">
        <v>14</v>
      </c>
      <c r="C217" s="50">
        <v>245</v>
      </c>
      <c r="D217" s="50">
        <v>288</v>
      </c>
      <c r="E217" s="50">
        <v>439</v>
      </c>
      <c r="F217" s="50">
        <v>407</v>
      </c>
      <c r="G217" s="50">
        <v>410</v>
      </c>
      <c r="H217" s="51">
        <v>916</v>
      </c>
      <c r="I217" s="52"/>
      <c r="J217" s="50">
        <v>654</v>
      </c>
    </row>
    <row r="218" spans="1:10" ht="18">
      <c r="A218" s="19"/>
      <c r="B218" s="25" t="s">
        <v>15</v>
      </c>
      <c r="C218" s="19"/>
      <c r="D218" s="19"/>
      <c r="E218" s="19"/>
      <c r="F218" s="19"/>
      <c r="G218" s="19"/>
      <c r="H218" s="21"/>
      <c r="I218" s="22"/>
      <c r="J218" s="19"/>
    </row>
    <row r="219" spans="1:10" ht="18">
      <c r="A219" s="19"/>
      <c r="B219" s="9" t="s">
        <v>19</v>
      </c>
      <c r="C219" s="29">
        <v>48</v>
      </c>
      <c r="D219" s="29">
        <v>21</v>
      </c>
      <c r="E219" s="29">
        <v>211</v>
      </c>
      <c r="F219" s="29">
        <v>654</v>
      </c>
      <c r="G219" s="29">
        <v>305</v>
      </c>
      <c r="H219" s="30">
        <v>360</v>
      </c>
      <c r="I219" s="31"/>
      <c r="J219" s="29">
        <v>128</v>
      </c>
    </row>
    <row r="220" spans="1:10" ht="18">
      <c r="A220" s="19"/>
      <c r="B220" s="9" t="s">
        <v>20</v>
      </c>
      <c r="C220" s="29">
        <v>23</v>
      </c>
      <c r="D220" s="29">
        <v>23</v>
      </c>
      <c r="E220" s="29">
        <v>23</v>
      </c>
      <c r="F220" s="29">
        <v>17</v>
      </c>
      <c r="G220" s="29">
        <v>17</v>
      </c>
      <c r="H220" s="30">
        <v>17</v>
      </c>
      <c r="I220" s="31"/>
      <c r="J220" s="29">
        <v>17</v>
      </c>
    </row>
    <row r="221" spans="1:10">
      <c r="A221" s="56" t="s">
        <v>5</v>
      </c>
      <c r="B221" s="57"/>
      <c r="C221" s="3">
        <v>2009</v>
      </c>
      <c r="D221" s="3">
        <v>2010</v>
      </c>
      <c r="E221" s="3">
        <v>2011</v>
      </c>
      <c r="F221" s="3">
        <v>2012</v>
      </c>
      <c r="G221" s="3">
        <v>2013</v>
      </c>
      <c r="H221" s="17">
        <v>2014</v>
      </c>
      <c r="I221" s="18"/>
      <c r="J221" s="3">
        <v>2015</v>
      </c>
    </row>
    <row r="222" spans="1:10" ht="15" customHeight="1">
      <c r="A222" s="3">
        <v>16</v>
      </c>
      <c r="B222" s="56" t="s">
        <v>37</v>
      </c>
      <c r="C222" s="57"/>
      <c r="D222" s="6"/>
      <c r="E222" s="6"/>
      <c r="F222" s="6"/>
      <c r="G222" s="6"/>
      <c r="H222" s="7"/>
      <c r="I222" s="8"/>
      <c r="J222" s="6"/>
    </row>
    <row r="223" spans="1:10" ht="36">
      <c r="A223" s="19"/>
      <c r="B223" s="20" t="s">
        <v>6</v>
      </c>
      <c r="C223" s="19"/>
      <c r="D223" s="19"/>
      <c r="E223" s="19"/>
      <c r="F223" s="19"/>
      <c r="G223" s="19"/>
      <c r="H223" s="21"/>
      <c r="I223" s="22"/>
      <c r="J223" s="19"/>
    </row>
    <row r="224" spans="1:10">
      <c r="A224" s="19"/>
      <c r="B224" s="9" t="s">
        <v>7</v>
      </c>
      <c r="C224" s="10">
        <v>2881</v>
      </c>
      <c r="D224" s="10">
        <v>3241</v>
      </c>
      <c r="E224" s="26">
        <v>3850</v>
      </c>
      <c r="F224" s="26">
        <v>4458</v>
      </c>
      <c r="G224" s="26">
        <v>4007</v>
      </c>
      <c r="H224" s="27">
        <v>3955</v>
      </c>
      <c r="I224" s="28"/>
      <c r="J224" s="26">
        <v>4743</v>
      </c>
    </row>
    <row r="225" spans="1:10" ht="27">
      <c r="A225" s="19"/>
      <c r="B225" s="9" t="s">
        <v>8</v>
      </c>
      <c r="C225" s="13">
        <v>-1156</v>
      </c>
      <c r="D225" s="13">
        <v>-1452</v>
      </c>
      <c r="E225" s="13">
        <v>-2210</v>
      </c>
      <c r="F225" s="13">
        <v>-2623</v>
      </c>
      <c r="G225" s="13">
        <v>-2840</v>
      </c>
      <c r="H225" s="23">
        <v>-3130</v>
      </c>
      <c r="I225" s="24"/>
      <c r="J225" s="13">
        <v>-3522</v>
      </c>
    </row>
    <row r="226" spans="1:10" ht="18">
      <c r="A226" s="19"/>
      <c r="B226" s="9" t="s">
        <v>9</v>
      </c>
      <c r="C226" s="29">
        <v>0</v>
      </c>
      <c r="D226" s="29">
        <v>0</v>
      </c>
      <c r="E226" s="29">
        <v>0</v>
      </c>
      <c r="F226" s="29">
        <v>0</v>
      </c>
      <c r="G226" s="29">
        <v>0</v>
      </c>
      <c r="H226" s="30">
        <v>0</v>
      </c>
      <c r="I226" s="31"/>
      <c r="J226" s="29">
        <v>0</v>
      </c>
    </row>
    <row r="227" spans="1:10" ht="27">
      <c r="A227" s="19"/>
      <c r="B227" s="9" t="s">
        <v>23</v>
      </c>
      <c r="C227" s="10">
        <v>1371</v>
      </c>
      <c r="D227" s="10">
        <v>1473</v>
      </c>
      <c r="E227" s="26">
        <v>1785</v>
      </c>
      <c r="F227" s="26">
        <v>1004</v>
      </c>
      <c r="G227" s="26">
        <v>2590</v>
      </c>
      <c r="H227" s="27">
        <v>1178</v>
      </c>
      <c r="I227" s="28"/>
      <c r="J227" s="26">
        <v>1500</v>
      </c>
    </row>
    <row r="228" spans="1:10">
      <c r="A228" s="19"/>
      <c r="B228" s="25" t="s">
        <v>10</v>
      </c>
      <c r="C228" s="19"/>
      <c r="D228" s="19"/>
      <c r="E228" s="19"/>
      <c r="F228" s="19"/>
      <c r="G228" s="19"/>
      <c r="H228" s="21"/>
      <c r="I228" s="22"/>
      <c r="J228" s="19"/>
    </row>
    <row r="229" spans="1:10" ht="45">
      <c r="A229" s="19"/>
      <c r="B229" s="9" t="s">
        <v>11</v>
      </c>
      <c r="C229" s="10">
        <v>20095</v>
      </c>
      <c r="D229" s="10">
        <v>20858</v>
      </c>
      <c r="E229" s="10">
        <v>17036</v>
      </c>
      <c r="F229" s="10">
        <v>17623</v>
      </c>
      <c r="G229" s="10">
        <v>21095</v>
      </c>
      <c r="H229" s="11">
        <v>21555</v>
      </c>
      <c r="I229" s="12"/>
      <c r="J229" s="10">
        <v>21238</v>
      </c>
    </row>
    <row r="230" spans="1:10" ht="18">
      <c r="A230" s="19"/>
      <c r="B230" s="9" t="s">
        <v>12</v>
      </c>
      <c r="C230" s="10">
        <v>2554</v>
      </c>
      <c r="D230" s="10">
        <v>2642</v>
      </c>
      <c r="E230" s="26">
        <v>3055</v>
      </c>
      <c r="F230" s="26">
        <v>3131</v>
      </c>
      <c r="G230" s="26">
        <v>4133</v>
      </c>
      <c r="H230" s="27">
        <v>3587</v>
      </c>
      <c r="I230" s="28"/>
      <c r="J230" s="26">
        <v>4012</v>
      </c>
    </row>
    <row r="231" spans="1:10" ht="18">
      <c r="A231" s="19"/>
      <c r="B231" s="45" t="s">
        <v>13</v>
      </c>
      <c r="C231" s="50">
        <v>673</v>
      </c>
      <c r="D231" s="50">
        <v>835</v>
      </c>
      <c r="E231" s="50">
        <v>782</v>
      </c>
      <c r="F231" s="49">
        <v>1146</v>
      </c>
      <c r="G231" s="49">
        <v>1762</v>
      </c>
      <c r="H231" s="53">
        <v>1141</v>
      </c>
      <c r="I231" s="54"/>
      <c r="J231" s="49">
        <v>1138</v>
      </c>
    </row>
    <row r="232" spans="1:10" ht="18">
      <c r="A232" s="19"/>
      <c r="B232" s="45" t="s">
        <v>14</v>
      </c>
      <c r="C232" s="50">
        <v>53</v>
      </c>
      <c r="D232" s="50">
        <v>51</v>
      </c>
      <c r="E232" s="50">
        <v>427</v>
      </c>
      <c r="F232" s="50">
        <v>0</v>
      </c>
      <c r="G232" s="50">
        <v>144</v>
      </c>
      <c r="H232" s="51">
        <v>0</v>
      </c>
      <c r="I232" s="52"/>
      <c r="J232" s="50">
        <v>0</v>
      </c>
    </row>
    <row r="233" spans="1:10" ht="18">
      <c r="A233" s="19"/>
      <c r="B233" s="25" t="s">
        <v>15</v>
      </c>
      <c r="C233" s="19"/>
      <c r="D233" s="19"/>
      <c r="E233" s="19"/>
      <c r="F233" s="19"/>
      <c r="G233" s="19"/>
      <c r="H233" s="21"/>
      <c r="I233" s="22"/>
      <c r="J233" s="19"/>
    </row>
    <row r="234" spans="1:10" ht="18">
      <c r="A234" s="19"/>
      <c r="B234" s="9" t="s">
        <v>19</v>
      </c>
      <c r="C234" s="29">
        <v>550</v>
      </c>
      <c r="D234" s="29">
        <v>49</v>
      </c>
      <c r="E234" s="29">
        <v>319</v>
      </c>
      <c r="F234" s="26">
        <v>1587</v>
      </c>
      <c r="G234" s="26">
        <v>1965</v>
      </c>
      <c r="H234" s="30">
        <v>729</v>
      </c>
      <c r="I234" s="31"/>
      <c r="J234" s="29">
        <v>709</v>
      </c>
    </row>
    <row r="235" spans="1:10" ht="18">
      <c r="A235" s="19"/>
      <c r="B235" s="9" t="s">
        <v>20</v>
      </c>
      <c r="C235" s="29">
        <v>23</v>
      </c>
      <c r="D235" s="29">
        <v>22</v>
      </c>
      <c r="E235" s="29">
        <v>22</v>
      </c>
      <c r="F235" s="29">
        <v>30</v>
      </c>
      <c r="G235" s="29">
        <v>31</v>
      </c>
      <c r="H235" s="30">
        <v>32</v>
      </c>
      <c r="I235" s="31"/>
      <c r="J235" s="29">
        <v>33</v>
      </c>
    </row>
    <row r="236" spans="1:10">
      <c r="A236" s="1" t="s">
        <v>38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" customHeight="1">
      <c r="A237" s="3">
        <v>17</v>
      </c>
      <c r="B237" s="56" t="s">
        <v>39</v>
      </c>
      <c r="C237" s="57"/>
      <c r="D237" s="6"/>
      <c r="E237" s="6"/>
      <c r="F237" s="6"/>
      <c r="G237" s="6"/>
      <c r="H237" s="7"/>
      <c r="I237" s="8"/>
      <c r="J237" s="6"/>
    </row>
    <row r="238" spans="1:10" ht="36">
      <c r="A238" s="19"/>
      <c r="B238" s="20" t="s">
        <v>6</v>
      </c>
      <c r="C238" s="19"/>
      <c r="D238" s="19"/>
      <c r="E238" s="19"/>
      <c r="F238" s="19"/>
      <c r="G238" s="19"/>
      <c r="H238" s="21"/>
      <c r="I238" s="22"/>
      <c r="J238" s="19"/>
    </row>
    <row r="239" spans="1:10">
      <c r="A239" s="19"/>
      <c r="B239" s="9" t="s">
        <v>7</v>
      </c>
      <c r="C239" s="10">
        <v>73318</v>
      </c>
      <c r="D239" s="10">
        <v>81953</v>
      </c>
      <c r="E239" s="10">
        <v>80247</v>
      </c>
      <c r="F239" s="10">
        <v>77432</v>
      </c>
      <c r="G239" s="10">
        <v>78770</v>
      </c>
      <c r="H239" s="11">
        <v>75862</v>
      </c>
      <c r="I239" s="12"/>
      <c r="J239" s="10">
        <v>49705</v>
      </c>
    </row>
    <row r="240" spans="1:10" ht="27">
      <c r="A240" s="19"/>
      <c r="B240" s="9" t="s">
        <v>8</v>
      </c>
      <c r="C240" s="13">
        <v>-52322</v>
      </c>
      <c r="D240" s="13">
        <v>-57273</v>
      </c>
      <c r="E240" s="13">
        <v>-75274</v>
      </c>
      <c r="F240" s="13">
        <v>-75304</v>
      </c>
      <c r="G240" s="13">
        <v>-76401</v>
      </c>
      <c r="H240" s="23">
        <v>-87338</v>
      </c>
      <c r="I240" s="24"/>
      <c r="J240" s="13">
        <v>-84354</v>
      </c>
    </row>
    <row r="241" spans="1:10" ht="18">
      <c r="A241" s="19"/>
      <c r="B241" s="9" t="s">
        <v>9</v>
      </c>
      <c r="C241" s="32">
        <v>-677</v>
      </c>
      <c r="D241" s="32">
        <v>-721</v>
      </c>
      <c r="E241" s="13">
        <v>-1034</v>
      </c>
      <c r="F241" s="13">
        <v>-1026</v>
      </c>
      <c r="G241" s="13">
        <v>-1047</v>
      </c>
      <c r="H241" s="23">
        <v>-1370</v>
      </c>
      <c r="I241" s="24"/>
      <c r="J241" s="13">
        <v>-1084</v>
      </c>
    </row>
    <row r="242" spans="1:10" ht="27">
      <c r="A242" s="19"/>
      <c r="B242" s="9" t="s">
        <v>23</v>
      </c>
      <c r="C242" s="10">
        <v>6543</v>
      </c>
      <c r="D242" s="10">
        <v>7238</v>
      </c>
      <c r="E242" s="26">
        <v>5247</v>
      </c>
      <c r="F242" s="26">
        <v>3215</v>
      </c>
      <c r="G242" s="26">
        <v>4677</v>
      </c>
      <c r="H242" s="23">
        <v>-9825</v>
      </c>
      <c r="I242" s="24"/>
      <c r="J242" s="13">
        <v>-25992</v>
      </c>
    </row>
    <row r="243" spans="1:10">
      <c r="A243" s="19"/>
      <c r="B243" s="25" t="s">
        <v>10</v>
      </c>
      <c r="C243" s="19"/>
      <c r="D243" s="19"/>
      <c r="E243" s="19"/>
      <c r="F243" s="19"/>
      <c r="G243" s="19"/>
      <c r="H243" s="21"/>
      <c r="I243" s="22"/>
      <c r="J243" s="19"/>
    </row>
    <row r="244" spans="1:10" ht="45">
      <c r="A244" s="19"/>
      <c r="B244" s="9" t="s">
        <v>11</v>
      </c>
      <c r="C244" s="10">
        <v>36662</v>
      </c>
      <c r="D244" s="10">
        <v>37019</v>
      </c>
      <c r="E244" s="10">
        <v>45144</v>
      </c>
      <c r="F244" s="10">
        <v>44599</v>
      </c>
      <c r="G244" s="10">
        <v>44646</v>
      </c>
      <c r="H244" s="11">
        <v>45826</v>
      </c>
      <c r="I244" s="12"/>
      <c r="J244" s="10">
        <v>43849</v>
      </c>
    </row>
    <row r="245" spans="1:10" ht="18">
      <c r="A245" s="19"/>
      <c r="B245" s="9" t="s">
        <v>12</v>
      </c>
      <c r="C245" s="10">
        <v>59868</v>
      </c>
      <c r="D245" s="10">
        <v>64413</v>
      </c>
      <c r="E245" s="10">
        <v>74199</v>
      </c>
      <c r="F245" s="10">
        <v>70897</v>
      </c>
      <c r="G245" s="10">
        <v>78648</v>
      </c>
      <c r="H245" s="11">
        <v>71206</v>
      </c>
      <c r="I245" s="12"/>
      <c r="J245" s="10">
        <v>35096</v>
      </c>
    </row>
    <row r="246" spans="1:10" ht="18">
      <c r="A246" s="19"/>
      <c r="B246" s="45" t="s">
        <v>13</v>
      </c>
      <c r="C246" s="46">
        <v>25328</v>
      </c>
      <c r="D246" s="46">
        <v>21291</v>
      </c>
      <c r="E246" s="46">
        <v>27046</v>
      </c>
      <c r="F246" s="46">
        <v>21857</v>
      </c>
      <c r="G246" s="46">
        <v>29642</v>
      </c>
      <c r="H246" s="47">
        <v>30018</v>
      </c>
      <c r="I246" s="48"/>
      <c r="J246" s="46">
        <v>26126</v>
      </c>
    </row>
    <row r="247" spans="1:10" ht="18">
      <c r="A247" s="19"/>
      <c r="B247" s="45" t="s">
        <v>14</v>
      </c>
      <c r="C247" s="46">
        <v>22013</v>
      </c>
      <c r="D247" s="46">
        <v>21609</v>
      </c>
      <c r="E247" s="46">
        <v>27487</v>
      </c>
      <c r="F247" s="46">
        <v>27569</v>
      </c>
      <c r="G247" s="46">
        <v>30429</v>
      </c>
      <c r="H247" s="47">
        <v>53162</v>
      </c>
      <c r="I247" s="48"/>
      <c r="J247" s="46">
        <v>23912</v>
      </c>
    </row>
    <row r="248" spans="1:10" ht="18">
      <c r="A248" s="19"/>
      <c r="B248" s="25" t="s">
        <v>15</v>
      </c>
      <c r="C248" s="19"/>
      <c r="D248" s="19"/>
      <c r="E248" s="19"/>
      <c r="F248" s="19"/>
      <c r="G248" s="19"/>
      <c r="H248" s="21"/>
      <c r="I248" s="22"/>
      <c r="J248" s="19"/>
    </row>
    <row r="249" spans="1:10" ht="18">
      <c r="A249" s="19"/>
      <c r="B249" s="9" t="s">
        <v>19</v>
      </c>
      <c r="C249" s="10">
        <v>5410</v>
      </c>
      <c r="D249" s="10">
        <v>6390</v>
      </c>
      <c r="E249" s="26">
        <v>3375</v>
      </c>
      <c r="F249" s="26">
        <v>3564</v>
      </c>
      <c r="G249" s="26">
        <v>4190</v>
      </c>
      <c r="H249" s="27">
        <v>4598</v>
      </c>
      <c r="I249" s="28"/>
      <c r="J249" s="26">
        <v>3679</v>
      </c>
    </row>
    <row r="250" spans="1:10" ht="18">
      <c r="A250" s="19"/>
      <c r="B250" s="9" t="s">
        <v>20</v>
      </c>
      <c r="C250" s="10">
        <v>1413</v>
      </c>
      <c r="D250" s="10">
        <v>1456</v>
      </c>
      <c r="E250" s="26">
        <v>1201</v>
      </c>
      <c r="F250" s="26">
        <v>1141</v>
      </c>
      <c r="G250" s="26">
        <v>1203</v>
      </c>
      <c r="H250" s="27">
        <v>1261</v>
      </c>
      <c r="I250" s="28"/>
      <c r="J250" s="26">
        <v>1075</v>
      </c>
    </row>
    <row r="251" spans="1:10" ht="15" customHeight="1">
      <c r="A251" s="3">
        <v>18</v>
      </c>
      <c r="B251" s="56" t="s">
        <v>40</v>
      </c>
      <c r="C251" s="57"/>
      <c r="D251" s="6"/>
      <c r="E251" s="6"/>
      <c r="F251" s="6"/>
      <c r="G251" s="6"/>
      <c r="H251" s="7"/>
      <c r="I251" s="8"/>
      <c r="J251" s="6"/>
    </row>
    <row r="252" spans="1:10" ht="36">
      <c r="A252" s="19"/>
      <c r="B252" s="20" t="s">
        <v>6</v>
      </c>
      <c r="C252" s="19"/>
      <c r="D252" s="19"/>
      <c r="E252" s="19"/>
      <c r="F252" s="19"/>
      <c r="G252" s="19"/>
      <c r="H252" s="21"/>
      <c r="I252" s="22"/>
      <c r="J252" s="19"/>
    </row>
    <row r="253" spans="1:10">
      <c r="A253" s="19"/>
      <c r="B253" s="9" t="s">
        <v>7</v>
      </c>
      <c r="C253" s="10">
        <v>13452</v>
      </c>
      <c r="D253" s="10">
        <v>14238</v>
      </c>
      <c r="E253" s="26">
        <v>6005</v>
      </c>
      <c r="F253" s="26">
        <v>6801</v>
      </c>
      <c r="G253" s="26">
        <v>4267</v>
      </c>
      <c r="H253" s="30">
        <v>27</v>
      </c>
      <c r="I253" s="31"/>
      <c r="J253" s="39"/>
    </row>
    <row r="254" spans="1:10" ht="27">
      <c r="A254" s="19"/>
      <c r="B254" s="9" t="s">
        <v>8</v>
      </c>
      <c r="C254" s="13">
        <v>-5174</v>
      </c>
      <c r="D254" s="13">
        <v>-5034</v>
      </c>
      <c r="E254" s="13">
        <v>-4911</v>
      </c>
      <c r="F254" s="13">
        <v>-4323</v>
      </c>
      <c r="G254" s="13">
        <v>-2343</v>
      </c>
      <c r="H254" s="33">
        <v>-616</v>
      </c>
      <c r="I254" s="34"/>
      <c r="J254" s="39"/>
    </row>
    <row r="255" spans="1:10" ht="18">
      <c r="A255" s="19"/>
      <c r="B255" s="9" t="s">
        <v>9</v>
      </c>
      <c r="C255" s="32">
        <v>-124</v>
      </c>
      <c r="D255" s="32">
        <v>-143</v>
      </c>
      <c r="E255" s="32">
        <v>-54</v>
      </c>
      <c r="F255" s="32">
        <v>-8</v>
      </c>
      <c r="G255" s="32">
        <v>-2</v>
      </c>
      <c r="H255" s="33">
        <v>-2</v>
      </c>
      <c r="I255" s="34"/>
      <c r="J255" s="39"/>
    </row>
    <row r="256" spans="1:10" ht="27">
      <c r="A256" s="19"/>
      <c r="B256" s="9" t="s">
        <v>23</v>
      </c>
      <c r="C256" s="10">
        <v>3121</v>
      </c>
      <c r="D256" s="10">
        <v>1435</v>
      </c>
      <c r="E256" s="26">
        <v>2165</v>
      </c>
      <c r="F256" s="26">
        <v>2404</v>
      </c>
      <c r="G256" s="26">
        <v>2289</v>
      </c>
      <c r="H256" s="33">
        <v>-143</v>
      </c>
      <c r="I256" s="34"/>
      <c r="J256" s="39"/>
    </row>
    <row r="257" spans="1:10">
      <c r="A257" s="19"/>
      <c r="B257" s="25" t="s">
        <v>10</v>
      </c>
      <c r="C257" s="19"/>
      <c r="D257" s="19"/>
      <c r="E257" s="19"/>
      <c r="F257" s="19"/>
      <c r="G257" s="19"/>
      <c r="H257" s="21"/>
      <c r="I257" s="22"/>
      <c r="J257" s="39"/>
    </row>
    <row r="258" spans="1:10" ht="45">
      <c r="A258" s="19"/>
      <c r="B258" s="9" t="s">
        <v>11</v>
      </c>
      <c r="C258" s="10">
        <v>13766</v>
      </c>
      <c r="D258" s="10">
        <v>13336</v>
      </c>
      <c r="E258" s="26">
        <v>4458</v>
      </c>
      <c r="F258" s="26">
        <v>4298</v>
      </c>
      <c r="G258" s="29">
        <v>20</v>
      </c>
      <c r="H258" s="30">
        <v>0</v>
      </c>
      <c r="I258" s="31"/>
      <c r="J258" s="39"/>
    </row>
    <row r="259" spans="1:10" ht="18">
      <c r="A259" s="19"/>
      <c r="B259" s="9" t="s">
        <v>12</v>
      </c>
      <c r="C259" s="10">
        <v>3375</v>
      </c>
      <c r="D259" s="10">
        <v>3544</v>
      </c>
      <c r="E259" s="26">
        <v>9265</v>
      </c>
      <c r="F259" s="10">
        <v>10519</v>
      </c>
      <c r="G259" s="10">
        <v>10277</v>
      </c>
      <c r="H259" s="27">
        <v>2683</v>
      </c>
      <c r="I259" s="28"/>
      <c r="J259" s="39"/>
    </row>
    <row r="260" spans="1:10" ht="18">
      <c r="A260" s="19"/>
      <c r="B260" s="9" t="s">
        <v>13</v>
      </c>
      <c r="C260" s="46">
        <v>4258</v>
      </c>
      <c r="D260" s="46">
        <v>4013</v>
      </c>
      <c r="E260" s="49">
        <v>4654</v>
      </c>
      <c r="F260" s="49">
        <v>3625</v>
      </c>
      <c r="G260" s="49">
        <v>2016</v>
      </c>
      <c r="H260" s="51">
        <v>279</v>
      </c>
      <c r="I260" s="52"/>
      <c r="J260" s="39"/>
    </row>
    <row r="261" spans="1:10" ht="18">
      <c r="A261" s="19"/>
      <c r="B261" s="9" t="s">
        <v>14</v>
      </c>
      <c r="C261" s="46">
        <v>2837</v>
      </c>
      <c r="D261" s="50">
        <v>978</v>
      </c>
      <c r="E261" s="50">
        <v>3</v>
      </c>
      <c r="F261" s="50">
        <v>2</v>
      </c>
      <c r="G261" s="50">
        <v>1</v>
      </c>
      <c r="H261" s="51">
        <v>0</v>
      </c>
      <c r="I261" s="52"/>
      <c r="J261" s="39"/>
    </row>
    <row r="262" spans="1:10" ht="18">
      <c r="A262" s="19"/>
      <c r="B262" s="25" t="s">
        <v>15</v>
      </c>
      <c r="C262" s="19"/>
      <c r="D262" s="19"/>
      <c r="E262" s="19"/>
      <c r="F262" s="19"/>
      <c r="G262" s="19"/>
      <c r="H262" s="21"/>
      <c r="I262" s="22"/>
      <c r="J262" s="39"/>
    </row>
    <row r="263" spans="1:10" ht="18">
      <c r="A263" s="19"/>
      <c r="B263" s="9" t="s">
        <v>19</v>
      </c>
      <c r="C263" s="29">
        <v>310</v>
      </c>
      <c r="D263" s="29">
        <v>325</v>
      </c>
      <c r="E263" s="29">
        <v>876</v>
      </c>
      <c r="F263" s="29">
        <v>14</v>
      </c>
      <c r="G263" s="29">
        <v>0</v>
      </c>
      <c r="H263" s="30">
        <v>0</v>
      </c>
      <c r="I263" s="31"/>
      <c r="J263" s="39"/>
    </row>
    <row r="264" spans="1:10" ht="18">
      <c r="A264" s="19"/>
      <c r="B264" s="9" t="s">
        <v>20</v>
      </c>
      <c r="C264" s="29">
        <v>347</v>
      </c>
      <c r="D264" s="29">
        <v>238</v>
      </c>
      <c r="E264" s="29">
        <v>142</v>
      </c>
      <c r="F264" s="29">
        <v>105</v>
      </c>
      <c r="G264" s="29">
        <v>44</v>
      </c>
      <c r="H264" s="30">
        <v>0</v>
      </c>
      <c r="I264" s="31"/>
      <c r="J264" s="29">
        <v>0</v>
      </c>
    </row>
    <row r="265" spans="1:10">
      <c r="A265" s="56" t="s">
        <v>5</v>
      </c>
      <c r="B265" s="57"/>
      <c r="C265" s="3">
        <v>2009</v>
      </c>
      <c r="D265" s="3">
        <v>2010</v>
      </c>
      <c r="E265" s="3">
        <v>2011</v>
      </c>
      <c r="F265" s="3">
        <v>2012</v>
      </c>
      <c r="G265" s="3">
        <v>2013</v>
      </c>
      <c r="H265" s="17">
        <v>2014</v>
      </c>
      <c r="I265" s="18"/>
      <c r="J265" s="3">
        <v>2015</v>
      </c>
    </row>
    <row r="266" spans="1:10" ht="15" customHeight="1">
      <c r="A266" s="3">
        <v>19</v>
      </c>
      <c r="B266" s="56" t="s">
        <v>41</v>
      </c>
      <c r="C266" s="57"/>
      <c r="D266" s="6"/>
      <c r="E266" s="6"/>
      <c r="F266" s="6"/>
      <c r="G266" s="6"/>
      <c r="H266" s="7"/>
      <c r="I266" s="8"/>
      <c r="J266" s="6"/>
    </row>
    <row r="267" spans="1:10" ht="36">
      <c r="A267" s="19"/>
      <c r="B267" s="20" t="s">
        <v>6</v>
      </c>
      <c r="C267" s="19"/>
      <c r="D267" s="19"/>
      <c r="E267" s="19"/>
      <c r="F267" s="19"/>
      <c r="G267" s="19"/>
      <c r="H267" s="21"/>
      <c r="I267" s="22"/>
      <c r="J267" s="19"/>
    </row>
    <row r="268" spans="1:10">
      <c r="A268" s="19"/>
      <c r="B268" s="9" t="s">
        <v>7</v>
      </c>
      <c r="C268" s="10">
        <v>10169</v>
      </c>
      <c r="D268" s="10">
        <v>9212</v>
      </c>
      <c r="E268" s="26">
        <v>5616</v>
      </c>
      <c r="F268" s="29">
        <v>892</v>
      </c>
      <c r="G268" s="39"/>
      <c r="H268" s="40"/>
      <c r="I268" s="41"/>
      <c r="J268" s="39"/>
    </row>
    <row r="269" spans="1:10" ht="27">
      <c r="A269" s="19"/>
      <c r="B269" s="9" t="s">
        <v>8</v>
      </c>
      <c r="C269" s="13">
        <v>-9053</v>
      </c>
      <c r="D269" s="13">
        <v>-8169</v>
      </c>
      <c r="E269" s="13">
        <v>-6290</v>
      </c>
      <c r="F269" s="32">
        <v>-986</v>
      </c>
      <c r="G269" s="39"/>
      <c r="H269" s="40"/>
      <c r="I269" s="41"/>
      <c r="J269" s="39"/>
    </row>
    <row r="270" spans="1:10" ht="18">
      <c r="A270" s="19"/>
      <c r="B270" s="9" t="s">
        <v>9</v>
      </c>
      <c r="C270" s="32">
        <v>-92</v>
      </c>
      <c r="D270" s="32">
        <v>-33</v>
      </c>
      <c r="E270" s="32">
        <v>-54</v>
      </c>
      <c r="F270" s="32">
        <v>-4</v>
      </c>
      <c r="G270" s="39"/>
      <c r="H270" s="40"/>
      <c r="I270" s="41"/>
      <c r="J270" s="39"/>
    </row>
    <row r="271" spans="1:10" ht="27">
      <c r="A271" s="19"/>
      <c r="B271" s="9" t="s">
        <v>23</v>
      </c>
      <c r="C271" s="29">
        <v>9</v>
      </c>
      <c r="D271" s="32">
        <v>-46</v>
      </c>
      <c r="E271" s="13">
        <v>-1950</v>
      </c>
      <c r="F271" s="32">
        <v>-298</v>
      </c>
      <c r="G271" s="39"/>
      <c r="H271" s="40"/>
      <c r="I271" s="41"/>
      <c r="J271" s="39"/>
    </row>
    <row r="272" spans="1:10">
      <c r="A272" s="19"/>
      <c r="B272" s="25" t="s">
        <v>10</v>
      </c>
      <c r="C272" s="19"/>
      <c r="D272" s="19"/>
      <c r="E272" s="19"/>
      <c r="F272" s="19"/>
      <c r="G272" s="39"/>
      <c r="H272" s="40"/>
      <c r="I272" s="41"/>
      <c r="J272" s="39"/>
    </row>
    <row r="273" spans="1:10" ht="45">
      <c r="A273" s="19"/>
      <c r="B273" s="9" t="s">
        <v>11</v>
      </c>
      <c r="C273" s="10">
        <v>1239</v>
      </c>
      <c r="D273" s="10">
        <v>1088</v>
      </c>
      <c r="E273" s="29">
        <v>381</v>
      </c>
      <c r="F273" s="29">
        <v>191</v>
      </c>
      <c r="G273" s="39"/>
      <c r="H273" s="40"/>
      <c r="I273" s="41"/>
      <c r="J273" s="39"/>
    </row>
    <row r="274" spans="1:10" ht="18">
      <c r="A274" s="19"/>
      <c r="B274" s="9" t="s">
        <v>12</v>
      </c>
      <c r="C274" s="10">
        <v>3976</v>
      </c>
      <c r="D274" s="10">
        <v>4854</v>
      </c>
      <c r="E274" s="26">
        <v>2186</v>
      </c>
      <c r="F274" s="26">
        <v>1410</v>
      </c>
      <c r="G274" s="39"/>
      <c r="H274" s="40"/>
      <c r="I274" s="41"/>
      <c r="J274" s="39"/>
    </row>
    <row r="275" spans="1:10" ht="18">
      <c r="A275" s="19"/>
      <c r="B275" s="9" t="s">
        <v>13</v>
      </c>
      <c r="C275" s="46">
        <v>1792</v>
      </c>
      <c r="D275" s="46">
        <v>2616</v>
      </c>
      <c r="E275" s="50">
        <v>910</v>
      </c>
      <c r="F275" s="50">
        <v>151</v>
      </c>
      <c r="G275" s="39"/>
      <c r="H275" s="40"/>
      <c r="I275" s="41"/>
      <c r="J275" s="39"/>
    </row>
    <row r="276" spans="1:10" ht="18">
      <c r="A276" s="19"/>
      <c r="B276" s="9" t="s">
        <v>14</v>
      </c>
      <c r="C276" s="50">
        <v>219</v>
      </c>
      <c r="D276" s="50">
        <v>98</v>
      </c>
      <c r="E276" s="50">
        <v>2</v>
      </c>
      <c r="F276" s="50">
        <v>0</v>
      </c>
      <c r="G276" s="39"/>
      <c r="H276" s="40"/>
      <c r="I276" s="41"/>
      <c r="J276" s="39"/>
    </row>
    <row r="277" spans="1:10" ht="18">
      <c r="A277" s="19"/>
      <c r="B277" s="25" t="s">
        <v>15</v>
      </c>
      <c r="C277" s="19"/>
      <c r="D277" s="19"/>
      <c r="E277" s="19"/>
      <c r="F277" s="19"/>
      <c r="G277" s="39"/>
      <c r="H277" s="40"/>
      <c r="I277" s="41"/>
      <c r="J277" s="39"/>
    </row>
    <row r="278" spans="1:10" ht="18">
      <c r="A278" s="19"/>
      <c r="B278" s="9" t="s">
        <v>19</v>
      </c>
      <c r="C278" s="29">
        <v>383</v>
      </c>
      <c r="D278" s="29">
        <v>131</v>
      </c>
      <c r="E278" s="29">
        <v>0</v>
      </c>
      <c r="F278" s="29">
        <v>0</v>
      </c>
      <c r="G278" s="39"/>
      <c r="H278" s="40"/>
      <c r="I278" s="41"/>
      <c r="J278" s="39"/>
    </row>
    <row r="279" spans="1:10" ht="18">
      <c r="A279" s="19"/>
      <c r="B279" s="9" t="s">
        <v>20</v>
      </c>
      <c r="C279" s="29">
        <v>193</v>
      </c>
      <c r="D279" s="29">
        <v>179</v>
      </c>
      <c r="E279" s="29">
        <v>36</v>
      </c>
      <c r="F279" s="29">
        <v>0</v>
      </c>
      <c r="G279" s="39"/>
      <c r="H279" s="40"/>
      <c r="I279" s="41"/>
      <c r="J279" s="39"/>
    </row>
    <row r="280" spans="1:10">
      <c r="A280" s="1" t="s">
        <v>42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" customHeight="1">
      <c r="A281" s="3">
        <v>20</v>
      </c>
      <c r="B281" s="56" t="s">
        <v>43</v>
      </c>
      <c r="C281" s="57"/>
      <c r="D281" s="6"/>
      <c r="E281" s="6"/>
      <c r="F281" s="6"/>
      <c r="G281" s="6"/>
      <c r="H281" s="7"/>
      <c r="I281" s="8"/>
      <c r="J281" s="6"/>
    </row>
    <row r="282" spans="1:10" ht="36">
      <c r="A282" s="19"/>
      <c r="B282" s="20" t="s">
        <v>6</v>
      </c>
      <c r="C282" s="19"/>
      <c r="D282" s="19"/>
      <c r="E282" s="19"/>
      <c r="F282" s="19"/>
      <c r="G282" s="19"/>
      <c r="H282" s="21"/>
      <c r="I282" s="22"/>
      <c r="J282" s="19"/>
    </row>
    <row r="283" spans="1:10">
      <c r="A283" s="19"/>
      <c r="B283" s="9" t="s">
        <v>7</v>
      </c>
      <c r="C283" s="10">
        <v>88454</v>
      </c>
      <c r="D283" s="10">
        <v>46113</v>
      </c>
      <c r="E283" s="10">
        <v>81471</v>
      </c>
      <c r="F283" s="10">
        <v>95871</v>
      </c>
      <c r="G283" s="10">
        <v>100160</v>
      </c>
      <c r="H283" s="11">
        <v>100948</v>
      </c>
      <c r="I283" s="12"/>
      <c r="J283" s="10">
        <v>103633</v>
      </c>
    </row>
    <row r="284" spans="1:10" ht="27">
      <c r="A284" s="19"/>
      <c r="B284" s="9" t="s">
        <v>8</v>
      </c>
      <c r="C284" s="13">
        <v>-82622</v>
      </c>
      <c r="D284" s="13">
        <v>-46992</v>
      </c>
      <c r="E284" s="13">
        <v>-83534</v>
      </c>
      <c r="F284" s="13">
        <v>-86808</v>
      </c>
      <c r="G284" s="13">
        <v>-97817</v>
      </c>
      <c r="H284" s="23">
        <v>-99962</v>
      </c>
      <c r="I284" s="24"/>
      <c r="J284" s="13">
        <v>-100196</v>
      </c>
    </row>
    <row r="285" spans="1:10" ht="18">
      <c r="A285" s="19"/>
      <c r="B285" s="9" t="s">
        <v>9</v>
      </c>
      <c r="C285" s="29">
        <v>0</v>
      </c>
      <c r="D285" s="29">
        <v>0</v>
      </c>
      <c r="E285" s="13">
        <v>-2005</v>
      </c>
      <c r="F285" s="32">
        <v>-461</v>
      </c>
      <c r="G285" s="32">
        <v>-490</v>
      </c>
      <c r="H285" s="23">
        <v>-1096</v>
      </c>
      <c r="I285" s="24"/>
      <c r="J285" s="13">
        <v>-1790</v>
      </c>
    </row>
    <row r="286" spans="1:10" ht="27">
      <c r="A286" s="19"/>
      <c r="B286" s="9" t="s">
        <v>23</v>
      </c>
      <c r="C286" s="13">
        <v>-2497</v>
      </c>
      <c r="D286" s="13">
        <v>-17026</v>
      </c>
      <c r="E286" s="13">
        <v>-1929</v>
      </c>
      <c r="F286" s="10">
        <v>12854</v>
      </c>
      <c r="G286" s="26">
        <v>3972</v>
      </c>
      <c r="H286" s="27">
        <v>5364</v>
      </c>
      <c r="I286" s="28"/>
      <c r="J286" s="26">
        <v>2413</v>
      </c>
    </row>
    <row r="287" spans="1:10">
      <c r="A287" s="19"/>
      <c r="B287" s="25" t="s">
        <v>10</v>
      </c>
      <c r="C287" s="19"/>
      <c r="D287" s="19"/>
      <c r="E287" s="19"/>
      <c r="F287" s="19"/>
      <c r="G287" s="19"/>
      <c r="H287" s="21"/>
      <c r="I287" s="22"/>
      <c r="J287" s="19"/>
    </row>
    <row r="288" spans="1:10" ht="45">
      <c r="A288" s="19"/>
      <c r="B288" s="9" t="s">
        <v>11</v>
      </c>
      <c r="C288" s="10">
        <v>69264</v>
      </c>
      <c r="D288" s="10">
        <v>48118</v>
      </c>
      <c r="E288" s="10">
        <v>56451</v>
      </c>
      <c r="F288" s="10">
        <v>68018</v>
      </c>
      <c r="G288" s="10">
        <v>114610</v>
      </c>
      <c r="H288" s="11">
        <v>144512</v>
      </c>
      <c r="I288" s="12"/>
      <c r="J288" s="10">
        <v>167510</v>
      </c>
    </row>
    <row r="289" spans="1:10" ht="18">
      <c r="A289" s="19"/>
      <c r="B289" s="9" t="s">
        <v>12</v>
      </c>
      <c r="C289" s="10">
        <v>80252</v>
      </c>
      <c r="D289" s="10">
        <v>147377</v>
      </c>
      <c r="E289" s="10">
        <v>168928</v>
      </c>
      <c r="F289" s="10">
        <v>138860</v>
      </c>
      <c r="G289" s="10">
        <v>81354</v>
      </c>
      <c r="H289" s="11">
        <v>93173</v>
      </c>
      <c r="I289" s="12"/>
      <c r="J289" s="10">
        <v>136721</v>
      </c>
    </row>
    <row r="290" spans="1:10" ht="18">
      <c r="A290" s="19"/>
      <c r="B290" s="9" t="s">
        <v>13</v>
      </c>
      <c r="C290" s="46">
        <v>52300</v>
      </c>
      <c r="D290" s="46">
        <v>74007</v>
      </c>
      <c r="E290" s="46">
        <v>73880</v>
      </c>
      <c r="F290" s="46">
        <v>56415</v>
      </c>
      <c r="G290" s="46">
        <v>39937</v>
      </c>
      <c r="H290" s="47">
        <v>36559</v>
      </c>
      <c r="I290" s="48"/>
      <c r="J290" s="46">
        <v>67354</v>
      </c>
    </row>
    <row r="291" spans="1:10" ht="18">
      <c r="A291" s="19"/>
      <c r="B291" s="9" t="s">
        <v>14</v>
      </c>
      <c r="C291" s="50">
        <v>0</v>
      </c>
      <c r="D291" s="50">
        <v>0</v>
      </c>
      <c r="E291" s="50">
        <v>214</v>
      </c>
      <c r="F291" s="50">
        <v>170</v>
      </c>
      <c r="G291" s="50">
        <v>353</v>
      </c>
      <c r="H291" s="51">
        <v>235</v>
      </c>
      <c r="I291" s="52"/>
      <c r="J291" s="50">
        <v>193</v>
      </c>
    </row>
    <row r="292" spans="1:10" ht="18">
      <c r="A292" s="19"/>
      <c r="B292" s="25" t="s">
        <v>15</v>
      </c>
      <c r="C292" s="19"/>
      <c r="D292" s="19"/>
      <c r="E292" s="19"/>
      <c r="F292" s="19"/>
      <c r="G292" s="19"/>
      <c r="H292" s="21"/>
      <c r="I292" s="22"/>
      <c r="J292" s="19"/>
    </row>
    <row r="293" spans="1:10" ht="18">
      <c r="A293" s="19"/>
      <c r="B293" s="9" t="s">
        <v>19</v>
      </c>
      <c r="C293" s="10">
        <v>4037</v>
      </c>
      <c r="D293" s="10">
        <v>2996</v>
      </c>
      <c r="E293" s="10">
        <v>22436</v>
      </c>
      <c r="F293" s="10">
        <v>20397</v>
      </c>
      <c r="G293" s="10">
        <v>42631</v>
      </c>
      <c r="H293" s="11">
        <v>19213</v>
      </c>
      <c r="I293" s="12"/>
      <c r="J293" s="26">
        <v>7594</v>
      </c>
    </row>
    <row r="294" spans="1:10" ht="18">
      <c r="A294" s="19"/>
      <c r="B294" s="9" t="s">
        <v>20</v>
      </c>
      <c r="C294" s="10">
        <v>3988</v>
      </c>
      <c r="D294" s="10">
        <v>3092</v>
      </c>
      <c r="E294" s="26">
        <v>3093</v>
      </c>
      <c r="F294" s="26">
        <v>3048</v>
      </c>
      <c r="G294" s="26">
        <v>3101</v>
      </c>
      <c r="H294" s="27">
        <v>2999</v>
      </c>
      <c r="I294" s="28"/>
      <c r="J294" s="26">
        <v>2943</v>
      </c>
    </row>
    <row r="295" spans="1:10" ht="15" customHeight="1">
      <c r="A295" s="3">
        <v>21</v>
      </c>
      <c r="B295" s="56" t="s">
        <v>44</v>
      </c>
      <c r="C295" s="57"/>
      <c r="D295" s="6"/>
      <c r="E295" s="6"/>
      <c r="F295" s="6"/>
      <c r="G295" s="6"/>
      <c r="H295" s="7"/>
      <c r="I295" s="8"/>
      <c r="J295" s="6"/>
    </row>
    <row r="296" spans="1:10" ht="36">
      <c r="A296" s="19"/>
      <c r="B296" s="20" t="s">
        <v>6</v>
      </c>
      <c r="C296" s="19"/>
      <c r="D296" s="19"/>
      <c r="E296" s="19"/>
      <c r="F296" s="19"/>
      <c r="G296" s="19"/>
      <c r="H296" s="21"/>
      <c r="I296" s="22"/>
      <c r="J296" s="19"/>
    </row>
    <row r="297" spans="1:10">
      <c r="A297" s="19"/>
      <c r="B297" s="9" t="s">
        <v>7</v>
      </c>
      <c r="C297" s="10">
        <v>17865</v>
      </c>
      <c r="D297" s="10">
        <v>11487</v>
      </c>
      <c r="E297" s="10">
        <v>13624</v>
      </c>
      <c r="F297" s="10">
        <v>11170</v>
      </c>
      <c r="G297" s="10">
        <v>30087</v>
      </c>
      <c r="H297" s="11">
        <v>33366</v>
      </c>
      <c r="I297" s="12"/>
      <c r="J297" s="10">
        <v>30112</v>
      </c>
    </row>
    <row r="298" spans="1:10" ht="27">
      <c r="A298" s="19"/>
      <c r="B298" s="9" t="s">
        <v>8</v>
      </c>
      <c r="C298" s="13">
        <v>-15839</v>
      </c>
      <c r="D298" s="13">
        <v>-13839</v>
      </c>
      <c r="E298" s="13">
        <v>-14095</v>
      </c>
      <c r="F298" s="13">
        <v>-18060</v>
      </c>
      <c r="G298" s="13">
        <v>-30824</v>
      </c>
      <c r="H298" s="23">
        <v>-30453</v>
      </c>
      <c r="I298" s="24"/>
      <c r="J298" s="13">
        <v>-27495</v>
      </c>
    </row>
    <row r="299" spans="1:10" ht="18">
      <c r="A299" s="19"/>
      <c r="B299" s="9" t="s">
        <v>9</v>
      </c>
      <c r="C299" s="13">
        <v>-1036</v>
      </c>
      <c r="D299" s="32">
        <v>-950</v>
      </c>
      <c r="E299" s="13">
        <v>-1323</v>
      </c>
      <c r="F299" s="13">
        <v>-1976</v>
      </c>
      <c r="G299" s="13">
        <v>-3361</v>
      </c>
      <c r="H299" s="23">
        <v>-2373</v>
      </c>
      <c r="I299" s="24"/>
      <c r="J299" s="13">
        <v>-1680</v>
      </c>
    </row>
    <row r="300" spans="1:10" ht="27">
      <c r="A300" s="19"/>
      <c r="B300" s="9" t="s">
        <v>23</v>
      </c>
      <c r="C300" s="13">
        <v>-4335</v>
      </c>
      <c r="D300" s="13">
        <v>-12650</v>
      </c>
      <c r="E300" s="13">
        <v>-5973</v>
      </c>
      <c r="F300" s="13">
        <v>-11718</v>
      </c>
      <c r="G300" s="29">
        <v>697</v>
      </c>
      <c r="H300" s="27">
        <v>2881</v>
      </c>
      <c r="I300" s="28"/>
      <c r="J300" s="26">
        <v>1730</v>
      </c>
    </row>
    <row r="301" spans="1:10">
      <c r="A301" s="19"/>
      <c r="B301" s="25" t="s">
        <v>10</v>
      </c>
      <c r="C301" s="19"/>
      <c r="D301" s="19"/>
      <c r="E301" s="19"/>
      <c r="F301" s="19"/>
      <c r="G301" s="19"/>
      <c r="H301" s="21"/>
      <c r="I301" s="22"/>
      <c r="J301" s="19"/>
    </row>
    <row r="302" spans="1:10" ht="45">
      <c r="A302" s="19"/>
      <c r="B302" s="9" t="s">
        <v>11</v>
      </c>
      <c r="C302" s="10">
        <v>10225</v>
      </c>
      <c r="D302" s="10">
        <v>9436</v>
      </c>
      <c r="E302" s="10">
        <v>17460</v>
      </c>
      <c r="F302" s="10">
        <v>24835</v>
      </c>
      <c r="G302" s="10">
        <v>26618</v>
      </c>
      <c r="H302" s="11">
        <v>29303</v>
      </c>
      <c r="I302" s="12"/>
      <c r="J302" s="10">
        <v>33625</v>
      </c>
    </row>
    <row r="303" spans="1:10" ht="18">
      <c r="A303" s="19"/>
      <c r="B303" s="9" t="s">
        <v>12</v>
      </c>
      <c r="C303" s="10">
        <v>24908</v>
      </c>
      <c r="D303" s="10">
        <v>16900</v>
      </c>
      <c r="E303" s="10">
        <v>15413</v>
      </c>
      <c r="F303" s="10">
        <v>34374</v>
      </c>
      <c r="G303" s="10">
        <v>25554</v>
      </c>
      <c r="H303" s="11">
        <v>29166</v>
      </c>
      <c r="I303" s="12"/>
      <c r="J303" s="10">
        <v>32415</v>
      </c>
    </row>
    <row r="304" spans="1:10" ht="18">
      <c r="A304" s="19"/>
      <c r="B304" s="9" t="s">
        <v>13</v>
      </c>
      <c r="C304" s="46">
        <v>5096</v>
      </c>
      <c r="D304" s="46">
        <v>12167</v>
      </c>
      <c r="E304" s="46">
        <v>12431</v>
      </c>
      <c r="F304" s="46">
        <v>25962</v>
      </c>
      <c r="G304" s="46">
        <v>10982</v>
      </c>
      <c r="H304" s="53">
        <v>6422</v>
      </c>
      <c r="I304" s="54"/>
      <c r="J304" s="49">
        <v>3919</v>
      </c>
    </row>
    <row r="305" spans="1:10" ht="18">
      <c r="A305" s="19"/>
      <c r="B305" s="9" t="s">
        <v>14</v>
      </c>
      <c r="C305" s="46">
        <v>28577</v>
      </c>
      <c r="D305" s="46">
        <v>28024</v>
      </c>
      <c r="E305" s="46">
        <v>41582</v>
      </c>
      <c r="F305" s="46">
        <v>47559</v>
      </c>
      <c r="G305" s="46">
        <v>55256</v>
      </c>
      <c r="H305" s="47">
        <v>64956</v>
      </c>
      <c r="I305" s="48"/>
      <c r="J305" s="46">
        <v>64199</v>
      </c>
    </row>
    <row r="306" spans="1:10" ht="18">
      <c r="A306" s="19"/>
      <c r="B306" s="25" t="s">
        <v>15</v>
      </c>
      <c r="C306" s="19"/>
      <c r="D306" s="19"/>
      <c r="E306" s="19"/>
      <c r="F306" s="19"/>
      <c r="G306" s="19"/>
      <c r="H306" s="21"/>
      <c r="I306" s="22"/>
      <c r="J306" s="19"/>
    </row>
    <row r="307" spans="1:10" ht="18">
      <c r="A307" s="19"/>
      <c r="B307" s="9" t="s">
        <v>19</v>
      </c>
      <c r="C307" s="29">
        <v>160</v>
      </c>
      <c r="D307" s="29">
        <v>92</v>
      </c>
      <c r="E307" s="29">
        <v>57</v>
      </c>
      <c r="F307" s="29">
        <v>403</v>
      </c>
      <c r="G307" s="29">
        <v>162</v>
      </c>
      <c r="H307" s="30">
        <v>364</v>
      </c>
      <c r="I307" s="31"/>
      <c r="J307" s="29">
        <v>353</v>
      </c>
    </row>
    <row r="308" spans="1:10" ht="18">
      <c r="A308" s="19"/>
      <c r="B308" s="9" t="s">
        <v>20</v>
      </c>
      <c r="C308" s="10">
        <v>1170</v>
      </c>
      <c r="D308" s="29">
        <v>902</v>
      </c>
      <c r="E308" s="29">
        <v>906</v>
      </c>
      <c r="F308" s="29">
        <v>978</v>
      </c>
      <c r="G308" s="29">
        <v>970</v>
      </c>
      <c r="H308" s="30">
        <v>846</v>
      </c>
      <c r="I308" s="31"/>
      <c r="J308" s="29">
        <v>862</v>
      </c>
    </row>
    <row r="309" spans="1:10">
      <c r="A309" s="56" t="s">
        <v>5</v>
      </c>
      <c r="B309" s="57"/>
      <c r="C309" s="3">
        <v>2009</v>
      </c>
      <c r="D309" s="3">
        <v>2010</v>
      </c>
      <c r="E309" s="3">
        <v>2011</v>
      </c>
      <c r="F309" s="3">
        <v>2012</v>
      </c>
      <c r="G309" s="3">
        <v>2013</v>
      </c>
      <c r="H309" s="17">
        <v>2014</v>
      </c>
      <c r="I309" s="18"/>
      <c r="J309" s="3">
        <v>2015</v>
      </c>
    </row>
    <row r="310" spans="1:10" ht="15" customHeight="1">
      <c r="A310" s="3">
        <v>22</v>
      </c>
      <c r="B310" s="56" t="s">
        <v>45</v>
      </c>
      <c r="C310" s="57"/>
      <c r="D310" s="6"/>
      <c r="E310" s="6"/>
      <c r="F310" s="6"/>
      <c r="G310" s="6"/>
      <c r="H310" s="7"/>
      <c r="I310" s="8"/>
      <c r="J310" s="6"/>
    </row>
    <row r="311" spans="1:10" ht="36">
      <c r="A311" s="19"/>
      <c r="B311" s="20" t="s">
        <v>6</v>
      </c>
      <c r="C311" s="19"/>
      <c r="D311" s="19"/>
      <c r="E311" s="19"/>
      <c r="F311" s="19"/>
      <c r="G311" s="19"/>
      <c r="H311" s="21"/>
      <c r="I311" s="22"/>
      <c r="J311" s="19"/>
    </row>
    <row r="312" spans="1:10">
      <c r="A312" s="19"/>
      <c r="B312" s="9" t="s">
        <v>7</v>
      </c>
      <c r="C312" s="10">
        <v>38110</v>
      </c>
      <c r="D312" s="10">
        <v>32225</v>
      </c>
      <c r="E312" s="10">
        <v>41207</v>
      </c>
      <c r="F312" s="10">
        <v>40084</v>
      </c>
      <c r="G312" s="10">
        <v>37222</v>
      </c>
      <c r="H312" s="11">
        <v>36326</v>
      </c>
      <c r="I312" s="12"/>
      <c r="J312" s="10">
        <v>36139</v>
      </c>
    </row>
    <row r="313" spans="1:10" ht="27">
      <c r="A313" s="19"/>
      <c r="B313" s="9" t="s">
        <v>8</v>
      </c>
      <c r="C313" s="13">
        <v>-35214</v>
      </c>
      <c r="D313" s="13">
        <v>-27393</v>
      </c>
      <c r="E313" s="13">
        <v>-40844</v>
      </c>
      <c r="F313" s="13">
        <v>-41519</v>
      </c>
      <c r="G313" s="13">
        <v>-38829</v>
      </c>
      <c r="H313" s="23">
        <v>-37478</v>
      </c>
      <c r="I313" s="24"/>
      <c r="J313" s="13">
        <v>-35861</v>
      </c>
    </row>
    <row r="314" spans="1:10" ht="18">
      <c r="A314" s="19"/>
      <c r="B314" s="9" t="s">
        <v>9</v>
      </c>
      <c r="C314" s="32">
        <v>-228</v>
      </c>
      <c r="D314" s="32">
        <v>-114</v>
      </c>
      <c r="E314" s="32">
        <v>-114</v>
      </c>
      <c r="F314" s="32">
        <v>-165</v>
      </c>
      <c r="G314" s="32">
        <v>-248</v>
      </c>
      <c r="H314" s="33">
        <v>-302</v>
      </c>
      <c r="I314" s="34"/>
      <c r="J314" s="32">
        <v>-132</v>
      </c>
    </row>
    <row r="315" spans="1:10" ht="27">
      <c r="A315" s="19"/>
      <c r="B315" s="9" t="s">
        <v>23</v>
      </c>
      <c r="C315" s="10">
        <v>2276</v>
      </c>
      <c r="D315" s="10">
        <v>2314</v>
      </c>
      <c r="E315" s="26">
        <v>1842</v>
      </c>
      <c r="F315" s="26">
        <v>2413</v>
      </c>
      <c r="G315" s="26">
        <v>1403</v>
      </c>
      <c r="H315" s="27">
        <v>1581</v>
      </c>
      <c r="I315" s="28"/>
      <c r="J315" s="26">
        <v>1556</v>
      </c>
    </row>
    <row r="316" spans="1:10">
      <c r="A316" s="19"/>
      <c r="B316" s="25" t="s">
        <v>10</v>
      </c>
      <c r="C316" s="19"/>
      <c r="D316" s="19"/>
      <c r="E316" s="19"/>
      <c r="F316" s="19"/>
      <c r="G316" s="19"/>
      <c r="H316" s="21"/>
      <c r="I316" s="22"/>
      <c r="J316" s="19"/>
    </row>
    <row r="317" spans="1:10" ht="45">
      <c r="A317" s="19"/>
      <c r="B317" s="9" t="s">
        <v>11</v>
      </c>
      <c r="C317" s="10">
        <v>17855</v>
      </c>
      <c r="D317" s="10">
        <v>17561</v>
      </c>
      <c r="E317" s="10">
        <v>24346</v>
      </c>
      <c r="F317" s="10">
        <v>13795</v>
      </c>
      <c r="G317" s="10">
        <v>13360</v>
      </c>
      <c r="H317" s="11">
        <v>13370</v>
      </c>
      <c r="I317" s="12"/>
      <c r="J317" s="10">
        <v>16354</v>
      </c>
    </row>
    <row r="318" spans="1:10" ht="18">
      <c r="A318" s="19"/>
      <c r="B318" s="9" t="s">
        <v>12</v>
      </c>
      <c r="C318" s="10">
        <v>31208</v>
      </c>
      <c r="D318" s="10">
        <v>31721</v>
      </c>
      <c r="E318" s="10">
        <v>59661</v>
      </c>
      <c r="F318" s="10">
        <v>52325</v>
      </c>
      <c r="G318" s="10">
        <v>61072</v>
      </c>
      <c r="H318" s="11">
        <v>63926</v>
      </c>
      <c r="I318" s="12"/>
      <c r="J318" s="10">
        <v>50840</v>
      </c>
    </row>
    <row r="319" spans="1:10" ht="18">
      <c r="A319" s="19"/>
      <c r="B319" s="9" t="s">
        <v>13</v>
      </c>
      <c r="C319" s="46">
        <v>26064</v>
      </c>
      <c r="D319" s="46">
        <v>23051</v>
      </c>
      <c r="E319" s="46">
        <v>48294</v>
      </c>
      <c r="F319" s="46">
        <v>36597</v>
      </c>
      <c r="G319" s="46">
        <v>44822</v>
      </c>
      <c r="H319" s="47">
        <v>46103</v>
      </c>
      <c r="I319" s="48"/>
      <c r="J319" s="46">
        <v>34557</v>
      </c>
    </row>
    <row r="320" spans="1:10" ht="18">
      <c r="A320" s="19"/>
      <c r="B320" s="9" t="s">
        <v>14</v>
      </c>
      <c r="C320" s="50">
        <v>0</v>
      </c>
      <c r="D320" s="50">
        <v>0</v>
      </c>
      <c r="E320" s="50">
        <v>0</v>
      </c>
      <c r="F320" s="49">
        <v>1190</v>
      </c>
      <c r="G320" s="50">
        <v>36</v>
      </c>
      <c r="H320" s="51">
        <v>24</v>
      </c>
      <c r="I320" s="52"/>
      <c r="J320" s="50">
        <v>0</v>
      </c>
    </row>
    <row r="321" spans="1:10" ht="18">
      <c r="A321" s="19"/>
      <c r="B321" s="25" t="s">
        <v>15</v>
      </c>
      <c r="C321" s="19"/>
      <c r="D321" s="19"/>
      <c r="E321" s="19"/>
      <c r="F321" s="19"/>
      <c r="G321" s="19"/>
      <c r="H321" s="21"/>
      <c r="I321" s="22"/>
      <c r="J321" s="19"/>
    </row>
    <row r="322" spans="1:10" ht="18">
      <c r="A322" s="19"/>
      <c r="B322" s="9" t="s">
        <v>19</v>
      </c>
      <c r="C322" s="29">
        <v>487</v>
      </c>
      <c r="D322" s="29">
        <v>618</v>
      </c>
      <c r="E322" s="29">
        <v>468</v>
      </c>
      <c r="F322" s="26">
        <v>1188</v>
      </c>
      <c r="G322" s="29">
        <v>750</v>
      </c>
      <c r="H322" s="27">
        <v>1543</v>
      </c>
      <c r="I322" s="28"/>
      <c r="J322" s="26">
        <v>3035</v>
      </c>
    </row>
    <row r="323" spans="1:10" ht="18">
      <c r="A323" s="19"/>
      <c r="B323" s="9" t="s">
        <v>20</v>
      </c>
      <c r="C323" s="29">
        <v>558</v>
      </c>
      <c r="D323" s="29">
        <v>541</v>
      </c>
      <c r="E323" s="29">
        <v>571</v>
      </c>
      <c r="F323" s="29">
        <v>774</v>
      </c>
      <c r="G323" s="29">
        <v>675</v>
      </c>
      <c r="H323" s="30">
        <v>686</v>
      </c>
      <c r="I323" s="31"/>
      <c r="J323" s="29">
        <v>705</v>
      </c>
    </row>
    <row r="324" spans="1:10">
      <c r="A324" s="1" t="s">
        <v>46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" customHeight="1">
      <c r="A325" s="3">
        <v>23</v>
      </c>
      <c r="B325" s="56" t="s">
        <v>47</v>
      </c>
      <c r="C325" s="57"/>
      <c r="D325" s="6"/>
      <c r="E325" s="6"/>
      <c r="F325" s="6"/>
      <c r="G325" s="6"/>
      <c r="H325" s="7"/>
      <c r="I325" s="8"/>
      <c r="J325" s="6"/>
    </row>
    <row r="326" spans="1:10" ht="36">
      <c r="A326" s="19"/>
      <c r="B326" s="20" t="s">
        <v>6</v>
      </c>
      <c r="C326" s="19"/>
      <c r="D326" s="19"/>
      <c r="E326" s="19"/>
      <c r="F326" s="19"/>
      <c r="G326" s="19"/>
      <c r="H326" s="21"/>
      <c r="I326" s="22"/>
      <c r="J326" s="19"/>
    </row>
    <row r="327" spans="1:10">
      <c r="A327" s="19"/>
      <c r="B327" s="9" t="s">
        <v>7</v>
      </c>
      <c r="C327" s="10">
        <v>20360</v>
      </c>
      <c r="D327" s="10">
        <v>21730</v>
      </c>
      <c r="E327" s="10">
        <v>29085</v>
      </c>
      <c r="F327" s="10">
        <v>29786</v>
      </c>
      <c r="G327" s="10">
        <v>35717</v>
      </c>
      <c r="H327" s="11">
        <v>35502</v>
      </c>
      <c r="I327" s="12"/>
      <c r="J327" s="10">
        <v>35785</v>
      </c>
    </row>
    <row r="328" spans="1:10" ht="27">
      <c r="A328" s="19"/>
      <c r="B328" s="9" t="s">
        <v>8</v>
      </c>
      <c r="C328" s="13">
        <v>-18080</v>
      </c>
      <c r="D328" s="13">
        <v>-18086</v>
      </c>
      <c r="E328" s="13">
        <v>-27024</v>
      </c>
      <c r="F328" s="13">
        <v>-27253</v>
      </c>
      <c r="G328" s="13">
        <v>-28223</v>
      </c>
      <c r="H328" s="23">
        <v>-29324</v>
      </c>
      <c r="I328" s="24"/>
      <c r="J328" s="13">
        <v>-29611</v>
      </c>
    </row>
    <row r="329" spans="1:10" ht="18">
      <c r="A329" s="19"/>
      <c r="B329" s="9" t="s">
        <v>9</v>
      </c>
      <c r="C329" s="32">
        <v>-55</v>
      </c>
      <c r="D329" s="32">
        <v>-35</v>
      </c>
      <c r="E329" s="29">
        <v>0</v>
      </c>
      <c r="F329" s="29">
        <v>0</v>
      </c>
      <c r="G329" s="26">
        <v>2256</v>
      </c>
      <c r="H329" s="23">
        <v>-2749</v>
      </c>
      <c r="I329" s="24"/>
      <c r="J329" s="13">
        <v>-3166</v>
      </c>
    </row>
    <row r="330" spans="1:10" ht="27">
      <c r="A330" s="19"/>
      <c r="B330" s="9" t="s">
        <v>23</v>
      </c>
      <c r="C330" s="10">
        <v>4403</v>
      </c>
      <c r="D330" s="10">
        <v>2853</v>
      </c>
      <c r="E330" s="26">
        <v>7884</v>
      </c>
      <c r="F330" s="26">
        <v>7924</v>
      </c>
      <c r="G330" s="26">
        <v>9370</v>
      </c>
      <c r="H330" s="27">
        <v>7652</v>
      </c>
      <c r="I330" s="28"/>
      <c r="J330" s="26">
        <v>3675</v>
      </c>
    </row>
    <row r="331" spans="1:10">
      <c r="A331" s="19"/>
      <c r="B331" s="25" t="s">
        <v>10</v>
      </c>
      <c r="C331" s="19"/>
      <c r="D331" s="19"/>
      <c r="E331" s="19"/>
      <c r="F331" s="19"/>
      <c r="G331" s="19"/>
      <c r="H331" s="21"/>
      <c r="I331" s="22"/>
      <c r="J331" s="19"/>
    </row>
    <row r="332" spans="1:10" ht="45">
      <c r="A332" s="19"/>
      <c r="B332" s="9" t="s">
        <v>11</v>
      </c>
      <c r="C332" s="10">
        <v>392563</v>
      </c>
      <c r="D332" s="10">
        <v>392317</v>
      </c>
      <c r="E332" s="10">
        <v>572370</v>
      </c>
      <c r="F332" s="10">
        <v>574976</v>
      </c>
      <c r="G332" s="10">
        <v>608244</v>
      </c>
      <c r="H332" s="11">
        <v>619469</v>
      </c>
      <c r="I332" s="12"/>
      <c r="J332" s="10">
        <v>620442</v>
      </c>
    </row>
    <row r="333" spans="1:10" ht="18">
      <c r="A333" s="19"/>
      <c r="B333" s="9" t="s">
        <v>12</v>
      </c>
      <c r="C333" s="10">
        <v>37944</v>
      </c>
      <c r="D333" s="10">
        <v>40436</v>
      </c>
      <c r="E333" s="10">
        <v>42407</v>
      </c>
      <c r="F333" s="10">
        <v>46867</v>
      </c>
      <c r="G333" s="10">
        <v>37652</v>
      </c>
      <c r="H333" s="11">
        <v>40666</v>
      </c>
      <c r="I333" s="12"/>
      <c r="J333" s="10">
        <v>43457</v>
      </c>
    </row>
    <row r="334" spans="1:10" ht="18">
      <c r="A334" s="19"/>
      <c r="B334" s="9" t="s">
        <v>13</v>
      </c>
      <c r="C334" s="46">
        <v>20007</v>
      </c>
      <c r="D334" s="46">
        <v>21029</v>
      </c>
      <c r="E334" s="46">
        <v>28387</v>
      </c>
      <c r="F334" s="46">
        <v>39440</v>
      </c>
      <c r="G334" s="46">
        <v>41636</v>
      </c>
      <c r="H334" s="47">
        <v>34629</v>
      </c>
      <c r="I334" s="48"/>
      <c r="J334" s="46">
        <v>34523</v>
      </c>
    </row>
    <row r="335" spans="1:10" ht="18">
      <c r="A335" s="19"/>
      <c r="B335" s="9" t="s">
        <v>14</v>
      </c>
      <c r="C335" s="46">
        <v>285826</v>
      </c>
      <c r="D335" s="46">
        <v>278744</v>
      </c>
      <c r="E335" s="46">
        <v>450706</v>
      </c>
      <c r="F335" s="46">
        <v>448879</v>
      </c>
      <c r="G335" s="46">
        <v>469086</v>
      </c>
      <c r="H335" s="47">
        <v>481136</v>
      </c>
      <c r="I335" s="48"/>
      <c r="J335" s="46">
        <v>480648</v>
      </c>
    </row>
    <row r="336" spans="1:10" ht="18">
      <c r="A336" s="19"/>
      <c r="B336" s="25" t="s">
        <v>15</v>
      </c>
      <c r="C336" s="19"/>
      <c r="D336" s="19"/>
      <c r="E336" s="19"/>
      <c r="F336" s="19"/>
      <c r="G336" s="19"/>
      <c r="H336" s="21"/>
      <c r="I336" s="22"/>
      <c r="J336" s="19"/>
    </row>
    <row r="337" spans="1:10" ht="18">
      <c r="A337" s="19"/>
      <c r="B337" s="9" t="s">
        <v>19</v>
      </c>
      <c r="C337" s="29">
        <v>67</v>
      </c>
      <c r="D337" s="29">
        <v>32</v>
      </c>
      <c r="E337" s="29">
        <v>85</v>
      </c>
      <c r="F337" s="29">
        <v>359</v>
      </c>
      <c r="G337" s="26">
        <v>3561</v>
      </c>
      <c r="H337" s="30">
        <v>205</v>
      </c>
      <c r="I337" s="31"/>
      <c r="J337" s="26">
        <v>2061</v>
      </c>
    </row>
    <row r="338" spans="1:10" ht="18">
      <c r="A338" s="19"/>
      <c r="B338" s="9" t="s">
        <v>20</v>
      </c>
      <c r="C338" s="29">
        <v>10</v>
      </c>
      <c r="D338" s="29">
        <v>10</v>
      </c>
      <c r="E338" s="29">
        <v>11</v>
      </c>
      <c r="F338" s="29">
        <v>12</v>
      </c>
      <c r="G338" s="29">
        <v>12</v>
      </c>
      <c r="H338" s="30">
        <v>12</v>
      </c>
      <c r="I338" s="31"/>
      <c r="J338" s="29">
        <v>15</v>
      </c>
    </row>
    <row r="339" spans="1:10" ht="15" customHeight="1">
      <c r="A339" s="3">
        <v>24</v>
      </c>
      <c r="B339" s="56" t="s">
        <v>48</v>
      </c>
      <c r="C339" s="57"/>
      <c r="D339" s="6"/>
      <c r="E339" s="6"/>
      <c r="F339" s="6"/>
      <c r="G339" s="6"/>
      <c r="H339" s="7"/>
      <c r="I339" s="8"/>
      <c r="J339" s="6"/>
    </row>
    <row r="340" spans="1:10" ht="36">
      <c r="A340" s="19"/>
      <c r="B340" s="20" t="s">
        <v>6</v>
      </c>
      <c r="C340" s="19"/>
      <c r="D340" s="19"/>
      <c r="E340" s="19"/>
      <c r="F340" s="19"/>
      <c r="G340" s="19"/>
      <c r="H340" s="21"/>
      <c r="I340" s="22"/>
      <c r="J340" s="19"/>
    </row>
    <row r="341" spans="1:10">
      <c r="A341" s="19"/>
      <c r="B341" s="9" t="s">
        <v>7</v>
      </c>
      <c r="C341" s="29">
        <v>177</v>
      </c>
      <c r="D341" s="29">
        <v>152</v>
      </c>
      <c r="E341" s="29">
        <v>24</v>
      </c>
      <c r="F341" s="29">
        <v>13</v>
      </c>
      <c r="G341" s="29">
        <v>88</v>
      </c>
      <c r="H341" s="30">
        <v>127</v>
      </c>
      <c r="I341" s="31"/>
      <c r="J341" s="29">
        <v>173</v>
      </c>
    </row>
    <row r="342" spans="1:10" ht="27">
      <c r="A342" s="19"/>
      <c r="B342" s="9" t="s">
        <v>8</v>
      </c>
      <c r="C342" s="32">
        <v>-140</v>
      </c>
      <c r="D342" s="32">
        <v>-120</v>
      </c>
      <c r="E342" s="32">
        <v>-113</v>
      </c>
      <c r="F342" s="32">
        <v>-126</v>
      </c>
      <c r="G342" s="32">
        <v>-190</v>
      </c>
      <c r="H342" s="33">
        <v>-196</v>
      </c>
      <c r="I342" s="34"/>
      <c r="J342" s="32">
        <v>-195</v>
      </c>
    </row>
    <row r="343" spans="1:10" ht="18">
      <c r="A343" s="19"/>
      <c r="B343" s="9" t="s">
        <v>9</v>
      </c>
      <c r="C343" s="29">
        <v>0</v>
      </c>
      <c r="D343" s="32">
        <v>-1</v>
      </c>
      <c r="E343" s="32">
        <v>-1</v>
      </c>
      <c r="F343" s="32">
        <v>-2</v>
      </c>
      <c r="G343" s="29">
        <v>0</v>
      </c>
      <c r="H343" s="30">
        <v>0</v>
      </c>
      <c r="I343" s="31"/>
      <c r="J343" s="29">
        <v>0</v>
      </c>
    </row>
    <row r="344" spans="1:10" ht="27">
      <c r="A344" s="19"/>
      <c r="B344" s="9" t="s">
        <v>23</v>
      </c>
      <c r="C344" s="29">
        <v>7</v>
      </c>
      <c r="D344" s="32">
        <v>-37</v>
      </c>
      <c r="E344" s="29">
        <v>20</v>
      </c>
      <c r="F344" s="29">
        <v>95</v>
      </c>
      <c r="G344" s="26">
        <v>1578</v>
      </c>
      <c r="H344" s="27">
        <v>1403</v>
      </c>
      <c r="I344" s="28"/>
      <c r="J344" s="29">
        <v>7</v>
      </c>
    </row>
    <row r="345" spans="1:10">
      <c r="A345" s="19"/>
      <c r="B345" s="25" t="s">
        <v>10</v>
      </c>
      <c r="C345" s="19"/>
      <c r="D345" s="19"/>
      <c r="E345" s="19"/>
      <c r="F345" s="19"/>
      <c r="G345" s="19"/>
      <c r="H345" s="21"/>
      <c r="I345" s="22"/>
      <c r="J345" s="19"/>
    </row>
    <row r="346" spans="1:10" ht="45">
      <c r="A346" s="19"/>
      <c r="B346" s="9" t="s">
        <v>11</v>
      </c>
      <c r="C346" s="29">
        <v>421</v>
      </c>
      <c r="D346" s="29">
        <v>427</v>
      </c>
      <c r="E346" s="29">
        <v>421</v>
      </c>
      <c r="F346" s="29">
        <v>103</v>
      </c>
      <c r="G346" s="29">
        <v>94</v>
      </c>
      <c r="H346" s="30">
        <v>90</v>
      </c>
      <c r="I346" s="31"/>
      <c r="J346" s="29">
        <v>86</v>
      </c>
    </row>
    <row r="347" spans="1:10" ht="18">
      <c r="A347" s="19"/>
      <c r="B347" s="9" t="s">
        <v>12</v>
      </c>
      <c r="C347" s="29">
        <v>338</v>
      </c>
      <c r="D347" s="29">
        <v>308</v>
      </c>
      <c r="E347" s="29">
        <v>334</v>
      </c>
      <c r="F347" s="29">
        <v>454</v>
      </c>
      <c r="G347" s="26">
        <v>2242</v>
      </c>
      <c r="H347" s="27">
        <v>2085</v>
      </c>
      <c r="I347" s="28"/>
      <c r="J347" s="29">
        <v>697</v>
      </c>
    </row>
    <row r="348" spans="1:10" ht="18">
      <c r="A348" s="19"/>
      <c r="B348" s="45" t="s">
        <v>13</v>
      </c>
      <c r="C348" s="50">
        <v>30</v>
      </c>
      <c r="D348" s="50">
        <v>23</v>
      </c>
      <c r="E348" s="50">
        <v>30</v>
      </c>
      <c r="F348" s="50">
        <v>49</v>
      </c>
      <c r="G348" s="49">
        <v>1464</v>
      </c>
      <c r="H348" s="53">
        <v>1359</v>
      </c>
      <c r="I348" s="54"/>
      <c r="J348" s="50">
        <v>63</v>
      </c>
    </row>
    <row r="349" spans="1:10" ht="18">
      <c r="A349" s="19"/>
      <c r="B349" s="45" t="s">
        <v>14</v>
      </c>
      <c r="C349" s="50">
        <v>0</v>
      </c>
      <c r="D349" s="50">
        <v>0</v>
      </c>
      <c r="E349" s="50">
        <v>0</v>
      </c>
      <c r="F349" s="50">
        <v>0</v>
      </c>
      <c r="G349" s="50">
        <v>0</v>
      </c>
      <c r="H349" s="51">
        <v>0</v>
      </c>
      <c r="I349" s="52"/>
      <c r="J349" s="50">
        <v>0</v>
      </c>
    </row>
    <row r="350" spans="1:10" ht="18">
      <c r="A350" s="19"/>
      <c r="B350" s="25" t="s">
        <v>15</v>
      </c>
      <c r="C350" s="19"/>
      <c r="D350" s="19"/>
      <c r="E350" s="19"/>
      <c r="F350" s="19"/>
      <c r="G350" s="19"/>
      <c r="H350" s="21"/>
      <c r="I350" s="22"/>
      <c r="J350" s="19"/>
    </row>
    <row r="351" spans="1:10" ht="18">
      <c r="A351" s="19"/>
      <c r="B351" s="9" t="s">
        <v>19</v>
      </c>
      <c r="C351" s="29">
        <v>0</v>
      </c>
      <c r="D351" s="29">
        <v>0</v>
      </c>
      <c r="E351" s="29">
        <v>3</v>
      </c>
      <c r="F351" s="29">
        <v>0</v>
      </c>
      <c r="G351" s="29">
        <v>0</v>
      </c>
      <c r="H351" s="30">
        <v>0</v>
      </c>
      <c r="I351" s="31"/>
      <c r="J351" s="29">
        <v>0</v>
      </c>
    </row>
    <row r="352" spans="1:10" ht="18">
      <c r="A352" s="19"/>
      <c r="B352" s="9" t="s">
        <v>20</v>
      </c>
      <c r="C352" s="29">
        <v>2</v>
      </c>
      <c r="D352" s="29">
        <v>2</v>
      </c>
      <c r="E352" s="29">
        <v>2</v>
      </c>
      <c r="F352" s="29">
        <v>2</v>
      </c>
      <c r="G352" s="29">
        <v>2</v>
      </c>
      <c r="H352" s="30">
        <v>2</v>
      </c>
      <c r="I352" s="31"/>
      <c r="J352" s="29">
        <v>2</v>
      </c>
    </row>
    <row r="353" spans="1:10">
      <c r="A353" s="56" t="s">
        <v>5</v>
      </c>
      <c r="B353" s="57"/>
      <c r="C353" s="3">
        <v>2009</v>
      </c>
      <c r="D353" s="3">
        <v>2010</v>
      </c>
      <c r="E353" s="3">
        <v>2011</v>
      </c>
      <c r="F353" s="3">
        <v>2012</v>
      </c>
      <c r="G353" s="3">
        <v>2013</v>
      </c>
      <c r="H353" s="17">
        <v>2014</v>
      </c>
      <c r="I353" s="18"/>
      <c r="J353" s="3">
        <v>2015</v>
      </c>
    </row>
    <row r="354" spans="1:10">
      <c r="A354" s="1" t="s">
        <v>49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" customHeight="1">
      <c r="A355" s="3">
        <v>25</v>
      </c>
      <c r="B355" s="56" t="s">
        <v>50</v>
      </c>
      <c r="C355" s="57"/>
      <c r="D355" s="6"/>
      <c r="E355" s="6"/>
      <c r="F355" s="6"/>
      <c r="G355" s="6"/>
      <c r="H355" s="7"/>
      <c r="I355" s="8"/>
      <c r="J355" s="6"/>
    </row>
    <row r="356" spans="1:10" ht="36">
      <c r="A356" s="19"/>
      <c r="B356" s="20" t="s">
        <v>6</v>
      </c>
      <c r="C356" s="19"/>
      <c r="D356" s="19"/>
      <c r="E356" s="19"/>
      <c r="F356" s="19"/>
      <c r="G356" s="19"/>
      <c r="H356" s="21"/>
      <c r="I356" s="22"/>
      <c r="J356" s="19"/>
    </row>
    <row r="357" spans="1:10">
      <c r="A357" s="19"/>
      <c r="B357" s="9" t="s">
        <v>7</v>
      </c>
      <c r="C357" s="10">
        <v>76225</v>
      </c>
      <c r="D357" s="10">
        <v>71928</v>
      </c>
      <c r="E357" s="10">
        <v>71179</v>
      </c>
      <c r="F357" s="10">
        <v>77257</v>
      </c>
      <c r="G357" s="10">
        <v>75039</v>
      </c>
      <c r="H357" s="11">
        <v>80111</v>
      </c>
      <c r="I357" s="12"/>
      <c r="J357" s="10">
        <v>90697</v>
      </c>
    </row>
    <row r="358" spans="1:10" ht="27">
      <c r="A358" s="19"/>
      <c r="B358" s="9" t="s">
        <v>8</v>
      </c>
      <c r="C358" s="13">
        <v>-51642</v>
      </c>
      <c r="D358" s="13">
        <v>-54893</v>
      </c>
      <c r="E358" s="13">
        <v>-68747</v>
      </c>
      <c r="F358" s="13">
        <v>-73441</v>
      </c>
      <c r="G358" s="13">
        <v>-75655</v>
      </c>
      <c r="H358" s="23">
        <v>-80231</v>
      </c>
      <c r="I358" s="24"/>
      <c r="J358" s="13">
        <v>-73173</v>
      </c>
    </row>
    <row r="359" spans="1:10" ht="18">
      <c r="A359" s="19"/>
      <c r="B359" s="9" t="s">
        <v>9</v>
      </c>
      <c r="C359" s="32">
        <v>-356</v>
      </c>
      <c r="D359" s="32">
        <v>-859</v>
      </c>
      <c r="E359" s="13">
        <v>-1169</v>
      </c>
      <c r="F359" s="13">
        <v>-1128</v>
      </c>
      <c r="G359" s="26">
        <v>1169</v>
      </c>
      <c r="H359" s="23">
        <v>-1390</v>
      </c>
      <c r="I359" s="24"/>
      <c r="J359" s="13">
        <v>-1554</v>
      </c>
    </row>
    <row r="360" spans="1:10" ht="27">
      <c r="A360" s="19"/>
      <c r="B360" s="9" t="s">
        <v>23</v>
      </c>
      <c r="C360" s="10">
        <v>7080</v>
      </c>
      <c r="D360" s="13">
        <v>-13207</v>
      </c>
      <c r="E360" s="26">
        <v>1118</v>
      </c>
      <c r="F360" s="26">
        <v>2817</v>
      </c>
      <c r="G360" s="32">
        <v>-39</v>
      </c>
      <c r="H360" s="33">
        <v>-938</v>
      </c>
      <c r="I360" s="34"/>
      <c r="J360" s="26">
        <v>2556</v>
      </c>
    </row>
    <row r="361" spans="1:10">
      <c r="A361" s="19"/>
      <c r="B361" s="25" t="s">
        <v>10</v>
      </c>
      <c r="C361" s="19"/>
      <c r="D361" s="19"/>
      <c r="E361" s="19"/>
      <c r="F361" s="19"/>
      <c r="G361" s="19"/>
      <c r="H361" s="21"/>
      <c r="I361" s="22"/>
      <c r="J361" s="19"/>
    </row>
    <row r="362" spans="1:10" ht="45">
      <c r="A362" s="19"/>
      <c r="B362" s="9" t="s">
        <v>11</v>
      </c>
      <c r="C362" s="10">
        <v>28556</v>
      </c>
      <c r="D362" s="10">
        <v>30633</v>
      </c>
      <c r="E362" s="10">
        <v>34094</v>
      </c>
      <c r="F362" s="10">
        <v>31683</v>
      </c>
      <c r="G362" s="10">
        <v>32021</v>
      </c>
      <c r="H362" s="11">
        <v>32629</v>
      </c>
      <c r="I362" s="12"/>
      <c r="J362" s="10">
        <v>30710</v>
      </c>
    </row>
    <row r="363" spans="1:10" ht="18">
      <c r="A363" s="19"/>
      <c r="B363" s="9" t="s">
        <v>12</v>
      </c>
      <c r="C363" s="10">
        <v>23374</v>
      </c>
      <c r="D363" s="10">
        <v>22270</v>
      </c>
      <c r="E363" s="10">
        <v>21560</v>
      </c>
      <c r="F363" s="10">
        <v>27805</v>
      </c>
      <c r="G363" s="10">
        <v>27686</v>
      </c>
      <c r="H363" s="11">
        <v>25439</v>
      </c>
      <c r="I363" s="12"/>
      <c r="J363" s="10">
        <v>33812</v>
      </c>
    </row>
    <row r="364" spans="1:10" ht="18">
      <c r="A364" s="19"/>
      <c r="B364" s="45" t="s">
        <v>13</v>
      </c>
      <c r="C364" s="46">
        <v>18735</v>
      </c>
      <c r="D364" s="46">
        <v>14499</v>
      </c>
      <c r="E364" s="46">
        <v>13462</v>
      </c>
      <c r="F364" s="46">
        <v>18072</v>
      </c>
      <c r="G364" s="46">
        <v>19073</v>
      </c>
      <c r="H364" s="47">
        <v>19415</v>
      </c>
      <c r="I364" s="48"/>
      <c r="J364" s="46">
        <v>23027</v>
      </c>
    </row>
    <row r="365" spans="1:10" ht="18">
      <c r="A365" s="19"/>
      <c r="B365" s="45" t="s">
        <v>14</v>
      </c>
      <c r="C365" s="46">
        <v>11478</v>
      </c>
      <c r="D365" s="46">
        <v>28900</v>
      </c>
      <c r="E365" s="46">
        <v>39988</v>
      </c>
      <c r="F365" s="46">
        <v>36358</v>
      </c>
      <c r="G365" s="46">
        <v>39100</v>
      </c>
      <c r="H365" s="47">
        <v>32065</v>
      </c>
      <c r="I365" s="48"/>
      <c r="J365" s="46">
        <v>30687</v>
      </c>
    </row>
    <row r="366" spans="1:10" ht="18">
      <c r="A366" s="19"/>
      <c r="B366" s="25" t="s">
        <v>15</v>
      </c>
      <c r="C366" s="19"/>
      <c r="D366" s="19"/>
      <c r="E366" s="19"/>
      <c r="F366" s="19"/>
      <c r="G366" s="19"/>
      <c r="H366" s="21"/>
      <c r="I366" s="22"/>
      <c r="J366" s="19"/>
    </row>
    <row r="367" spans="1:10" ht="18">
      <c r="A367" s="19"/>
      <c r="B367" s="9" t="s">
        <v>19</v>
      </c>
      <c r="C367" s="10">
        <v>9061</v>
      </c>
      <c r="D367" s="10">
        <v>1965</v>
      </c>
      <c r="E367" s="26">
        <v>2298</v>
      </c>
      <c r="F367" s="26">
        <v>1068</v>
      </c>
      <c r="G367" s="26">
        <v>1967</v>
      </c>
      <c r="H367" s="27">
        <v>2337</v>
      </c>
      <c r="I367" s="28"/>
      <c r="J367" s="26">
        <v>1945</v>
      </c>
    </row>
    <row r="368" spans="1:10" ht="18">
      <c r="A368" s="19"/>
      <c r="B368" s="9" t="s">
        <v>20</v>
      </c>
      <c r="C368" s="10">
        <v>5334</v>
      </c>
      <c r="D368" s="10">
        <v>4319</v>
      </c>
      <c r="E368" s="26">
        <v>5163</v>
      </c>
      <c r="F368" s="26">
        <v>5333</v>
      </c>
      <c r="G368" s="26">
        <v>5345</v>
      </c>
      <c r="H368" s="27">
        <v>5219</v>
      </c>
      <c r="I368" s="28"/>
      <c r="J368" s="26">
        <v>5563</v>
      </c>
    </row>
    <row r="369" spans="1:10" ht="15" customHeight="1">
      <c r="A369" s="3">
        <v>26</v>
      </c>
      <c r="B369" s="56" t="s">
        <v>51</v>
      </c>
      <c r="C369" s="57"/>
      <c r="D369" s="6"/>
      <c r="E369" s="6"/>
      <c r="F369" s="6"/>
      <c r="G369" s="6"/>
      <c r="H369" s="7"/>
      <c r="I369" s="8"/>
      <c r="J369" s="6"/>
    </row>
    <row r="370" spans="1:10" ht="36">
      <c r="A370" s="19"/>
      <c r="B370" s="20" t="s">
        <v>6</v>
      </c>
      <c r="C370" s="19"/>
      <c r="D370" s="19"/>
      <c r="E370" s="19"/>
      <c r="F370" s="19"/>
      <c r="G370" s="19"/>
      <c r="H370" s="21"/>
      <c r="I370" s="22"/>
      <c r="J370" s="19"/>
    </row>
    <row r="371" spans="1:10">
      <c r="A371" s="19"/>
      <c r="B371" s="9" t="s">
        <v>7</v>
      </c>
      <c r="C371" s="10">
        <v>23777</v>
      </c>
      <c r="D371" s="10">
        <v>20377</v>
      </c>
      <c r="E371" s="10">
        <v>22357</v>
      </c>
      <c r="F371" s="10">
        <v>24331</v>
      </c>
      <c r="G371" s="10">
        <v>25339</v>
      </c>
      <c r="H371" s="11">
        <v>28069</v>
      </c>
      <c r="I371" s="12"/>
      <c r="J371" s="10">
        <v>31124</v>
      </c>
    </row>
    <row r="372" spans="1:10" ht="27">
      <c r="A372" s="19"/>
      <c r="B372" s="9" t="s">
        <v>8</v>
      </c>
      <c r="C372" s="13">
        <v>-8651</v>
      </c>
      <c r="D372" s="13">
        <v>-7860</v>
      </c>
      <c r="E372" s="13">
        <v>-13782</v>
      </c>
      <c r="F372" s="13">
        <v>-16111</v>
      </c>
      <c r="G372" s="13">
        <v>-16310</v>
      </c>
      <c r="H372" s="23">
        <v>-22388</v>
      </c>
      <c r="I372" s="24"/>
      <c r="J372" s="13">
        <v>-13226</v>
      </c>
    </row>
    <row r="373" spans="1:10" ht="18">
      <c r="A373" s="19"/>
      <c r="B373" s="9" t="s">
        <v>9</v>
      </c>
      <c r="C373" s="29">
        <v>0</v>
      </c>
      <c r="D373" s="29">
        <v>0</v>
      </c>
      <c r="E373" s="32">
        <v>-8</v>
      </c>
      <c r="F373" s="32">
        <v>-4</v>
      </c>
      <c r="G373" s="32">
        <v>-281</v>
      </c>
      <c r="H373" s="33">
        <v>-558</v>
      </c>
      <c r="I373" s="34"/>
      <c r="J373" s="32">
        <v>-716</v>
      </c>
    </row>
    <row r="374" spans="1:10" ht="27">
      <c r="A374" s="19"/>
      <c r="B374" s="9" t="s">
        <v>23</v>
      </c>
      <c r="C374" s="10">
        <v>11504</v>
      </c>
      <c r="D374" s="10">
        <v>8166</v>
      </c>
      <c r="E374" s="26">
        <v>9282</v>
      </c>
      <c r="F374" s="26">
        <v>8832</v>
      </c>
      <c r="G374" s="26">
        <v>9695</v>
      </c>
      <c r="H374" s="27">
        <v>7882</v>
      </c>
      <c r="I374" s="28"/>
      <c r="J374" s="26">
        <v>9798</v>
      </c>
    </row>
    <row r="375" spans="1:10">
      <c r="A375" s="19"/>
      <c r="B375" s="25" t="s">
        <v>10</v>
      </c>
      <c r="C375" s="19"/>
      <c r="D375" s="19"/>
      <c r="E375" s="19"/>
      <c r="F375" s="19"/>
      <c r="G375" s="19"/>
      <c r="H375" s="21"/>
      <c r="I375" s="22"/>
      <c r="J375" s="19"/>
    </row>
    <row r="376" spans="1:10" ht="45">
      <c r="A376" s="19"/>
      <c r="B376" s="9" t="s">
        <v>11</v>
      </c>
      <c r="C376" s="10">
        <v>35036</v>
      </c>
      <c r="D376" s="10">
        <v>9455</v>
      </c>
      <c r="E376" s="10">
        <v>15287</v>
      </c>
      <c r="F376" s="10">
        <v>11079</v>
      </c>
      <c r="G376" s="10">
        <v>12749</v>
      </c>
      <c r="H376" s="11">
        <v>11638</v>
      </c>
      <c r="I376" s="12"/>
      <c r="J376" s="10">
        <v>11944</v>
      </c>
    </row>
    <row r="377" spans="1:10" ht="18">
      <c r="A377" s="19"/>
      <c r="B377" s="45" t="s">
        <v>12</v>
      </c>
      <c r="C377" s="46">
        <v>11232</v>
      </c>
      <c r="D377" s="46">
        <v>9451</v>
      </c>
      <c r="E377" s="46">
        <v>11268</v>
      </c>
      <c r="F377" s="49">
        <v>8512</v>
      </c>
      <c r="G377" s="46">
        <v>14317</v>
      </c>
      <c r="H377" s="47">
        <v>12421</v>
      </c>
      <c r="I377" s="48"/>
      <c r="J377" s="49">
        <v>8933</v>
      </c>
    </row>
    <row r="378" spans="1:10" ht="18">
      <c r="A378" s="19"/>
      <c r="B378" s="45" t="s">
        <v>13</v>
      </c>
      <c r="C378" s="46">
        <v>6579</v>
      </c>
      <c r="D378" s="46">
        <v>16873</v>
      </c>
      <c r="E378" s="46">
        <v>18159</v>
      </c>
      <c r="F378" s="46">
        <v>12661</v>
      </c>
      <c r="G378" s="46">
        <v>15838</v>
      </c>
      <c r="H378" s="47">
        <v>32406</v>
      </c>
      <c r="I378" s="48"/>
      <c r="J378" s="46">
        <v>17662</v>
      </c>
    </row>
    <row r="379" spans="1:10" ht="18">
      <c r="A379" s="19"/>
      <c r="B379" s="9" t="s">
        <v>14</v>
      </c>
      <c r="C379" s="10">
        <v>5538</v>
      </c>
      <c r="D379" s="10">
        <v>27923</v>
      </c>
      <c r="E379" s="10">
        <v>31218</v>
      </c>
      <c r="F379" s="10">
        <v>29758</v>
      </c>
      <c r="G379" s="10">
        <v>52380</v>
      </c>
      <c r="H379" s="11">
        <v>52380</v>
      </c>
      <c r="I379" s="12"/>
      <c r="J379" s="10">
        <v>46509</v>
      </c>
    </row>
    <row r="380" spans="1:10" ht="18">
      <c r="A380" s="19"/>
      <c r="B380" s="25" t="s">
        <v>15</v>
      </c>
      <c r="C380" s="19"/>
      <c r="D380" s="19"/>
      <c r="E380" s="19"/>
      <c r="F380" s="19"/>
      <c r="G380" s="19"/>
      <c r="H380" s="21"/>
      <c r="I380" s="22"/>
      <c r="J380" s="19"/>
    </row>
    <row r="381" spans="1:10" ht="18">
      <c r="A381" s="19"/>
      <c r="B381" s="9" t="s">
        <v>19</v>
      </c>
      <c r="C381" s="10">
        <v>5276</v>
      </c>
      <c r="D381" s="10">
        <v>3381</v>
      </c>
      <c r="E381" s="26">
        <v>3582</v>
      </c>
      <c r="F381" s="26">
        <v>4988</v>
      </c>
      <c r="G381" s="10">
        <v>18855</v>
      </c>
      <c r="H381" s="27">
        <v>4943</v>
      </c>
      <c r="I381" s="28"/>
      <c r="J381" s="26">
        <v>6801</v>
      </c>
    </row>
    <row r="382" spans="1:10" ht="18">
      <c r="A382" s="19"/>
      <c r="B382" s="9" t="s">
        <v>20</v>
      </c>
      <c r="C382" s="29">
        <v>206</v>
      </c>
      <c r="D382" s="29">
        <v>205</v>
      </c>
      <c r="E382" s="29">
        <v>209</v>
      </c>
      <c r="F382" s="29">
        <v>257</v>
      </c>
      <c r="G382" s="29">
        <v>270</v>
      </c>
      <c r="H382" s="30">
        <v>270</v>
      </c>
      <c r="I382" s="31"/>
      <c r="J382" s="29">
        <v>307</v>
      </c>
    </row>
    <row r="383" spans="1:10" ht="15" customHeight="1">
      <c r="A383" s="3">
        <v>27</v>
      </c>
      <c r="B383" s="56" t="s">
        <v>52</v>
      </c>
      <c r="C383" s="57"/>
      <c r="D383" s="6"/>
      <c r="E383" s="6"/>
      <c r="F383" s="6"/>
      <c r="G383" s="6"/>
      <c r="H383" s="7"/>
      <c r="I383" s="8"/>
      <c r="J383" s="6"/>
    </row>
    <row r="384" spans="1:10" ht="36">
      <c r="A384" s="19"/>
      <c r="B384" s="20" t="s">
        <v>6</v>
      </c>
      <c r="C384" s="19"/>
      <c r="D384" s="19"/>
      <c r="E384" s="19"/>
      <c r="F384" s="19"/>
      <c r="G384" s="19"/>
      <c r="H384" s="21"/>
      <c r="I384" s="22"/>
      <c r="J384" s="19"/>
    </row>
    <row r="385" spans="1:10">
      <c r="A385" s="19"/>
      <c r="B385" s="9" t="s">
        <v>7</v>
      </c>
      <c r="C385" s="10">
        <v>3037</v>
      </c>
      <c r="D385" s="10">
        <v>2459</v>
      </c>
      <c r="E385" s="26">
        <v>2486</v>
      </c>
      <c r="F385" s="26">
        <v>2528</v>
      </c>
      <c r="G385" s="26">
        <v>2721</v>
      </c>
      <c r="H385" s="27">
        <v>3028</v>
      </c>
      <c r="I385" s="28"/>
      <c r="J385" s="26">
        <v>3254</v>
      </c>
    </row>
    <row r="386" spans="1:10" ht="27">
      <c r="A386" s="19"/>
      <c r="B386" s="9" t="s">
        <v>8</v>
      </c>
      <c r="C386" s="13">
        <v>-3209</v>
      </c>
      <c r="D386" s="13">
        <v>-2330</v>
      </c>
      <c r="E386" s="13">
        <v>-3916</v>
      </c>
      <c r="F386" s="13">
        <v>-4157</v>
      </c>
      <c r="G386" s="13">
        <v>-4180</v>
      </c>
      <c r="H386" s="23">
        <v>-5073</v>
      </c>
      <c r="I386" s="24"/>
      <c r="J386" s="13">
        <v>-4901</v>
      </c>
    </row>
    <row r="387" spans="1:10" ht="18">
      <c r="A387" s="19"/>
      <c r="B387" s="9" t="s">
        <v>9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30">
        <v>0</v>
      </c>
      <c r="I387" s="31"/>
      <c r="J387" s="29">
        <v>0</v>
      </c>
    </row>
    <row r="388" spans="1:10" ht="27">
      <c r="A388" s="19"/>
      <c r="B388" s="9" t="s">
        <v>23</v>
      </c>
      <c r="C388" s="32">
        <v>-118</v>
      </c>
      <c r="D388" s="32">
        <v>-178</v>
      </c>
      <c r="E388" s="32">
        <v>-558</v>
      </c>
      <c r="F388" s="32">
        <v>-142</v>
      </c>
      <c r="G388" s="29">
        <v>104</v>
      </c>
      <c r="H388" s="23">
        <v>-1143</v>
      </c>
      <c r="I388" s="24"/>
      <c r="J388" s="29">
        <v>469</v>
      </c>
    </row>
    <row r="389" spans="1:10">
      <c r="A389" s="19"/>
      <c r="B389" s="25" t="s">
        <v>10</v>
      </c>
      <c r="C389" s="19"/>
      <c r="D389" s="19"/>
      <c r="E389" s="19"/>
      <c r="F389" s="19"/>
      <c r="G389" s="19"/>
      <c r="H389" s="21"/>
      <c r="I389" s="22"/>
      <c r="J389" s="19"/>
    </row>
    <row r="390" spans="1:10" ht="45">
      <c r="A390" s="19"/>
      <c r="B390" s="9" t="s">
        <v>11</v>
      </c>
      <c r="C390" s="10">
        <v>2021</v>
      </c>
      <c r="D390" s="10">
        <v>2252</v>
      </c>
      <c r="E390" s="26">
        <v>2719</v>
      </c>
      <c r="F390" s="26">
        <v>4913</v>
      </c>
      <c r="G390" s="26">
        <v>7435</v>
      </c>
      <c r="H390" s="27">
        <v>7690</v>
      </c>
      <c r="I390" s="28"/>
      <c r="J390" s="26">
        <v>8799</v>
      </c>
    </row>
    <row r="391" spans="1:10" ht="18">
      <c r="A391" s="19"/>
      <c r="B391" s="9" t="s">
        <v>12</v>
      </c>
      <c r="C391" s="29">
        <v>940</v>
      </c>
      <c r="D391" s="29">
        <v>702</v>
      </c>
      <c r="E391" s="26">
        <v>1281</v>
      </c>
      <c r="F391" s="26">
        <v>2718</v>
      </c>
      <c r="G391" s="26">
        <v>1542</v>
      </c>
      <c r="H391" s="27">
        <v>3208</v>
      </c>
      <c r="I391" s="28"/>
      <c r="J391" s="26">
        <v>4760</v>
      </c>
    </row>
    <row r="392" spans="1:10" ht="18">
      <c r="A392" s="19"/>
      <c r="B392" s="45" t="s">
        <v>13</v>
      </c>
      <c r="C392" s="50">
        <v>157</v>
      </c>
      <c r="D392" s="50">
        <v>299</v>
      </c>
      <c r="E392" s="50">
        <v>324</v>
      </c>
      <c r="F392" s="50">
        <v>485</v>
      </c>
      <c r="G392" s="50">
        <v>524</v>
      </c>
      <c r="H392" s="53">
        <v>1196</v>
      </c>
      <c r="I392" s="54"/>
      <c r="J392" s="49">
        <v>1777</v>
      </c>
    </row>
    <row r="393" spans="1:10" ht="18">
      <c r="A393" s="19"/>
      <c r="B393" s="45" t="s">
        <v>14</v>
      </c>
      <c r="C393" s="46">
        <v>1022</v>
      </c>
      <c r="D393" s="50">
        <v>972</v>
      </c>
      <c r="E393" s="49">
        <v>1000</v>
      </c>
      <c r="F393" s="50">
        <v>973</v>
      </c>
      <c r="G393" s="50">
        <v>987</v>
      </c>
      <c r="H393" s="53">
        <v>3473</v>
      </c>
      <c r="I393" s="54"/>
      <c r="J393" s="49">
        <v>4899</v>
      </c>
    </row>
    <row r="394" spans="1:10" ht="18">
      <c r="A394" s="19"/>
      <c r="B394" s="25" t="s">
        <v>15</v>
      </c>
      <c r="C394" s="19"/>
      <c r="D394" s="19"/>
      <c r="E394" s="19"/>
      <c r="F394" s="19"/>
      <c r="G394" s="19"/>
      <c r="H394" s="21"/>
      <c r="I394" s="22"/>
      <c r="J394" s="19"/>
    </row>
    <row r="395" spans="1:10" ht="18">
      <c r="A395" s="19"/>
      <c r="B395" s="9" t="s">
        <v>19</v>
      </c>
      <c r="C395" s="29">
        <v>610</v>
      </c>
      <c r="D395" s="29">
        <v>194</v>
      </c>
      <c r="E395" s="29">
        <v>966</v>
      </c>
      <c r="F395" s="26">
        <v>2852</v>
      </c>
      <c r="G395" s="26">
        <v>1642</v>
      </c>
      <c r="H395" s="30">
        <v>868</v>
      </c>
      <c r="I395" s="31"/>
      <c r="J395" s="26">
        <v>1873</v>
      </c>
    </row>
    <row r="396" spans="1:10" ht="18">
      <c r="A396" s="19"/>
      <c r="B396" s="9" t="s">
        <v>20</v>
      </c>
      <c r="C396" s="29">
        <v>65</v>
      </c>
      <c r="D396" s="29">
        <v>66</v>
      </c>
      <c r="E396" s="29">
        <v>68</v>
      </c>
      <c r="F396" s="29">
        <v>69</v>
      </c>
      <c r="G396" s="29">
        <v>67</v>
      </c>
      <c r="H396" s="30">
        <v>70</v>
      </c>
      <c r="I396" s="31"/>
      <c r="J396" s="29">
        <v>71</v>
      </c>
    </row>
    <row r="397" spans="1:10">
      <c r="A397" s="56" t="s">
        <v>5</v>
      </c>
      <c r="B397" s="57"/>
      <c r="C397" s="3">
        <v>2009</v>
      </c>
      <c r="D397" s="3">
        <v>2010</v>
      </c>
      <c r="E397" s="3">
        <v>2011</v>
      </c>
      <c r="F397" s="3">
        <v>2012</v>
      </c>
      <c r="G397" s="3">
        <v>2013</v>
      </c>
      <c r="H397" s="17">
        <v>2014</v>
      </c>
      <c r="I397" s="18"/>
      <c r="J397" s="3">
        <v>2015</v>
      </c>
    </row>
    <row r="398" spans="1:10" ht="15" customHeight="1">
      <c r="A398" s="3">
        <v>28</v>
      </c>
      <c r="B398" s="56" t="s">
        <v>53</v>
      </c>
      <c r="C398" s="57"/>
      <c r="D398" s="6"/>
      <c r="E398" s="6"/>
      <c r="F398" s="6"/>
      <c r="G398" s="6"/>
      <c r="H398" s="7"/>
      <c r="I398" s="8"/>
      <c r="J398" s="6"/>
    </row>
    <row r="399" spans="1:10" ht="36">
      <c r="A399" s="19"/>
      <c r="B399" s="20" t="s">
        <v>6</v>
      </c>
      <c r="C399" s="19"/>
      <c r="D399" s="19"/>
      <c r="E399" s="19"/>
      <c r="F399" s="19"/>
      <c r="G399" s="19"/>
      <c r="H399" s="21"/>
      <c r="I399" s="22"/>
      <c r="J399" s="19"/>
    </row>
    <row r="400" spans="1:10">
      <c r="A400" s="19"/>
      <c r="B400" s="9" t="s">
        <v>7</v>
      </c>
      <c r="C400" s="10">
        <v>102286</v>
      </c>
      <c r="D400" s="10">
        <v>125516</v>
      </c>
      <c r="E400" s="10">
        <v>127683</v>
      </c>
      <c r="F400" s="10">
        <v>92616</v>
      </c>
      <c r="G400" s="10">
        <v>106603</v>
      </c>
      <c r="H400" s="11">
        <v>108926</v>
      </c>
      <c r="I400" s="12"/>
      <c r="J400" s="10">
        <v>125718</v>
      </c>
    </row>
    <row r="401" spans="1:10" ht="27">
      <c r="A401" s="19"/>
      <c r="B401" s="9" t="s">
        <v>8</v>
      </c>
      <c r="C401" s="13">
        <v>-47681</v>
      </c>
      <c r="D401" s="13">
        <v>-56845</v>
      </c>
      <c r="E401" s="13">
        <v>-135040</v>
      </c>
      <c r="F401" s="13">
        <v>-90725</v>
      </c>
      <c r="G401" s="13">
        <v>-104834</v>
      </c>
      <c r="H401" s="23">
        <v>-106991</v>
      </c>
      <c r="I401" s="24"/>
      <c r="J401" s="13">
        <v>-122578</v>
      </c>
    </row>
    <row r="402" spans="1:10" ht="18">
      <c r="A402" s="19"/>
      <c r="B402" s="9" t="s">
        <v>9</v>
      </c>
      <c r="C402" s="32">
        <v>-31</v>
      </c>
      <c r="D402" s="32">
        <v>-36</v>
      </c>
      <c r="E402" s="29">
        <v>0</v>
      </c>
      <c r="F402" s="29">
        <v>0</v>
      </c>
      <c r="G402" s="29">
        <v>0</v>
      </c>
      <c r="H402" s="30">
        <v>0</v>
      </c>
      <c r="I402" s="31"/>
      <c r="J402" s="29">
        <v>0</v>
      </c>
    </row>
    <row r="403" spans="1:10" ht="27">
      <c r="A403" s="19"/>
      <c r="B403" s="9" t="s">
        <v>23</v>
      </c>
      <c r="C403" s="10">
        <v>40701</v>
      </c>
      <c r="D403" s="10">
        <v>52409</v>
      </c>
      <c r="E403" s="26">
        <v>3466</v>
      </c>
      <c r="F403" s="26">
        <v>2321</v>
      </c>
      <c r="G403" s="26">
        <v>2549</v>
      </c>
      <c r="H403" s="27">
        <v>2921</v>
      </c>
      <c r="I403" s="28"/>
      <c r="J403" s="26">
        <v>3893</v>
      </c>
    </row>
    <row r="404" spans="1:10">
      <c r="A404" s="19"/>
      <c r="B404" s="25" t="s">
        <v>10</v>
      </c>
      <c r="C404" s="19"/>
      <c r="D404" s="19"/>
      <c r="E404" s="19"/>
      <c r="F404" s="19"/>
      <c r="G404" s="19"/>
      <c r="H404" s="21"/>
      <c r="I404" s="22"/>
      <c r="J404" s="19"/>
    </row>
    <row r="405" spans="1:10" ht="45">
      <c r="A405" s="19"/>
      <c r="B405" s="9" t="s">
        <v>11</v>
      </c>
      <c r="C405" s="10">
        <v>2265</v>
      </c>
      <c r="D405" s="10">
        <v>2051</v>
      </c>
      <c r="E405" s="26">
        <v>2676</v>
      </c>
      <c r="F405" s="26">
        <v>2908</v>
      </c>
      <c r="G405" s="26">
        <v>2833</v>
      </c>
      <c r="H405" s="27">
        <v>2721</v>
      </c>
      <c r="I405" s="28"/>
      <c r="J405" s="26">
        <v>2675</v>
      </c>
    </row>
    <row r="406" spans="1:10" ht="18">
      <c r="A406" s="19"/>
      <c r="B406" s="45" t="s">
        <v>12</v>
      </c>
      <c r="C406" s="46">
        <v>16431</v>
      </c>
      <c r="D406" s="46">
        <v>18994</v>
      </c>
      <c r="E406" s="46">
        <v>17031</v>
      </c>
      <c r="F406" s="46">
        <v>15804</v>
      </c>
      <c r="G406" s="46">
        <v>13560</v>
      </c>
      <c r="H406" s="47">
        <v>17627</v>
      </c>
      <c r="I406" s="48"/>
      <c r="J406" s="46">
        <v>21925</v>
      </c>
    </row>
    <row r="407" spans="1:10" ht="18">
      <c r="A407" s="19"/>
      <c r="B407" s="45" t="s">
        <v>13</v>
      </c>
      <c r="C407" s="46">
        <v>10685</v>
      </c>
      <c r="D407" s="46">
        <v>13092</v>
      </c>
      <c r="E407" s="46">
        <v>12779</v>
      </c>
      <c r="F407" s="46">
        <v>12929</v>
      </c>
      <c r="G407" s="46">
        <v>10320</v>
      </c>
      <c r="H407" s="47">
        <v>13994</v>
      </c>
      <c r="I407" s="48"/>
      <c r="J407" s="49">
        <v>3097</v>
      </c>
    </row>
    <row r="408" spans="1:10" ht="18">
      <c r="A408" s="19"/>
      <c r="B408" s="9" t="s">
        <v>14</v>
      </c>
      <c r="C408" s="10">
        <v>1504</v>
      </c>
      <c r="D408" s="10">
        <v>1486</v>
      </c>
      <c r="E408" s="29">
        <v>23</v>
      </c>
      <c r="F408" s="29">
        <v>30</v>
      </c>
      <c r="G408" s="29">
        <v>25</v>
      </c>
      <c r="H408" s="30">
        <v>0</v>
      </c>
      <c r="I408" s="31"/>
      <c r="J408" s="29">
        <v>0</v>
      </c>
    </row>
    <row r="409" spans="1:10" ht="18">
      <c r="A409" s="19"/>
      <c r="B409" s="25" t="s">
        <v>15</v>
      </c>
      <c r="C409" s="19"/>
      <c r="D409" s="19"/>
      <c r="E409" s="19"/>
      <c r="F409" s="19"/>
      <c r="G409" s="19"/>
      <c r="H409" s="21"/>
      <c r="I409" s="22"/>
      <c r="J409" s="19"/>
    </row>
    <row r="410" spans="1:10" ht="18">
      <c r="A410" s="19"/>
      <c r="B410" s="9" t="s">
        <v>19</v>
      </c>
      <c r="C410" s="29">
        <v>24</v>
      </c>
      <c r="D410" s="29">
        <v>70</v>
      </c>
      <c r="E410" s="29">
        <v>522</v>
      </c>
      <c r="F410" s="29">
        <v>149</v>
      </c>
      <c r="G410" s="29">
        <v>480</v>
      </c>
      <c r="H410" s="30">
        <v>0</v>
      </c>
      <c r="I410" s="31"/>
      <c r="J410" s="29">
        <v>28</v>
      </c>
    </row>
    <row r="411" spans="1:10" ht="18">
      <c r="A411" s="19"/>
      <c r="B411" s="9" t="s">
        <v>20</v>
      </c>
      <c r="C411" s="29">
        <v>125</v>
      </c>
      <c r="D411" s="29">
        <v>119</v>
      </c>
      <c r="E411" s="29">
        <v>114</v>
      </c>
      <c r="F411" s="29">
        <v>101</v>
      </c>
      <c r="G411" s="29">
        <v>85</v>
      </c>
      <c r="H411" s="30">
        <v>83</v>
      </c>
      <c r="I411" s="31"/>
      <c r="J411" s="29">
        <v>82</v>
      </c>
    </row>
    <row r="412" spans="1:10" ht="15" customHeight="1">
      <c r="A412" s="3">
        <v>29</v>
      </c>
      <c r="B412" s="56" t="s">
        <v>54</v>
      </c>
      <c r="C412" s="57"/>
      <c r="D412" s="6"/>
      <c r="E412" s="6"/>
      <c r="F412" s="6"/>
      <c r="G412" s="6"/>
      <c r="H412" s="7"/>
      <c r="I412" s="8"/>
      <c r="J412" s="6"/>
    </row>
    <row r="413" spans="1:10" ht="36">
      <c r="A413" s="19"/>
      <c r="B413" s="20" t="s">
        <v>6</v>
      </c>
      <c r="C413" s="19"/>
      <c r="D413" s="19"/>
      <c r="E413" s="19"/>
      <c r="F413" s="19"/>
      <c r="G413" s="19"/>
      <c r="H413" s="21"/>
      <c r="I413" s="22"/>
      <c r="J413" s="19"/>
    </row>
    <row r="414" spans="1:10">
      <c r="A414" s="19"/>
      <c r="B414" s="9" t="s">
        <v>7</v>
      </c>
      <c r="C414" s="29">
        <v>881</v>
      </c>
      <c r="D414" s="29">
        <v>850</v>
      </c>
      <c r="E414" s="29">
        <v>877</v>
      </c>
      <c r="F414" s="29">
        <v>689</v>
      </c>
      <c r="G414" s="29">
        <v>428</v>
      </c>
      <c r="H414" s="30">
        <v>439</v>
      </c>
      <c r="I414" s="31"/>
      <c r="J414" s="29">
        <v>257</v>
      </c>
    </row>
    <row r="415" spans="1:10" ht="27">
      <c r="A415" s="19"/>
      <c r="B415" s="9" t="s">
        <v>8</v>
      </c>
      <c r="C415" s="32">
        <v>-856</v>
      </c>
      <c r="D415" s="32">
        <v>-579</v>
      </c>
      <c r="E415" s="13">
        <v>-1398</v>
      </c>
      <c r="F415" s="13">
        <v>-1283</v>
      </c>
      <c r="G415" s="32">
        <v>-917</v>
      </c>
      <c r="H415" s="33">
        <v>-984</v>
      </c>
      <c r="I415" s="34"/>
      <c r="J415" s="13">
        <v>-1002</v>
      </c>
    </row>
    <row r="416" spans="1:10" ht="18">
      <c r="A416" s="19"/>
      <c r="B416" s="9" t="s">
        <v>9</v>
      </c>
      <c r="C416" s="32">
        <v>-40</v>
      </c>
      <c r="D416" s="32">
        <v>-31</v>
      </c>
      <c r="E416" s="32">
        <v>-19</v>
      </c>
      <c r="F416" s="32">
        <v>-21</v>
      </c>
      <c r="G416" s="32">
        <v>-26</v>
      </c>
      <c r="H416" s="33">
        <v>-27</v>
      </c>
      <c r="I416" s="34"/>
      <c r="J416" s="32">
        <v>-23</v>
      </c>
    </row>
    <row r="417" spans="1:10" ht="27">
      <c r="A417" s="19"/>
      <c r="B417" s="9" t="s">
        <v>23</v>
      </c>
      <c r="C417" s="29">
        <v>200</v>
      </c>
      <c r="D417" s="29">
        <v>467</v>
      </c>
      <c r="E417" s="29">
        <v>380</v>
      </c>
      <c r="F417" s="29">
        <v>168</v>
      </c>
      <c r="G417" s="29">
        <v>265</v>
      </c>
      <c r="H417" s="30">
        <v>642</v>
      </c>
      <c r="I417" s="31"/>
      <c r="J417" s="29">
        <v>224</v>
      </c>
    </row>
    <row r="418" spans="1:10">
      <c r="A418" s="19"/>
      <c r="B418" s="25" t="s">
        <v>10</v>
      </c>
      <c r="C418" s="19"/>
      <c r="D418" s="19"/>
      <c r="E418" s="19"/>
      <c r="F418" s="19"/>
      <c r="G418" s="19"/>
      <c r="H418" s="21"/>
      <c r="I418" s="22"/>
      <c r="J418" s="19"/>
    </row>
    <row r="419" spans="1:10" ht="45">
      <c r="A419" s="19"/>
      <c r="B419" s="9" t="s">
        <v>11</v>
      </c>
      <c r="C419" s="10">
        <v>2257</v>
      </c>
      <c r="D419" s="10">
        <v>2432</v>
      </c>
      <c r="E419" s="26">
        <v>2389</v>
      </c>
      <c r="F419" s="26">
        <v>2391</v>
      </c>
      <c r="G419" s="26">
        <v>2362</v>
      </c>
      <c r="H419" s="27">
        <v>2469</v>
      </c>
      <c r="I419" s="28"/>
      <c r="J419" s="26">
        <v>2544</v>
      </c>
    </row>
    <row r="420" spans="1:10" ht="18">
      <c r="A420" s="19"/>
      <c r="B420" s="9" t="s">
        <v>12</v>
      </c>
      <c r="C420" s="10">
        <v>2622</v>
      </c>
      <c r="D420" s="10">
        <v>2698</v>
      </c>
      <c r="E420" s="26">
        <v>2266</v>
      </c>
      <c r="F420" s="26">
        <v>1966</v>
      </c>
      <c r="G420" s="26">
        <v>3659</v>
      </c>
      <c r="H420" s="27">
        <v>2413</v>
      </c>
      <c r="I420" s="28"/>
      <c r="J420" s="26">
        <v>3254</v>
      </c>
    </row>
    <row r="421" spans="1:10" ht="18">
      <c r="A421" s="19"/>
      <c r="B421" s="45" t="s">
        <v>13</v>
      </c>
      <c r="C421" s="50">
        <v>122</v>
      </c>
      <c r="D421" s="50">
        <v>301</v>
      </c>
      <c r="E421" s="50">
        <v>224</v>
      </c>
      <c r="F421" s="50">
        <v>166</v>
      </c>
      <c r="G421" s="50">
        <v>195</v>
      </c>
      <c r="H421" s="51">
        <v>318</v>
      </c>
      <c r="I421" s="52"/>
      <c r="J421" s="50">
        <v>215</v>
      </c>
    </row>
    <row r="422" spans="1:10" ht="18">
      <c r="A422" s="19"/>
      <c r="B422" s="45" t="s">
        <v>14</v>
      </c>
      <c r="C422" s="50">
        <v>101</v>
      </c>
      <c r="D422" s="50">
        <v>111</v>
      </c>
      <c r="E422" s="50">
        <v>131</v>
      </c>
      <c r="F422" s="50">
        <v>173</v>
      </c>
      <c r="G422" s="50">
        <v>187</v>
      </c>
      <c r="H422" s="51">
        <v>251</v>
      </c>
      <c r="I422" s="52"/>
      <c r="J422" s="50">
        <v>249</v>
      </c>
    </row>
    <row r="423" spans="1:10" ht="18">
      <c r="A423" s="19"/>
      <c r="B423" s="25" t="s">
        <v>15</v>
      </c>
      <c r="C423" s="19"/>
      <c r="D423" s="19"/>
      <c r="E423" s="19"/>
      <c r="F423" s="19"/>
      <c r="G423" s="19"/>
      <c r="H423" s="21"/>
      <c r="I423" s="22"/>
      <c r="J423" s="19"/>
    </row>
    <row r="424" spans="1:10" ht="18">
      <c r="A424" s="19"/>
      <c r="B424" s="9" t="s">
        <v>19</v>
      </c>
      <c r="C424" s="29">
        <v>31</v>
      </c>
      <c r="D424" s="29">
        <v>308</v>
      </c>
      <c r="E424" s="29">
        <v>231</v>
      </c>
      <c r="F424" s="29">
        <v>60</v>
      </c>
      <c r="G424" s="29">
        <v>17</v>
      </c>
      <c r="H424" s="30">
        <v>189</v>
      </c>
      <c r="I424" s="31"/>
      <c r="J424" s="29">
        <v>119</v>
      </c>
    </row>
    <row r="425" spans="1:10" ht="18">
      <c r="A425" s="19"/>
      <c r="B425" s="9" t="s">
        <v>20</v>
      </c>
      <c r="C425" s="29">
        <v>25</v>
      </c>
      <c r="D425" s="29">
        <v>26</v>
      </c>
      <c r="E425" s="29">
        <v>41</v>
      </c>
      <c r="F425" s="29">
        <v>28</v>
      </c>
      <c r="G425" s="29">
        <v>28</v>
      </c>
      <c r="H425" s="30">
        <v>45</v>
      </c>
      <c r="I425" s="31"/>
      <c r="J425" s="29">
        <v>41</v>
      </c>
    </row>
    <row r="426" spans="1:10" ht="15" customHeight="1">
      <c r="A426" s="3">
        <v>30</v>
      </c>
      <c r="B426" s="56" t="s">
        <v>55</v>
      </c>
      <c r="C426" s="57"/>
      <c r="D426" s="6"/>
      <c r="E426" s="6"/>
      <c r="F426" s="6"/>
      <c r="G426" s="6"/>
      <c r="H426" s="7"/>
      <c r="I426" s="8"/>
      <c r="J426" s="6"/>
    </row>
    <row r="427" spans="1:10" ht="36">
      <c r="A427" s="19"/>
      <c r="B427" s="20" t="s">
        <v>6</v>
      </c>
      <c r="C427" s="19"/>
      <c r="D427" s="19"/>
      <c r="E427" s="19"/>
      <c r="F427" s="19"/>
      <c r="G427" s="19"/>
      <c r="H427" s="21"/>
      <c r="I427" s="22"/>
      <c r="J427" s="19"/>
    </row>
    <row r="428" spans="1:10">
      <c r="A428" s="19"/>
      <c r="B428" s="9" t="s">
        <v>7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30">
        <v>0</v>
      </c>
      <c r="I428" s="31"/>
      <c r="J428" s="29">
        <v>0</v>
      </c>
    </row>
    <row r="429" spans="1:10" ht="27">
      <c r="A429" s="19"/>
      <c r="B429" s="9" t="s">
        <v>8</v>
      </c>
      <c r="C429" s="32">
        <v>-22</v>
      </c>
      <c r="D429" s="29">
        <v>0</v>
      </c>
      <c r="E429" s="29">
        <v>0</v>
      </c>
      <c r="F429" s="29">
        <v>0</v>
      </c>
      <c r="G429" s="29">
        <v>0</v>
      </c>
      <c r="H429" s="33">
        <v>-29</v>
      </c>
      <c r="I429" s="34"/>
      <c r="J429" s="32">
        <v>-15</v>
      </c>
    </row>
    <row r="430" spans="1:10" ht="18">
      <c r="A430" s="19"/>
      <c r="B430" s="9" t="s">
        <v>9</v>
      </c>
      <c r="C430" s="29">
        <v>0</v>
      </c>
      <c r="D430" s="29">
        <v>1</v>
      </c>
      <c r="E430" s="29">
        <v>1</v>
      </c>
      <c r="F430" s="29">
        <v>0</v>
      </c>
      <c r="G430" s="29">
        <v>0</v>
      </c>
      <c r="H430" s="30">
        <v>0</v>
      </c>
      <c r="I430" s="31"/>
      <c r="J430" s="29">
        <v>0</v>
      </c>
    </row>
    <row r="431" spans="1:10" ht="27">
      <c r="A431" s="19"/>
      <c r="B431" s="9" t="s">
        <v>23</v>
      </c>
      <c r="C431" s="29">
        <v>40</v>
      </c>
      <c r="D431" s="29">
        <v>6</v>
      </c>
      <c r="E431" s="29">
        <v>47</v>
      </c>
      <c r="F431" s="29">
        <v>1</v>
      </c>
      <c r="G431" s="32">
        <v>-16</v>
      </c>
      <c r="H431" s="30">
        <v>45</v>
      </c>
      <c r="I431" s="31"/>
      <c r="J431" s="32">
        <v>-11</v>
      </c>
    </row>
    <row r="432" spans="1:10">
      <c r="A432" s="19"/>
      <c r="B432" s="25" t="s">
        <v>10</v>
      </c>
      <c r="C432" s="19"/>
      <c r="D432" s="19"/>
      <c r="E432" s="19"/>
      <c r="F432" s="19"/>
      <c r="G432" s="19"/>
      <c r="H432" s="21"/>
      <c r="I432" s="22"/>
      <c r="J432" s="19"/>
    </row>
    <row r="433" spans="1:10" ht="45">
      <c r="A433" s="19"/>
      <c r="B433" s="9" t="s">
        <v>11</v>
      </c>
      <c r="C433" s="29">
        <v>0</v>
      </c>
      <c r="D433" s="29">
        <v>0</v>
      </c>
      <c r="E433" s="29">
        <v>2</v>
      </c>
      <c r="F433" s="29">
        <v>1</v>
      </c>
      <c r="G433" s="29">
        <v>0</v>
      </c>
      <c r="H433" s="30">
        <v>0</v>
      </c>
      <c r="I433" s="31"/>
      <c r="J433" s="29">
        <v>0</v>
      </c>
    </row>
    <row r="434" spans="1:10" ht="18">
      <c r="A434" s="19"/>
      <c r="B434" s="9" t="s">
        <v>12</v>
      </c>
      <c r="C434" s="29">
        <v>940</v>
      </c>
      <c r="D434" s="29">
        <v>969</v>
      </c>
      <c r="E434" s="26">
        <v>1019</v>
      </c>
      <c r="F434" s="26">
        <v>1018</v>
      </c>
      <c r="G434" s="29">
        <v>6</v>
      </c>
      <c r="H434" s="30">
        <v>121</v>
      </c>
      <c r="I434" s="31"/>
      <c r="J434" s="29">
        <v>41</v>
      </c>
    </row>
    <row r="435" spans="1:10" ht="18">
      <c r="A435" s="19"/>
      <c r="B435" s="45" t="s">
        <v>13</v>
      </c>
      <c r="C435" s="50">
        <v>2</v>
      </c>
      <c r="D435" s="50">
        <v>2</v>
      </c>
      <c r="E435" s="50">
        <v>7</v>
      </c>
      <c r="F435" s="50">
        <v>3</v>
      </c>
      <c r="G435" s="50">
        <v>54</v>
      </c>
      <c r="H435" s="51">
        <v>11</v>
      </c>
      <c r="I435" s="52"/>
      <c r="J435" s="50">
        <v>9</v>
      </c>
    </row>
    <row r="436" spans="1:10" ht="18">
      <c r="A436" s="19"/>
      <c r="B436" s="45" t="s">
        <v>14</v>
      </c>
      <c r="C436" s="50">
        <v>0</v>
      </c>
      <c r="D436" s="50">
        <v>0</v>
      </c>
      <c r="E436" s="50">
        <v>0</v>
      </c>
      <c r="F436" s="50">
        <v>0</v>
      </c>
      <c r="G436" s="50">
        <v>0</v>
      </c>
      <c r="H436" s="51">
        <v>0</v>
      </c>
      <c r="I436" s="52"/>
      <c r="J436" s="50">
        <v>0</v>
      </c>
    </row>
    <row r="437" spans="1:10" ht="18">
      <c r="A437" s="19"/>
      <c r="B437" s="25" t="s">
        <v>15</v>
      </c>
      <c r="C437" s="19"/>
      <c r="D437" s="19"/>
      <c r="E437" s="19"/>
      <c r="F437" s="19"/>
      <c r="G437" s="19"/>
      <c r="H437" s="21"/>
      <c r="I437" s="22"/>
      <c r="J437" s="19"/>
    </row>
    <row r="438" spans="1:10" ht="18">
      <c r="A438" s="19"/>
      <c r="B438" s="9" t="s">
        <v>19</v>
      </c>
      <c r="C438" s="29">
        <v>0</v>
      </c>
      <c r="D438" s="29">
        <v>0</v>
      </c>
      <c r="E438" s="29">
        <v>0</v>
      </c>
      <c r="F438" s="29">
        <v>0</v>
      </c>
      <c r="G438" s="29">
        <v>0</v>
      </c>
      <c r="H438" s="30">
        <v>0</v>
      </c>
      <c r="I438" s="31"/>
      <c r="J438" s="29">
        <v>0</v>
      </c>
    </row>
    <row r="439" spans="1:10" ht="18">
      <c r="A439" s="19"/>
      <c r="B439" s="9" t="s">
        <v>20</v>
      </c>
      <c r="C439" s="29">
        <v>2</v>
      </c>
      <c r="D439" s="29">
        <v>2</v>
      </c>
      <c r="E439" s="29">
        <v>11</v>
      </c>
      <c r="F439" s="29">
        <v>2</v>
      </c>
      <c r="G439" s="29">
        <v>2</v>
      </c>
      <c r="H439" s="30">
        <v>2</v>
      </c>
      <c r="I439" s="31"/>
      <c r="J439" s="29">
        <v>2</v>
      </c>
    </row>
    <row r="440" spans="1:10">
      <c r="A440" s="56" t="s">
        <v>5</v>
      </c>
      <c r="B440" s="57"/>
      <c r="C440" s="3">
        <v>2009</v>
      </c>
      <c r="D440" s="3">
        <v>2010</v>
      </c>
      <c r="E440" s="3">
        <v>2011</v>
      </c>
      <c r="F440" s="3">
        <v>2012</v>
      </c>
      <c r="G440" s="3">
        <v>2013</v>
      </c>
      <c r="H440" s="17">
        <v>2014</v>
      </c>
      <c r="I440" s="18"/>
      <c r="J440" s="3">
        <v>2015</v>
      </c>
    </row>
    <row r="441" spans="1:10" ht="15" customHeight="1">
      <c r="A441" s="3">
        <v>31</v>
      </c>
      <c r="B441" s="56" t="s">
        <v>56</v>
      </c>
      <c r="C441" s="57"/>
      <c r="D441" s="6"/>
      <c r="E441" s="6"/>
      <c r="F441" s="6"/>
      <c r="G441" s="6"/>
      <c r="H441" s="7"/>
      <c r="I441" s="8"/>
      <c r="J441" s="6"/>
    </row>
    <row r="442" spans="1:10" ht="36">
      <c r="A442" s="19"/>
      <c r="B442" s="20" t="s">
        <v>6</v>
      </c>
      <c r="C442" s="19"/>
      <c r="D442" s="19"/>
      <c r="E442" s="19"/>
      <c r="F442" s="19"/>
      <c r="G442" s="19"/>
      <c r="H442" s="21"/>
      <c r="I442" s="22"/>
      <c r="J442" s="19"/>
    </row>
    <row r="443" spans="1:10">
      <c r="A443" s="19"/>
      <c r="B443" s="9" t="s">
        <v>7</v>
      </c>
      <c r="C443" s="29">
        <v>644</v>
      </c>
      <c r="D443" s="29">
        <v>659</v>
      </c>
      <c r="E443" s="29">
        <v>273</v>
      </c>
      <c r="F443" s="29">
        <v>131</v>
      </c>
      <c r="G443" s="29">
        <v>0</v>
      </c>
      <c r="H443" s="40"/>
      <c r="I443" s="41"/>
      <c r="J443" s="39"/>
    </row>
    <row r="444" spans="1:10" ht="27">
      <c r="A444" s="19"/>
      <c r="B444" s="9" t="s">
        <v>8</v>
      </c>
      <c r="C444" s="32">
        <v>-600</v>
      </c>
      <c r="D444" s="32">
        <v>-387</v>
      </c>
      <c r="E444" s="32">
        <v>-528</v>
      </c>
      <c r="F444" s="32">
        <v>-363</v>
      </c>
      <c r="G444" s="32">
        <v>-78</v>
      </c>
      <c r="H444" s="40"/>
      <c r="I444" s="41"/>
      <c r="J444" s="39"/>
    </row>
    <row r="445" spans="1:10" ht="18">
      <c r="A445" s="19"/>
      <c r="B445" s="9" t="s">
        <v>9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40"/>
      <c r="I445" s="41"/>
      <c r="J445" s="39"/>
    </row>
    <row r="446" spans="1:10" ht="27">
      <c r="A446" s="19"/>
      <c r="B446" s="9" t="s">
        <v>23</v>
      </c>
      <c r="C446" s="32">
        <v>-60</v>
      </c>
      <c r="D446" s="32">
        <v>-78</v>
      </c>
      <c r="E446" s="32">
        <v>-54</v>
      </c>
      <c r="F446" s="29">
        <v>304</v>
      </c>
      <c r="G446" s="29">
        <v>75</v>
      </c>
      <c r="H446" s="40"/>
      <c r="I446" s="41"/>
      <c r="J446" s="39"/>
    </row>
    <row r="447" spans="1:10">
      <c r="A447" s="19"/>
      <c r="B447" s="25" t="s">
        <v>10</v>
      </c>
      <c r="C447" s="19"/>
      <c r="D447" s="19"/>
      <c r="E447" s="19"/>
      <c r="F447" s="19"/>
      <c r="G447" s="19"/>
      <c r="H447" s="40"/>
      <c r="I447" s="41"/>
      <c r="J447" s="39"/>
    </row>
    <row r="448" spans="1:10" ht="45">
      <c r="A448" s="19"/>
      <c r="B448" s="9" t="s">
        <v>11</v>
      </c>
      <c r="C448" s="29">
        <v>43</v>
      </c>
      <c r="D448" s="29">
        <v>27</v>
      </c>
      <c r="E448" s="29">
        <v>23</v>
      </c>
      <c r="F448" s="29">
        <v>348</v>
      </c>
      <c r="G448" s="29">
        <v>374</v>
      </c>
      <c r="H448" s="40"/>
      <c r="I448" s="41"/>
      <c r="J448" s="39"/>
    </row>
    <row r="449" spans="1:10" ht="18">
      <c r="A449" s="19"/>
      <c r="B449" s="9" t="s">
        <v>12</v>
      </c>
      <c r="C449" s="29">
        <v>220</v>
      </c>
      <c r="D449" s="29">
        <v>113</v>
      </c>
      <c r="E449" s="29">
        <v>78</v>
      </c>
      <c r="F449" s="29">
        <v>26</v>
      </c>
      <c r="G449" s="29">
        <v>96</v>
      </c>
      <c r="H449" s="40"/>
      <c r="I449" s="41"/>
      <c r="J449" s="39"/>
    </row>
    <row r="450" spans="1:10" ht="18">
      <c r="A450" s="19"/>
      <c r="B450" s="9" t="s">
        <v>13</v>
      </c>
      <c r="C450" s="50">
        <v>119</v>
      </c>
      <c r="D450" s="50">
        <v>65</v>
      </c>
      <c r="E450" s="50">
        <v>76</v>
      </c>
      <c r="F450" s="50">
        <v>43</v>
      </c>
      <c r="G450" s="50">
        <v>32</v>
      </c>
      <c r="H450" s="40"/>
      <c r="I450" s="41"/>
      <c r="J450" s="39"/>
    </row>
    <row r="451" spans="1:10" ht="18">
      <c r="A451" s="19"/>
      <c r="B451" s="9" t="s">
        <v>14</v>
      </c>
      <c r="C451" s="50">
        <v>0</v>
      </c>
      <c r="D451" s="50">
        <v>0</v>
      </c>
      <c r="E451" s="50">
        <v>0</v>
      </c>
      <c r="F451" s="50">
        <v>0</v>
      </c>
      <c r="G451" s="50">
        <v>0</v>
      </c>
      <c r="H451" s="40"/>
      <c r="I451" s="41"/>
      <c r="J451" s="39"/>
    </row>
    <row r="452" spans="1:10" ht="18">
      <c r="A452" s="19"/>
      <c r="B452" s="25" t="s">
        <v>15</v>
      </c>
      <c r="C452" s="19"/>
      <c r="D452" s="19"/>
      <c r="E452" s="19"/>
      <c r="F452" s="19"/>
      <c r="G452" s="19"/>
      <c r="H452" s="40"/>
      <c r="I452" s="41"/>
      <c r="J452" s="39"/>
    </row>
    <row r="453" spans="1:10" ht="18">
      <c r="A453" s="19"/>
      <c r="B453" s="9" t="s">
        <v>19</v>
      </c>
      <c r="C453" s="29">
        <v>1</v>
      </c>
      <c r="D453" s="29">
        <v>0</v>
      </c>
      <c r="E453" s="29">
        <v>1</v>
      </c>
      <c r="F453" s="29">
        <v>0</v>
      </c>
      <c r="G453" s="29">
        <v>0</v>
      </c>
      <c r="H453" s="40"/>
      <c r="I453" s="41"/>
      <c r="J453" s="39"/>
    </row>
    <row r="454" spans="1:10" ht="18">
      <c r="A454" s="19"/>
      <c r="B454" s="9" t="s">
        <v>20</v>
      </c>
      <c r="C454" s="29">
        <v>4</v>
      </c>
      <c r="D454" s="29">
        <v>5</v>
      </c>
      <c r="E454" s="29">
        <v>5</v>
      </c>
      <c r="F454" s="29">
        <v>1</v>
      </c>
      <c r="G454" s="29">
        <v>1</v>
      </c>
      <c r="H454" s="40"/>
      <c r="I454" s="41"/>
      <c r="J454" s="39"/>
    </row>
    <row r="455" spans="1:10" ht="15" customHeight="1">
      <c r="A455" s="3">
        <v>32</v>
      </c>
      <c r="B455" s="56" t="s">
        <v>57</v>
      </c>
      <c r="C455" s="57"/>
      <c r="D455" s="6"/>
      <c r="E455" s="6"/>
      <c r="F455" s="6"/>
      <c r="G455" s="6"/>
      <c r="H455" s="7"/>
      <c r="I455" s="8"/>
      <c r="J455" s="6"/>
    </row>
    <row r="456" spans="1:10" ht="36">
      <c r="A456" s="19"/>
      <c r="B456" s="20" t="s">
        <v>6</v>
      </c>
      <c r="C456" s="19"/>
      <c r="D456" s="19"/>
      <c r="E456" s="19"/>
      <c r="F456" s="19"/>
      <c r="G456" s="19"/>
      <c r="H456" s="21"/>
      <c r="I456" s="22"/>
      <c r="J456" s="19"/>
    </row>
    <row r="457" spans="1:10">
      <c r="A457" s="19"/>
      <c r="B457" s="9" t="s">
        <v>7</v>
      </c>
      <c r="C457" s="10">
        <v>17753</v>
      </c>
      <c r="D457" s="10">
        <v>28785</v>
      </c>
      <c r="E457" s="10">
        <v>27377</v>
      </c>
      <c r="F457" s="10">
        <v>36737</v>
      </c>
      <c r="G457" s="10">
        <v>31333</v>
      </c>
      <c r="H457" s="11">
        <v>27813</v>
      </c>
      <c r="I457" s="12"/>
      <c r="J457" s="10">
        <v>37919</v>
      </c>
    </row>
    <row r="458" spans="1:10" ht="27">
      <c r="A458" s="19"/>
      <c r="B458" s="9" t="s">
        <v>8</v>
      </c>
      <c r="C458" s="13">
        <v>-13685</v>
      </c>
      <c r="D458" s="13">
        <v>-23768</v>
      </c>
      <c r="E458" s="13">
        <v>-23361</v>
      </c>
      <c r="F458" s="13">
        <v>-20693</v>
      </c>
      <c r="G458" s="13">
        <v>-26880</v>
      </c>
      <c r="H458" s="23">
        <v>-28247</v>
      </c>
      <c r="I458" s="24"/>
      <c r="J458" s="13">
        <v>-38045</v>
      </c>
    </row>
    <row r="459" spans="1:10" ht="18">
      <c r="A459" s="19"/>
      <c r="B459" s="9" t="s">
        <v>9</v>
      </c>
      <c r="C459" s="32">
        <v>-124</v>
      </c>
      <c r="D459" s="32">
        <v>-312</v>
      </c>
      <c r="E459" s="32">
        <v>-107</v>
      </c>
      <c r="F459" s="32">
        <v>-98</v>
      </c>
      <c r="G459" s="32">
        <v>-141</v>
      </c>
      <c r="H459" s="33">
        <v>-251</v>
      </c>
      <c r="I459" s="34"/>
      <c r="J459" s="13">
        <v>-1513</v>
      </c>
    </row>
    <row r="460" spans="1:10" ht="27">
      <c r="A460" s="19"/>
      <c r="B460" s="9" t="s">
        <v>23</v>
      </c>
      <c r="C460" s="10">
        <v>1193</v>
      </c>
      <c r="D460" s="29">
        <v>975</v>
      </c>
      <c r="E460" s="26">
        <v>3079</v>
      </c>
      <c r="F460" s="26">
        <v>2582</v>
      </c>
      <c r="G460" s="26">
        <v>1767</v>
      </c>
      <c r="H460" s="11">
        <v>50413</v>
      </c>
      <c r="I460" s="12"/>
      <c r="J460" s="32">
        <v>-572</v>
      </c>
    </row>
    <row r="461" spans="1:10">
      <c r="A461" s="19"/>
      <c r="B461" s="25" t="s">
        <v>10</v>
      </c>
      <c r="C461" s="19"/>
      <c r="D461" s="19"/>
      <c r="E461" s="19"/>
      <c r="F461" s="19"/>
      <c r="G461" s="19"/>
      <c r="H461" s="21"/>
      <c r="I461" s="22"/>
      <c r="J461" s="19"/>
    </row>
    <row r="462" spans="1:10" ht="45">
      <c r="A462" s="19"/>
      <c r="B462" s="9" t="s">
        <v>11</v>
      </c>
      <c r="C462" s="10">
        <v>14371</v>
      </c>
      <c r="D462" s="10">
        <v>12505</v>
      </c>
      <c r="E462" s="10">
        <v>19190</v>
      </c>
      <c r="F462" s="10">
        <v>20183</v>
      </c>
      <c r="G462" s="10">
        <v>54675</v>
      </c>
      <c r="H462" s="11">
        <v>72123</v>
      </c>
      <c r="I462" s="12"/>
      <c r="J462" s="10">
        <v>84473</v>
      </c>
    </row>
    <row r="463" spans="1:10" ht="18">
      <c r="A463" s="19"/>
      <c r="B463" s="9" t="s">
        <v>12</v>
      </c>
      <c r="C463" s="10">
        <v>25618</v>
      </c>
      <c r="D463" s="10">
        <v>19602</v>
      </c>
      <c r="E463" s="10">
        <v>16687</v>
      </c>
      <c r="F463" s="10">
        <v>21351</v>
      </c>
      <c r="G463" s="10">
        <v>20282</v>
      </c>
      <c r="H463" s="11">
        <v>31056</v>
      </c>
      <c r="I463" s="12"/>
      <c r="J463" s="10">
        <v>28608</v>
      </c>
    </row>
    <row r="464" spans="1:10" ht="18">
      <c r="A464" s="19"/>
      <c r="B464" s="9" t="s">
        <v>13</v>
      </c>
      <c r="C464" s="46">
        <v>11031</v>
      </c>
      <c r="D464" s="46">
        <v>5553</v>
      </c>
      <c r="E464" s="49">
        <v>3598</v>
      </c>
      <c r="F464" s="49">
        <v>9539</v>
      </c>
      <c r="G464" s="46">
        <v>20760</v>
      </c>
      <c r="H464" s="47">
        <v>25624</v>
      </c>
      <c r="I464" s="48"/>
      <c r="J464" s="46">
        <v>27052</v>
      </c>
    </row>
    <row r="465" spans="1:10" ht="18">
      <c r="A465" s="19"/>
      <c r="B465" s="9" t="s">
        <v>14</v>
      </c>
      <c r="C465" s="50">
        <v>595</v>
      </c>
      <c r="D465" s="50">
        <v>0</v>
      </c>
      <c r="E465" s="50">
        <v>469</v>
      </c>
      <c r="F465" s="50">
        <v>172</v>
      </c>
      <c r="G465" s="46">
        <v>21660</v>
      </c>
      <c r="H465" s="47">
        <v>26385</v>
      </c>
      <c r="I465" s="48"/>
      <c r="J465" s="46">
        <v>28060</v>
      </c>
    </row>
    <row r="466" spans="1:10" ht="18">
      <c r="A466" s="19"/>
      <c r="B466" s="25" t="s">
        <v>15</v>
      </c>
      <c r="C466" s="19"/>
      <c r="D466" s="19"/>
      <c r="E466" s="19"/>
      <c r="F466" s="19"/>
      <c r="G466" s="19"/>
      <c r="H466" s="21"/>
      <c r="I466" s="22"/>
      <c r="J466" s="19"/>
    </row>
    <row r="467" spans="1:10" ht="18">
      <c r="A467" s="19"/>
      <c r="B467" s="9" t="s">
        <v>19</v>
      </c>
      <c r="C467" s="29">
        <v>0</v>
      </c>
      <c r="D467" s="29">
        <v>0</v>
      </c>
      <c r="E467" s="26">
        <v>6117</v>
      </c>
      <c r="F467" s="26">
        <v>1039</v>
      </c>
      <c r="G467" s="10">
        <v>35414</v>
      </c>
      <c r="H467" s="27">
        <v>7106</v>
      </c>
      <c r="I467" s="28"/>
      <c r="J467" s="26">
        <v>3285</v>
      </c>
    </row>
    <row r="468" spans="1:10" ht="18">
      <c r="A468" s="19"/>
      <c r="B468" s="9" t="s">
        <v>20</v>
      </c>
      <c r="C468" s="29">
        <v>461</v>
      </c>
      <c r="D468" s="29">
        <v>318</v>
      </c>
      <c r="E468" s="29">
        <v>287</v>
      </c>
      <c r="F468" s="29">
        <v>297</v>
      </c>
      <c r="G468" s="29">
        <v>362</v>
      </c>
      <c r="H468" s="30">
        <v>356</v>
      </c>
      <c r="I468" s="31"/>
      <c r="J468" s="29">
        <v>332</v>
      </c>
    </row>
    <row r="469" spans="1:10">
      <c r="A469" s="1" t="s">
        <v>58</v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" customHeight="1">
      <c r="A470" s="3">
        <v>33</v>
      </c>
      <c r="B470" s="56" t="s">
        <v>59</v>
      </c>
      <c r="C470" s="57"/>
      <c r="D470" s="6"/>
      <c r="E470" s="6"/>
      <c r="F470" s="6"/>
      <c r="G470" s="6"/>
      <c r="H470" s="7"/>
      <c r="I470" s="8"/>
      <c r="J470" s="6"/>
    </row>
    <row r="471" spans="1:10" ht="36">
      <c r="A471" s="19"/>
      <c r="B471" s="20" t="s">
        <v>6</v>
      </c>
      <c r="C471" s="19"/>
      <c r="D471" s="19"/>
      <c r="E471" s="19"/>
      <c r="F471" s="19"/>
      <c r="G471" s="19"/>
      <c r="H471" s="21"/>
      <c r="I471" s="22"/>
      <c r="J471" s="19"/>
    </row>
    <row r="472" spans="1:10">
      <c r="A472" s="19"/>
      <c r="B472" s="9" t="s">
        <v>7</v>
      </c>
      <c r="C472" s="10">
        <v>813307</v>
      </c>
      <c r="D472" s="10">
        <v>1118789</v>
      </c>
      <c r="E472" s="10">
        <v>1450789</v>
      </c>
      <c r="F472" s="10">
        <v>1517693</v>
      </c>
      <c r="G472" s="10">
        <v>1602747</v>
      </c>
      <c r="H472" s="11">
        <v>1949255</v>
      </c>
      <c r="I472" s="12"/>
      <c r="J472" s="10">
        <v>1884337</v>
      </c>
    </row>
    <row r="473" spans="1:10" ht="27">
      <c r="A473" s="19"/>
      <c r="B473" s="9" t="s">
        <v>8</v>
      </c>
      <c r="C473" s="13">
        <v>-469421</v>
      </c>
      <c r="D473" s="13">
        <v>-520893</v>
      </c>
      <c r="E473" s="13">
        <v>-518193</v>
      </c>
      <c r="F473" s="13">
        <v>-544059</v>
      </c>
      <c r="G473" s="13">
        <v>-663291</v>
      </c>
      <c r="H473" s="23">
        <v>-714862</v>
      </c>
      <c r="I473" s="24"/>
      <c r="J473" s="13">
        <v>-822722</v>
      </c>
    </row>
    <row r="474" spans="1:10" ht="18">
      <c r="A474" s="19"/>
      <c r="B474" s="9" t="s">
        <v>9</v>
      </c>
      <c r="C474" s="13">
        <v>-171380</v>
      </c>
      <c r="D474" s="13">
        <v>-419551</v>
      </c>
      <c r="E474" s="13">
        <v>-635622</v>
      </c>
      <c r="F474" s="13">
        <v>-646800</v>
      </c>
      <c r="G474" s="13">
        <v>-642856</v>
      </c>
      <c r="H474" s="23">
        <v>-943107</v>
      </c>
      <c r="I474" s="24"/>
      <c r="J474" s="13">
        <v>-811916</v>
      </c>
    </row>
    <row r="475" spans="1:10" ht="27">
      <c r="A475" s="19"/>
      <c r="B475" s="9" t="s">
        <v>23</v>
      </c>
      <c r="C475" s="10">
        <v>104934</v>
      </c>
      <c r="D475" s="10">
        <v>138602</v>
      </c>
      <c r="E475" s="10">
        <v>163203</v>
      </c>
      <c r="F475" s="10">
        <v>195461</v>
      </c>
      <c r="G475" s="10">
        <v>198274</v>
      </c>
      <c r="H475" s="11">
        <v>221320</v>
      </c>
      <c r="I475" s="12"/>
      <c r="J475" s="10">
        <v>261750</v>
      </c>
    </row>
    <row r="476" spans="1:10">
      <c r="A476" s="19"/>
      <c r="B476" s="25" t="s">
        <v>10</v>
      </c>
      <c r="C476" s="19"/>
      <c r="D476" s="19"/>
      <c r="E476" s="19"/>
      <c r="F476" s="19"/>
      <c r="G476" s="19"/>
      <c r="H476" s="21"/>
      <c r="I476" s="22"/>
      <c r="J476" s="19"/>
    </row>
    <row r="477" spans="1:10" ht="45">
      <c r="A477" s="19"/>
      <c r="B477" s="9" t="s">
        <v>11</v>
      </c>
      <c r="C477" s="10">
        <v>230005</v>
      </c>
      <c r="D477" s="10">
        <v>235590</v>
      </c>
      <c r="E477" s="10">
        <v>237006</v>
      </c>
      <c r="F477" s="10">
        <v>241031</v>
      </c>
      <c r="G477" s="10">
        <v>248633</v>
      </c>
      <c r="H477" s="11">
        <v>256561</v>
      </c>
      <c r="I477" s="12"/>
      <c r="J477" s="10">
        <v>303777</v>
      </c>
    </row>
    <row r="478" spans="1:10" ht="18">
      <c r="A478" s="19"/>
      <c r="B478" s="9" t="s">
        <v>12</v>
      </c>
      <c r="C478" s="46">
        <v>5232208</v>
      </c>
      <c r="D478" s="46">
        <v>6796242</v>
      </c>
      <c r="E478" s="46">
        <v>7463994</v>
      </c>
      <c r="F478" s="46">
        <v>8300691</v>
      </c>
      <c r="G478" s="46">
        <v>9713551</v>
      </c>
      <c r="H478" s="47">
        <v>10072917</v>
      </c>
      <c r="I478" s="48"/>
      <c r="J478" s="46">
        <v>11860384</v>
      </c>
    </row>
    <row r="479" spans="1:10" ht="18">
      <c r="A479" s="19"/>
      <c r="B479" s="9" t="s">
        <v>13</v>
      </c>
      <c r="C479" s="46">
        <v>11503843</v>
      </c>
      <c r="D479" s="46">
        <v>13290654</v>
      </c>
      <c r="E479" s="46">
        <v>14821958</v>
      </c>
      <c r="F479" s="46">
        <v>16722168</v>
      </c>
      <c r="G479" s="46">
        <v>19186904</v>
      </c>
      <c r="H479" s="47">
        <v>20241882</v>
      </c>
      <c r="I479" s="48"/>
      <c r="J479" s="46">
        <v>23065974</v>
      </c>
    </row>
    <row r="480" spans="1:10" ht="18">
      <c r="A480" s="19"/>
      <c r="B480" s="9" t="s">
        <v>14</v>
      </c>
      <c r="C480" s="10">
        <v>4454743</v>
      </c>
      <c r="D480" s="10">
        <v>4576002</v>
      </c>
      <c r="E480" s="10">
        <v>5021385</v>
      </c>
      <c r="F480" s="10">
        <v>5289141</v>
      </c>
      <c r="G480" s="10">
        <v>5291084</v>
      </c>
      <c r="H480" s="11">
        <v>6631823</v>
      </c>
      <c r="I480" s="12"/>
      <c r="J480" s="10">
        <v>7989641</v>
      </c>
    </row>
    <row r="481" spans="1:10" ht="18">
      <c r="A481" s="19"/>
      <c r="B481" s="25" t="s">
        <v>15</v>
      </c>
      <c r="C481" s="19"/>
      <c r="D481" s="19"/>
      <c r="E481" s="19"/>
      <c r="F481" s="19"/>
      <c r="G481" s="19"/>
      <c r="H481" s="21"/>
      <c r="I481" s="22"/>
      <c r="J481" s="19"/>
    </row>
    <row r="482" spans="1:10" ht="18">
      <c r="A482" s="19"/>
      <c r="B482" s="9" t="s">
        <v>19</v>
      </c>
      <c r="C482" s="39"/>
      <c r="D482" s="39"/>
      <c r="E482" s="39"/>
      <c r="F482" s="39"/>
      <c r="G482" s="39"/>
      <c r="H482" s="40"/>
      <c r="I482" s="41"/>
      <c r="J482" s="39"/>
    </row>
    <row r="483" spans="1:10" ht="18">
      <c r="A483" s="19"/>
      <c r="B483" s="9" t="s">
        <v>20</v>
      </c>
      <c r="C483" s="10">
        <v>8812</v>
      </c>
      <c r="D483" s="10">
        <v>8739</v>
      </c>
      <c r="E483" s="26">
        <v>8631</v>
      </c>
      <c r="F483" s="26">
        <v>8876</v>
      </c>
      <c r="G483" s="26">
        <v>9205</v>
      </c>
      <c r="H483" s="27">
        <v>9277</v>
      </c>
      <c r="I483" s="28"/>
      <c r="J483" s="26">
        <v>9538</v>
      </c>
    </row>
    <row r="484" spans="1:10">
      <c r="A484" s="56" t="s">
        <v>5</v>
      </c>
      <c r="B484" s="57"/>
      <c r="C484" s="3">
        <v>2009</v>
      </c>
      <c r="D484" s="3">
        <v>2010</v>
      </c>
      <c r="E484" s="3">
        <v>2011</v>
      </c>
      <c r="F484" s="3">
        <v>2012</v>
      </c>
      <c r="G484" s="3">
        <v>2013</v>
      </c>
      <c r="H484" s="17">
        <v>2014</v>
      </c>
      <c r="I484" s="18"/>
      <c r="J484" s="3">
        <v>2015</v>
      </c>
    </row>
    <row r="485" spans="1:10">
      <c r="A485" s="1" t="s">
        <v>60</v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36">
      <c r="A486" s="19"/>
      <c r="B486" s="20" t="s">
        <v>6</v>
      </c>
      <c r="C486" s="19"/>
      <c r="D486" s="19"/>
      <c r="E486" s="19"/>
      <c r="F486" s="19"/>
      <c r="G486" s="19"/>
      <c r="H486" s="21"/>
      <c r="I486" s="22"/>
      <c r="J486" s="19"/>
    </row>
    <row r="487" spans="1:10">
      <c r="A487" s="19"/>
      <c r="B487" s="9" t="s">
        <v>7</v>
      </c>
      <c r="C487" s="10">
        <v>11200859</v>
      </c>
      <c r="D487" s="10">
        <v>12945842</v>
      </c>
      <c r="E487" s="10">
        <v>16661268</v>
      </c>
      <c r="F487" s="10">
        <v>14878937</v>
      </c>
      <c r="G487" s="10">
        <v>15473327</v>
      </c>
      <c r="H487" s="11">
        <v>16304909</v>
      </c>
      <c r="I487" s="12"/>
      <c r="J487" s="10">
        <v>14683118</v>
      </c>
    </row>
    <row r="488" spans="1:10" ht="27">
      <c r="A488" s="19"/>
      <c r="B488" s="9" t="s">
        <v>8</v>
      </c>
      <c r="C488" s="13">
        <v>-8443405</v>
      </c>
      <c r="D488" s="13">
        <v>-9340081</v>
      </c>
      <c r="E488" s="13">
        <v>-13527762</v>
      </c>
      <c r="F488" s="13">
        <v>-13287868</v>
      </c>
      <c r="G488" s="13">
        <v>-13620130</v>
      </c>
      <c r="H488" s="23">
        <v>-14581824</v>
      </c>
      <c r="I488" s="24"/>
      <c r="J488" s="13">
        <v>-14382989</v>
      </c>
    </row>
    <row r="489" spans="1:10" ht="18">
      <c r="A489" s="19"/>
      <c r="B489" s="9" t="s">
        <v>9</v>
      </c>
      <c r="C489" s="13">
        <v>-301399</v>
      </c>
      <c r="D489" s="13">
        <v>-348466</v>
      </c>
      <c r="E489" s="13">
        <v>-347474</v>
      </c>
      <c r="F489" s="13">
        <v>-393201</v>
      </c>
      <c r="G489" s="13">
        <v>-367803</v>
      </c>
      <c r="H489" s="23">
        <v>-497784</v>
      </c>
      <c r="I489" s="24"/>
      <c r="J489" s="13">
        <v>-620986</v>
      </c>
    </row>
    <row r="490" spans="1:10" ht="27">
      <c r="A490" s="19"/>
      <c r="B490" s="9" t="s">
        <v>23</v>
      </c>
      <c r="C490" s="10">
        <v>2324265</v>
      </c>
      <c r="D490" s="10">
        <v>2727173</v>
      </c>
      <c r="E490" s="10">
        <v>2627581</v>
      </c>
      <c r="F490" s="10">
        <v>2879857</v>
      </c>
      <c r="G490" s="10">
        <v>1482622</v>
      </c>
      <c r="H490" s="11">
        <v>1072533</v>
      </c>
      <c r="I490" s="12"/>
      <c r="J490" s="13">
        <v>-2308411</v>
      </c>
    </row>
    <row r="491" spans="1:10">
      <c r="A491" s="19"/>
      <c r="B491" s="25" t="s">
        <v>10</v>
      </c>
      <c r="C491" s="19"/>
      <c r="D491" s="19"/>
      <c r="E491" s="19"/>
      <c r="F491" s="19"/>
      <c r="G491" s="19"/>
      <c r="H491" s="21"/>
      <c r="I491" s="22"/>
      <c r="J491" s="19"/>
    </row>
    <row r="492" spans="1:10" ht="45">
      <c r="A492" s="19"/>
      <c r="B492" s="9" t="s">
        <v>11</v>
      </c>
      <c r="C492" s="10">
        <v>10572819</v>
      </c>
      <c r="D492" s="10">
        <v>11724584</v>
      </c>
      <c r="E492" s="10">
        <v>13277822</v>
      </c>
      <c r="F492" s="10">
        <v>14359752</v>
      </c>
      <c r="G492" s="10">
        <v>17184891</v>
      </c>
      <c r="H492" s="11">
        <v>20788710</v>
      </c>
      <c r="I492" s="12"/>
      <c r="J492" s="10">
        <v>24457960</v>
      </c>
    </row>
    <row r="493" spans="1:10" ht="18">
      <c r="A493" s="19"/>
      <c r="B493" s="9" t="s">
        <v>12</v>
      </c>
      <c r="C493" s="10">
        <v>4487144</v>
      </c>
      <c r="D493" s="10">
        <v>4935821</v>
      </c>
      <c r="E493" s="10">
        <v>5797584</v>
      </c>
      <c r="F493" s="10">
        <v>5884091</v>
      </c>
      <c r="G493" s="10">
        <v>5724629</v>
      </c>
      <c r="H493" s="11">
        <v>6518634</v>
      </c>
      <c r="I493" s="12"/>
      <c r="J493" s="10">
        <v>6661705</v>
      </c>
    </row>
    <row r="494" spans="1:10" ht="18">
      <c r="A494" s="19"/>
      <c r="B494" s="9" t="s">
        <v>13</v>
      </c>
      <c r="C494" s="46">
        <v>3126056</v>
      </c>
      <c r="D494" s="46">
        <v>4067250</v>
      </c>
      <c r="E494" s="46">
        <v>4358091</v>
      </c>
      <c r="F494" s="46">
        <v>4085594</v>
      </c>
      <c r="G494" s="46">
        <v>3975118</v>
      </c>
      <c r="H494" s="47">
        <v>3832976</v>
      </c>
      <c r="I494" s="48"/>
      <c r="J494" s="46">
        <v>4281014</v>
      </c>
    </row>
    <row r="495" spans="1:10" ht="18">
      <c r="A495" s="19"/>
      <c r="B495" s="9" t="s">
        <v>14</v>
      </c>
      <c r="C495" s="46">
        <v>8428279</v>
      </c>
      <c r="D495" s="46">
        <v>9083282</v>
      </c>
      <c r="E495" s="46">
        <v>9994748</v>
      </c>
      <c r="F495" s="46">
        <v>12025400</v>
      </c>
      <c r="G495" s="46">
        <v>14211959</v>
      </c>
      <c r="H495" s="47">
        <v>18409667</v>
      </c>
      <c r="I495" s="48"/>
      <c r="J495" s="46">
        <v>20946306</v>
      </c>
    </row>
    <row r="496" spans="1:10" ht="18">
      <c r="A496" s="19"/>
      <c r="B496" s="25" t="s">
        <v>15</v>
      </c>
      <c r="C496" s="19"/>
      <c r="D496" s="19"/>
      <c r="E496" s="19"/>
      <c r="F496" s="19"/>
      <c r="G496" s="19"/>
      <c r="H496" s="21"/>
      <c r="I496" s="22"/>
      <c r="J496" s="19"/>
    </row>
    <row r="497" spans="1:10" ht="18">
      <c r="A497" s="19"/>
      <c r="B497" s="9" t="s">
        <v>19</v>
      </c>
      <c r="C497" s="10">
        <v>1279276</v>
      </c>
      <c r="D497" s="10">
        <v>1255596</v>
      </c>
      <c r="E497" s="10">
        <v>1247071</v>
      </c>
      <c r="F497" s="10">
        <v>1947089</v>
      </c>
      <c r="G497" s="10">
        <v>2575538</v>
      </c>
      <c r="H497" s="11">
        <v>2353274</v>
      </c>
      <c r="I497" s="12"/>
      <c r="J497" s="10">
        <v>2714247</v>
      </c>
    </row>
    <row r="498" spans="1:10" ht="18">
      <c r="A498" s="19"/>
      <c r="B498" s="9" t="s">
        <v>20</v>
      </c>
      <c r="C498" s="10">
        <v>43178</v>
      </c>
      <c r="D498" s="10">
        <v>40080</v>
      </c>
      <c r="E498" s="10">
        <v>39320</v>
      </c>
      <c r="F498" s="10">
        <v>40292</v>
      </c>
      <c r="G498" s="10">
        <v>40250</v>
      </c>
      <c r="H498" s="11">
        <v>39677</v>
      </c>
      <c r="I498" s="12"/>
      <c r="J498" s="10">
        <v>41153</v>
      </c>
    </row>
    <row r="499" spans="1:10">
      <c r="I499" s="2"/>
      <c r="J499" s="2"/>
    </row>
    <row r="500" spans="1:10">
      <c r="A500" s="2" t="s">
        <v>61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1" t="s">
        <v>62</v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>
      <c r="A502" s="1" t="s">
        <v>63</v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>
      <c r="A503" s="42" t="s">
        <v>64</v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43" t="s">
        <v>65</v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>
      <c r="A505" s="2" t="s">
        <v>66</v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>
      <c r="A506" s="43" t="s">
        <v>67</v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>
      <c r="A507" s="43" t="s">
        <v>68</v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>
      <c r="A508" s="2" t="s">
        <v>69</v>
      </c>
      <c r="B508" s="2"/>
      <c r="C508" s="2"/>
      <c r="D508" s="2"/>
      <c r="E508" s="2"/>
      <c r="F508" s="2"/>
      <c r="G508" s="2"/>
      <c r="H508" s="2"/>
    </row>
    <row r="510" spans="1:10">
      <c r="A510" t="s">
        <v>70</v>
      </c>
    </row>
  </sheetData>
  <mergeCells count="489">
    <mergeCell ref="H498:I498"/>
    <mergeCell ref="H492:I492"/>
    <mergeCell ref="H493:I493"/>
    <mergeCell ref="H494:I494"/>
    <mergeCell ref="H495:I495"/>
    <mergeCell ref="H496:I496"/>
    <mergeCell ref="H497:I497"/>
    <mergeCell ref="H486:I486"/>
    <mergeCell ref="H487:I487"/>
    <mergeCell ref="H488:I488"/>
    <mergeCell ref="H489:I489"/>
    <mergeCell ref="H490:I490"/>
    <mergeCell ref="H491:I491"/>
    <mergeCell ref="H480:I480"/>
    <mergeCell ref="H481:I481"/>
    <mergeCell ref="H482:I482"/>
    <mergeCell ref="H483:I483"/>
    <mergeCell ref="H484:I484"/>
    <mergeCell ref="H474:I474"/>
    <mergeCell ref="H475:I475"/>
    <mergeCell ref="H476:I476"/>
    <mergeCell ref="H477:I477"/>
    <mergeCell ref="H478:I478"/>
    <mergeCell ref="H479:I479"/>
    <mergeCell ref="H468:I468"/>
    <mergeCell ref="H470:I470"/>
    <mergeCell ref="H471:I471"/>
    <mergeCell ref="H472:I472"/>
    <mergeCell ref="H473:I473"/>
    <mergeCell ref="H462:I462"/>
    <mergeCell ref="H463:I463"/>
    <mergeCell ref="H464:I464"/>
    <mergeCell ref="H465:I465"/>
    <mergeCell ref="H466:I466"/>
    <mergeCell ref="H467:I467"/>
    <mergeCell ref="H456:I456"/>
    <mergeCell ref="H457:I457"/>
    <mergeCell ref="H458:I458"/>
    <mergeCell ref="H459:I459"/>
    <mergeCell ref="H460:I460"/>
    <mergeCell ref="H461:I461"/>
    <mergeCell ref="H450:I450"/>
    <mergeCell ref="H451:I451"/>
    <mergeCell ref="H452:I452"/>
    <mergeCell ref="H453:I453"/>
    <mergeCell ref="H454:I454"/>
    <mergeCell ref="H455:I455"/>
    <mergeCell ref="H444:I444"/>
    <mergeCell ref="H445:I445"/>
    <mergeCell ref="H446:I446"/>
    <mergeCell ref="H447:I447"/>
    <mergeCell ref="H448:I448"/>
    <mergeCell ref="H449:I449"/>
    <mergeCell ref="H440:I440"/>
    <mergeCell ref="H441:I441"/>
    <mergeCell ref="H442:I442"/>
    <mergeCell ref="H443:I443"/>
    <mergeCell ref="H434:I434"/>
    <mergeCell ref="H435:I435"/>
    <mergeCell ref="H436:I436"/>
    <mergeCell ref="H437:I437"/>
    <mergeCell ref="H438:I438"/>
    <mergeCell ref="H439:I439"/>
    <mergeCell ref="H428:I428"/>
    <mergeCell ref="H429:I429"/>
    <mergeCell ref="H430:I430"/>
    <mergeCell ref="H431:I431"/>
    <mergeCell ref="H432:I432"/>
    <mergeCell ref="H433:I433"/>
    <mergeCell ref="H423:I423"/>
    <mergeCell ref="H424:I424"/>
    <mergeCell ref="H425:I425"/>
    <mergeCell ref="H426:I426"/>
    <mergeCell ref="H427:I427"/>
    <mergeCell ref="H417:I417"/>
    <mergeCell ref="H418:I418"/>
    <mergeCell ref="H419:I419"/>
    <mergeCell ref="H420:I420"/>
    <mergeCell ref="H421:I421"/>
    <mergeCell ref="H422:I422"/>
    <mergeCell ref="H412:I412"/>
    <mergeCell ref="H413:I413"/>
    <mergeCell ref="H414:I414"/>
    <mergeCell ref="H415:I415"/>
    <mergeCell ref="H416:I416"/>
    <mergeCell ref="H406:I406"/>
    <mergeCell ref="H407:I407"/>
    <mergeCell ref="H408:I408"/>
    <mergeCell ref="H409:I409"/>
    <mergeCell ref="H410:I410"/>
    <mergeCell ref="H411:I411"/>
    <mergeCell ref="H400:I400"/>
    <mergeCell ref="H401:I401"/>
    <mergeCell ref="H402:I402"/>
    <mergeCell ref="H403:I403"/>
    <mergeCell ref="H404:I404"/>
    <mergeCell ref="H405:I405"/>
    <mergeCell ref="H396:I396"/>
    <mergeCell ref="H397:I397"/>
    <mergeCell ref="H398:I398"/>
    <mergeCell ref="H399:I399"/>
    <mergeCell ref="H390:I390"/>
    <mergeCell ref="H391:I391"/>
    <mergeCell ref="H392:I392"/>
    <mergeCell ref="H393:I393"/>
    <mergeCell ref="H394:I394"/>
    <mergeCell ref="H395:I395"/>
    <mergeCell ref="H384:I384"/>
    <mergeCell ref="H385:I385"/>
    <mergeCell ref="H386:I386"/>
    <mergeCell ref="H387:I387"/>
    <mergeCell ref="H388:I388"/>
    <mergeCell ref="H389:I389"/>
    <mergeCell ref="H379:I379"/>
    <mergeCell ref="H380:I380"/>
    <mergeCell ref="H381:I381"/>
    <mergeCell ref="H382:I382"/>
    <mergeCell ref="H383:I383"/>
    <mergeCell ref="H373:I373"/>
    <mergeCell ref="H374:I374"/>
    <mergeCell ref="H375:I375"/>
    <mergeCell ref="H376:I376"/>
    <mergeCell ref="H377:I377"/>
    <mergeCell ref="H378:I378"/>
    <mergeCell ref="H368:I368"/>
    <mergeCell ref="H369:I369"/>
    <mergeCell ref="H370:I370"/>
    <mergeCell ref="H371:I371"/>
    <mergeCell ref="H372:I372"/>
    <mergeCell ref="H362:I362"/>
    <mergeCell ref="H363:I363"/>
    <mergeCell ref="H364:I364"/>
    <mergeCell ref="H365:I365"/>
    <mergeCell ref="H366:I366"/>
    <mergeCell ref="H367:I367"/>
    <mergeCell ref="H356:I356"/>
    <mergeCell ref="H357:I357"/>
    <mergeCell ref="H358:I358"/>
    <mergeCell ref="H359:I359"/>
    <mergeCell ref="H360:I360"/>
    <mergeCell ref="H361:I361"/>
    <mergeCell ref="H350:I350"/>
    <mergeCell ref="H351:I351"/>
    <mergeCell ref="H352:I352"/>
    <mergeCell ref="H353:I353"/>
    <mergeCell ref="H355:I355"/>
    <mergeCell ref="H344:I344"/>
    <mergeCell ref="H345:I345"/>
    <mergeCell ref="H346:I346"/>
    <mergeCell ref="H347:I347"/>
    <mergeCell ref="H348:I348"/>
    <mergeCell ref="H349:I349"/>
    <mergeCell ref="H339:I339"/>
    <mergeCell ref="H340:I340"/>
    <mergeCell ref="H341:I341"/>
    <mergeCell ref="H342:I342"/>
    <mergeCell ref="H343:I343"/>
    <mergeCell ref="H333:I333"/>
    <mergeCell ref="H334:I334"/>
    <mergeCell ref="H335:I335"/>
    <mergeCell ref="H336:I336"/>
    <mergeCell ref="H337:I337"/>
    <mergeCell ref="H338:I338"/>
    <mergeCell ref="H327:I327"/>
    <mergeCell ref="H328:I328"/>
    <mergeCell ref="H329:I329"/>
    <mergeCell ref="H330:I330"/>
    <mergeCell ref="H331:I331"/>
    <mergeCell ref="H332:I332"/>
    <mergeCell ref="H321:I321"/>
    <mergeCell ref="H322:I322"/>
    <mergeCell ref="H323:I323"/>
    <mergeCell ref="H325:I325"/>
    <mergeCell ref="H326:I326"/>
    <mergeCell ref="H315:I315"/>
    <mergeCell ref="H316:I316"/>
    <mergeCell ref="H317:I317"/>
    <mergeCell ref="H318:I318"/>
    <mergeCell ref="H319:I319"/>
    <mergeCell ref="H320:I320"/>
    <mergeCell ref="H310:I310"/>
    <mergeCell ref="H311:I311"/>
    <mergeCell ref="H312:I312"/>
    <mergeCell ref="H313:I313"/>
    <mergeCell ref="H314:I314"/>
    <mergeCell ref="H305:I305"/>
    <mergeCell ref="H306:I306"/>
    <mergeCell ref="H307:I307"/>
    <mergeCell ref="H308:I308"/>
    <mergeCell ref="H309:I309"/>
    <mergeCell ref="H299:I299"/>
    <mergeCell ref="H300:I300"/>
    <mergeCell ref="H301:I301"/>
    <mergeCell ref="H302:I302"/>
    <mergeCell ref="H303:I303"/>
    <mergeCell ref="H304:I304"/>
    <mergeCell ref="H294:I294"/>
    <mergeCell ref="H295:I295"/>
    <mergeCell ref="H296:I296"/>
    <mergeCell ref="H297:I297"/>
    <mergeCell ref="H298:I298"/>
    <mergeCell ref="H288:I288"/>
    <mergeCell ref="H289:I289"/>
    <mergeCell ref="H290:I290"/>
    <mergeCell ref="H291:I291"/>
    <mergeCell ref="H292:I292"/>
    <mergeCell ref="H293:I293"/>
    <mergeCell ref="H282:I282"/>
    <mergeCell ref="H283:I283"/>
    <mergeCell ref="H284:I284"/>
    <mergeCell ref="H285:I285"/>
    <mergeCell ref="H286:I286"/>
    <mergeCell ref="H287:I287"/>
    <mergeCell ref="H275:I275"/>
    <mergeCell ref="H276:I276"/>
    <mergeCell ref="H277:I277"/>
    <mergeCell ref="H278:I278"/>
    <mergeCell ref="H279:I279"/>
    <mergeCell ref="H281:I281"/>
    <mergeCell ref="H269:I269"/>
    <mergeCell ref="H270:I270"/>
    <mergeCell ref="H271:I271"/>
    <mergeCell ref="H272:I272"/>
    <mergeCell ref="H273:I273"/>
    <mergeCell ref="H274:I274"/>
    <mergeCell ref="H265:I265"/>
    <mergeCell ref="H266:I266"/>
    <mergeCell ref="H267:I267"/>
    <mergeCell ref="H268:I268"/>
    <mergeCell ref="H259:I259"/>
    <mergeCell ref="H260:I260"/>
    <mergeCell ref="H261:I261"/>
    <mergeCell ref="H262:I262"/>
    <mergeCell ref="H263:I263"/>
    <mergeCell ref="H264:I264"/>
    <mergeCell ref="H253:I253"/>
    <mergeCell ref="H254:I254"/>
    <mergeCell ref="H255:I255"/>
    <mergeCell ref="H256:I256"/>
    <mergeCell ref="H257:I257"/>
    <mergeCell ref="H258:I258"/>
    <mergeCell ref="H248:I248"/>
    <mergeCell ref="H249:I249"/>
    <mergeCell ref="H250:I250"/>
    <mergeCell ref="H251:I251"/>
    <mergeCell ref="H252:I252"/>
    <mergeCell ref="H242:I242"/>
    <mergeCell ref="H243:I243"/>
    <mergeCell ref="H244:I244"/>
    <mergeCell ref="H245:I245"/>
    <mergeCell ref="H246:I246"/>
    <mergeCell ref="H247:I247"/>
    <mergeCell ref="H237:I237"/>
    <mergeCell ref="H238:I238"/>
    <mergeCell ref="H239:I239"/>
    <mergeCell ref="H240:I240"/>
    <mergeCell ref="H241:I241"/>
    <mergeCell ref="H230:I230"/>
    <mergeCell ref="H231:I231"/>
    <mergeCell ref="H232:I232"/>
    <mergeCell ref="H233:I233"/>
    <mergeCell ref="H234:I234"/>
    <mergeCell ref="H235:I235"/>
    <mergeCell ref="H224:I224"/>
    <mergeCell ref="H225:I225"/>
    <mergeCell ref="H226:I226"/>
    <mergeCell ref="H227:I227"/>
    <mergeCell ref="H228:I228"/>
    <mergeCell ref="H229:I229"/>
    <mergeCell ref="H220:I220"/>
    <mergeCell ref="H221:I221"/>
    <mergeCell ref="H222:I222"/>
    <mergeCell ref="H223:I223"/>
    <mergeCell ref="H214:I214"/>
    <mergeCell ref="H215:I215"/>
    <mergeCell ref="H216:I216"/>
    <mergeCell ref="H217:I217"/>
    <mergeCell ref="H218:I218"/>
    <mergeCell ref="H219:I219"/>
    <mergeCell ref="H208:I208"/>
    <mergeCell ref="H209:I209"/>
    <mergeCell ref="H210:I210"/>
    <mergeCell ref="H211:I211"/>
    <mergeCell ref="H212:I212"/>
    <mergeCell ref="H213:I213"/>
    <mergeCell ref="H203:I203"/>
    <mergeCell ref="H204:I204"/>
    <mergeCell ref="H205:I205"/>
    <mergeCell ref="H206:I206"/>
    <mergeCell ref="H207:I207"/>
    <mergeCell ref="H197:I197"/>
    <mergeCell ref="H198:I198"/>
    <mergeCell ref="H199:I199"/>
    <mergeCell ref="H200:I200"/>
    <mergeCell ref="H201:I201"/>
    <mergeCell ref="H202:I202"/>
    <mergeCell ref="H192:I192"/>
    <mergeCell ref="H193:I193"/>
    <mergeCell ref="H194:I194"/>
    <mergeCell ref="H195:I195"/>
    <mergeCell ref="H196:I196"/>
    <mergeCell ref="H186:I186"/>
    <mergeCell ref="H187:I187"/>
    <mergeCell ref="H188:I188"/>
    <mergeCell ref="H189:I189"/>
    <mergeCell ref="H190:I190"/>
    <mergeCell ref="H191:I191"/>
    <mergeCell ref="H180:I180"/>
    <mergeCell ref="H181:I181"/>
    <mergeCell ref="H182:I182"/>
    <mergeCell ref="H183:I183"/>
    <mergeCell ref="H184:I184"/>
    <mergeCell ref="H185:I185"/>
    <mergeCell ref="H175:I175"/>
    <mergeCell ref="H176:I176"/>
    <mergeCell ref="H177:I177"/>
    <mergeCell ref="H178:I178"/>
    <mergeCell ref="H179:I179"/>
    <mergeCell ref="H169:I169"/>
    <mergeCell ref="H170:I170"/>
    <mergeCell ref="H171:I171"/>
    <mergeCell ref="H172:I172"/>
    <mergeCell ref="H173:I173"/>
    <mergeCell ref="H174:I174"/>
    <mergeCell ref="H164:I164"/>
    <mergeCell ref="H165:I165"/>
    <mergeCell ref="H166:I166"/>
    <mergeCell ref="H167:I167"/>
    <mergeCell ref="H168:I168"/>
    <mergeCell ref="H158:I158"/>
    <mergeCell ref="H159:I159"/>
    <mergeCell ref="H160:I160"/>
    <mergeCell ref="H161:I161"/>
    <mergeCell ref="H162:I162"/>
    <mergeCell ref="H163:I163"/>
    <mergeCell ref="H152:I152"/>
    <mergeCell ref="H153:I153"/>
    <mergeCell ref="H154:I154"/>
    <mergeCell ref="H155:I155"/>
    <mergeCell ref="H156:I156"/>
    <mergeCell ref="H157:I157"/>
    <mergeCell ref="H147:I147"/>
    <mergeCell ref="H148:I148"/>
    <mergeCell ref="H149:I149"/>
    <mergeCell ref="H150:I150"/>
    <mergeCell ref="H151:I151"/>
    <mergeCell ref="H141:I141"/>
    <mergeCell ref="H142:I142"/>
    <mergeCell ref="H143:I143"/>
    <mergeCell ref="H144:I144"/>
    <mergeCell ref="H145:I145"/>
    <mergeCell ref="H146:I146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5:I125"/>
    <mergeCell ref="H126:I126"/>
    <mergeCell ref="H127:I127"/>
    <mergeCell ref="H128:I128"/>
    <mergeCell ref="H129:I129"/>
    <mergeCell ref="H130:I130"/>
    <mergeCell ref="H120:I120"/>
    <mergeCell ref="H121:I121"/>
    <mergeCell ref="H122:I122"/>
    <mergeCell ref="H123:I123"/>
    <mergeCell ref="H124:I124"/>
    <mergeCell ref="H114:I114"/>
    <mergeCell ref="H115:I115"/>
    <mergeCell ref="H116:I116"/>
    <mergeCell ref="H117:I117"/>
    <mergeCell ref="H118:I118"/>
    <mergeCell ref="H119:I119"/>
    <mergeCell ref="H108:I108"/>
    <mergeCell ref="H109:I109"/>
    <mergeCell ref="H110:I110"/>
    <mergeCell ref="H111:I111"/>
    <mergeCell ref="H112:I112"/>
    <mergeCell ref="H113:I113"/>
    <mergeCell ref="H102:I102"/>
    <mergeCell ref="H103:I103"/>
    <mergeCell ref="H104:I104"/>
    <mergeCell ref="H105:I105"/>
    <mergeCell ref="H106:I106"/>
    <mergeCell ref="H107:I107"/>
    <mergeCell ref="H96:I96"/>
    <mergeCell ref="H97:I97"/>
    <mergeCell ref="H98:I98"/>
    <mergeCell ref="H99:I99"/>
    <mergeCell ref="H100:I100"/>
    <mergeCell ref="H101:I101"/>
    <mergeCell ref="H91:I91"/>
    <mergeCell ref="H93:I93"/>
    <mergeCell ref="H94:I94"/>
    <mergeCell ref="H95:I95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74:I74"/>
    <mergeCell ref="H75:I75"/>
    <mergeCell ref="H76:I76"/>
    <mergeCell ref="H77:I77"/>
    <mergeCell ref="H78:I78"/>
    <mergeCell ref="H68:I68"/>
    <mergeCell ref="H69:I69"/>
    <mergeCell ref="H70:I70"/>
    <mergeCell ref="H71:I71"/>
    <mergeCell ref="H72:I72"/>
    <mergeCell ref="H73:I73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23:I23"/>
    <mergeCell ref="H24:I24"/>
    <mergeCell ref="H25:I25"/>
    <mergeCell ref="H26:I26"/>
    <mergeCell ref="H27:I27"/>
    <mergeCell ref="H28:I28"/>
    <mergeCell ref="H18:I18"/>
    <mergeCell ref="H19:I19"/>
    <mergeCell ref="H20:I20"/>
    <mergeCell ref="H21:I21"/>
    <mergeCell ref="H22:I22"/>
    <mergeCell ref="H12:I12"/>
    <mergeCell ref="H13:I13"/>
    <mergeCell ref="H14:I14"/>
    <mergeCell ref="H15:I15"/>
    <mergeCell ref="H16:I16"/>
    <mergeCell ref="H17:I17"/>
    <mergeCell ref="H6:I6"/>
    <mergeCell ref="H7:I7"/>
    <mergeCell ref="H8:I8"/>
    <mergeCell ref="H9:I9"/>
    <mergeCell ref="H10:I10"/>
    <mergeCell ref="H11:I11"/>
    <mergeCell ref="A3:B3"/>
    <mergeCell ref="H3:I3"/>
    <mergeCell ref="B5:C5"/>
    <mergeCell ref="H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Chile Consolidado</vt:lpstr>
      <vt:lpstr>Chile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2017-01-18T17:46:51Z</dcterms:created>
  <dcterms:modified xsi:type="dcterms:W3CDTF">2017-01-18T18:41:49Z</dcterms:modified>
</cp:coreProperties>
</file>