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18915" windowHeight="11520" tabRatio="770" activeTab="5"/>
  </bookViews>
  <sheets>
    <sheet name="quarterly" sheetId="15" r:id="rId1"/>
    <sheet name="q_preprocess" sheetId="17" r:id="rId2"/>
    <sheet name="monthly" sheetId="16" r:id="rId3"/>
    <sheet name="m_preprocess" sheetId="18" r:id="rId4"/>
    <sheet name="optimal" sheetId="27" r:id="rId5"/>
    <sheet name="proyPIB" sheetId="28" r:id="rId6"/>
    <sheet name="crec_trim" sheetId="31" r:id="rId7"/>
    <sheet name="crec_mensuales" sheetId="30" r:id="rId8"/>
  </sheets>
  <calcPr calcId="125725"/>
</workbook>
</file>

<file path=xl/calcChain.xml><?xml version="1.0" encoding="utf-8"?>
<calcChain xmlns="http://schemas.openxmlformats.org/spreadsheetml/2006/main">
  <c r="T111" i="17"/>
  <c r="S111"/>
  <c r="N111" i="15"/>
  <c r="N13"/>
  <c r="N12"/>
  <c r="N11"/>
  <c r="N10"/>
  <c r="N9"/>
  <c r="N8"/>
  <c r="N7"/>
  <c r="N6"/>
  <c r="N5"/>
  <c r="N4"/>
  <c r="N3"/>
  <c r="N2"/>
  <c r="AD110" i="17"/>
  <c r="AC110"/>
  <c r="AB110"/>
  <c r="AA110"/>
  <c r="Z110"/>
  <c r="Y110"/>
  <c r="X110"/>
  <c r="W110"/>
  <c r="V110"/>
  <c r="U110"/>
  <c r="T110"/>
  <c r="N110" i="15" s="1"/>
  <c r="S110" i="17"/>
  <c r="AD109"/>
  <c r="AC109"/>
  <c r="AB109"/>
  <c r="AA109"/>
  <c r="Z109"/>
  <c r="Y109"/>
  <c r="X109"/>
  <c r="W109"/>
  <c r="V109"/>
  <c r="U109"/>
  <c r="T109"/>
  <c r="N109" i="15" s="1"/>
  <c r="S109" i="17"/>
  <c r="AD108"/>
  <c r="AC108"/>
  <c r="AB108"/>
  <c r="AA108"/>
  <c r="Z108"/>
  <c r="Y108"/>
  <c r="X108"/>
  <c r="W108"/>
  <c r="V108"/>
  <c r="U108"/>
  <c r="T108"/>
  <c r="N108" i="15" s="1"/>
  <c r="S108" i="17"/>
  <c r="AD107"/>
  <c r="AC107"/>
  <c r="AB107"/>
  <c r="AA107"/>
  <c r="Z107"/>
  <c r="Y107"/>
  <c r="X107"/>
  <c r="W107"/>
  <c r="V107"/>
  <c r="U107"/>
  <c r="T107"/>
  <c r="N107" i="15" s="1"/>
  <c r="S107" i="17"/>
  <c r="AD106"/>
  <c r="AC106"/>
  <c r="AB106"/>
  <c r="AA106"/>
  <c r="Z106"/>
  <c r="Y106"/>
  <c r="X106"/>
  <c r="W106"/>
  <c r="V106"/>
  <c r="U106"/>
  <c r="T106"/>
  <c r="N106" i="15" s="1"/>
  <c r="S106" i="17"/>
  <c r="AD105"/>
  <c r="AC105"/>
  <c r="AB105"/>
  <c r="AA105"/>
  <c r="Z105"/>
  <c r="Y105"/>
  <c r="X105"/>
  <c r="W105"/>
  <c r="V105"/>
  <c r="U105"/>
  <c r="T105"/>
  <c r="N105" i="15" s="1"/>
  <c r="S105" i="17"/>
  <c r="AD104"/>
  <c r="AC104"/>
  <c r="AB104"/>
  <c r="AA104"/>
  <c r="Z104"/>
  <c r="Y104"/>
  <c r="X104"/>
  <c r="W104"/>
  <c r="V104"/>
  <c r="U104"/>
  <c r="T104"/>
  <c r="N104" i="15" s="1"/>
  <c r="S104" i="17"/>
  <c r="AD103"/>
  <c r="AC103"/>
  <c r="AB103"/>
  <c r="AA103"/>
  <c r="Z103"/>
  <c r="Y103"/>
  <c r="X103"/>
  <c r="W103"/>
  <c r="V103"/>
  <c r="U103"/>
  <c r="T103"/>
  <c r="N103" i="15" s="1"/>
  <c r="S103" i="17"/>
  <c r="AD102"/>
  <c r="AC102"/>
  <c r="AB102"/>
  <c r="AA102"/>
  <c r="Z102"/>
  <c r="Y102"/>
  <c r="X102"/>
  <c r="W102"/>
  <c r="V102"/>
  <c r="U102"/>
  <c r="T102"/>
  <c r="N102" i="15" s="1"/>
  <c r="S102" i="17"/>
  <c r="AD101"/>
  <c r="AC101"/>
  <c r="AB101"/>
  <c r="AA101"/>
  <c r="Z101"/>
  <c r="Y101"/>
  <c r="X101"/>
  <c r="W101"/>
  <c r="V101"/>
  <c r="U101"/>
  <c r="T101"/>
  <c r="N101" i="15" s="1"/>
  <c r="S101" i="17"/>
  <c r="AD100"/>
  <c r="AC100"/>
  <c r="AB100"/>
  <c r="AA100"/>
  <c r="Z100"/>
  <c r="Y100"/>
  <c r="X100"/>
  <c r="W100"/>
  <c r="V100"/>
  <c r="U100"/>
  <c r="T100"/>
  <c r="N100" i="15" s="1"/>
  <c r="S100" i="17"/>
  <c r="AD99"/>
  <c r="AC99"/>
  <c r="AB99"/>
  <c r="AA99"/>
  <c r="Z99"/>
  <c r="Y99"/>
  <c r="X99"/>
  <c r="W99"/>
  <c r="V99"/>
  <c r="U99"/>
  <c r="T99"/>
  <c r="N99" i="15" s="1"/>
  <c r="S99" i="17"/>
  <c r="AD98"/>
  <c r="AC98"/>
  <c r="AB98"/>
  <c r="AA98"/>
  <c r="Z98"/>
  <c r="Y98"/>
  <c r="X98"/>
  <c r="W98"/>
  <c r="V98"/>
  <c r="U98"/>
  <c r="T98"/>
  <c r="N98" i="15" s="1"/>
  <c r="S98" i="17"/>
  <c r="AD97"/>
  <c r="AC97"/>
  <c r="AB97"/>
  <c r="AA97"/>
  <c r="Z97"/>
  <c r="Y97"/>
  <c r="X97"/>
  <c r="W97"/>
  <c r="V97"/>
  <c r="U97"/>
  <c r="T97"/>
  <c r="N97" i="15" s="1"/>
  <c r="S97" i="17"/>
  <c r="AD96"/>
  <c r="AC96"/>
  <c r="AB96"/>
  <c r="AA96"/>
  <c r="Z96"/>
  <c r="Y96"/>
  <c r="X96"/>
  <c r="W96"/>
  <c r="V96"/>
  <c r="U96"/>
  <c r="T96"/>
  <c r="N96" i="15" s="1"/>
  <c r="S96" i="17"/>
  <c r="AD95"/>
  <c r="AC95"/>
  <c r="AB95"/>
  <c r="AA95"/>
  <c r="Z95"/>
  <c r="Y95"/>
  <c r="X95"/>
  <c r="W95"/>
  <c r="V95"/>
  <c r="U95"/>
  <c r="T95"/>
  <c r="N95" i="15" s="1"/>
  <c r="S95" i="17"/>
  <c r="AD94"/>
  <c r="AC94"/>
  <c r="AB94"/>
  <c r="AA94"/>
  <c r="Z94"/>
  <c r="Y94"/>
  <c r="X94"/>
  <c r="W94"/>
  <c r="V94"/>
  <c r="U94"/>
  <c r="T94"/>
  <c r="N94" i="15" s="1"/>
  <c r="S94" i="17"/>
  <c r="AD93"/>
  <c r="AC93"/>
  <c r="AB93"/>
  <c r="AA93"/>
  <c r="Z93"/>
  <c r="Y93"/>
  <c r="X93"/>
  <c r="W93"/>
  <c r="V93"/>
  <c r="U93"/>
  <c r="T93"/>
  <c r="N93" i="15" s="1"/>
  <c r="S93" i="17"/>
  <c r="AD92"/>
  <c r="AC92"/>
  <c r="AB92"/>
  <c r="AA92"/>
  <c r="Z92"/>
  <c r="Y92"/>
  <c r="X92"/>
  <c r="W92"/>
  <c r="V92"/>
  <c r="U92"/>
  <c r="T92"/>
  <c r="N92" i="15" s="1"/>
  <c r="S92" i="17"/>
  <c r="AD91"/>
  <c r="AC91"/>
  <c r="AB91"/>
  <c r="AA91"/>
  <c r="Z91"/>
  <c r="Y91"/>
  <c r="X91"/>
  <c r="W91"/>
  <c r="V91"/>
  <c r="U91"/>
  <c r="T91"/>
  <c r="N91" i="15" s="1"/>
  <c r="S91" i="17"/>
  <c r="AD90"/>
  <c r="AC90"/>
  <c r="AB90"/>
  <c r="AA90"/>
  <c r="Z90"/>
  <c r="Y90"/>
  <c r="X90"/>
  <c r="W90"/>
  <c r="V90"/>
  <c r="U90"/>
  <c r="T90"/>
  <c r="N90" i="15" s="1"/>
  <c r="S90" i="17"/>
  <c r="AD89"/>
  <c r="AC89"/>
  <c r="AB89"/>
  <c r="AA89"/>
  <c r="Z89"/>
  <c r="Y89"/>
  <c r="X89"/>
  <c r="W89"/>
  <c r="V89"/>
  <c r="U89"/>
  <c r="T89"/>
  <c r="N89" i="15" s="1"/>
  <c r="S89" i="17"/>
  <c r="AD88"/>
  <c r="AC88"/>
  <c r="AB88"/>
  <c r="AA88"/>
  <c r="Z88"/>
  <c r="Y88"/>
  <c r="X88"/>
  <c r="W88"/>
  <c r="V88"/>
  <c r="U88"/>
  <c r="T88"/>
  <c r="N88" i="15" s="1"/>
  <c r="S88" i="17"/>
  <c r="AD87"/>
  <c r="AC87"/>
  <c r="AB87"/>
  <c r="AA87"/>
  <c r="Z87"/>
  <c r="Y87"/>
  <c r="X87"/>
  <c r="W87"/>
  <c r="V87"/>
  <c r="U87"/>
  <c r="T87"/>
  <c r="N87" i="15" s="1"/>
  <c r="S87" i="17"/>
  <c r="AD86"/>
  <c r="AC86"/>
  <c r="AB86"/>
  <c r="AA86"/>
  <c r="Z86"/>
  <c r="Y86"/>
  <c r="X86"/>
  <c r="W86"/>
  <c r="V86"/>
  <c r="U86"/>
  <c r="T86"/>
  <c r="N86" i="15" s="1"/>
  <c r="S86" i="17"/>
  <c r="AD85"/>
  <c r="AC85"/>
  <c r="AB85"/>
  <c r="AA85"/>
  <c r="Z85"/>
  <c r="Y85"/>
  <c r="X85"/>
  <c r="W85"/>
  <c r="V85"/>
  <c r="U85"/>
  <c r="T85"/>
  <c r="N85" i="15" s="1"/>
  <c r="S85" i="17"/>
  <c r="AD84"/>
  <c r="AC84"/>
  <c r="AB84"/>
  <c r="AA84"/>
  <c r="Z84"/>
  <c r="Y84"/>
  <c r="X84"/>
  <c r="W84"/>
  <c r="V84"/>
  <c r="U84"/>
  <c r="T84"/>
  <c r="N84" i="15" s="1"/>
  <c r="S84" i="17"/>
  <c r="AD83"/>
  <c r="AC83"/>
  <c r="AB83"/>
  <c r="AA83"/>
  <c r="Z83"/>
  <c r="Y83"/>
  <c r="X83"/>
  <c r="W83"/>
  <c r="V83"/>
  <c r="U83"/>
  <c r="T83"/>
  <c r="N83" i="15" s="1"/>
  <c r="S83" i="17"/>
  <c r="AD82"/>
  <c r="AC82"/>
  <c r="AB82"/>
  <c r="AA82"/>
  <c r="Z82"/>
  <c r="Y82"/>
  <c r="X82"/>
  <c r="W82"/>
  <c r="V82"/>
  <c r="U82"/>
  <c r="T82"/>
  <c r="N82" i="15" s="1"/>
  <c r="S82" i="17"/>
  <c r="AD81"/>
  <c r="AC81"/>
  <c r="AB81"/>
  <c r="AA81"/>
  <c r="Z81"/>
  <c r="Y81"/>
  <c r="X81"/>
  <c r="W81"/>
  <c r="V81"/>
  <c r="U81"/>
  <c r="T81"/>
  <c r="N81" i="15" s="1"/>
  <c r="S81" i="17"/>
  <c r="AD80"/>
  <c r="AC80"/>
  <c r="AB80"/>
  <c r="AA80"/>
  <c r="Z80"/>
  <c r="Y80"/>
  <c r="X80"/>
  <c r="W80"/>
  <c r="V80"/>
  <c r="U80"/>
  <c r="T80"/>
  <c r="N80" i="15" s="1"/>
  <c r="S80" i="17"/>
  <c r="AD79"/>
  <c r="AC79"/>
  <c r="AB79"/>
  <c r="AA79"/>
  <c r="Z79"/>
  <c r="Y79"/>
  <c r="X79"/>
  <c r="W79"/>
  <c r="V79"/>
  <c r="U79"/>
  <c r="T79"/>
  <c r="N79" i="15" s="1"/>
  <c r="S79" i="17"/>
  <c r="AD78"/>
  <c r="AC78"/>
  <c r="AB78"/>
  <c r="AA78"/>
  <c r="Z78"/>
  <c r="Y78"/>
  <c r="X78"/>
  <c r="W78"/>
  <c r="V78"/>
  <c r="U78"/>
  <c r="T78"/>
  <c r="N78" i="15" s="1"/>
  <c r="S78" i="17"/>
  <c r="AD77"/>
  <c r="AC77"/>
  <c r="AB77"/>
  <c r="AA77"/>
  <c r="Z77"/>
  <c r="Y77"/>
  <c r="X77"/>
  <c r="W77"/>
  <c r="V77"/>
  <c r="U77"/>
  <c r="T77"/>
  <c r="N77" i="15" s="1"/>
  <c r="S77" i="17"/>
  <c r="AD76"/>
  <c r="AC76"/>
  <c r="AB76"/>
  <c r="AA76"/>
  <c r="Z76"/>
  <c r="Y76"/>
  <c r="X76"/>
  <c r="W76"/>
  <c r="V76"/>
  <c r="U76"/>
  <c r="T76"/>
  <c r="N76" i="15" s="1"/>
  <c r="S76" i="17"/>
  <c r="AD75"/>
  <c r="AC75"/>
  <c r="AB75"/>
  <c r="AA75"/>
  <c r="Z75"/>
  <c r="Y75"/>
  <c r="X75"/>
  <c r="W75"/>
  <c r="V75"/>
  <c r="U75"/>
  <c r="T75"/>
  <c r="N75" i="15" s="1"/>
  <c r="S75" i="17"/>
  <c r="AD74"/>
  <c r="AC74"/>
  <c r="AB74"/>
  <c r="AA74"/>
  <c r="Z74"/>
  <c r="Y74"/>
  <c r="X74"/>
  <c r="W74"/>
  <c r="V74"/>
  <c r="U74"/>
  <c r="T74"/>
  <c r="N74" i="15" s="1"/>
  <c r="S74" i="17"/>
  <c r="AD73"/>
  <c r="AC73"/>
  <c r="AB73"/>
  <c r="AA73"/>
  <c r="Z73"/>
  <c r="Y73"/>
  <c r="X73"/>
  <c r="W73"/>
  <c r="V73"/>
  <c r="U73"/>
  <c r="T73"/>
  <c r="N73" i="15" s="1"/>
  <c r="S73" i="17"/>
  <c r="AD72"/>
  <c r="AC72"/>
  <c r="AB72"/>
  <c r="AA72"/>
  <c r="Z72"/>
  <c r="Y72"/>
  <c r="X72"/>
  <c r="W72"/>
  <c r="V72"/>
  <c r="U72"/>
  <c r="T72"/>
  <c r="N72" i="15" s="1"/>
  <c r="S72" i="17"/>
  <c r="AD71"/>
  <c r="AC71"/>
  <c r="AB71"/>
  <c r="AA71"/>
  <c r="Z71"/>
  <c r="Y71"/>
  <c r="X71"/>
  <c r="W71"/>
  <c r="V71"/>
  <c r="U71"/>
  <c r="T71"/>
  <c r="N71" i="15" s="1"/>
  <c r="S71" i="17"/>
  <c r="AD70"/>
  <c r="AC70"/>
  <c r="AB70"/>
  <c r="AA70"/>
  <c r="Z70"/>
  <c r="Y70"/>
  <c r="X70"/>
  <c r="W70"/>
  <c r="V70"/>
  <c r="U70"/>
  <c r="T70"/>
  <c r="N70" i="15" s="1"/>
  <c r="S70" i="17"/>
  <c r="AD69"/>
  <c r="AC69"/>
  <c r="AB69"/>
  <c r="AA69"/>
  <c r="Z69"/>
  <c r="Y69"/>
  <c r="X69"/>
  <c r="W69"/>
  <c r="V69"/>
  <c r="U69"/>
  <c r="T69"/>
  <c r="N69" i="15" s="1"/>
  <c r="S69" i="17"/>
  <c r="AD68"/>
  <c r="AC68"/>
  <c r="AB68"/>
  <c r="AA68"/>
  <c r="Z68"/>
  <c r="Y68"/>
  <c r="X68"/>
  <c r="W68"/>
  <c r="V68"/>
  <c r="U68"/>
  <c r="T68"/>
  <c r="N68" i="15" s="1"/>
  <c r="S68" i="17"/>
  <c r="AD67"/>
  <c r="AC67"/>
  <c r="AB67"/>
  <c r="AA67"/>
  <c r="Z67"/>
  <c r="Y67"/>
  <c r="X67"/>
  <c r="W67"/>
  <c r="V67"/>
  <c r="U67"/>
  <c r="T67"/>
  <c r="N67" i="15" s="1"/>
  <c r="S67" i="17"/>
  <c r="AD66"/>
  <c r="AC66"/>
  <c r="AB66"/>
  <c r="AA66"/>
  <c r="Z66"/>
  <c r="Y66"/>
  <c r="X66"/>
  <c r="W66"/>
  <c r="V66"/>
  <c r="U66"/>
  <c r="T66"/>
  <c r="N66" i="15" s="1"/>
  <c r="S66" i="17"/>
  <c r="AD65"/>
  <c r="AC65"/>
  <c r="AB65"/>
  <c r="AA65"/>
  <c r="Z65"/>
  <c r="Y65"/>
  <c r="X65"/>
  <c r="W65"/>
  <c r="V65"/>
  <c r="U65"/>
  <c r="T65"/>
  <c r="N65" i="15" s="1"/>
  <c r="S65" i="17"/>
  <c r="AD64"/>
  <c r="AC64"/>
  <c r="AB64"/>
  <c r="AA64"/>
  <c r="Z64"/>
  <c r="Y64"/>
  <c r="X64"/>
  <c r="W64"/>
  <c r="V64"/>
  <c r="U64"/>
  <c r="T64"/>
  <c r="N64" i="15" s="1"/>
  <c r="S64" i="17"/>
  <c r="AD63"/>
  <c r="AC63"/>
  <c r="AB63"/>
  <c r="AA63"/>
  <c r="Z63"/>
  <c r="Y63"/>
  <c r="X63"/>
  <c r="W63"/>
  <c r="V63"/>
  <c r="U63"/>
  <c r="T63"/>
  <c r="N63" i="15" s="1"/>
  <c r="S63" i="17"/>
  <c r="AD62"/>
  <c r="AC62"/>
  <c r="AB62"/>
  <c r="AA62"/>
  <c r="Z62"/>
  <c r="Y62"/>
  <c r="X62"/>
  <c r="W62"/>
  <c r="V62"/>
  <c r="U62"/>
  <c r="T62"/>
  <c r="N62" i="15" s="1"/>
  <c r="S62" i="17"/>
  <c r="AD61"/>
  <c r="AC61"/>
  <c r="AB61"/>
  <c r="AA61"/>
  <c r="Z61"/>
  <c r="Y61"/>
  <c r="X61"/>
  <c r="W61"/>
  <c r="V61"/>
  <c r="U61"/>
  <c r="T61"/>
  <c r="N61" i="15" s="1"/>
  <c r="S61" i="17"/>
  <c r="AD60"/>
  <c r="AC60"/>
  <c r="AB60"/>
  <c r="AA60"/>
  <c r="Z60"/>
  <c r="Y60"/>
  <c r="X60"/>
  <c r="W60"/>
  <c r="V60"/>
  <c r="U60"/>
  <c r="T60"/>
  <c r="N60" i="15" s="1"/>
  <c r="S60" i="17"/>
  <c r="AD59"/>
  <c r="AC59"/>
  <c r="AB59"/>
  <c r="AA59"/>
  <c r="Z59"/>
  <c r="Y59"/>
  <c r="X59"/>
  <c r="W59"/>
  <c r="V59"/>
  <c r="U59"/>
  <c r="T59"/>
  <c r="N59" i="15" s="1"/>
  <c r="S59" i="17"/>
  <c r="AD58"/>
  <c r="AC58"/>
  <c r="AB58"/>
  <c r="AA58"/>
  <c r="Z58"/>
  <c r="Y58"/>
  <c r="X58"/>
  <c r="W58"/>
  <c r="V58"/>
  <c r="U58"/>
  <c r="T58"/>
  <c r="N58" i="15" s="1"/>
  <c r="S58" i="17"/>
  <c r="AD57"/>
  <c r="AC57"/>
  <c r="AB57"/>
  <c r="AA57"/>
  <c r="Z57"/>
  <c r="Y57"/>
  <c r="X57"/>
  <c r="W57"/>
  <c r="V57"/>
  <c r="U57"/>
  <c r="T57"/>
  <c r="N57" i="15" s="1"/>
  <c r="S57" i="17"/>
  <c r="AD56"/>
  <c r="AC56"/>
  <c r="AB56"/>
  <c r="AA56"/>
  <c r="Z56"/>
  <c r="Y56"/>
  <c r="X56"/>
  <c r="W56"/>
  <c r="V56"/>
  <c r="U56"/>
  <c r="T56"/>
  <c r="N56" i="15" s="1"/>
  <c r="S56" i="17"/>
  <c r="AD55"/>
  <c r="AC55"/>
  <c r="AB55"/>
  <c r="AA55"/>
  <c r="Z55"/>
  <c r="Y55"/>
  <c r="X55"/>
  <c r="W55"/>
  <c r="V55"/>
  <c r="U55"/>
  <c r="T55"/>
  <c r="N55" i="15" s="1"/>
  <c r="S55" i="17"/>
  <c r="AD54"/>
  <c r="AC54"/>
  <c r="AB54"/>
  <c r="AA54"/>
  <c r="Z54"/>
  <c r="Y54"/>
  <c r="X54"/>
  <c r="W54"/>
  <c r="V54"/>
  <c r="U54"/>
  <c r="T54"/>
  <c r="N54" i="15" s="1"/>
  <c r="S54" i="17"/>
  <c r="AD53"/>
  <c r="AC53"/>
  <c r="AB53"/>
  <c r="AA53"/>
  <c r="Z53"/>
  <c r="Y53"/>
  <c r="X53"/>
  <c r="W53"/>
  <c r="V53"/>
  <c r="U53"/>
  <c r="T53"/>
  <c r="N53" i="15" s="1"/>
  <c r="S53" i="17"/>
  <c r="AD52"/>
  <c r="AC52"/>
  <c r="AB52"/>
  <c r="AA52"/>
  <c r="Z52"/>
  <c r="Y52"/>
  <c r="X52"/>
  <c r="W52"/>
  <c r="V52"/>
  <c r="U52"/>
  <c r="T52"/>
  <c r="N52" i="15" s="1"/>
  <c r="S52" i="17"/>
  <c r="AD51"/>
  <c r="AC51"/>
  <c r="AB51"/>
  <c r="AA51"/>
  <c r="Z51"/>
  <c r="Y51"/>
  <c r="X51"/>
  <c r="W51"/>
  <c r="V51"/>
  <c r="U51"/>
  <c r="T51"/>
  <c r="N51" i="15" s="1"/>
  <c r="S51" i="17"/>
  <c r="AD50"/>
  <c r="AC50"/>
  <c r="AB50"/>
  <c r="AA50"/>
  <c r="Z50"/>
  <c r="Y50"/>
  <c r="X50"/>
  <c r="W50"/>
  <c r="V50"/>
  <c r="U50"/>
  <c r="T50"/>
  <c r="N50" i="15" s="1"/>
  <c r="S50" i="17"/>
  <c r="AD49"/>
  <c r="AC49"/>
  <c r="AB49"/>
  <c r="AA49"/>
  <c r="Z49"/>
  <c r="Y49"/>
  <c r="X49"/>
  <c r="W49"/>
  <c r="V49"/>
  <c r="U49"/>
  <c r="T49"/>
  <c r="N49" i="15" s="1"/>
  <c r="S49" i="17"/>
  <c r="AD48"/>
  <c r="AC48"/>
  <c r="AB48"/>
  <c r="AA48"/>
  <c r="Z48"/>
  <c r="Y48"/>
  <c r="X48"/>
  <c r="W48"/>
  <c r="V48"/>
  <c r="U48"/>
  <c r="T48"/>
  <c r="N48" i="15" s="1"/>
  <c r="S48" i="17"/>
  <c r="AD47"/>
  <c r="AC47"/>
  <c r="AB47"/>
  <c r="AA47"/>
  <c r="Z47"/>
  <c r="Y47"/>
  <c r="X47"/>
  <c r="W47"/>
  <c r="V47"/>
  <c r="U47"/>
  <c r="T47"/>
  <c r="N47" i="15" s="1"/>
  <c r="S47" i="17"/>
  <c r="AD46"/>
  <c r="AC46"/>
  <c r="AB46"/>
  <c r="AA46"/>
  <c r="Z46"/>
  <c r="Y46"/>
  <c r="X46"/>
  <c r="W46"/>
  <c r="V46"/>
  <c r="U46"/>
  <c r="T46"/>
  <c r="N46" i="15" s="1"/>
  <c r="S46" i="17"/>
  <c r="AD45"/>
  <c r="AC45"/>
  <c r="AB45"/>
  <c r="AA45"/>
  <c r="Z45"/>
  <c r="Y45"/>
  <c r="X45"/>
  <c r="W45"/>
  <c r="V45"/>
  <c r="U45"/>
  <c r="T45"/>
  <c r="N45" i="15" s="1"/>
  <c r="S45" i="17"/>
  <c r="AD44"/>
  <c r="AC44"/>
  <c r="AB44"/>
  <c r="AA44"/>
  <c r="Z44"/>
  <c r="Y44"/>
  <c r="X44"/>
  <c r="W44"/>
  <c r="V44"/>
  <c r="U44"/>
  <c r="T44"/>
  <c r="N44" i="15" s="1"/>
  <c r="S44" i="17"/>
  <c r="AD43"/>
  <c r="AC43"/>
  <c r="AB43"/>
  <c r="AA43"/>
  <c r="Z43"/>
  <c r="Y43"/>
  <c r="X43"/>
  <c r="W43"/>
  <c r="V43"/>
  <c r="U43"/>
  <c r="T43"/>
  <c r="N43" i="15" s="1"/>
  <c r="S43" i="17"/>
  <c r="AD42"/>
  <c r="AC42"/>
  <c r="AB42"/>
  <c r="AA42"/>
  <c r="Z42"/>
  <c r="Y42"/>
  <c r="X42"/>
  <c r="W42"/>
  <c r="V42"/>
  <c r="U42"/>
  <c r="T42"/>
  <c r="N42" i="15" s="1"/>
  <c r="S42" i="17"/>
  <c r="AD41"/>
  <c r="AC41"/>
  <c r="AB41"/>
  <c r="AA41"/>
  <c r="Z41"/>
  <c r="Y41"/>
  <c r="X41"/>
  <c r="W41"/>
  <c r="V41"/>
  <c r="U41"/>
  <c r="T41"/>
  <c r="N41" i="15" s="1"/>
  <c r="S41" i="17"/>
  <c r="AD40"/>
  <c r="AC40"/>
  <c r="AB40"/>
  <c r="AA40"/>
  <c r="Z40"/>
  <c r="Y40"/>
  <c r="X40"/>
  <c r="W40"/>
  <c r="V40"/>
  <c r="U40"/>
  <c r="T40"/>
  <c r="N40" i="15" s="1"/>
  <c r="S40" i="17"/>
  <c r="AD39"/>
  <c r="AC39"/>
  <c r="AB39"/>
  <c r="AA39"/>
  <c r="Z39"/>
  <c r="Y39"/>
  <c r="X39"/>
  <c r="W39"/>
  <c r="V39"/>
  <c r="U39"/>
  <c r="T39"/>
  <c r="N39" i="15" s="1"/>
  <c r="S39" i="17"/>
  <c r="AD38"/>
  <c r="AC38"/>
  <c r="AB38"/>
  <c r="AA38"/>
  <c r="Z38"/>
  <c r="Y38"/>
  <c r="X38"/>
  <c r="W38"/>
  <c r="V38"/>
  <c r="U38"/>
  <c r="T38"/>
  <c r="N38" i="15" s="1"/>
  <c r="S38" i="17"/>
  <c r="AD37"/>
  <c r="AC37"/>
  <c r="AB37"/>
  <c r="AA37"/>
  <c r="Z37"/>
  <c r="Y37"/>
  <c r="X37"/>
  <c r="W37"/>
  <c r="V37"/>
  <c r="U37"/>
  <c r="T37"/>
  <c r="N37" i="15" s="1"/>
  <c r="S37" i="17"/>
  <c r="AD36"/>
  <c r="AC36"/>
  <c r="AB36"/>
  <c r="AA36"/>
  <c r="Z36"/>
  <c r="Y36"/>
  <c r="X36"/>
  <c r="W36"/>
  <c r="V36"/>
  <c r="U36"/>
  <c r="T36"/>
  <c r="N36" i="15" s="1"/>
  <c r="S36" i="17"/>
  <c r="AD35"/>
  <c r="AC35"/>
  <c r="AB35"/>
  <c r="AA35"/>
  <c r="Z35"/>
  <c r="Y35"/>
  <c r="X35"/>
  <c r="W35"/>
  <c r="V35"/>
  <c r="U35"/>
  <c r="T35"/>
  <c r="N35" i="15" s="1"/>
  <c r="S35" i="17"/>
  <c r="AD34"/>
  <c r="AC34"/>
  <c r="AB34"/>
  <c r="AA34"/>
  <c r="Z34"/>
  <c r="Y34"/>
  <c r="X34"/>
  <c r="W34"/>
  <c r="V34"/>
  <c r="U34"/>
  <c r="T34"/>
  <c r="N34" i="15" s="1"/>
  <c r="S34" i="17"/>
  <c r="AD33"/>
  <c r="AC33"/>
  <c r="AB33"/>
  <c r="AA33"/>
  <c r="Z33"/>
  <c r="Y33"/>
  <c r="X33"/>
  <c r="W33"/>
  <c r="V33"/>
  <c r="U33"/>
  <c r="T33"/>
  <c r="N33" i="15" s="1"/>
  <c r="S33" i="17"/>
  <c r="AD32"/>
  <c r="AC32"/>
  <c r="AB32"/>
  <c r="AA32"/>
  <c r="Z32"/>
  <c r="Y32"/>
  <c r="X32"/>
  <c r="W32"/>
  <c r="V32"/>
  <c r="U32"/>
  <c r="T32"/>
  <c r="N32" i="15" s="1"/>
  <c r="S32" i="17"/>
  <c r="AD31"/>
  <c r="AC31"/>
  <c r="AB31"/>
  <c r="AA31"/>
  <c r="Z31"/>
  <c r="Y31"/>
  <c r="X31"/>
  <c r="W31"/>
  <c r="V31"/>
  <c r="U31"/>
  <c r="T31"/>
  <c r="N31" i="15" s="1"/>
  <c r="S31" i="17"/>
  <c r="AD30"/>
  <c r="AC30"/>
  <c r="AB30"/>
  <c r="AA30"/>
  <c r="Z30"/>
  <c r="Y30"/>
  <c r="X30"/>
  <c r="W30"/>
  <c r="V30"/>
  <c r="U30"/>
  <c r="T30"/>
  <c r="N30" i="15" s="1"/>
  <c r="S30" i="17"/>
  <c r="AD29"/>
  <c r="AC29"/>
  <c r="AB29"/>
  <c r="AA29"/>
  <c r="Z29"/>
  <c r="Y29"/>
  <c r="X29"/>
  <c r="W29"/>
  <c r="V29"/>
  <c r="U29"/>
  <c r="T29"/>
  <c r="N29" i="15" s="1"/>
  <c r="S29" i="17"/>
  <c r="AD28"/>
  <c r="AC28"/>
  <c r="AB28"/>
  <c r="AA28"/>
  <c r="Z28"/>
  <c r="Y28"/>
  <c r="X28"/>
  <c r="W28"/>
  <c r="V28"/>
  <c r="U28"/>
  <c r="T28"/>
  <c r="N28" i="15" s="1"/>
  <c r="S28" i="17"/>
  <c r="AD27"/>
  <c r="AC27"/>
  <c r="AB27"/>
  <c r="AA27"/>
  <c r="Z27"/>
  <c r="Y27"/>
  <c r="X27"/>
  <c r="W27"/>
  <c r="V27"/>
  <c r="U27"/>
  <c r="T27"/>
  <c r="N27" i="15" s="1"/>
  <c r="S27" i="17"/>
  <c r="AD26"/>
  <c r="AC26"/>
  <c r="AB26"/>
  <c r="AA26"/>
  <c r="Z26"/>
  <c r="Y26"/>
  <c r="X26"/>
  <c r="W26"/>
  <c r="V26"/>
  <c r="U26"/>
  <c r="T26"/>
  <c r="N26" i="15" s="1"/>
  <c r="S26" i="17"/>
  <c r="AD25"/>
  <c r="AC25"/>
  <c r="AB25"/>
  <c r="AA25"/>
  <c r="Z25"/>
  <c r="Y25"/>
  <c r="X25"/>
  <c r="W25"/>
  <c r="V25"/>
  <c r="U25"/>
  <c r="T25"/>
  <c r="N25" i="15" s="1"/>
  <c r="S25" i="17"/>
  <c r="AD24"/>
  <c r="AC24"/>
  <c r="AB24"/>
  <c r="AA24"/>
  <c r="Z24"/>
  <c r="Y24"/>
  <c r="X24"/>
  <c r="W24"/>
  <c r="V24"/>
  <c r="U24"/>
  <c r="T24"/>
  <c r="N24" i="15" s="1"/>
  <c r="S24" i="17"/>
  <c r="AD23"/>
  <c r="AC23"/>
  <c r="AB23"/>
  <c r="AA23"/>
  <c r="Z23"/>
  <c r="Y23"/>
  <c r="X23"/>
  <c r="W23"/>
  <c r="V23"/>
  <c r="U23"/>
  <c r="T23"/>
  <c r="N23" i="15" s="1"/>
  <c r="S23" i="17"/>
  <c r="AD22"/>
  <c r="AC22"/>
  <c r="AB22"/>
  <c r="AA22"/>
  <c r="Z22"/>
  <c r="Y22"/>
  <c r="X22"/>
  <c r="W22"/>
  <c r="V22"/>
  <c r="U22"/>
  <c r="T22"/>
  <c r="N22" i="15" s="1"/>
  <c r="S22" i="17"/>
  <c r="AD21"/>
  <c r="AC21"/>
  <c r="AB21"/>
  <c r="AA21"/>
  <c r="Z21"/>
  <c r="Y21"/>
  <c r="X21"/>
  <c r="W21"/>
  <c r="V21"/>
  <c r="U21"/>
  <c r="T21"/>
  <c r="N21" i="15" s="1"/>
  <c r="S21" i="17"/>
  <c r="AD20"/>
  <c r="AC20"/>
  <c r="AB20"/>
  <c r="AA20"/>
  <c r="Z20"/>
  <c r="Y20"/>
  <c r="X20"/>
  <c r="W20"/>
  <c r="V20"/>
  <c r="U20"/>
  <c r="T20"/>
  <c r="N20" i="15" s="1"/>
  <c r="S20" i="17"/>
  <c r="AD19"/>
  <c r="AC19"/>
  <c r="AB19"/>
  <c r="AA19"/>
  <c r="Z19"/>
  <c r="Y19"/>
  <c r="X19"/>
  <c r="W19"/>
  <c r="V19"/>
  <c r="U19"/>
  <c r="T19"/>
  <c r="N19" i="15" s="1"/>
  <c r="S19" i="17"/>
  <c r="AD18"/>
  <c r="AC18"/>
  <c r="AB18"/>
  <c r="AA18"/>
  <c r="Z18"/>
  <c r="Y18"/>
  <c r="X18"/>
  <c r="W18"/>
  <c r="V18"/>
  <c r="U18"/>
  <c r="T18"/>
  <c r="N18" i="15" s="1"/>
  <c r="S18" i="17"/>
  <c r="AD17"/>
  <c r="AC17"/>
  <c r="AB17"/>
  <c r="AA17"/>
  <c r="Z17"/>
  <c r="Y17"/>
  <c r="X17"/>
  <c r="W17"/>
  <c r="V17"/>
  <c r="U17"/>
  <c r="T17"/>
  <c r="N17" i="15" s="1"/>
  <c r="S17" i="17"/>
  <c r="AD16"/>
  <c r="AC16"/>
  <c r="AB16"/>
  <c r="AA16"/>
  <c r="Z16"/>
  <c r="Y16"/>
  <c r="X16"/>
  <c r="W16"/>
  <c r="V16"/>
  <c r="U16"/>
  <c r="T16"/>
  <c r="N16" i="15" s="1"/>
  <c r="S16" i="17"/>
  <c r="AD15"/>
  <c r="AC15"/>
  <c r="AB15"/>
  <c r="AA15"/>
  <c r="Z15"/>
  <c r="Y15"/>
  <c r="X15"/>
  <c r="W15"/>
  <c r="V15"/>
  <c r="U15"/>
  <c r="T15"/>
  <c r="N15" i="15" s="1"/>
  <c r="S15" i="17"/>
  <c r="AD14"/>
  <c r="AC14"/>
  <c r="AB14"/>
  <c r="AA14"/>
  <c r="Z14"/>
  <c r="Y14"/>
  <c r="X14"/>
  <c r="W14"/>
  <c r="V14"/>
  <c r="U14"/>
  <c r="T14"/>
  <c r="N14" i="15" s="1"/>
  <c r="S14" i="17"/>
  <c r="H15" l="1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4"/>
  <c r="J23" i="31" l="1"/>
  <c r="AV25" i="18"/>
  <c r="AG301" i="16"/>
  <c r="AF301"/>
  <c r="AE301"/>
  <c r="AD301"/>
  <c r="AC301"/>
  <c r="AB301"/>
  <c r="AA301"/>
  <c r="Z301"/>
  <c r="Y301"/>
  <c r="X301"/>
  <c r="W301"/>
  <c r="V301"/>
  <c r="U301"/>
  <c r="AG300"/>
  <c r="AF300"/>
  <c r="AE300"/>
  <c r="AD300"/>
  <c r="AC300"/>
  <c r="AB300"/>
  <c r="AA300"/>
  <c r="Z300"/>
  <c r="Y300"/>
  <c r="X300"/>
  <c r="W300"/>
  <c r="V300"/>
  <c r="U300"/>
  <c r="AG299"/>
  <c r="AF299"/>
  <c r="AE299"/>
  <c r="AD299"/>
  <c r="AC299"/>
  <c r="AB299"/>
  <c r="AA299"/>
  <c r="Z299"/>
  <c r="Y299"/>
  <c r="X299"/>
  <c r="W299"/>
  <c r="V299"/>
  <c r="U299"/>
  <c r="AG298"/>
  <c r="AF298"/>
  <c r="AE298"/>
  <c r="AD298"/>
  <c r="AC298"/>
  <c r="AB298"/>
  <c r="AA298"/>
  <c r="Z298"/>
  <c r="Y298"/>
  <c r="X298"/>
  <c r="W298"/>
  <c r="V298"/>
  <c r="U298"/>
  <c r="AG297"/>
  <c r="AF297"/>
  <c r="AE297"/>
  <c r="AD297"/>
  <c r="AC297"/>
  <c r="AB297"/>
  <c r="AA297"/>
  <c r="Z297"/>
  <c r="Y297"/>
  <c r="X297"/>
  <c r="W297"/>
  <c r="V297"/>
  <c r="U297"/>
  <c r="AG296"/>
  <c r="AF296"/>
  <c r="AE296"/>
  <c r="AD296"/>
  <c r="AC296"/>
  <c r="AB296"/>
  <c r="AA296"/>
  <c r="Z296"/>
  <c r="Y296"/>
  <c r="X296"/>
  <c r="W296"/>
  <c r="V296"/>
  <c r="U296"/>
  <c r="AG295"/>
  <c r="AF295"/>
  <c r="AE295"/>
  <c r="AD295"/>
  <c r="AC295"/>
  <c r="AB295"/>
  <c r="AA295"/>
  <c r="Z295"/>
  <c r="Y295"/>
  <c r="X295"/>
  <c r="W295"/>
  <c r="V295"/>
  <c r="U295"/>
  <c r="AG294"/>
  <c r="AF294"/>
  <c r="AE294"/>
  <c r="AD294"/>
  <c r="AC294"/>
  <c r="AB294"/>
  <c r="AA294"/>
  <c r="Z294"/>
  <c r="Y294"/>
  <c r="X294"/>
  <c r="W294"/>
  <c r="V294"/>
  <c r="U294"/>
  <c r="AG293"/>
  <c r="AF293"/>
  <c r="AE293"/>
  <c r="AD293"/>
  <c r="AC293"/>
  <c r="AB293"/>
  <c r="AA293"/>
  <c r="Z293"/>
  <c r="Y293"/>
  <c r="X293"/>
  <c r="W293"/>
  <c r="V293"/>
  <c r="U293"/>
  <c r="AG292"/>
  <c r="AF292"/>
  <c r="AE292"/>
  <c r="AD292"/>
  <c r="AC292"/>
  <c r="AB292"/>
  <c r="AA292"/>
  <c r="Z292"/>
  <c r="Y292"/>
  <c r="X292"/>
  <c r="W292"/>
  <c r="V292"/>
  <c r="U292"/>
  <c r="AG291"/>
  <c r="AF291"/>
  <c r="AE291"/>
  <c r="AD291"/>
  <c r="AC291"/>
  <c r="AB291"/>
  <c r="AA291"/>
  <c r="Z291"/>
  <c r="Y291"/>
  <c r="X291"/>
  <c r="W291"/>
  <c r="V291"/>
  <c r="U291"/>
  <c r="AG290"/>
  <c r="AF290"/>
  <c r="AE290"/>
  <c r="AD290"/>
  <c r="AC290"/>
  <c r="AB290"/>
  <c r="AA290"/>
  <c r="Z290"/>
  <c r="Y290"/>
  <c r="X290"/>
  <c r="W290"/>
  <c r="V290"/>
  <c r="U290"/>
  <c r="AG289"/>
  <c r="AF289"/>
  <c r="AE289"/>
  <c r="AD289"/>
  <c r="AC289"/>
  <c r="AB289"/>
  <c r="AA289"/>
  <c r="Z289"/>
  <c r="Y289"/>
  <c r="X289"/>
  <c r="W289"/>
  <c r="V289"/>
  <c r="U289"/>
  <c r="AG288"/>
  <c r="AF288"/>
  <c r="AE288"/>
  <c r="AD288"/>
  <c r="AC288"/>
  <c r="AB288"/>
  <c r="AA288"/>
  <c r="Z288"/>
  <c r="Y288"/>
  <c r="X288"/>
  <c r="W288"/>
  <c r="V288"/>
  <c r="U288"/>
  <c r="AG287"/>
  <c r="AE287"/>
  <c r="AD287"/>
  <c r="AC287"/>
  <c r="AB287"/>
  <c r="AA287"/>
  <c r="Z287"/>
  <c r="Y287"/>
  <c r="X287"/>
  <c r="W287"/>
  <c r="V287"/>
  <c r="U287"/>
  <c r="AG286"/>
  <c r="AC286"/>
  <c r="AG285"/>
  <c r="AC285"/>
  <c r="AG284"/>
  <c r="AC284"/>
  <c r="AG283"/>
  <c r="AC283"/>
  <c r="AG282"/>
  <c r="AC282"/>
  <c r="AG281"/>
  <c r="AC281"/>
  <c r="AG280"/>
  <c r="AC280"/>
  <c r="AG279"/>
  <c r="AC279"/>
  <c r="AG278"/>
  <c r="AC278"/>
  <c r="AG277"/>
  <c r="AC277"/>
  <c r="AG276"/>
  <c r="AC276"/>
  <c r="AG275"/>
  <c r="AC275"/>
  <c r="AG274"/>
  <c r="AC274"/>
  <c r="AG273"/>
  <c r="AC273"/>
  <c r="AG272"/>
  <c r="AC272"/>
  <c r="AG271"/>
  <c r="AC271"/>
  <c r="AG270"/>
  <c r="AC270"/>
  <c r="AG269"/>
  <c r="AC269"/>
  <c r="AG268"/>
  <c r="AC268"/>
  <c r="AG267"/>
  <c r="AC267"/>
  <c r="AG266"/>
  <c r="AC266"/>
  <c r="AG265"/>
  <c r="AC265"/>
  <c r="AG264"/>
  <c r="AC264"/>
  <c r="AG263"/>
  <c r="AC263"/>
  <c r="AG262"/>
  <c r="AC262"/>
  <c r="AG261"/>
  <c r="AC261"/>
  <c r="AG260"/>
  <c r="AC260"/>
  <c r="AG259"/>
  <c r="AC259"/>
  <c r="AG258"/>
  <c r="AC258"/>
  <c r="AG257"/>
  <c r="AC257"/>
  <c r="AG256"/>
  <c r="AC256"/>
  <c r="AG255"/>
  <c r="AC255"/>
  <c r="AG254"/>
  <c r="AC254"/>
  <c r="AG253"/>
  <c r="AC253"/>
  <c r="AG252"/>
  <c r="AC252"/>
  <c r="AG251"/>
  <c r="AC251"/>
  <c r="AG250"/>
  <c r="AC250"/>
  <c r="AG249"/>
  <c r="AC249"/>
  <c r="AG248"/>
  <c r="AC248"/>
  <c r="AG247"/>
  <c r="AC247"/>
  <c r="AG246"/>
  <c r="AC246"/>
  <c r="AG245"/>
  <c r="AC245"/>
  <c r="AG244"/>
  <c r="AC244"/>
  <c r="AG243"/>
  <c r="AC243"/>
  <c r="AG242"/>
  <c r="AC242"/>
  <c r="AG241"/>
  <c r="AC241"/>
  <c r="AG240"/>
  <c r="AC240"/>
  <c r="AG239"/>
  <c r="AC239"/>
  <c r="AG238"/>
  <c r="AC238"/>
  <c r="AG237"/>
  <c r="AC237"/>
  <c r="AG236"/>
  <c r="AC236"/>
  <c r="AG235"/>
  <c r="AC235"/>
  <c r="AG234"/>
  <c r="AC234"/>
  <c r="AG233"/>
  <c r="AC233"/>
  <c r="AG232"/>
  <c r="AC232"/>
  <c r="AG231"/>
  <c r="AC231"/>
  <c r="AG230"/>
  <c r="AC230"/>
  <c r="AG229"/>
  <c r="AC229"/>
  <c r="AG228"/>
  <c r="AC228"/>
  <c r="AG227"/>
  <c r="AC227"/>
  <c r="AG226"/>
  <c r="AC226"/>
  <c r="AG225"/>
  <c r="AC225"/>
  <c r="AG224"/>
  <c r="AC224"/>
  <c r="AG223"/>
  <c r="AC223"/>
  <c r="AG222"/>
  <c r="AC222"/>
  <c r="AG221"/>
  <c r="AC221"/>
  <c r="AG220"/>
  <c r="AC220"/>
  <c r="AG219"/>
  <c r="AC219"/>
  <c r="AG218"/>
  <c r="AC218"/>
  <c r="AG217"/>
  <c r="AC217"/>
  <c r="AG216"/>
  <c r="AC216"/>
  <c r="AG215"/>
  <c r="AC215"/>
  <c r="AG214"/>
  <c r="AC214"/>
  <c r="AG213"/>
  <c r="AC213"/>
  <c r="AG212"/>
  <c r="AC212"/>
  <c r="AG211"/>
  <c r="AC211"/>
  <c r="AG210"/>
  <c r="AC210"/>
  <c r="AG209"/>
  <c r="AC209"/>
  <c r="AG208"/>
  <c r="AC208"/>
  <c r="AG207"/>
  <c r="AC207"/>
  <c r="AG206"/>
  <c r="AC206"/>
  <c r="AG205"/>
  <c r="AC205"/>
  <c r="AG204"/>
  <c r="AC204"/>
  <c r="AG203"/>
  <c r="AC203"/>
  <c r="AG202"/>
  <c r="AC202"/>
  <c r="AG201"/>
  <c r="AC201"/>
  <c r="AG200"/>
  <c r="AC200"/>
  <c r="AG199"/>
  <c r="AC199"/>
  <c r="AG198"/>
  <c r="AC198"/>
  <c r="AG197"/>
  <c r="AC197"/>
  <c r="AG196"/>
  <c r="AC196"/>
  <c r="AG195"/>
  <c r="AC195"/>
  <c r="AG194"/>
  <c r="AC194"/>
  <c r="AG193"/>
  <c r="AC193"/>
  <c r="AG192"/>
  <c r="AC192"/>
  <c r="AG191"/>
  <c r="AC191"/>
  <c r="AG190"/>
  <c r="AC190"/>
  <c r="AG189"/>
  <c r="AC189"/>
  <c r="AG188"/>
  <c r="AC188"/>
  <c r="AG187"/>
  <c r="AC187"/>
  <c r="AG186"/>
  <c r="AC186"/>
  <c r="AG185"/>
  <c r="AC185"/>
  <c r="AG184"/>
  <c r="AC184"/>
  <c r="AG183"/>
  <c r="AC183"/>
  <c r="AG182"/>
  <c r="AC182"/>
  <c r="AG181"/>
  <c r="AC181"/>
  <c r="AG180"/>
  <c r="AC180"/>
  <c r="AG179"/>
  <c r="AC179"/>
  <c r="AG178"/>
  <c r="AC178"/>
  <c r="AG177"/>
  <c r="AC177"/>
  <c r="AG176"/>
  <c r="AC176"/>
  <c r="AG175"/>
  <c r="AC175"/>
  <c r="AG174"/>
  <c r="AC174"/>
  <c r="AG173"/>
  <c r="AC173"/>
  <c r="AG172"/>
  <c r="AC172"/>
  <c r="AG171"/>
  <c r="AC171"/>
  <c r="AG170"/>
  <c r="AC170"/>
  <c r="AG169"/>
  <c r="AC169"/>
  <c r="AG168"/>
  <c r="AC168"/>
  <c r="AG167"/>
  <c r="AC167"/>
  <c r="AG166"/>
  <c r="AC166"/>
  <c r="AG165"/>
  <c r="AC165"/>
  <c r="AG164"/>
  <c r="AC164"/>
  <c r="AG163"/>
  <c r="AC163"/>
  <c r="AG162"/>
  <c r="AC162"/>
  <c r="AG161"/>
  <c r="AC161"/>
  <c r="AG160"/>
  <c r="AC160"/>
  <c r="AG159"/>
  <c r="AC159"/>
  <c r="AG158"/>
  <c r="AC158"/>
  <c r="AG157"/>
  <c r="AC157"/>
  <c r="AG156"/>
  <c r="AC156"/>
  <c r="AG155"/>
  <c r="AC155"/>
  <c r="AG154"/>
  <c r="AC154"/>
  <c r="AG153"/>
  <c r="AC153"/>
  <c r="AG152"/>
  <c r="AC152"/>
  <c r="AG151"/>
  <c r="AC151"/>
  <c r="AG150"/>
  <c r="AC150"/>
  <c r="AG149"/>
  <c r="AC149"/>
  <c r="AG148"/>
  <c r="AC148"/>
  <c r="AG147"/>
  <c r="AC147"/>
  <c r="AG146"/>
  <c r="AC146"/>
  <c r="AG145"/>
  <c r="AC145"/>
  <c r="AG144"/>
  <c r="AC144"/>
  <c r="AG143"/>
  <c r="AC143"/>
  <c r="AG142"/>
  <c r="AC142"/>
  <c r="AG141"/>
  <c r="AC141"/>
  <c r="AG140"/>
  <c r="AC140"/>
  <c r="AG139"/>
  <c r="AC139"/>
  <c r="AG138"/>
  <c r="AC138"/>
  <c r="AG137"/>
  <c r="AC137"/>
  <c r="AG136"/>
  <c r="AC136"/>
  <c r="AG135"/>
  <c r="AC135"/>
  <c r="AG134"/>
  <c r="AC134"/>
  <c r="AG133"/>
  <c r="AC133"/>
  <c r="AG132"/>
  <c r="AC132"/>
  <c r="AG131"/>
  <c r="AC131"/>
  <c r="AG130"/>
  <c r="AC130"/>
  <c r="AG129"/>
  <c r="AC129"/>
  <c r="AG128"/>
  <c r="AC128"/>
  <c r="AG127"/>
  <c r="AC127"/>
  <c r="AG126"/>
  <c r="AC126"/>
  <c r="AG125"/>
  <c r="AC125"/>
  <c r="AG124"/>
  <c r="AC124"/>
  <c r="AG123"/>
  <c r="AC123"/>
  <c r="AG122"/>
  <c r="AC122"/>
  <c r="AG121"/>
  <c r="AC121"/>
  <c r="AG120"/>
  <c r="AC120"/>
  <c r="AG119"/>
  <c r="AC119"/>
  <c r="AG118"/>
  <c r="AC118"/>
  <c r="AG117"/>
  <c r="AC117"/>
  <c r="AG116"/>
  <c r="AC116"/>
  <c r="AG115"/>
  <c r="AC115"/>
  <c r="AG114"/>
  <c r="AC114"/>
  <c r="AG113"/>
  <c r="AC113"/>
  <c r="AG112"/>
  <c r="AC112"/>
  <c r="AG111"/>
  <c r="AC111"/>
  <c r="AG110"/>
  <c r="AC110"/>
  <c r="AG109"/>
  <c r="AC109"/>
  <c r="AG108"/>
  <c r="AC108"/>
  <c r="AG107"/>
  <c r="AC107"/>
  <c r="AG106"/>
  <c r="AC106"/>
  <c r="AG105"/>
  <c r="AC105"/>
  <c r="AG104"/>
  <c r="AC104"/>
  <c r="AG103"/>
  <c r="AC103"/>
  <c r="AG102"/>
  <c r="AC102"/>
  <c r="AG101"/>
  <c r="AC101"/>
  <c r="AG100"/>
  <c r="AC100"/>
  <c r="AG99"/>
  <c r="AC99"/>
  <c r="AG98"/>
  <c r="AC98"/>
  <c r="AG97"/>
  <c r="AC97"/>
  <c r="AG96"/>
  <c r="AC96"/>
  <c r="AG95"/>
  <c r="AC95"/>
  <c r="AG94"/>
  <c r="AC94"/>
  <c r="AG93"/>
  <c r="AC93"/>
  <c r="AG92"/>
  <c r="AC92"/>
  <c r="AG91"/>
  <c r="AC91"/>
  <c r="AG90"/>
  <c r="AC90"/>
  <c r="AG89"/>
  <c r="AC89"/>
  <c r="AG88"/>
  <c r="AC88"/>
  <c r="AG87"/>
  <c r="AC87"/>
  <c r="AG86"/>
  <c r="AC86"/>
  <c r="AG85"/>
  <c r="AC85"/>
  <c r="AG84"/>
  <c r="AC84"/>
  <c r="AG83"/>
  <c r="AC83"/>
  <c r="AG82"/>
  <c r="AC82"/>
  <c r="AG81"/>
  <c r="AC81"/>
  <c r="AG80"/>
  <c r="AC80"/>
  <c r="AG79"/>
  <c r="AC79"/>
  <c r="AG78"/>
  <c r="AC78"/>
  <c r="AG77"/>
  <c r="AC77"/>
  <c r="AG76"/>
  <c r="AC76"/>
  <c r="AG75"/>
  <c r="AC75"/>
  <c r="AG74"/>
  <c r="AC74"/>
  <c r="AG73"/>
  <c r="AC73"/>
  <c r="AG72"/>
  <c r="AC72"/>
  <c r="AG71"/>
  <c r="AC71"/>
  <c r="AG70"/>
  <c r="AC70"/>
  <c r="AG69"/>
  <c r="AC69"/>
  <c r="AG68"/>
  <c r="AC68"/>
  <c r="AG67"/>
  <c r="AC67"/>
  <c r="AG66"/>
  <c r="AC66"/>
  <c r="AG65"/>
  <c r="AC65"/>
  <c r="AG64"/>
  <c r="AC64"/>
  <c r="AG63"/>
  <c r="AC63"/>
  <c r="AG62"/>
  <c r="AC62"/>
  <c r="AG61"/>
  <c r="AC61"/>
  <c r="AG60"/>
  <c r="AC60"/>
  <c r="AG59"/>
  <c r="AC59"/>
  <c r="AG58"/>
  <c r="AC58"/>
  <c r="AG57"/>
  <c r="AC57"/>
  <c r="AG56"/>
  <c r="AC56"/>
  <c r="AG55"/>
  <c r="AC55"/>
  <c r="AG54"/>
  <c r="AC54"/>
  <c r="AG53"/>
  <c r="AC53"/>
  <c r="AG52"/>
  <c r="AC52"/>
  <c r="AG51"/>
  <c r="AC51"/>
  <c r="AG50"/>
  <c r="AC50"/>
  <c r="AG49"/>
  <c r="AC49"/>
  <c r="AG48"/>
  <c r="AC48"/>
  <c r="AG47"/>
  <c r="AC47"/>
  <c r="AG46"/>
  <c r="AC46"/>
  <c r="AG45"/>
  <c r="AC45"/>
  <c r="AG44"/>
  <c r="AC44"/>
  <c r="AG43"/>
  <c r="AC43"/>
  <c r="AG42"/>
  <c r="AC42"/>
  <c r="AG41"/>
  <c r="AC41"/>
  <c r="AG40"/>
  <c r="AC40"/>
  <c r="AG39"/>
  <c r="AC39"/>
  <c r="AG38"/>
  <c r="AC38"/>
  <c r="AG37"/>
  <c r="AC37"/>
  <c r="AG36"/>
  <c r="AC36"/>
  <c r="AG35"/>
  <c r="AC35"/>
  <c r="AG34"/>
  <c r="AC34"/>
  <c r="AG33"/>
  <c r="AC33"/>
  <c r="AG32"/>
  <c r="AC32"/>
  <c r="AG31"/>
  <c r="AC31"/>
  <c r="AG30"/>
  <c r="AC30"/>
  <c r="AG29"/>
  <c r="AC29"/>
  <c r="AG28"/>
  <c r="AC28"/>
  <c r="AG27"/>
  <c r="AC27"/>
  <c r="AG26"/>
  <c r="AC26"/>
  <c r="AG25"/>
  <c r="AC25"/>
  <c r="AB25"/>
  <c r="AA25"/>
  <c r="AG24"/>
  <c r="AC24"/>
  <c r="AB24"/>
  <c r="AA24"/>
  <c r="AG23"/>
  <c r="AC23"/>
  <c r="AB23"/>
  <c r="AA23"/>
  <c r="AG22"/>
  <c r="AC22"/>
  <c r="AB22"/>
  <c r="AA22"/>
  <c r="AG21"/>
  <c r="AC21"/>
  <c r="AB21"/>
  <c r="AA21"/>
  <c r="AG20"/>
  <c r="AC20"/>
  <c r="AB20"/>
  <c r="AA20"/>
  <c r="AG19"/>
  <c r="AC19"/>
  <c r="AB19"/>
  <c r="AA19"/>
  <c r="AG18"/>
  <c r="AC18"/>
  <c r="AB18"/>
  <c r="AA18"/>
  <c r="AG17"/>
  <c r="AC17"/>
  <c r="AB17"/>
  <c r="AA17"/>
  <c r="AG16"/>
  <c r="AC16"/>
  <c r="AB16"/>
  <c r="AA16"/>
  <c r="AG15"/>
  <c r="AC15"/>
  <c r="AB15"/>
  <c r="AA15"/>
  <c r="AG14"/>
  <c r="AC14"/>
  <c r="AB14"/>
  <c r="AA14"/>
  <c r="AG13"/>
  <c r="AF13"/>
  <c r="AC13"/>
  <c r="AB13"/>
  <c r="AA13"/>
  <c r="AG12"/>
  <c r="AF12"/>
  <c r="AC12"/>
  <c r="AB12"/>
  <c r="AA12"/>
  <c r="AG11"/>
  <c r="AF11"/>
  <c r="AC11"/>
  <c r="AB11"/>
  <c r="AA11"/>
  <c r="AG10"/>
  <c r="AF10"/>
  <c r="AC10"/>
  <c r="AB10"/>
  <c r="AA10"/>
  <c r="AG9"/>
  <c r="AF9"/>
  <c r="AC9"/>
  <c r="AB9"/>
  <c r="AA9"/>
  <c r="AG8"/>
  <c r="AF8"/>
  <c r="AC8"/>
  <c r="AB8"/>
  <c r="AA8"/>
  <c r="AG7"/>
  <c r="AF7"/>
  <c r="AC7"/>
  <c r="AB7"/>
  <c r="AA7"/>
  <c r="AG6"/>
  <c r="AF6"/>
  <c r="AC6"/>
  <c r="AB6"/>
  <c r="AA6"/>
  <c r="AG5"/>
  <c r="AF5"/>
  <c r="AC5"/>
  <c r="AB5"/>
  <c r="AA5"/>
  <c r="AG4"/>
  <c r="AF4"/>
  <c r="AC4"/>
  <c r="AB4"/>
  <c r="AA4"/>
  <c r="AG3"/>
  <c r="AF3"/>
  <c r="AC3"/>
  <c r="AB3"/>
  <c r="AA3"/>
  <c r="AG2"/>
  <c r="AF2"/>
  <c r="AC2"/>
  <c r="AB2"/>
  <c r="AA2"/>
  <c r="T301"/>
  <c r="T300"/>
  <c r="T299"/>
  <c r="T298"/>
  <c r="T297"/>
  <c r="T296"/>
  <c r="T295"/>
  <c r="T294"/>
  <c r="T293"/>
  <c r="T292"/>
  <c r="T291"/>
  <c r="T290"/>
  <c r="T289"/>
  <c r="T288"/>
  <c r="T287"/>
  <c r="AV27" i="18" l="1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122"/>
  <c r="AV123"/>
  <c r="AV124"/>
  <c r="AV125"/>
  <c r="AV126"/>
  <c r="AV127"/>
  <c r="AV128"/>
  <c r="AV129"/>
  <c r="AV130"/>
  <c r="AV131"/>
  <c r="AV132"/>
  <c r="AV133"/>
  <c r="AV134"/>
  <c r="AV135"/>
  <c r="AV136"/>
  <c r="AV137"/>
  <c r="AV138"/>
  <c r="AV139"/>
  <c r="AV140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V160"/>
  <c r="AV161"/>
  <c r="AV162"/>
  <c r="AV163"/>
  <c r="AV164"/>
  <c r="AV165"/>
  <c r="AV166"/>
  <c r="AV167"/>
  <c r="AV168"/>
  <c r="AV169"/>
  <c r="AV170"/>
  <c r="AV171"/>
  <c r="AV172"/>
  <c r="AV173"/>
  <c r="AV174"/>
  <c r="AV175"/>
  <c r="AV176"/>
  <c r="AV177"/>
  <c r="AV178"/>
  <c r="AV179"/>
  <c r="AV180"/>
  <c r="AV181"/>
  <c r="AV182"/>
  <c r="AV183"/>
  <c r="AV184"/>
  <c r="AV185"/>
  <c r="AV186"/>
  <c r="AV187"/>
  <c r="AV188"/>
  <c r="AV189"/>
  <c r="AV190"/>
  <c r="AV191"/>
  <c r="AV192"/>
  <c r="AV193"/>
  <c r="AV194"/>
  <c r="AV195"/>
  <c r="AV196"/>
  <c r="AV197"/>
  <c r="AV198"/>
  <c r="AV199"/>
  <c r="AV200"/>
  <c r="AV201"/>
  <c r="AV202"/>
  <c r="AV203"/>
  <c r="AV204"/>
  <c r="AV205"/>
  <c r="AV206"/>
  <c r="AV207"/>
  <c r="AV208"/>
  <c r="AV209"/>
  <c r="AV210"/>
  <c r="AV211"/>
  <c r="AV212"/>
  <c r="AV213"/>
  <c r="AV214"/>
  <c r="AV215"/>
  <c r="AV216"/>
  <c r="AV217"/>
  <c r="AV218"/>
  <c r="AV219"/>
  <c r="AV220"/>
  <c r="AV221"/>
  <c r="AV222"/>
  <c r="AV223"/>
  <c r="AV224"/>
  <c r="AV225"/>
  <c r="AV226"/>
  <c r="AV227"/>
  <c r="AV228"/>
  <c r="AV229"/>
  <c r="AV230"/>
  <c r="AV231"/>
  <c r="AV232"/>
  <c r="AV233"/>
  <c r="AV234"/>
  <c r="AV235"/>
  <c r="AV236"/>
  <c r="AV237"/>
  <c r="AV238"/>
  <c r="AV239"/>
  <c r="AV240"/>
  <c r="AV241"/>
  <c r="AV242"/>
  <c r="AV243"/>
  <c r="AV244"/>
  <c r="AV245"/>
  <c r="AV246"/>
  <c r="AV247"/>
  <c r="AV248"/>
  <c r="AV249"/>
  <c r="AV250"/>
  <c r="AV251"/>
  <c r="AV252"/>
  <c r="AV253"/>
  <c r="AV254"/>
  <c r="AV255"/>
  <c r="AV256"/>
  <c r="AV257"/>
  <c r="AV258"/>
  <c r="AV259"/>
  <c r="AV260"/>
  <c r="AV261"/>
  <c r="AV262"/>
  <c r="AV263"/>
  <c r="AV264"/>
  <c r="AV265"/>
  <c r="AV266"/>
  <c r="AV267"/>
  <c r="AV268"/>
  <c r="AV269"/>
  <c r="AV270"/>
  <c r="AV271"/>
  <c r="AV272"/>
  <c r="AV273"/>
  <c r="AV274"/>
  <c r="AV275"/>
  <c r="AV276"/>
  <c r="AV277"/>
  <c r="AV278"/>
  <c r="AV279"/>
  <c r="AV280"/>
  <c r="AV281"/>
  <c r="AV282"/>
  <c r="AV283"/>
  <c r="AV284"/>
  <c r="AV285"/>
  <c r="AV286"/>
  <c r="AV26"/>
  <c r="AB270" i="16" l="1"/>
  <c r="AB238"/>
  <c r="AB206"/>
  <c r="AB174"/>
  <c r="AB158"/>
  <c r="AB126"/>
  <c r="AB86"/>
  <c r="AB62"/>
  <c r="AB38"/>
  <c r="AB271"/>
  <c r="AB239"/>
  <c r="AB215"/>
  <c r="AB191"/>
  <c r="AB159"/>
  <c r="AB143"/>
  <c r="AB111"/>
  <c r="AB79"/>
  <c r="AB55"/>
  <c r="AB47"/>
  <c r="AB280"/>
  <c r="AB256"/>
  <c r="AB240"/>
  <c r="AB216"/>
  <c r="AB192"/>
  <c r="AB168"/>
  <c r="AB152"/>
  <c r="AB128"/>
  <c r="AB104"/>
  <c r="AB88"/>
  <c r="AB64"/>
  <c r="AB32"/>
  <c r="AB273"/>
  <c r="AB257"/>
  <c r="AB233"/>
  <c r="AB217"/>
  <c r="AB201"/>
  <c r="AB169"/>
  <c r="AB153"/>
  <c r="AB137"/>
  <c r="AB121"/>
  <c r="AB97"/>
  <c r="AB65"/>
  <c r="AB283"/>
  <c r="AB275"/>
  <c r="AB267"/>
  <c r="AB259"/>
  <c r="AB251"/>
  <c r="AB243"/>
  <c r="AB235"/>
  <c r="AB227"/>
  <c r="AB219"/>
  <c r="AB211"/>
  <c r="AB203"/>
  <c r="AB195"/>
  <c r="AB187"/>
  <c r="AB179"/>
  <c r="AB171"/>
  <c r="AB163"/>
  <c r="AB155"/>
  <c r="AB147"/>
  <c r="AB139"/>
  <c r="AB131"/>
  <c r="AB123"/>
  <c r="AB115"/>
  <c r="AB107"/>
  <c r="AB99"/>
  <c r="AB91"/>
  <c r="AB83"/>
  <c r="AB75"/>
  <c r="AB67"/>
  <c r="AB59"/>
  <c r="AB51"/>
  <c r="AB43"/>
  <c r="AB35"/>
  <c r="AB27"/>
  <c r="AB286"/>
  <c r="AB254"/>
  <c r="AB222"/>
  <c r="AB190"/>
  <c r="AB150"/>
  <c r="AB102"/>
  <c r="AB30"/>
  <c r="AB26"/>
  <c r="AB255"/>
  <c r="AB223"/>
  <c r="AB183"/>
  <c r="AB119"/>
  <c r="AB284"/>
  <c r="AB276"/>
  <c r="AB268"/>
  <c r="AB260"/>
  <c r="AB252"/>
  <c r="AB244"/>
  <c r="AB236"/>
  <c r="AB228"/>
  <c r="AB220"/>
  <c r="AB212"/>
  <c r="AB204"/>
  <c r="AB196"/>
  <c r="AB188"/>
  <c r="AB180"/>
  <c r="AB172"/>
  <c r="AB164"/>
  <c r="AB156"/>
  <c r="AB148"/>
  <c r="AB140"/>
  <c r="AB132"/>
  <c r="AB124"/>
  <c r="AB116"/>
  <c r="AB108"/>
  <c r="AB100"/>
  <c r="AB92"/>
  <c r="AB84"/>
  <c r="AB76"/>
  <c r="AB68"/>
  <c r="AB60"/>
  <c r="AB52"/>
  <c r="AB44"/>
  <c r="AB36"/>
  <c r="AB28"/>
  <c r="AB285"/>
  <c r="AB277"/>
  <c r="AB269"/>
  <c r="AB261"/>
  <c r="AB253"/>
  <c r="AB245"/>
  <c r="AB237"/>
  <c r="AB229"/>
  <c r="AB221"/>
  <c r="AB213"/>
  <c r="AB205"/>
  <c r="AB197"/>
  <c r="AB189"/>
  <c r="AB181"/>
  <c r="AB173"/>
  <c r="AB165"/>
  <c r="AB157"/>
  <c r="AB149"/>
  <c r="AB141"/>
  <c r="AB133"/>
  <c r="AB125"/>
  <c r="AB117"/>
  <c r="AB109"/>
  <c r="AB101"/>
  <c r="AB93"/>
  <c r="AB85"/>
  <c r="AB77"/>
  <c r="AB69"/>
  <c r="AB61"/>
  <c r="AB53"/>
  <c r="AB45"/>
  <c r="AB37"/>
  <c r="AB29"/>
  <c r="AB262"/>
  <c r="AB230"/>
  <c r="AB182"/>
  <c r="AB142"/>
  <c r="AB118"/>
  <c r="AB94"/>
  <c r="AB70"/>
  <c r="AB54"/>
  <c r="AB263"/>
  <c r="AB231"/>
  <c r="AB199"/>
  <c r="AB167"/>
  <c r="AB127"/>
  <c r="AB103"/>
  <c r="AB87"/>
  <c r="AB63"/>
  <c r="AB39"/>
  <c r="AB272"/>
  <c r="AB232"/>
  <c r="AB208"/>
  <c r="AB184"/>
  <c r="AB160"/>
  <c r="AB136"/>
  <c r="AB112"/>
  <c r="AB80"/>
  <c r="AB48"/>
  <c r="AB241"/>
  <c r="AB185"/>
  <c r="AB145"/>
  <c r="AB113"/>
  <c r="AB89"/>
  <c r="AB81"/>
  <c r="AB73"/>
  <c r="AB49"/>
  <c r="AB41"/>
  <c r="AB33"/>
  <c r="AB278"/>
  <c r="AB246"/>
  <c r="AB214"/>
  <c r="AB198"/>
  <c r="AB166"/>
  <c r="AB134"/>
  <c r="AB110"/>
  <c r="AB78"/>
  <c r="AB46"/>
  <c r="AB279"/>
  <c r="AB247"/>
  <c r="AB207"/>
  <c r="AB175"/>
  <c r="AB151"/>
  <c r="AB135"/>
  <c r="AB95"/>
  <c r="AB71"/>
  <c r="AB31"/>
  <c r="AB264"/>
  <c r="AB248"/>
  <c r="AB224"/>
  <c r="AB200"/>
  <c r="AB176"/>
  <c r="AB144"/>
  <c r="AB120"/>
  <c r="AB96"/>
  <c r="AB72"/>
  <c r="AB56"/>
  <c r="AB40"/>
  <c r="AB281"/>
  <c r="AB265"/>
  <c r="AB249"/>
  <c r="AB225"/>
  <c r="AB209"/>
  <c r="AB193"/>
  <c r="AB177"/>
  <c r="AB161"/>
  <c r="AB129"/>
  <c r="AB105"/>
  <c r="AB57"/>
  <c r="AB282"/>
  <c r="AB274"/>
  <c r="AB266"/>
  <c r="AB258"/>
  <c r="AB250"/>
  <c r="AB242"/>
  <c r="AB234"/>
  <c r="AB226"/>
  <c r="AB218"/>
  <c r="AB210"/>
  <c r="AB202"/>
  <c r="AB194"/>
  <c r="AB186"/>
  <c r="AB178"/>
  <c r="AB170"/>
  <c r="AB162"/>
  <c r="AB154"/>
  <c r="AB146"/>
  <c r="AB138"/>
  <c r="AB130"/>
  <c r="AB122"/>
  <c r="AB114"/>
  <c r="AB106"/>
  <c r="AB98"/>
  <c r="AB90"/>
  <c r="AB82"/>
  <c r="AB74"/>
  <c r="AB66"/>
  <c r="AB58"/>
  <c r="AB50"/>
  <c r="AB42"/>
  <c r="AB34"/>
  <c r="AS15" i="18"/>
  <c r="AF15" i="16" s="1"/>
  <c r="AS16" i="18"/>
  <c r="AF16" i="16" s="1"/>
  <c r="AS17" i="18"/>
  <c r="AF17" i="16" s="1"/>
  <c r="AS18" i="18"/>
  <c r="AF18" i="16" s="1"/>
  <c r="AS19" i="18"/>
  <c r="AF19" i="16" s="1"/>
  <c r="AS20" i="18"/>
  <c r="AF20" i="16" s="1"/>
  <c r="AS21" i="18"/>
  <c r="AF21" i="16" s="1"/>
  <c r="AS22" i="18"/>
  <c r="AF22" i="16" s="1"/>
  <c r="AS23" i="18"/>
  <c r="AF23" i="16" s="1"/>
  <c r="AS24" i="18"/>
  <c r="AF24" i="16" s="1"/>
  <c r="AS25" i="18"/>
  <c r="AF25" i="16" s="1"/>
  <c r="AS26" i="18"/>
  <c r="AF26" i="16" s="1"/>
  <c r="AS27" i="18"/>
  <c r="AF27" i="16" s="1"/>
  <c r="AS28" i="18"/>
  <c r="AF28" i="16" s="1"/>
  <c r="AS29" i="18"/>
  <c r="AF29" i="16" s="1"/>
  <c r="AS30" i="18"/>
  <c r="AF30" i="16" s="1"/>
  <c r="AS31" i="18"/>
  <c r="AF31" i="16" s="1"/>
  <c r="AS32" i="18"/>
  <c r="AF32" i="16" s="1"/>
  <c r="AS33" i="18"/>
  <c r="AF33" i="16" s="1"/>
  <c r="AS34" i="18"/>
  <c r="AF34" i="16" s="1"/>
  <c r="AS35" i="18"/>
  <c r="AF35" i="16" s="1"/>
  <c r="AS36" i="18"/>
  <c r="AF36" i="16" s="1"/>
  <c r="AS37" i="18"/>
  <c r="AF37" i="16" s="1"/>
  <c r="AS38" i="18"/>
  <c r="AF38" i="16" s="1"/>
  <c r="AS39" i="18"/>
  <c r="AF39" i="16" s="1"/>
  <c r="AS40" i="18"/>
  <c r="AF40" i="16" s="1"/>
  <c r="AS41" i="18"/>
  <c r="AF41" i="16" s="1"/>
  <c r="AS42" i="18"/>
  <c r="AF42" i="16" s="1"/>
  <c r="AS43" i="18"/>
  <c r="AF43" i="16" s="1"/>
  <c r="AS44" i="18"/>
  <c r="AF44" i="16" s="1"/>
  <c r="AS45" i="18"/>
  <c r="AF45" i="16" s="1"/>
  <c r="AS46" i="18"/>
  <c r="AF46" i="16" s="1"/>
  <c r="AS47" i="18"/>
  <c r="AF47" i="16" s="1"/>
  <c r="AS48" i="18"/>
  <c r="AF48" i="16" s="1"/>
  <c r="AS49" i="18"/>
  <c r="AF49" i="16" s="1"/>
  <c r="AS50" i="18"/>
  <c r="AF50" i="16" s="1"/>
  <c r="AS51" i="18"/>
  <c r="AF51" i="16" s="1"/>
  <c r="AS52" i="18"/>
  <c r="AF52" i="16" s="1"/>
  <c r="AS53" i="18"/>
  <c r="AF53" i="16" s="1"/>
  <c r="AS54" i="18"/>
  <c r="AF54" i="16" s="1"/>
  <c r="AS55" i="18"/>
  <c r="AF55" i="16" s="1"/>
  <c r="AS56" i="18"/>
  <c r="AF56" i="16" s="1"/>
  <c r="AS57" i="18"/>
  <c r="AF57" i="16" s="1"/>
  <c r="AS58" i="18"/>
  <c r="AF58" i="16" s="1"/>
  <c r="AS59" i="18"/>
  <c r="AF59" i="16" s="1"/>
  <c r="AS60" i="18"/>
  <c r="AF60" i="16" s="1"/>
  <c r="AS61" i="18"/>
  <c r="AF61" i="16" s="1"/>
  <c r="AS62" i="18"/>
  <c r="AF62" i="16" s="1"/>
  <c r="AS63" i="18"/>
  <c r="AF63" i="16" s="1"/>
  <c r="AS64" i="18"/>
  <c r="AF64" i="16" s="1"/>
  <c r="AS65" i="18"/>
  <c r="AF65" i="16" s="1"/>
  <c r="AS66" i="18"/>
  <c r="AF66" i="16" s="1"/>
  <c r="AS67" i="18"/>
  <c r="AF67" i="16" s="1"/>
  <c r="AS68" i="18"/>
  <c r="AF68" i="16" s="1"/>
  <c r="AS69" i="18"/>
  <c r="AF69" i="16" s="1"/>
  <c r="AS70" i="18"/>
  <c r="AF70" i="16" s="1"/>
  <c r="AS71" i="18"/>
  <c r="AF71" i="16" s="1"/>
  <c r="AS72" i="18"/>
  <c r="AF72" i="16" s="1"/>
  <c r="AS73" i="18"/>
  <c r="AF73" i="16" s="1"/>
  <c r="AS74" i="18"/>
  <c r="AF74" i="16" s="1"/>
  <c r="AS75" i="18"/>
  <c r="AF75" i="16" s="1"/>
  <c r="AS76" i="18"/>
  <c r="AF76" i="16" s="1"/>
  <c r="AS77" i="18"/>
  <c r="AF77" i="16" s="1"/>
  <c r="AS78" i="18"/>
  <c r="AF78" i="16" s="1"/>
  <c r="AS79" i="18"/>
  <c r="AF79" i="16" s="1"/>
  <c r="AS80" i="18"/>
  <c r="AF80" i="16" s="1"/>
  <c r="AS81" i="18"/>
  <c r="AF81" i="16" s="1"/>
  <c r="AS82" i="18"/>
  <c r="AF82" i="16" s="1"/>
  <c r="AS83" i="18"/>
  <c r="AF83" i="16" s="1"/>
  <c r="AS84" i="18"/>
  <c r="AF84" i="16" s="1"/>
  <c r="AS85" i="18"/>
  <c r="AF85" i="16" s="1"/>
  <c r="AS86" i="18"/>
  <c r="AF86" i="16" s="1"/>
  <c r="AS87" i="18"/>
  <c r="AF87" i="16" s="1"/>
  <c r="AS88" i="18"/>
  <c r="AF88" i="16" s="1"/>
  <c r="AS89" i="18"/>
  <c r="AF89" i="16" s="1"/>
  <c r="AS90" i="18"/>
  <c r="AF90" i="16" s="1"/>
  <c r="AS91" i="18"/>
  <c r="AF91" i="16" s="1"/>
  <c r="AS92" i="18"/>
  <c r="AF92" i="16" s="1"/>
  <c r="AS93" i="18"/>
  <c r="AF93" i="16" s="1"/>
  <c r="AS94" i="18"/>
  <c r="AF94" i="16" s="1"/>
  <c r="AS95" i="18"/>
  <c r="AF95" i="16" s="1"/>
  <c r="AS96" i="18"/>
  <c r="AF96" i="16" s="1"/>
  <c r="AS97" i="18"/>
  <c r="AF97" i="16" s="1"/>
  <c r="AS98" i="18"/>
  <c r="AF98" i="16" s="1"/>
  <c r="AS99" i="18"/>
  <c r="AF99" i="16" s="1"/>
  <c r="AS100" i="18"/>
  <c r="AF100" i="16" s="1"/>
  <c r="AS101" i="18"/>
  <c r="AF101" i="16" s="1"/>
  <c r="AS102" i="18"/>
  <c r="AF102" i="16" s="1"/>
  <c r="AS103" i="18"/>
  <c r="AF103" i="16" s="1"/>
  <c r="AS104" i="18"/>
  <c r="AF104" i="16" s="1"/>
  <c r="AS105" i="18"/>
  <c r="AF105" i="16" s="1"/>
  <c r="AS106" i="18"/>
  <c r="AF106" i="16" s="1"/>
  <c r="AS107" i="18"/>
  <c r="AF107" i="16" s="1"/>
  <c r="AS108" i="18"/>
  <c r="AF108" i="16" s="1"/>
  <c r="AS109" i="18"/>
  <c r="AF109" i="16" s="1"/>
  <c r="AS110" i="18"/>
  <c r="AF110" i="16" s="1"/>
  <c r="AS111" i="18"/>
  <c r="AF111" i="16" s="1"/>
  <c r="AS112" i="18"/>
  <c r="AF112" i="16" s="1"/>
  <c r="AS113" i="18"/>
  <c r="AF113" i="16" s="1"/>
  <c r="AS114" i="18"/>
  <c r="AF114" i="16" s="1"/>
  <c r="AS115" i="18"/>
  <c r="AF115" i="16" s="1"/>
  <c r="AS116" i="18"/>
  <c r="AF116" i="16" s="1"/>
  <c r="AS117" i="18"/>
  <c r="AF117" i="16" s="1"/>
  <c r="AS118" i="18"/>
  <c r="AF118" i="16" s="1"/>
  <c r="AS119" i="18"/>
  <c r="AF119" i="16" s="1"/>
  <c r="AS120" i="18"/>
  <c r="AF120" i="16" s="1"/>
  <c r="AS121" i="18"/>
  <c r="AF121" i="16" s="1"/>
  <c r="AS122" i="18"/>
  <c r="AF122" i="16" s="1"/>
  <c r="AS123" i="18"/>
  <c r="AF123" i="16" s="1"/>
  <c r="AS124" i="18"/>
  <c r="AF124" i="16" s="1"/>
  <c r="AS125" i="18"/>
  <c r="AF125" i="16" s="1"/>
  <c r="AS126" i="18"/>
  <c r="AF126" i="16" s="1"/>
  <c r="AS127" i="18"/>
  <c r="AF127" i="16" s="1"/>
  <c r="AS128" i="18"/>
  <c r="AF128" i="16" s="1"/>
  <c r="AS129" i="18"/>
  <c r="AF129" i="16" s="1"/>
  <c r="AS130" i="18"/>
  <c r="AF130" i="16" s="1"/>
  <c r="AS131" i="18"/>
  <c r="AF131" i="16" s="1"/>
  <c r="AS132" i="18"/>
  <c r="AF132" i="16" s="1"/>
  <c r="AS133" i="18"/>
  <c r="AF133" i="16" s="1"/>
  <c r="AS134" i="18"/>
  <c r="AF134" i="16" s="1"/>
  <c r="AS135" i="18"/>
  <c r="AF135" i="16" s="1"/>
  <c r="AS136" i="18"/>
  <c r="AF136" i="16" s="1"/>
  <c r="AS137" i="18"/>
  <c r="AF137" i="16" s="1"/>
  <c r="AS138" i="18"/>
  <c r="AF138" i="16" s="1"/>
  <c r="AS139" i="18"/>
  <c r="AF139" i="16" s="1"/>
  <c r="AS140" i="18"/>
  <c r="AF140" i="16" s="1"/>
  <c r="AS141" i="18"/>
  <c r="AF141" i="16" s="1"/>
  <c r="AS142" i="18"/>
  <c r="AF142" i="16" s="1"/>
  <c r="AS143" i="18"/>
  <c r="AF143" i="16" s="1"/>
  <c r="AS144" i="18"/>
  <c r="AF144" i="16" s="1"/>
  <c r="AS145" i="18"/>
  <c r="AF145" i="16" s="1"/>
  <c r="AS146" i="18"/>
  <c r="AF146" i="16" s="1"/>
  <c r="AS147" i="18"/>
  <c r="AF147" i="16" s="1"/>
  <c r="AS148" i="18"/>
  <c r="AF148" i="16" s="1"/>
  <c r="AS149" i="18"/>
  <c r="AF149" i="16" s="1"/>
  <c r="AS150" i="18"/>
  <c r="AF150" i="16" s="1"/>
  <c r="AS151" i="18"/>
  <c r="AF151" i="16" s="1"/>
  <c r="AS152" i="18"/>
  <c r="AF152" i="16" s="1"/>
  <c r="AS153" i="18"/>
  <c r="AF153" i="16" s="1"/>
  <c r="AS154" i="18"/>
  <c r="AF154" i="16" s="1"/>
  <c r="AS155" i="18"/>
  <c r="AF155" i="16" s="1"/>
  <c r="AS156" i="18"/>
  <c r="AF156" i="16" s="1"/>
  <c r="AS157" i="18"/>
  <c r="AF157" i="16" s="1"/>
  <c r="AS158" i="18"/>
  <c r="AF158" i="16" s="1"/>
  <c r="AS159" i="18"/>
  <c r="AF159" i="16" s="1"/>
  <c r="AS160" i="18"/>
  <c r="AF160" i="16" s="1"/>
  <c r="AS161" i="18"/>
  <c r="AF161" i="16" s="1"/>
  <c r="AS162" i="18"/>
  <c r="AF162" i="16" s="1"/>
  <c r="AS163" i="18"/>
  <c r="AF163" i="16" s="1"/>
  <c r="AS164" i="18"/>
  <c r="AF164" i="16" s="1"/>
  <c r="AS165" i="18"/>
  <c r="AF165" i="16" s="1"/>
  <c r="AS166" i="18"/>
  <c r="AF166" i="16" s="1"/>
  <c r="AS167" i="18"/>
  <c r="AF167" i="16" s="1"/>
  <c r="AS168" i="18"/>
  <c r="AF168" i="16" s="1"/>
  <c r="AS169" i="18"/>
  <c r="AF169" i="16" s="1"/>
  <c r="AS170" i="18"/>
  <c r="AF170" i="16" s="1"/>
  <c r="AS171" i="18"/>
  <c r="AF171" i="16" s="1"/>
  <c r="AS172" i="18"/>
  <c r="AF172" i="16" s="1"/>
  <c r="AS173" i="18"/>
  <c r="AF173" i="16" s="1"/>
  <c r="AS174" i="18"/>
  <c r="AF174" i="16" s="1"/>
  <c r="AS175" i="18"/>
  <c r="AF175" i="16" s="1"/>
  <c r="AS176" i="18"/>
  <c r="AF176" i="16" s="1"/>
  <c r="AS177" i="18"/>
  <c r="AF177" i="16" s="1"/>
  <c r="AS178" i="18"/>
  <c r="AF178" i="16" s="1"/>
  <c r="AS179" i="18"/>
  <c r="AF179" i="16" s="1"/>
  <c r="AS180" i="18"/>
  <c r="AF180" i="16" s="1"/>
  <c r="AS181" i="18"/>
  <c r="AF181" i="16" s="1"/>
  <c r="AS182" i="18"/>
  <c r="AF182" i="16" s="1"/>
  <c r="AS183" i="18"/>
  <c r="AF183" i="16" s="1"/>
  <c r="AS184" i="18"/>
  <c r="AF184" i="16" s="1"/>
  <c r="AS185" i="18"/>
  <c r="AF185" i="16" s="1"/>
  <c r="AS186" i="18"/>
  <c r="AF186" i="16" s="1"/>
  <c r="AS187" i="18"/>
  <c r="AF187" i="16" s="1"/>
  <c r="AS188" i="18"/>
  <c r="AF188" i="16" s="1"/>
  <c r="AS189" i="18"/>
  <c r="AF189" i="16" s="1"/>
  <c r="AS190" i="18"/>
  <c r="AF190" i="16" s="1"/>
  <c r="AS191" i="18"/>
  <c r="AF191" i="16" s="1"/>
  <c r="AS192" i="18"/>
  <c r="AF192" i="16" s="1"/>
  <c r="AS193" i="18"/>
  <c r="AF193" i="16" s="1"/>
  <c r="AS194" i="18"/>
  <c r="AF194" i="16" s="1"/>
  <c r="AS195" i="18"/>
  <c r="AF195" i="16" s="1"/>
  <c r="AS196" i="18"/>
  <c r="AF196" i="16" s="1"/>
  <c r="AS197" i="18"/>
  <c r="AF197" i="16" s="1"/>
  <c r="AS198" i="18"/>
  <c r="AF198" i="16" s="1"/>
  <c r="AS199" i="18"/>
  <c r="AF199" i="16" s="1"/>
  <c r="AS200" i="18"/>
  <c r="AF200" i="16" s="1"/>
  <c r="AS201" i="18"/>
  <c r="AF201" i="16" s="1"/>
  <c r="AS202" i="18"/>
  <c r="AF202" i="16" s="1"/>
  <c r="AS203" i="18"/>
  <c r="AF203" i="16" s="1"/>
  <c r="AS204" i="18"/>
  <c r="AF204" i="16" s="1"/>
  <c r="AS205" i="18"/>
  <c r="AF205" i="16" s="1"/>
  <c r="AS206" i="18"/>
  <c r="AF206" i="16" s="1"/>
  <c r="AS207" i="18"/>
  <c r="AF207" i="16" s="1"/>
  <c r="AS208" i="18"/>
  <c r="AF208" i="16" s="1"/>
  <c r="AS209" i="18"/>
  <c r="AF209" i="16" s="1"/>
  <c r="AS210" i="18"/>
  <c r="AF210" i="16" s="1"/>
  <c r="AS211" i="18"/>
  <c r="AF211" i="16" s="1"/>
  <c r="AS212" i="18"/>
  <c r="AF212" i="16" s="1"/>
  <c r="AS213" i="18"/>
  <c r="AF213" i="16" s="1"/>
  <c r="AS214" i="18"/>
  <c r="AF214" i="16" s="1"/>
  <c r="AS215" i="18"/>
  <c r="AF215" i="16" s="1"/>
  <c r="AS216" i="18"/>
  <c r="AF216" i="16" s="1"/>
  <c r="AS217" i="18"/>
  <c r="AF217" i="16" s="1"/>
  <c r="AS218" i="18"/>
  <c r="AF218" i="16" s="1"/>
  <c r="AS219" i="18"/>
  <c r="AF219" i="16" s="1"/>
  <c r="AS220" i="18"/>
  <c r="AF220" i="16" s="1"/>
  <c r="AS221" i="18"/>
  <c r="AF221" i="16" s="1"/>
  <c r="AS222" i="18"/>
  <c r="AF222" i="16" s="1"/>
  <c r="AS223" i="18"/>
  <c r="AF223" i="16" s="1"/>
  <c r="AS224" i="18"/>
  <c r="AF224" i="16" s="1"/>
  <c r="AS225" i="18"/>
  <c r="AF225" i="16" s="1"/>
  <c r="AS226" i="18"/>
  <c r="AF226" i="16" s="1"/>
  <c r="AS227" i="18"/>
  <c r="AF227" i="16" s="1"/>
  <c r="AS228" i="18"/>
  <c r="AF228" i="16" s="1"/>
  <c r="AS229" i="18"/>
  <c r="AF229" i="16" s="1"/>
  <c r="AS230" i="18"/>
  <c r="AF230" i="16" s="1"/>
  <c r="AS231" i="18"/>
  <c r="AF231" i="16" s="1"/>
  <c r="AS232" i="18"/>
  <c r="AF232" i="16" s="1"/>
  <c r="AS233" i="18"/>
  <c r="AF233" i="16" s="1"/>
  <c r="AS234" i="18"/>
  <c r="AF234" i="16" s="1"/>
  <c r="AS235" i="18"/>
  <c r="AF235" i="16" s="1"/>
  <c r="AS236" i="18"/>
  <c r="AF236" i="16" s="1"/>
  <c r="AS237" i="18"/>
  <c r="AF237" i="16" s="1"/>
  <c r="AS238" i="18"/>
  <c r="AF238" i="16" s="1"/>
  <c r="AS239" i="18"/>
  <c r="AF239" i="16" s="1"/>
  <c r="AS240" i="18"/>
  <c r="AF240" i="16" s="1"/>
  <c r="AS241" i="18"/>
  <c r="AF241" i="16" s="1"/>
  <c r="AS242" i="18"/>
  <c r="AF242" i="16" s="1"/>
  <c r="AS243" i="18"/>
  <c r="AF243" i="16" s="1"/>
  <c r="AS244" i="18"/>
  <c r="AF244" i="16" s="1"/>
  <c r="AS245" i="18"/>
  <c r="AF245" i="16" s="1"/>
  <c r="AS246" i="18"/>
  <c r="AF246" i="16" s="1"/>
  <c r="AS247" i="18"/>
  <c r="AF247" i="16" s="1"/>
  <c r="AS248" i="18"/>
  <c r="AF248" i="16" s="1"/>
  <c r="AS249" i="18"/>
  <c r="AF249" i="16" s="1"/>
  <c r="AS250" i="18"/>
  <c r="AF250" i="16" s="1"/>
  <c r="AS251" i="18"/>
  <c r="AF251" i="16" s="1"/>
  <c r="AS252" i="18"/>
  <c r="AF252" i="16" s="1"/>
  <c r="AS253" i="18"/>
  <c r="AF253" i="16" s="1"/>
  <c r="AS254" i="18"/>
  <c r="AF254" i="16" s="1"/>
  <c r="AS255" i="18"/>
  <c r="AF255" i="16" s="1"/>
  <c r="AS256" i="18"/>
  <c r="AF256" i="16" s="1"/>
  <c r="AS257" i="18"/>
  <c r="AF257" i="16" s="1"/>
  <c r="AS258" i="18"/>
  <c r="AF258" i="16" s="1"/>
  <c r="AS259" i="18"/>
  <c r="AF259" i="16" s="1"/>
  <c r="AS260" i="18"/>
  <c r="AF260" i="16" s="1"/>
  <c r="AS261" i="18"/>
  <c r="AF261" i="16" s="1"/>
  <c r="AS262" i="18"/>
  <c r="AF262" i="16" s="1"/>
  <c r="AS263" i="18"/>
  <c r="AF263" i="16" s="1"/>
  <c r="AS264" i="18"/>
  <c r="AF264" i="16" s="1"/>
  <c r="AS265" i="18"/>
  <c r="AF265" i="16" s="1"/>
  <c r="AS266" i="18"/>
  <c r="AF266" i="16" s="1"/>
  <c r="AS267" i="18"/>
  <c r="AF267" i="16" s="1"/>
  <c r="AS268" i="18"/>
  <c r="AF268" i="16" s="1"/>
  <c r="AS269" i="18"/>
  <c r="AF269" i="16" s="1"/>
  <c r="AS270" i="18"/>
  <c r="AF270" i="16" s="1"/>
  <c r="AS271" i="18"/>
  <c r="AF271" i="16" s="1"/>
  <c r="AS272" i="18"/>
  <c r="AF272" i="16" s="1"/>
  <c r="AS273" i="18"/>
  <c r="AF273" i="16" s="1"/>
  <c r="AS274" i="18"/>
  <c r="AF274" i="16" s="1"/>
  <c r="AS275" i="18"/>
  <c r="AF275" i="16" s="1"/>
  <c r="AS276" i="18"/>
  <c r="AF276" i="16" s="1"/>
  <c r="AS277" i="18"/>
  <c r="AF277" i="16" s="1"/>
  <c r="AS278" i="18"/>
  <c r="AF278" i="16" s="1"/>
  <c r="AS279" i="18"/>
  <c r="AF279" i="16" s="1"/>
  <c r="AS280" i="18"/>
  <c r="AF280" i="16" s="1"/>
  <c r="AS281" i="18"/>
  <c r="AF281" i="16" s="1"/>
  <c r="AS282" i="18"/>
  <c r="AF282" i="16" s="1"/>
  <c r="AS283" i="18"/>
  <c r="AF283" i="16" s="1"/>
  <c r="AS284" i="18"/>
  <c r="AF284" i="16" s="1"/>
  <c r="AS285" i="18"/>
  <c r="AF285" i="16" s="1"/>
  <c r="AS286" i="18"/>
  <c r="AF286" i="16" s="1"/>
  <c r="AS287" i="18"/>
  <c r="AF287" i="16" s="1"/>
  <c r="AS14" i="18"/>
  <c r="AF14" i="16" s="1"/>
  <c r="AP3" i="18" l="1"/>
  <c r="AD3" i="16" s="1"/>
  <c r="AQ3" i="18"/>
  <c r="AE3" i="16" s="1"/>
  <c r="AP4" i="18"/>
  <c r="AD4" i="16" s="1"/>
  <c r="AQ4" i="18"/>
  <c r="AE4" i="16" s="1"/>
  <c r="AP5" i="18"/>
  <c r="AD5" i="16" s="1"/>
  <c r="AQ5" i="18"/>
  <c r="AE5" i="16" s="1"/>
  <c r="AP6" i="18"/>
  <c r="AD6" i="16" s="1"/>
  <c r="AQ6" i="18"/>
  <c r="AE6" i="16" s="1"/>
  <c r="AP7" i="18"/>
  <c r="AD7" i="16" s="1"/>
  <c r="AQ7" i="18"/>
  <c r="AE7" i="16" s="1"/>
  <c r="AP8" i="18"/>
  <c r="AD8" i="16" s="1"/>
  <c r="AQ8" i="18"/>
  <c r="AE8" i="16" s="1"/>
  <c r="AP9" i="18"/>
  <c r="AD9" i="16" s="1"/>
  <c r="AQ9" i="18"/>
  <c r="AE9" i="16" s="1"/>
  <c r="AP10" i="18"/>
  <c r="AD10" i="16" s="1"/>
  <c r="AQ10" i="18"/>
  <c r="AE10" i="16" s="1"/>
  <c r="AP11" i="18"/>
  <c r="AD11" i="16" s="1"/>
  <c r="AQ11" i="18"/>
  <c r="AE11" i="16" s="1"/>
  <c r="AP12" i="18"/>
  <c r="AD12" i="16" s="1"/>
  <c r="AQ12" i="18"/>
  <c r="AE12" i="16" s="1"/>
  <c r="AP13" i="18"/>
  <c r="AD13" i="16" s="1"/>
  <c r="AQ13" i="18"/>
  <c r="AE13" i="16" s="1"/>
  <c r="AP14" i="18"/>
  <c r="AD14" i="16" s="1"/>
  <c r="AQ14" i="18"/>
  <c r="AE14" i="16" s="1"/>
  <c r="AP15" i="18"/>
  <c r="AD15" i="16" s="1"/>
  <c r="AQ15" i="18"/>
  <c r="AE15" i="16" s="1"/>
  <c r="AP16" i="18"/>
  <c r="AD16" i="16" s="1"/>
  <c r="AQ16" i="18"/>
  <c r="AE16" i="16" s="1"/>
  <c r="AP17" i="18"/>
  <c r="AD17" i="16" s="1"/>
  <c r="AQ17" i="18"/>
  <c r="AE17" i="16" s="1"/>
  <c r="AP18" i="18"/>
  <c r="AD18" i="16" s="1"/>
  <c r="AQ18" i="18"/>
  <c r="AE18" i="16" s="1"/>
  <c r="AP19" i="18"/>
  <c r="AD19" i="16" s="1"/>
  <c r="AQ19" i="18"/>
  <c r="AE19" i="16" s="1"/>
  <c r="AP20" i="18"/>
  <c r="AD20" i="16" s="1"/>
  <c r="AQ20" i="18"/>
  <c r="AE20" i="16" s="1"/>
  <c r="AP21" i="18"/>
  <c r="AD21" i="16" s="1"/>
  <c r="AQ21" i="18"/>
  <c r="AE21" i="16" s="1"/>
  <c r="AP22" i="18"/>
  <c r="AD22" i="16" s="1"/>
  <c r="AQ22" i="18"/>
  <c r="AE22" i="16" s="1"/>
  <c r="AP23" i="18"/>
  <c r="AD23" i="16" s="1"/>
  <c r="AQ23" i="18"/>
  <c r="AE23" i="16" s="1"/>
  <c r="AP24" i="18"/>
  <c r="AD24" i="16" s="1"/>
  <c r="AQ24" i="18"/>
  <c r="AE24" i="16" s="1"/>
  <c r="AP25" i="18"/>
  <c r="AD25" i="16" s="1"/>
  <c r="AQ25" i="18"/>
  <c r="AE25" i="16" s="1"/>
  <c r="AP26" i="18"/>
  <c r="AD26" i="16" s="1"/>
  <c r="AQ26" i="18"/>
  <c r="AE26" i="16" s="1"/>
  <c r="AP27" i="18"/>
  <c r="AD27" i="16" s="1"/>
  <c r="AQ27" i="18"/>
  <c r="AE27" i="16" s="1"/>
  <c r="AP28" i="18"/>
  <c r="AD28" i="16" s="1"/>
  <c r="AQ28" i="18"/>
  <c r="AE28" i="16" s="1"/>
  <c r="AP29" i="18"/>
  <c r="AD29" i="16" s="1"/>
  <c r="AQ29" i="18"/>
  <c r="AE29" i="16" s="1"/>
  <c r="AP30" i="18"/>
  <c r="AD30" i="16" s="1"/>
  <c r="AQ30" i="18"/>
  <c r="AE30" i="16" s="1"/>
  <c r="AP31" i="18"/>
  <c r="AD31" i="16" s="1"/>
  <c r="AQ31" i="18"/>
  <c r="AE31" i="16" s="1"/>
  <c r="AP32" i="18"/>
  <c r="AD32" i="16" s="1"/>
  <c r="AQ32" i="18"/>
  <c r="AE32" i="16" s="1"/>
  <c r="AP33" i="18"/>
  <c r="AD33" i="16" s="1"/>
  <c r="AQ33" i="18"/>
  <c r="AE33" i="16" s="1"/>
  <c r="AP34" i="18"/>
  <c r="AD34" i="16" s="1"/>
  <c r="AQ34" i="18"/>
  <c r="AE34" i="16" s="1"/>
  <c r="AP35" i="18"/>
  <c r="AD35" i="16" s="1"/>
  <c r="AQ35" i="18"/>
  <c r="AE35" i="16" s="1"/>
  <c r="AP36" i="18"/>
  <c r="AD36" i="16" s="1"/>
  <c r="AQ36" i="18"/>
  <c r="AE36" i="16" s="1"/>
  <c r="AP37" i="18"/>
  <c r="AD37" i="16" s="1"/>
  <c r="AQ37" i="18"/>
  <c r="AE37" i="16" s="1"/>
  <c r="AP38" i="18"/>
  <c r="AD38" i="16" s="1"/>
  <c r="AQ38" i="18"/>
  <c r="AE38" i="16" s="1"/>
  <c r="AP39" i="18"/>
  <c r="AD39" i="16" s="1"/>
  <c r="AQ39" i="18"/>
  <c r="AE39" i="16" s="1"/>
  <c r="AP40" i="18"/>
  <c r="AD40" i="16" s="1"/>
  <c r="AQ40" i="18"/>
  <c r="AE40" i="16" s="1"/>
  <c r="AP41" i="18"/>
  <c r="AD41" i="16" s="1"/>
  <c r="AQ41" i="18"/>
  <c r="AE41" i="16" s="1"/>
  <c r="AP42" i="18"/>
  <c r="AD42" i="16" s="1"/>
  <c r="AQ42" i="18"/>
  <c r="AE42" i="16" s="1"/>
  <c r="AP43" i="18"/>
  <c r="AD43" i="16" s="1"/>
  <c r="AQ43" i="18"/>
  <c r="AE43" i="16" s="1"/>
  <c r="AP44" i="18"/>
  <c r="AD44" i="16" s="1"/>
  <c r="AQ44" i="18"/>
  <c r="AE44" i="16" s="1"/>
  <c r="AP45" i="18"/>
  <c r="AD45" i="16" s="1"/>
  <c r="AQ45" i="18"/>
  <c r="AE45" i="16" s="1"/>
  <c r="AP46" i="18"/>
  <c r="AD46" i="16" s="1"/>
  <c r="AQ46" i="18"/>
  <c r="AE46" i="16" s="1"/>
  <c r="AP47" i="18"/>
  <c r="AD47" i="16" s="1"/>
  <c r="AQ47" i="18"/>
  <c r="AE47" i="16" s="1"/>
  <c r="AP48" i="18"/>
  <c r="AD48" i="16" s="1"/>
  <c r="AQ48" i="18"/>
  <c r="AE48" i="16" s="1"/>
  <c r="AP49" i="18"/>
  <c r="AD49" i="16" s="1"/>
  <c r="AQ49" i="18"/>
  <c r="AE49" i="16" s="1"/>
  <c r="AP50" i="18"/>
  <c r="AD50" i="16" s="1"/>
  <c r="AQ50" i="18"/>
  <c r="AE50" i="16" s="1"/>
  <c r="AP51" i="18"/>
  <c r="AD51" i="16" s="1"/>
  <c r="AQ51" i="18"/>
  <c r="AE51" i="16" s="1"/>
  <c r="AP52" i="18"/>
  <c r="AD52" i="16" s="1"/>
  <c r="AQ52" i="18"/>
  <c r="AE52" i="16" s="1"/>
  <c r="AP53" i="18"/>
  <c r="AD53" i="16" s="1"/>
  <c r="AQ53" i="18"/>
  <c r="AE53" i="16" s="1"/>
  <c r="AP54" i="18"/>
  <c r="AD54" i="16" s="1"/>
  <c r="AQ54" i="18"/>
  <c r="AE54" i="16" s="1"/>
  <c r="AP55" i="18"/>
  <c r="AD55" i="16" s="1"/>
  <c r="AQ55" i="18"/>
  <c r="AE55" i="16" s="1"/>
  <c r="AP56" i="18"/>
  <c r="AD56" i="16" s="1"/>
  <c r="AQ56" i="18"/>
  <c r="AE56" i="16" s="1"/>
  <c r="AP57" i="18"/>
  <c r="AD57" i="16" s="1"/>
  <c r="AQ57" i="18"/>
  <c r="AE57" i="16" s="1"/>
  <c r="AP58" i="18"/>
  <c r="AD58" i="16" s="1"/>
  <c r="AQ58" i="18"/>
  <c r="AE58" i="16" s="1"/>
  <c r="AP59" i="18"/>
  <c r="AD59" i="16" s="1"/>
  <c r="AQ59" i="18"/>
  <c r="AE59" i="16" s="1"/>
  <c r="AP60" i="18"/>
  <c r="AD60" i="16" s="1"/>
  <c r="AQ60" i="18"/>
  <c r="AE60" i="16" s="1"/>
  <c r="AP61" i="18"/>
  <c r="AD61" i="16" s="1"/>
  <c r="AQ61" i="18"/>
  <c r="AE61" i="16" s="1"/>
  <c r="AP62" i="18"/>
  <c r="AD62" i="16" s="1"/>
  <c r="AQ62" i="18"/>
  <c r="AE62" i="16" s="1"/>
  <c r="AP63" i="18"/>
  <c r="AD63" i="16" s="1"/>
  <c r="AQ63" i="18"/>
  <c r="AE63" i="16" s="1"/>
  <c r="AP64" i="18"/>
  <c r="AD64" i="16" s="1"/>
  <c r="AQ64" i="18"/>
  <c r="AE64" i="16" s="1"/>
  <c r="AP65" i="18"/>
  <c r="AD65" i="16" s="1"/>
  <c r="AQ65" i="18"/>
  <c r="AE65" i="16" s="1"/>
  <c r="AP66" i="18"/>
  <c r="AD66" i="16" s="1"/>
  <c r="AQ66" i="18"/>
  <c r="AE66" i="16" s="1"/>
  <c r="AP67" i="18"/>
  <c r="AD67" i="16" s="1"/>
  <c r="AQ67" i="18"/>
  <c r="AE67" i="16" s="1"/>
  <c r="AP68" i="18"/>
  <c r="AD68" i="16" s="1"/>
  <c r="AQ68" i="18"/>
  <c r="AE68" i="16" s="1"/>
  <c r="AP69" i="18"/>
  <c r="AD69" i="16" s="1"/>
  <c r="AQ69" i="18"/>
  <c r="AE69" i="16" s="1"/>
  <c r="AP70" i="18"/>
  <c r="AD70" i="16" s="1"/>
  <c r="AQ70" i="18"/>
  <c r="AE70" i="16" s="1"/>
  <c r="AP71" i="18"/>
  <c r="AD71" i="16" s="1"/>
  <c r="AQ71" i="18"/>
  <c r="AE71" i="16" s="1"/>
  <c r="AP72" i="18"/>
  <c r="AD72" i="16" s="1"/>
  <c r="AQ72" i="18"/>
  <c r="AE72" i="16" s="1"/>
  <c r="AP73" i="18"/>
  <c r="AD73" i="16" s="1"/>
  <c r="AQ73" i="18"/>
  <c r="AE73" i="16" s="1"/>
  <c r="AP74" i="18"/>
  <c r="AD74" i="16" s="1"/>
  <c r="AQ74" i="18"/>
  <c r="AE74" i="16" s="1"/>
  <c r="AP75" i="18"/>
  <c r="AD75" i="16" s="1"/>
  <c r="AQ75" i="18"/>
  <c r="AE75" i="16" s="1"/>
  <c r="AP76" i="18"/>
  <c r="AD76" i="16" s="1"/>
  <c r="AQ76" i="18"/>
  <c r="AE76" i="16" s="1"/>
  <c r="AP77" i="18"/>
  <c r="AD77" i="16" s="1"/>
  <c r="AQ77" i="18"/>
  <c r="AE77" i="16" s="1"/>
  <c r="AP78" i="18"/>
  <c r="AD78" i="16" s="1"/>
  <c r="AQ78" i="18"/>
  <c r="AE78" i="16" s="1"/>
  <c r="AP79" i="18"/>
  <c r="AD79" i="16" s="1"/>
  <c r="AQ79" i="18"/>
  <c r="AE79" i="16" s="1"/>
  <c r="AP80" i="18"/>
  <c r="AD80" i="16" s="1"/>
  <c r="AQ80" i="18"/>
  <c r="AE80" i="16" s="1"/>
  <c r="AP81" i="18"/>
  <c r="AD81" i="16" s="1"/>
  <c r="AQ81" i="18"/>
  <c r="AE81" i="16" s="1"/>
  <c r="AP82" i="18"/>
  <c r="AD82" i="16" s="1"/>
  <c r="AQ82" i="18"/>
  <c r="AE82" i="16" s="1"/>
  <c r="AP83" i="18"/>
  <c r="AD83" i="16" s="1"/>
  <c r="AQ83" i="18"/>
  <c r="AE83" i="16" s="1"/>
  <c r="AP84" i="18"/>
  <c r="AD84" i="16" s="1"/>
  <c r="AQ84" i="18"/>
  <c r="AE84" i="16" s="1"/>
  <c r="AP85" i="18"/>
  <c r="AD85" i="16" s="1"/>
  <c r="AQ85" i="18"/>
  <c r="AE85" i="16" s="1"/>
  <c r="AP86" i="18"/>
  <c r="AD86" i="16" s="1"/>
  <c r="AQ86" i="18"/>
  <c r="AE86" i="16" s="1"/>
  <c r="AP87" i="18"/>
  <c r="AD87" i="16" s="1"/>
  <c r="AQ87" i="18"/>
  <c r="AE87" i="16" s="1"/>
  <c r="AP88" i="18"/>
  <c r="AD88" i="16" s="1"/>
  <c r="AQ88" i="18"/>
  <c r="AE88" i="16" s="1"/>
  <c r="AP89" i="18"/>
  <c r="AD89" i="16" s="1"/>
  <c r="AQ89" i="18"/>
  <c r="AE89" i="16" s="1"/>
  <c r="AP90" i="18"/>
  <c r="AD90" i="16" s="1"/>
  <c r="AQ90" i="18"/>
  <c r="AE90" i="16" s="1"/>
  <c r="AP91" i="18"/>
  <c r="AD91" i="16" s="1"/>
  <c r="AQ91" i="18"/>
  <c r="AE91" i="16" s="1"/>
  <c r="AP92" i="18"/>
  <c r="AD92" i="16" s="1"/>
  <c r="AQ92" i="18"/>
  <c r="AE92" i="16" s="1"/>
  <c r="AP93" i="18"/>
  <c r="AD93" i="16" s="1"/>
  <c r="AQ93" i="18"/>
  <c r="AE93" i="16" s="1"/>
  <c r="AP94" i="18"/>
  <c r="AD94" i="16" s="1"/>
  <c r="AQ94" i="18"/>
  <c r="AE94" i="16" s="1"/>
  <c r="AP95" i="18"/>
  <c r="AD95" i="16" s="1"/>
  <c r="AQ95" i="18"/>
  <c r="AE95" i="16" s="1"/>
  <c r="AP96" i="18"/>
  <c r="AD96" i="16" s="1"/>
  <c r="AQ96" i="18"/>
  <c r="AE96" i="16" s="1"/>
  <c r="AP97" i="18"/>
  <c r="AD97" i="16" s="1"/>
  <c r="AQ97" i="18"/>
  <c r="AE97" i="16" s="1"/>
  <c r="AP98" i="18"/>
  <c r="AD98" i="16" s="1"/>
  <c r="AQ98" i="18"/>
  <c r="AE98" i="16" s="1"/>
  <c r="AP99" i="18"/>
  <c r="AD99" i="16" s="1"/>
  <c r="AQ99" i="18"/>
  <c r="AE99" i="16" s="1"/>
  <c r="AP100" i="18"/>
  <c r="AD100" i="16" s="1"/>
  <c r="AQ100" i="18"/>
  <c r="AE100" i="16" s="1"/>
  <c r="AP101" i="18"/>
  <c r="AD101" i="16" s="1"/>
  <c r="AQ101" i="18"/>
  <c r="AE101" i="16" s="1"/>
  <c r="AP102" i="18"/>
  <c r="AD102" i="16" s="1"/>
  <c r="AQ102" i="18"/>
  <c r="AE102" i="16" s="1"/>
  <c r="AP103" i="18"/>
  <c r="AD103" i="16" s="1"/>
  <c r="AQ103" i="18"/>
  <c r="AE103" i="16" s="1"/>
  <c r="AP104" i="18"/>
  <c r="AD104" i="16" s="1"/>
  <c r="AQ104" i="18"/>
  <c r="AE104" i="16" s="1"/>
  <c r="AP105" i="18"/>
  <c r="AD105" i="16" s="1"/>
  <c r="AQ105" i="18"/>
  <c r="AE105" i="16" s="1"/>
  <c r="AP106" i="18"/>
  <c r="AD106" i="16" s="1"/>
  <c r="AQ106" i="18"/>
  <c r="AE106" i="16" s="1"/>
  <c r="AP107" i="18"/>
  <c r="AD107" i="16" s="1"/>
  <c r="AQ107" i="18"/>
  <c r="AE107" i="16" s="1"/>
  <c r="AP108" i="18"/>
  <c r="AD108" i="16" s="1"/>
  <c r="AQ108" i="18"/>
  <c r="AE108" i="16" s="1"/>
  <c r="AP109" i="18"/>
  <c r="AD109" i="16" s="1"/>
  <c r="AQ109" i="18"/>
  <c r="AE109" i="16" s="1"/>
  <c r="AP110" i="18"/>
  <c r="AD110" i="16" s="1"/>
  <c r="AQ110" i="18"/>
  <c r="AE110" i="16" s="1"/>
  <c r="AP111" i="18"/>
  <c r="AD111" i="16" s="1"/>
  <c r="AQ111" i="18"/>
  <c r="AE111" i="16" s="1"/>
  <c r="AP112" i="18"/>
  <c r="AD112" i="16" s="1"/>
  <c r="AQ112" i="18"/>
  <c r="AE112" i="16" s="1"/>
  <c r="AP113" i="18"/>
  <c r="AD113" i="16" s="1"/>
  <c r="AQ113" i="18"/>
  <c r="AE113" i="16" s="1"/>
  <c r="AP114" i="18"/>
  <c r="AD114" i="16" s="1"/>
  <c r="AQ114" i="18"/>
  <c r="AE114" i="16" s="1"/>
  <c r="AP115" i="18"/>
  <c r="AD115" i="16" s="1"/>
  <c r="AQ115" i="18"/>
  <c r="AE115" i="16" s="1"/>
  <c r="AP116" i="18"/>
  <c r="AD116" i="16" s="1"/>
  <c r="AQ116" i="18"/>
  <c r="AE116" i="16" s="1"/>
  <c r="AP117" i="18"/>
  <c r="AD117" i="16" s="1"/>
  <c r="AQ117" i="18"/>
  <c r="AE117" i="16" s="1"/>
  <c r="AP118" i="18"/>
  <c r="AD118" i="16" s="1"/>
  <c r="AQ118" i="18"/>
  <c r="AE118" i="16" s="1"/>
  <c r="AP119" i="18"/>
  <c r="AD119" i="16" s="1"/>
  <c r="AQ119" i="18"/>
  <c r="AE119" i="16" s="1"/>
  <c r="AP120" i="18"/>
  <c r="AD120" i="16" s="1"/>
  <c r="AQ120" i="18"/>
  <c r="AE120" i="16" s="1"/>
  <c r="AP121" i="18"/>
  <c r="AD121" i="16" s="1"/>
  <c r="AQ121" i="18"/>
  <c r="AE121" i="16" s="1"/>
  <c r="AP122" i="18"/>
  <c r="AD122" i="16" s="1"/>
  <c r="AQ122" i="18"/>
  <c r="AE122" i="16" s="1"/>
  <c r="AP123" i="18"/>
  <c r="AD123" i="16" s="1"/>
  <c r="AQ123" i="18"/>
  <c r="AE123" i="16" s="1"/>
  <c r="AP124" i="18"/>
  <c r="AD124" i="16" s="1"/>
  <c r="AQ124" i="18"/>
  <c r="AE124" i="16" s="1"/>
  <c r="AP125" i="18"/>
  <c r="AD125" i="16" s="1"/>
  <c r="AQ125" i="18"/>
  <c r="AE125" i="16" s="1"/>
  <c r="AP126" i="18"/>
  <c r="AD126" i="16" s="1"/>
  <c r="AQ126" i="18"/>
  <c r="AE126" i="16" s="1"/>
  <c r="AP127" i="18"/>
  <c r="AD127" i="16" s="1"/>
  <c r="AQ127" i="18"/>
  <c r="AE127" i="16" s="1"/>
  <c r="AP128" i="18"/>
  <c r="AD128" i="16" s="1"/>
  <c r="AQ128" i="18"/>
  <c r="AE128" i="16" s="1"/>
  <c r="AP129" i="18"/>
  <c r="AD129" i="16" s="1"/>
  <c r="AQ129" i="18"/>
  <c r="AE129" i="16" s="1"/>
  <c r="AP130" i="18"/>
  <c r="AD130" i="16" s="1"/>
  <c r="AQ130" i="18"/>
  <c r="AE130" i="16" s="1"/>
  <c r="AP131" i="18"/>
  <c r="AD131" i="16" s="1"/>
  <c r="AQ131" i="18"/>
  <c r="AE131" i="16" s="1"/>
  <c r="AP132" i="18"/>
  <c r="AD132" i="16" s="1"/>
  <c r="AQ132" i="18"/>
  <c r="AE132" i="16" s="1"/>
  <c r="AP133" i="18"/>
  <c r="AD133" i="16" s="1"/>
  <c r="AQ133" i="18"/>
  <c r="AE133" i="16" s="1"/>
  <c r="AP134" i="18"/>
  <c r="AD134" i="16" s="1"/>
  <c r="AQ134" i="18"/>
  <c r="AE134" i="16" s="1"/>
  <c r="AP135" i="18"/>
  <c r="AD135" i="16" s="1"/>
  <c r="AQ135" i="18"/>
  <c r="AE135" i="16" s="1"/>
  <c r="AP136" i="18"/>
  <c r="AD136" i="16" s="1"/>
  <c r="AQ136" i="18"/>
  <c r="AE136" i="16" s="1"/>
  <c r="AP137" i="18"/>
  <c r="AD137" i="16" s="1"/>
  <c r="AQ137" i="18"/>
  <c r="AE137" i="16" s="1"/>
  <c r="AP138" i="18"/>
  <c r="AD138" i="16" s="1"/>
  <c r="AQ138" i="18"/>
  <c r="AE138" i="16" s="1"/>
  <c r="AP139" i="18"/>
  <c r="AD139" i="16" s="1"/>
  <c r="AQ139" i="18"/>
  <c r="AE139" i="16" s="1"/>
  <c r="AP140" i="18"/>
  <c r="AD140" i="16" s="1"/>
  <c r="AQ140" i="18"/>
  <c r="AE140" i="16" s="1"/>
  <c r="AP141" i="18"/>
  <c r="AD141" i="16" s="1"/>
  <c r="AQ141" i="18"/>
  <c r="AE141" i="16" s="1"/>
  <c r="AP142" i="18"/>
  <c r="AD142" i="16" s="1"/>
  <c r="AQ142" i="18"/>
  <c r="AE142" i="16" s="1"/>
  <c r="AP143" i="18"/>
  <c r="AD143" i="16" s="1"/>
  <c r="AQ143" i="18"/>
  <c r="AE143" i="16" s="1"/>
  <c r="AP144" i="18"/>
  <c r="AD144" i="16" s="1"/>
  <c r="AQ144" i="18"/>
  <c r="AE144" i="16" s="1"/>
  <c r="AP145" i="18"/>
  <c r="AD145" i="16" s="1"/>
  <c r="AQ145" i="18"/>
  <c r="AE145" i="16" s="1"/>
  <c r="AP146" i="18"/>
  <c r="AD146" i="16" s="1"/>
  <c r="AQ146" i="18"/>
  <c r="AE146" i="16" s="1"/>
  <c r="AP147" i="18"/>
  <c r="AD147" i="16" s="1"/>
  <c r="AQ147" i="18"/>
  <c r="AE147" i="16" s="1"/>
  <c r="AP148" i="18"/>
  <c r="AD148" i="16" s="1"/>
  <c r="AQ148" i="18"/>
  <c r="AE148" i="16" s="1"/>
  <c r="AP149" i="18"/>
  <c r="AD149" i="16" s="1"/>
  <c r="AQ149" i="18"/>
  <c r="AE149" i="16" s="1"/>
  <c r="AP150" i="18"/>
  <c r="AD150" i="16" s="1"/>
  <c r="AQ150" i="18"/>
  <c r="AE150" i="16" s="1"/>
  <c r="AP151" i="18"/>
  <c r="AD151" i="16" s="1"/>
  <c r="AQ151" i="18"/>
  <c r="AE151" i="16" s="1"/>
  <c r="AP152" i="18"/>
  <c r="AD152" i="16" s="1"/>
  <c r="AQ152" i="18"/>
  <c r="AE152" i="16" s="1"/>
  <c r="AP153" i="18"/>
  <c r="AD153" i="16" s="1"/>
  <c r="AQ153" i="18"/>
  <c r="AE153" i="16" s="1"/>
  <c r="AP154" i="18"/>
  <c r="AD154" i="16" s="1"/>
  <c r="AQ154" i="18"/>
  <c r="AE154" i="16" s="1"/>
  <c r="AP155" i="18"/>
  <c r="AD155" i="16" s="1"/>
  <c r="AQ155" i="18"/>
  <c r="AE155" i="16" s="1"/>
  <c r="AP156" i="18"/>
  <c r="AD156" i="16" s="1"/>
  <c r="AQ156" i="18"/>
  <c r="AE156" i="16" s="1"/>
  <c r="AP157" i="18"/>
  <c r="AD157" i="16" s="1"/>
  <c r="AQ157" i="18"/>
  <c r="AE157" i="16" s="1"/>
  <c r="AP158" i="18"/>
  <c r="AD158" i="16" s="1"/>
  <c r="AQ158" i="18"/>
  <c r="AE158" i="16" s="1"/>
  <c r="AP159" i="18"/>
  <c r="AD159" i="16" s="1"/>
  <c r="AQ159" i="18"/>
  <c r="AE159" i="16" s="1"/>
  <c r="AP160" i="18"/>
  <c r="AD160" i="16" s="1"/>
  <c r="AQ160" i="18"/>
  <c r="AE160" i="16" s="1"/>
  <c r="AP161" i="18"/>
  <c r="AD161" i="16" s="1"/>
  <c r="AQ161" i="18"/>
  <c r="AE161" i="16" s="1"/>
  <c r="AP162" i="18"/>
  <c r="AD162" i="16" s="1"/>
  <c r="AQ162" i="18"/>
  <c r="AE162" i="16" s="1"/>
  <c r="AP163" i="18"/>
  <c r="AD163" i="16" s="1"/>
  <c r="AQ163" i="18"/>
  <c r="AE163" i="16" s="1"/>
  <c r="AP164" i="18"/>
  <c r="AD164" i="16" s="1"/>
  <c r="AQ164" i="18"/>
  <c r="AE164" i="16" s="1"/>
  <c r="AP165" i="18"/>
  <c r="AD165" i="16" s="1"/>
  <c r="AQ165" i="18"/>
  <c r="AE165" i="16" s="1"/>
  <c r="AP166" i="18"/>
  <c r="AD166" i="16" s="1"/>
  <c r="AQ166" i="18"/>
  <c r="AE166" i="16" s="1"/>
  <c r="AP167" i="18"/>
  <c r="AD167" i="16" s="1"/>
  <c r="AQ167" i="18"/>
  <c r="AE167" i="16" s="1"/>
  <c r="AP168" i="18"/>
  <c r="AD168" i="16" s="1"/>
  <c r="AQ168" i="18"/>
  <c r="AE168" i="16" s="1"/>
  <c r="AP169" i="18"/>
  <c r="AD169" i="16" s="1"/>
  <c r="AQ169" i="18"/>
  <c r="AE169" i="16" s="1"/>
  <c r="AP170" i="18"/>
  <c r="AD170" i="16" s="1"/>
  <c r="AQ170" i="18"/>
  <c r="AE170" i="16" s="1"/>
  <c r="AP171" i="18"/>
  <c r="AD171" i="16" s="1"/>
  <c r="AQ171" i="18"/>
  <c r="AE171" i="16" s="1"/>
  <c r="AP172" i="18"/>
  <c r="AD172" i="16" s="1"/>
  <c r="AQ172" i="18"/>
  <c r="AE172" i="16" s="1"/>
  <c r="AP173" i="18"/>
  <c r="AD173" i="16" s="1"/>
  <c r="AQ173" i="18"/>
  <c r="AE173" i="16" s="1"/>
  <c r="AP174" i="18"/>
  <c r="AD174" i="16" s="1"/>
  <c r="AQ174" i="18"/>
  <c r="AE174" i="16" s="1"/>
  <c r="AP175" i="18"/>
  <c r="AD175" i="16" s="1"/>
  <c r="AQ175" i="18"/>
  <c r="AE175" i="16" s="1"/>
  <c r="AP176" i="18"/>
  <c r="AD176" i="16" s="1"/>
  <c r="AQ176" i="18"/>
  <c r="AE176" i="16" s="1"/>
  <c r="AP177" i="18"/>
  <c r="AD177" i="16" s="1"/>
  <c r="AQ177" i="18"/>
  <c r="AE177" i="16" s="1"/>
  <c r="AP178" i="18"/>
  <c r="AD178" i="16" s="1"/>
  <c r="AQ178" i="18"/>
  <c r="AE178" i="16" s="1"/>
  <c r="AP179" i="18"/>
  <c r="AD179" i="16" s="1"/>
  <c r="AQ179" i="18"/>
  <c r="AE179" i="16" s="1"/>
  <c r="AP180" i="18"/>
  <c r="AD180" i="16" s="1"/>
  <c r="AQ180" i="18"/>
  <c r="AE180" i="16" s="1"/>
  <c r="AP181" i="18"/>
  <c r="AD181" i="16" s="1"/>
  <c r="AQ181" i="18"/>
  <c r="AE181" i="16" s="1"/>
  <c r="AP182" i="18"/>
  <c r="AD182" i="16" s="1"/>
  <c r="AQ182" i="18"/>
  <c r="AE182" i="16" s="1"/>
  <c r="AP183" i="18"/>
  <c r="AD183" i="16" s="1"/>
  <c r="AQ183" i="18"/>
  <c r="AE183" i="16" s="1"/>
  <c r="AP184" i="18"/>
  <c r="AD184" i="16" s="1"/>
  <c r="AQ184" i="18"/>
  <c r="AE184" i="16" s="1"/>
  <c r="AP185" i="18"/>
  <c r="AD185" i="16" s="1"/>
  <c r="AQ185" i="18"/>
  <c r="AE185" i="16" s="1"/>
  <c r="AP186" i="18"/>
  <c r="AD186" i="16" s="1"/>
  <c r="AQ186" i="18"/>
  <c r="AE186" i="16" s="1"/>
  <c r="AP187" i="18"/>
  <c r="AD187" i="16" s="1"/>
  <c r="AQ187" i="18"/>
  <c r="AE187" i="16" s="1"/>
  <c r="AP188" i="18"/>
  <c r="AD188" i="16" s="1"/>
  <c r="AQ188" i="18"/>
  <c r="AE188" i="16" s="1"/>
  <c r="AP189" i="18"/>
  <c r="AD189" i="16" s="1"/>
  <c r="AQ189" i="18"/>
  <c r="AE189" i="16" s="1"/>
  <c r="AP190" i="18"/>
  <c r="AD190" i="16" s="1"/>
  <c r="AQ190" i="18"/>
  <c r="AE190" i="16" s="1"/>
  <c r="AP191" i="18"/>
  <c r="AD191" i="16" s="1"/>
  <c r="AQ191" i="18"/>
  <c r="AE191" i="16" s="1"/>
  <c r="AP192" i="18"/>
  <c r="AD192" i="16" s="1"/>
  <c r="AQ192" i="18"/>
  <c r="AE192" i="16" s="1"/>
  <c r="AP193" i="18"/>
  <c r="AD193" i="16" s="1"/>
  <c r="AQ193" i="18"/>
  <c r="AE193" i="16" s="1"/>
  <c r="AP194" i="18"/>
  <c r="AD194" i="16" s="1"/>
  <c r="AQ194" i="18"/>
  <c r="AE194" i="16" s="1"/>
  <c r="AP195" i="18"/>
  <c r="AD195" i="16" s="1"/>
  <c r="AQ195" i="18"/>
  <c r="AE195" i="16" s="1"/>
  <c r="AP196" i="18"/>
  <c r="AD196" i="16" s="1"/>
  <c r="AQ196" i="18"/>
  <c r="AE196" i="16" s="1"/>
  <c r="AP197" i="18"/>
  <c r="AD197" i="16" s="1"/>
  <c r="AQ197" i="18"/>
  <c r="AE197" i="16" s="1"/>
  <c r="AP198" i="18"/>
  <c r="AD198" i="16" s="1"/>
  <c r="AQ198" i="18"/>
  <c r="AE198" i="16" s="1"/>
  <c r="AP199" i="18"/>
  <c r="AD199" i="16" s="1"/>
  <c r="AQ199" i="18"/>
  <c r="AE199" i="16" s="1"/>
  <c r="AP200" i="18"/>
  <c r="AD200" i="16" s="1"/>
  <c r="AQ200" i="18"/>
  <c r="AE200" i="16" s="1"/>
  <c r="AP201" i="18"/>
  <c r="AD201" i="16" s="1"/>
  <c r="AQ201" i="18"/>
  <c r="AE201" i="16" s="1"/>
  <c r="AP202" i="18"/>
  <c r="AD202" i="16" s="1"/>
  <c r="AQ202" i="18"/>
  <c r="AE202" i="16" s="1"/>
  <c r="AP203" i="18"/>
  <c r="AD203" i="16" s="1"/>
  <c r="AQ203" i="18"/>
  <c r="AE203" i="16" s="1"/>
  <c r="AP204" i="18"/>
  <c r="AD204" i="16" s="1"/>
  <c r="AQ204" i="18"/>
  <c r="AE204" i="16" s="1"/>
  <c r="AP205" i="18"/>
  <c r="AD205" i="16" s="1"/>
  <c r="AQ205" i="18"/>
  <c r="AE205" i="16" s="1"/>
  <c r="AP206" i="18"/>
  <c r="AD206" i="16" s="1"/>
  <c r="AQ206" i="18"/>
  <c r="AE206" i="16" s="1"/>
  <c r="AP207" i="18"/>
  <c r="AD207" i="16" s="1"/>
  <c r="AQ207" i="18"/>
  <c r="AE207" i="16" s="1"/>
  <c r="AP208" i="18"/>
  <c r="AD208" i="16" s="1"/>
  <c r="AQ208" i="18"/>
  <c r="AE208" i="16" s="1"/>
  <c r="AP209" i="18"/>
  <c r="AD209" i="16" s="1"/>
  <c r="AQ209" i="18"/>
  <c r="AE209" i="16" s="1"/>
  <c r="AP210" i="18"/>
  <c r="AD210" i="16" s="1"/>
  <c r="AQ210" i="18"/>
  <c r="AE210" i="16" s="1"/>
  <c r="AP211" i="18"/>
  <c r="AD211" i="16" s="1"/>
  <c r="AQ211" i="18"/>
  <c r="AE211" i="16" s="1"/>
  <c r="AP212" i="18"/>
  <c r="AD212" i="16" s="1"/>
  <c r="AQ212" i="18"/>
  <c r="AE212" i="16" s="1"/>
  <c r="AP213" i="18"/>
  <c r="AD213" i="16" s="1"/>
  <c r="AQ213" i="18"/>
  <c r="AE213" i="16" s="1"/>
  <c r="AP214" i="18"/>
  <c r="AD214" i="16" s="1"/>
  <c r="AQ214" i="18"/>
  <c r="AE214" i="16" s="1"/>
  <c r="AP215" i="18"/>
  <c r="AD215" i="16" s="1"/>
  <c r="AQ215" i="18"/>
  <c r="AE215" i="16" s="1"/>
  <c r="AP216" i="18"/>
  <c r="AD216" i="16" s="1"/>
  <c r="AQ216" i="18"/>
  <c r="AE216" i="16" s="1"/>
  <c r="AP217" i="18"/>
  <c r="AD217" i="16" s="1"/>
  <c r="AQ217" i="18"/>
  <c r="AE217" i="16" s="1"/>
  <c r="AP218" i="18"/>
  <c r="AD218" i="16" s="1"/>
  <c r="AQ218" i="18"/>
  <c r="AE218" i="16" s="1"/>
  <c r="AP219" i="18"/>
  <c r="AD219" i="16" s="1"/>
  <c r="AQ219" i="18"/>
  <c r="AE219" i="16" s="1"/>
  <c r="AP220" i="18"/>
  <c r="AD220" i="16" s="1"/>
  <c r="AQ220" i="18"/>
  <c r="AE220" i="16" s="1"/>
  <c r="AP221" i="18"/>
  <c r="AD221" i="16" s="1"/>
  <c r="AQ221" i="18"/>
  <c r="AE221" i="16" s="1"/>
  <c r="AP222" i="18"/>
  <c r="AD222" i="16" s="1"/>
  <c r="AQ222" i="18"/>
  <c r="AE222" i="16" s="1"/>
  <c r="AP223" i="18"/>
  <c r="AD223" i="16" s="1"/>
  <c r="AQ223" i="18"/>
  <c r="AE223" i="16" s="1"/>
  <c r="AP224" i="18"/>
  <c r="AD224" i="16" s="1"/>
  <c r="AQ224" i="18"/>
  <c r="AE224" i="16" s="1"/>
  <c r="AP225" i="18"/>
  <c r="AD225" i="16" s="1"/>
  <c r="AQ225" i="18"/>
  <c r="AE225" i="16" s="1"/>
  <c r="AP226" i="18"/>
  <c r="AD226" i="16" s="1"/>
  <c r="AQ226" i="18"/>
  <c r="AE226" i="16" s="1"/>
  <c r="AP227" i="18"/>
  <c r="AD227" i="16" s="1"/>
  <c r="AQ227" i="18"/>
  <c r="AE227" i="16" s="1"/>
  <c r="AP228" i="18"/>
  <c r="AD228" i="16" s="1"/>
  <c r="AQ228" i="18"/>
  <c r="AE228" i="16" s="1"/>
  <c r="AP229" i="18"/>
  <c r="AD229" i="16" s="1"/>
  <c r="AQ229" i="18"/>
  <c r="AE229" i="16" s="1"/>
  <c r="AP230" i="18"/>
  <c r="AD230" i="16" s="1"/>
  <c r="AQ230" i="18"/>
  <c r="AE230" i="16" s="1"/>
  <c r="AP231" i="18"/>
  <c r="AD231" i="16" s="1"/>
  <c r="AQ231" i="18"/>
  <c r="AE231" i="16" s="1"/>
  <c r="AP232" i="18"/>
  <c r="AD232" i="16" s="1"/>
  <c r="AQ232" i="18"/>
  <c r="AE232" i="16" s="1"/>
  <c r="AP233" i="18"/>
  <c r="AD233" i="16" s="1"/>
  <c r="AQ233" i="18"/>
  <c r="AE233" i="16" s="1"/>
  <c r="AP234" i="18"/>
  <c r="AD234" i="16" s="1"/>
  <c r="AQ234" i="18"/>
  <c r="AE234" i="16" s="1"/>
  <c r="AP235" i="18"/>
  <c r="AD235" i="16" s="1"/>
  <c r="AQ235" i="18"/>
  <c r="AE235" i="16" s="1"/>
  <c r="AP236" i="18"/>
  <c r="AD236" i="16" s="1"/>
  <c r="AQ236" i="18"/>
  <c r="AE236" i="16" s="1"/>
  <c r="AP237" i="18"/>
  <c r="AD237" i="16" s="1"/>
  <c r="AQ237" i="18"/>
  <c r="AE237" i="16" s="1"/>
  <c r="AP238" i="18"/>
  <c r="AD238" i="16" s="1"/>
  <c r="AQ238" i="18"/>
  <c r="AE238" i="16" s="1"/>
  <c r="AP239" i="18"/>
  <c r="AD239" i="16" s="1"/>
  <c r="AQ239" i="18"/>
  <c r="AE239" i="16" s="1"/>
  <c r="AP240" i="18"/>
  <c r="AD240" i="16" s="1"/>
  <c r="AQ240" i="18"/>
  <c r="AE240" i="16" s="1"/>
  <c r="AP241" i="18"/>
  <c r="AD241" i="16" s="1"/>
  <c r="AQ241" i="18"/>
  <c r="AE241" i="16" s="1"/>
  <c r="AP242" i="18"/>
  <c r="AD242" i="16" s="1"/>
  <c r="AQ242" i="18"/>
  <c r="AE242" i="16" s="1"/>
  <c r="AP243" i="18"/>
  <c r="AD243" i="16" s="1"/>
  <c r="AQ243" i="18"/>
  <c r="AE243" i="16" s="1"/>
  <c r="AP244" i="18"/>
  <c r="AD244" i="16" s="1"/>
  <c r="AQ244" i="18"/>
  <c r="AE244" i="16" s="1"/>
  <c r="AP245" i="18"/>
  <c r="AD245" i="16" s="1"/>
  <c r="AQ245" i="18"/>
  <c r="AE245" i="16" s="1"/>
  <c r="AP246" i="18"/>
  <c r="AD246" i="16" s="1"/>
  <c r="AQ246" i="18"/>
  <c r="AE246" i="16" s="1"/>
  <c r="AP247" i="18"/>
  <c r="AD247" i="16" s="1"/>
  <c r="AQ247" i="18"/>
  <c r="AE247" i="16" s="1"/>
  <c r="AP248" i="18"/>
  <c r="AD248" i="16" s="1"/>
  <c r="AQ248" i="18"/>
  <c r="AE248" i="16" s="1"/>
  <c r="AP249" i="18"/>
  <c r="AD249" i="16" s="1"/>
  <c r="AQ249" i="18"/>
  <c r="AE249" i="16" s="1"/>
  <c r="AP250" i="18"/>
  <c r="AD250" i="16" s="1"/>
  <c r="AQ250" i="18"/>
  <c r="AE250" i="16" s="1"/>
  <c r="AP251" i="18"/>
  <c r="AD251" i="16" s="1"/>
  <c r="AQ251" i="18"/>
  <c r="AE251" i="16" s="1"/>
  <c r="AP252" i="18"/>
  <c r="AD252" i="16" s="1"/>
  <c r="AQ252" i="18"/>
  <c r="AE252" i="16" s="1"/>
  <c r="AP253" i="18"/>
  <c r="AD253" i="16" s="1"/>
  <c r="AQ253" i="18"/>
  <c r="AE253" i="16" s="1"/>
  <c r="AP254" i="18"/>
  <c r="AD254" i="16" s="1"/>
  <c r="AQ254" i="18"/>
  <c r="AE254" i="16" s="1"/>
  <c r="AP255" i="18"/>
  <c r="AD255" i="16" s="1"/>
  <c r="AQ255" i="18"/>
  <c r="AE255" i="16" s="1"/>
  <c r="AP256" i="18"/>
  <c r="AD256" i="16" s="1"/>
  <c r="AQ256" i="18"/>
  <c r="AE256" i="16" s="1"/>
  <c r="AP257" i="18"/>
  <c r="AD257" i="16" s="1"/>
  <c r="AQ257" i="18"/>
  <c r="AE257" i="16" s="1"/>
  <c r="AP258" i="18"/>
  <c r="AD258" i="16" s="1"/>
  <c r="AQ258" i="18"/>
  <c r="AE258" i="16" s="1"/>
  <c r="AP259" i="18"/>
  <c r="AD259" i="16" s="1"/>
  <c r="AQ259" i="18"/>
  <c r="AE259" i="16" s="1"/>
  <c r="AP260" i="18"/>
  <c r="AD260" i="16" s="1"/>
  <c r="AQ260" i="18"/>
  <c r="AE260" i="16" s="1"/>
  <c r="AP261" i="18"/>
  <c r="AD261" i="16" s="1"/>
  <c r="AQ261" i="18"/>
  <c r="AE261" i="16" s="1"/>
  <c r="AP262" i="18"/>
  <c r="AD262" i="16" s="1"/>
  <c r="AQ262" i="18"/>
  <c r="AE262" i="16" s="1"/>
  <c r="AP263" i="18"/>
  <c r="AD263" i="16" s="1"/>
  <c r="AQ263" i="18"/>
  <c r="AE263" i="16" s="1"/>
  <c r="AP264" i="18"/>
  <c r="AD264" i="16" s="1"/>
  <c r="AQ264" i="18"/>
  <c r="AE264" i="16" s="1"/>
  <c r="AP265" i="18"/>
  <c r="AD265" i="16" s="1"/>
  <c r="AQ265" i="18"/>
  <c r="AE265" i="16" s="1"/>
  <c r="AP266" i="18"/>
  <c r="AD266" i="16" s="1"/>
  <c r="AQ266" i="18"/>
  <c r="AE266" i="16" s="1"/>
  <c r="AP267" i="18"/>
  <c r="AD267" i="16" s="1"/>
  <c r="AQ267" i="18"/>
  <c r="AE267" i="16" s="1"/>
  <c r="AP268" i="18"/>
  <c r="AD268" i="16" s="1"/>
  <c r="AQ268" i="18"/>
  <c r="AE268" i="16" s="1"/>
  <c r="AP269" i="18"/>
  <c r="AD269" i="16" s="1"/>
  <c r="AQ269" i="18"/>
  <c r="AE269" i="16" s="1"/>
  <c r="AP270" i="18"/>
  <c r="AD270" i="16" s="1"/>
  <c r="AQ270" i="18"/>
  <c r="AE270" i="16" s="1"/>
  <c r="AP271" i="18"/>
  <c r="AD271" i="16" s="1"/>
  <c r="AQ271" i="18"/>
  <c r="AE271" i="16" s="1"/>
  <c r="AP272" i="18"/>
  <c r="AD272" i="16" s="1"/>
  <c r="AQ272" i="18"/>
  <c r="AE272" i="16" s="1"/>
  <c r="AP273" i="18"/>
  <c r="AD273" i="16" s="1"/>
  <c r="AQ273" i="18"/>
  <c r="AE273" i="16" s="1"/>
  <c r="AP274" i="18"/>
  <c r="AD274" i="16" s="1"/>
  <c r="AQ274" i="18"/>
  <c r="AE274" i="16" s="1"/>
  <c r="AP275" i="18"/>
  <c r="AD275" i="16" s="1"/>
  <c r="AQ275" i="18"/>
  <c r="AE275" i="16" s="1"/>
  <c r="AP276" i="18"/>
  <c r="AD276" i="16" s="1"/>
  <c r="AQ276" i="18"/>
  <c r="AE276" i="16" s="1"/>
  <c r="AP277" i="18"/>
  <c r="AD277" i="16" s="1"/>
  <c r="AQ277" i="18"/>
  <c r="AE277" i="16" s="1"/>
  <c r="AP278" i="18"/>
  <c r="AD278" i="16" s="1"/>
  <c r="AQ278" i="18"/>
  <c r="AE278" i="16" s="1"/>
  <c r="AP279" i="18"/>
  <c r="AD279" i="16" s="1"/>
  <c r="AQ279" i="18"/>
  <c r="AE279" i="16" s="1"/>
  <c r="AP280" i="18"/>
  <c r="AD280" i="16" s="1"/>
  <c r="AQ280" i="18"/>
  <c r="AE280" i="16" s="1"/>
  <c r="AP281" i="18"/>
  <c r="AD281" i="16" s="1"/>
  <c r="AQ281" i="18"/>
  <c r="AE281" i="16" s="1"/>
  <c r="AP282" i="18"/>
  <c r="AD282" i="16" s="1"/>
  <c r="AQ282" i="18"/>
  <c r="AE282" i="16" s="1"/>
  <c r="AP283" i="18"/>
  <c r="AD283" i="16" s="1"/>
  <c r="AQ283" i="18"/>
  <c r="AE283" i="16" s="1"/>
  <c r="AP284" i="18"/>
  <c r="AD284" i="16" s="1"/>
  <c r="AQ284" i="18"/>
  <c r="AE284" i="16" s="1"/>
  <c r="AP285" i="18"/>
  <c r="AD285" i="16" s="1"/>
  <c r="AQ285" i="18"/>
  <c r="AE285" i="16" s="1"/>
  <c r="AP286" i="18"/>
  <c r="AD286" i="16" s="1"/>
  <c r="AQ286" i="18"/>
  <c r="AE286" i="16" s="1"/>
  <c r="AQ2" i="18"/>
  <c r="AE2" i="16" s="1"/>
  <c r="AP2" i="18"/>
  <c r="AD2" i="16" s="1"/>
  <c r="AL284" i="18" l="1"/>
  <c r="AA284" i="16" s="1"/>
  <c r="AL285" i="18"/>
  <c r="AA285" i="16" s="1"/>
  <c r="AL286" i="18"/>
  <c r="AA286" i="16" s="1"/>
  <c r="AH285" i="18" l="1"/>
  <c r="Y285" i="16" s="1"/>
  <c r="AI285" i="18"/>
  <c r="Z285" i="16" s="1"/>
  <c r="AH286" i="18"/>
  <c r="Y286" i="16" s="1"/>
  <c r="AI286" i="18"/>
  <c r="Z286" i="16" s="1"/>
  <c r="AE286" i="18"/>
  <c r="X286" i="16" s="1"/>
  <c r="AD286" i="18"/>
  <c r="W286" i="16" s="1"/>
  <c r="AC286" i="18"/>
  <c r="V286" i="16" s="1"/>
  <c r="AB286" i="18"/>
  <c r="U286" i="16" s="1"/>
  <c r="AA286" i="18"/>
  <c r="T286" i="16" s="1"/>
  <c r="Z286" i="18"/>
  <c r="AE285"/>
  <c r="X285" i="16" s="1"/>
  <c r="AD285" i="18"/>
  <c r="W285" i="16" s="1"/>
  <c r="AC285" i="18"/>
  <c r="V285" i="16" s="1"/>
  <c r="AB285" i="18"/>
  <c r="U285" i="16" s="1"/>
  <c r="AA285" i="18"/>
  <c r="T285" i="16" s="1"/>
  <c r="Z285" i="18"/>
  <c r="AE284"/>
  <c r="X284" i="16" s="1"/>
  <c r="AD284" i="18"/>
  <c r="W284" i="16" s="1"/>
  <c r="AC284" i="18"/>
  <c r="V284" i="16" s="1"/>
  <c r="AB284" i="18"/>
  <c r="U284" i="16" s="1"/>
  <c r="AA284" i="18"/>
  <c r="T284" i="16" s="1"/>
  <c r="Z284" i="18"/>
  <c r="AE283"/>
  <c r="X283" i="16" s="1"/>
  <c r="AD283" i="18"/>
  <c r="W283" i="16" s="1"/>
  <c r="AC283" i="18"/>
  <c r="V283" i="16" s="1"/>
  <c r="AB283" i="18"/>
  <c r="U283" i="16" s="1"/>
  <c r="AA283" i="18"/>
  <c r="T283" i="16" s="1"/>
  <c r="Z283" i="18"/>
  <c r="AE282"/>
  <c r="X282" i="16" s="1"/>
  <c r="AD282" i="18"/>
  <c r="W282" i="16" s="1"/>
  <c r="AC282" i="18"/>
  <c r="V282" i="16" s="1"/>
  <c r="AB282" i="18"/>
  <c r="U282" i="16" s="1"/>
  <c r="AA282" i="18"/>
  <c r="T282" i="16" s="1"/>
  <c r="Z282" i="18"/>
  <c r="AE281"/>
  <c r="X281" i="16" s="1"/>
  <c r="AD281" i="18"/>
  <c r="W281" i="16" s="1"/>
  <c r="AC281" i="18"/>
  <c r="V281" i="16" s="1"/>
  <c r="AB281" i="18"/>
  <c r="U281" i="16" s="1"/>
  <c r="AA281" i="18"/>
  <c r="T281" i="16" s="1"/>
  <c r="Z281" i="18"/>
  <c r="AE280"/>
  <c r="X280" i="16" s="1"/>
  <c r="AD280" i="18"/>
  <c r="W280" i="16" s="1"/>
  <c r="AC280" i="18"/>
  <c r="V280" i="16" s="1"/>
  <c r="AB280" i="18"/>
  <c r="U280" i="16" s="1"/>
  <c r="AA280" i="18"/>
  <c r="T280" i="16" s="1"/>
  <c r="Z280" i="18"/>
  <c r="AE279"/>
  <c r="X279" i="16" s="1"/>
  <c r="AD279" i="18"/>
  <c r="W279" i="16" s="1"/>
  <c r="AC279" i="18"/>
  <c r="V279" i="16" s="1"/>
  <c r="AB279" i="18"/>
  <c r="U279" i="16" s="1"/>
  <c r="AA279" i="18"/>
  <c r="T279" i="16" s="1"/>
  <c r="Z279" i="18"/>
  <c r="AE278"/>
  <c r="X278" i="16" s="1"/>
  <c r="AD278" i="18"/>
  <c r="W278" i="16" s="1"/>
  <c r="AC278" i="18"/>
  <c r="V278" i="16" s="1"/>
  <c r="AB278" i="18"/>
  <c r="U278" i="16" s="1"/>
  <c r="AA278" i="18"/>
  <c r="T278" i="16" s="1"/>
  <c r="Z278" i="18"/>
  <c r="AE277"/>
  <c r="X277" i="16" s="1"/>
  <c r="AD277" i="18"/>
  <c r="W277" i="16" s="1"/>
  <c r="AC277" i="18"/>
  <c r="V277" i="16" s="1"/>
  <c r="AB277" i="18"/>
  <c r="U277" i="16" s="1"/>
  <c r="AA277" i="18"/>
  <c r="T277" i="16" s="1"/>
  <c r="Z277" i="18"/>
  <c r="AE276"/>
  <c r="X276" i="16" s="1"/>
  <c r="AD276" i="18"/>
  <c r="W276" i="16" s="1"/>
  <c r="AC276" i="18"/>
  <c r="V276" i="16" s="1"/>
  <c r="AB276" i="18"/>
  <c r="U276" i="16" s="1"/>
  <c r="AA276" i="18"/>
  <c r="T276" i="16" s="1"/>
  <c r="Z276" i="18"/>
  <c r="AE275"/>
  <c r="X275" i="16" s="1"/>
  <c r="AD275" i="18"/>
  <c r="W275" i="16" s="1"/>
  <c r="AC275" i="18"/>
  <c r="V275" i="16" s="1"/>
  <c r="AB275" i="18"/>
  <c r="U275" i="16" s="1"/>
  <c r="AA275" i="18"/>
  <c r="T275" i="16" s="1"/>
  <c r="Z275" i="18"/>
  <c r="AE274"/>
  <c r="X274" i="16" s="1"/>
  <c r="AD274" i="18"/>
  <c r="W274" i="16" s="1"/>
  <c r="AC274" i="18"/>
  <c r="V274" i="16" s="1"/>
  <c r="AB274" i="18"/>
  <c r="U274" i="16" s="1"/>
  <c r="AA274" i="18"/>
  <c r="T274" i="16" s="1"/>
  <c r="Z274" i="18"/>
  <c r="AE273"/>
  <c r="X273" i="16" s="1"/>
  <c r="AD273" i="18"/>
  <c r="W273" i="16" s="1"/>
  <c r="AC273" i="18"/>
  <c r="V273" i="16" s="1"/>
  <c r="AB273" i="18"/>
  <c r="U273" i="16" s="1"/>
  <c r="AA273" i="18"/>
  <c r="T273" i="16" s="1"/>
  <c r="Z273" i="18"/>
  <c r="AE272"/>
  <c r="X272" i="16" s="1"/>
  <c r="AD272" i="18"/>
  <c r="W272" i="16" s="1"/>
  <c r="AC272" i="18"/>
  <c r="V272" i="16" s="1"/>
  <c r="AB272" i="18"/>
  <c r="U272" i="16" s="1"/>
  <c r="AA272" i="18"/>
  <c r="T272" i="16" s="1"/>
  <c r="Z272" i="18"/>
  <c r="AE271"/>
  <c r="X271" i="16" s="1"/>
  <c r="AD271" i="18"/>
  <c r="W271" i="16" s="1"/>
  <c r="AC271" i="18"/>
  <c r="V271" i="16" s="1"/>
  <c r="AB271" i="18"/>
  <c r="U271" i="16" s="1"/>
  <c r="AA271" i="18"/>
  <c r="T271" i="16" s="1"/>
  <c r="Z271" i="18"/>
  <c r="AE270"/>
  <c r="X270" i="16" s="1"/>
  <c r="AD270" i="18"/>
  <c r="W270" i="16" s="1"/>
  <c r="AC270" i="18"/>
  <c r="V270" i="16" s="1"/>
  <c r="AB270" i="18"/>
  <c r="U270" i="16" s="1"/>
  <c r="AA270" i="18"/>
  <c r="T270" i="16" s="1"/>
  <c r="Z270" i="18"/>
  <c r="AE269"/>
  <c r="X269" i="16" s="1"/>
  <c r="AD269" i="18"/>
  <c r="W269" i="16" s="1"/>
  <c r="AC269" i="18"/>
  <c r="V269" i="16" s="1"/>
  <c r="AB269" i="18"/>
  <c r="U269" i="16" s="1"/>
  <c r="AA269" i="18"/>
  <c r="T269" i="16" s="1"/>
  <c r="Z269" i="18"/>
  <c r="AE268"/>
  <c r="X268" i="16" s="1"/>
  <c r="AD268" i="18"/>
  <c r="W268" i="16" s="1"/>
  <c r="AC268" i="18"/>
  <c r="V268" i="16" s="1"/>
  <c r="AB268" i="18"/>
  <c r="U268" i="16" s="1"/>
  <c r="AA268" i="18"/>
  <c r="T268" i="16" s="1"/>
  <c r="Z268" i="18"/>
  <c r="AE267"/>
  <c r="X267" i="16" s="1"/>
  <c r="AD267" i="18"/>
  <c r="W267" i="16" s="1"/>
  <c r="AC267" i="18"/>
  <c r="V267" i="16" s="1"/>
  <c r="AB267" i="18"/>
  <c r="U267" i="16" s="1"/>
  <c r="AA267" i="18"/>
  <c r="T267" i="16" s="1"/>
  <c r="Z267" i="18"/>
  <c r="AE266"/>
  <c r="X266" i="16" s="1"/>
  <c r="AD266" i="18"/>
  <c r="W266" i="16" s="1"/>
  <c r="AC266" i="18"/>
  <c r="V266" i="16" s="1"/>
  <c r="AB266" i="18"/>
  <c r="U266" i="16" s="1"/>
  <c r="AA266" i="18"/>
  <c r="T266" i="16" s="1"/>
  <c r="Z266" i="18"/>
  <c r="AE265"/>
  <c r="X265" i="16" s="1"/>
  <c r="AD265" i="18"/>
  <c r="W265" i="16" s="1"/>
  <c r="AC265" i="18"/>
  <c r="V265" i="16" s="1"/>
  <c r="AB265" i="18"/>
  <c r="U265" i="16" s="1"/>
  <c r="AA265" i="18"/>
  <c r="T265" i="16" s="1"/>
  <c r="Z265" i="18"/>
  <c r="AE264"/>
  <c r="X264" i="16" s="1"/>
  <c r="AD264" i="18"/>
  <c r="W264" i="16" s="1"/>
  <c r="AC264" i="18"/>
  <c r="V264" i="16" s="1"/>
  <c r="AB264" i="18"/>
  <c r="U264" i="16" s="1"/>
  <c r="AA264" i="18"/>
  <c r="T264" i="16" s="1"/>
  <c r="Z264" i="18"/>
  <c r="AE263"/>
  <c r="X263" i="16" s="1"/>
  <c r="AD263" i="18"/>
  <c r="W263" i="16" s="1"/>
  <c r="AC263" i="18"/>
  <c r="V263" i="16" s="1"/>
  <c r="AB263" i="18"/>
  <c r="U263" i="16" s="1"/>
  <c r="AA263" i="18"/>
  <c r="T263" i="16" s="1"/>
  <c r="Z263" i="18"/>
  <c r="AE262"/>
  <c r="X262" i="16" s="1"/>
  <c r="AD262" i="18"/>
  <c r="W262" i="16" s="1"/>
  <c r="AC262" i="18"/>
  <c r="V262" i="16" s="1"/>
  <c r="AB262" i="18"/>
  <c r="U262" i="16" s="1"/>
  <c r="AA262" i="18"/>
  <c r="T262" i="16" s="1"/>
  <c r="Z262" i="18"/>
  <c r="AE261"/>
  <c r="X261" i="16" s="1"/>
  <c r="AD261" i="18"/>
  <c r="W261" i="16" s="1"/>
  <c r="AC261" i="18"/>
  <c r="V261" i="16" s="1"/>
  <c r="AB261" i="18"/>
  <c r="U261" i="16" s="1"/>
  <c r="AA261" i="18"/>
  <c r="T261" i="16" s="1"/>
  <c r="Z261" i="18"/>
  <c r="AE260"/>
  <c r="X260" i="16" s="1"/>
  <c r="AD260" i="18"/>
  <c r="W260" i="16" s="1"/>
  <c r="AC260" i="18"/>
  <c r="V260" i="16" s="1"/>
  <c r="AB260" i="18"/>
  <c r="U260" i="16" s="1"/>
  <c r="AA260" i="18"/>
  <c r="T260" i="16" s="1"/>
  <c r="Z260" i="18"/>
  <c r="AE259"/>
  <c r="X259" i="16" s="1"/>
  <c r="AD259" i="18"/>
  <c r="W259" i="16" s="1"/>
  <c r="AC259" i="18"/>
  <c r="V259" i="16" s="1"/>
  <c r="AB259" i="18"/>
  <c r="U259" i="16" s="1"/>
  <c r="AA259" i="18"/>
  <c r="T259" i="16" s="1"/>
  <c r="Z259" i="18"/>
  <c r="AE258"/>
  <c r="X258" i="16" s="1"/>
  <c r="AD258" i="18"/>
  <c r="W258" i="16" s="1"/>
  <c r="AC258" i="18"/>
  <c r="V258" i="16" s="1"/>
  <c r="AB258" i="18"/>
  <c r="U258" i="16" s="1"/>
  <c r="AA258" i="18"/>
  <c r="T258" i="16" s="1"/>
  <c r="Z258" i="18"/>
  <c r="AE257"/>
  <c r="X257" i="16" s="1"/>
  <c r="AD257" i="18"/>
  <c r="W257" i="16" s="1"/>
  <c r="AC257" i="18"/>
  <c r="V257" i="16" s="1"/>
  <c r="AB257" i="18"/>
  <c r="U257" i="16" s="1"/>
  <c r="AA257" i="18"/>
  <c r="T257" i="16" s="1"/>
  <c r="Z257" i="18"/>
  <c r="AE256"/>
  <c r="X256" i="16" s="1"/>
  <c r="AD256" i="18"/>
  <c r="W256" i="16" s="1"/>
  <c r="AC256" i="18"/>
  <c r="V256" i="16" s="1"/>
  <c r="AB256" i="18"/>
  <c r="U256" i="16" s="1"/>
  <c r="AA256" i="18"/>
  <c r="T256" i="16" s="1"/>
  <c r="Z256" i="18"/>
  <c r="AE255"/>
  <c r="X255" i="16" s="1"/>
  <c r="AD255" i="18"/>
  <c r="W255" i="16" s="1"/>
  <c r="AC255" i="18"/>
  <c r="V255" i="16" s="1"/>
  <c r="AB255" i="18"/>
  <c r="U255" i="16" s="1"/>
  <c r="AA255" i="18"/>
  <c r="T255" i="16" s="1"/>
  <c r="Z255" i="18"/>
  <c r="AE254"/>
  <c r="X254" i="16" s="1"/>
  <c r="AD254" i="18"/>
  <c r="W254" i="16" s="1"/>
  <c r="AC254" i="18"/>
  <c r="V254" i="16" s="1"/>
  <c r="AB254" i="18"/>
  <c r="U254" i="16" s="1"/>
  <c r="AA254" i="18"/>
  <c r="T254" i="16" s="1"/>
  <c r="Z254" i="18"/>
  <c r="AE253"/>
  <c r="X253" i="16" s="1"/>
  <c r="AD253" i="18"/>
  <c r="W253" i="16" s="1"/>
  <c r="AC253" i="18"/>
  <c r="V253" i="16" s="1"/>
  <c r="AB253" i="18"/>
  <c r="U253" i="16" s="1"/>
  <c r="AA253" i="18"/>
  <c r="T253" i="16" s="1"/>
  <c r="Z253" i="18"/>
  <c r="AE252"/>
  <c r="X252" i="16" s="1"/>
  <c r="AD252" i="18"/>
  <c r="W252" i="16" s="1"/>
  <c r="AC252" i="18"/>
  <c r="V252" i="16" s="1"/>
  <c r="AB252" i="18"/>
  <c r="U252" i="16" s="1"/>
  <c r="AA252" i="18"/>
  <c r="T252" i="16" s="1"/>
  <c r="Z252" i="18"/>
  <c r="AE251"/>
  <c r="X251" i="16" s="1"/>
  <c r="AD251" i="18"/>
  <c r="W251" i="16" s="1"/>
  <c r="AC251" i="18"/>
  <c r="V251" i="16" s="1"/>
  <c r="AB251" i="18"/>
  <c r="U251" i="16" s="1"/>
  <c r="AA251" i="18"/>
  <c r="T251" i="16" s="1"/>
  <c r="Z251" i="18"/>
  <c r="AE250"/>
  <c r="X250" i="16" s="1"/>
  <c r="AD250" i="18"/>
  <c r="W250" i="16" s="1"/>
  <c r="AC250" i="18"/>
  <c r="V250" i="16" s="1"/>
  <c r="AB250" i="18"/>
  <c r="U250" i="16" s="1"/>
  <c r="AA250" i="18"/>
  <c r="T250" i="16" s="1"/>
  <c r="Z250" i="18"/>
  <c r="AE249"/>
  <c r="X249" i="16" s="1"/>
  <c r="AD249" i="18"/>
  <c r="W249" i="16" s="1"/>
  <c r="AC249" i="18"/>
  <c r="V249" i="16" s="1"/>
  <c r="AB249" i="18"/>
  <c r="U249" i="16" s="1"/>
  <c r="AA249" i="18"/>
  <c r="T249" i="16" s="1"/>
  <c r="Z249" i="18"/>
  <c r="AE248"/>
  <c r="X248" i="16" s="1"/>
  <c r="AD248" i="18"/>
  <c r="W248" i="16" s="1"/>
  <c r="AC248" i="18"/>
  <c r="V248" i="16" s="1"/>
  <c r="AB248" i="18"/>
  <c r="U248" i="16" s="1"/>
  <c r="AA248" i="18"/>
  <c r="T248" i="16" s="1"/>
  <c r="Z248" i="18"/>
  <c r="AE247"/>
  <c r="X247" i="16" s="1"/>
  <c r="AD247" i="18"/>
  <c r="W247" i="16" s="1"/>
  <c r="AC247" i="18"/>
  <c r="V247" i="16" s="1"/>
  <c r="AB247" i="18"/>
  <c r="U247" i="16" s="1"/>
  <c r="AA247" i="18"/>
  <c r="T247" i="16" s="1"/>
  <c r="Z247" i="18"/>
  <c r="AE246"/>
  <c r="X246" i="16" s="1"/>
  <c r="AD246" i="18"/>
  <c r="W246" i="16" s="1"/>
  <c r="AC246" i="18"/>
  <c r="V246" i="16" s="1"/>
  <c r="AB246" i="18"/>
  <c r="U246" i="16" s="1"/>
  <c r="AA246" i="18"/>
  <c r="T246" i="16" s="1"/>
  <c r="Z246" i="18"/>
  <c r="AE245"/>
  <c r="X245" i="16" s="1"/>
  <c r="AD245" i="18"/>
  <c r="W245" i="16" s="1"/>
  <c r="AC245" i="18"/>
  <c r="V245" i="16" s="1"/>
  <c r="AB245" i="18"/>
  <c r="U245" i="16" s="1"/>
  <c r="AA245" i="18"/>
  <c r="T245" i="16" s="1"/>
  <c r="Z245" i="18"/>
  <c r="AE244"/>
  <c r="X244" i="16" s="1"/>
  <c r="AD244" i="18"/>
  <c r="W244" i="16" s="1"/>
  <c r="AC244" i="18"/>
  <c r="V244" i="16" s="1"/>
  <c r="AB244" i="18"/>
  <c r="U244" i="16" s="1"/>
  <c r="AA244" i="18"/>
  <c r="T244" i="16" s="1"/>
  <c r="Z244" i="18"/>
  <c r="AE243"/>
  <c r="X243" i="16" s="1"/>
  <c r="AD243" i="18"/>
  <c r="W243" i="16" s="1"/>
  <c r="AC243" i="18"/>
  <c r="V243" i="16" s="1"/>
  <c r="AB243" i="18"/>
  <c r="U243" i="16" s="1"/>
  <c r="AA243" i="18"/>
  <c r="T243" i="16" s="1"/>
  <c r="Z243" i="18"/>
  <c r="AE242"/>
  <c r="X242" i="16" s="1"/>
  <c r="AD242" i="18"/>
  <c r="W242" i="16" s="1"/>
  <c r="AC242" i="18"/>
  <c r="V242" i="16" s="1"/>
  <c r="AB242" i="18"/>
  <c r="U242" i="16" s="1"/>
  <c r="AA242" i="18"/>
  <c r="T242" i="16" s="1"/>
  <c r="Z242" i="18"/>
  <c r="AE241"/>
  <c r="X241" i="16" s="1"/>
  <c r="AD241" i="18"/>
  <c r="W241" i="16" s="1"/>
  <c r="AC241" i="18"/>
  <c r="V241" i="16" s="1"/>
  <c r="AB241" i="18"/>
  <c r="U241" i="16" s="1"/>
  <c r="AA241" i="18"/>
  <c r="T241" i="16" s="1"/>
  <c r="Z241" i="18"/>
  <c r="AE240"/>
  <c r="X240" i="16" s="1"/>
  <c r="AD240" i="18"/>
  <c r="W240" i="16" s="1"/>
  <c r="AC240" i="18"/>
  <c r="V240" i="16" s="1"/>
  <c r="AB240" i="18"/>
  <c r="U240" i="16" s="1"/>
  <c r="AA240" i="18"/>
  <c r="T240" i="16" s="1"/>
  <c r="Z240" i="18"/>
  <c r="AE239"/>
  <c r="X239" i="16" s="1"/>
  <c r="AD239" i="18"/>
  <c r="W239" i="16" s="1"/>
  <c r="AC239" i="18"/>
  <c r="V239" i="16" s="1"/>
  <c r="AB239" i="18"/>
  <c r="U239" i="16" s="1"/>
  <c r="AA239" i="18"/>
  <c r="T239" i="16" s="1"/>
  <c r="Z239" i="18"/>
  <c r="AE238"/>
  <c r="X238" i="16" s="1"/>
  <c r="AD238" i="18"/>
  <c r="W238" i="16" s="1"/>
  <c r="AC238" i="18"/>
  <c r="V238" i="16" s="1"/>
  <c r="AB238" i="18"/>
  <c r="U238" i="16" s="1"/>
  <c r="AA238" i="18"/>
  <c r="T238" i="16" s="1"/>
  <c r="Z238" i="18"/>
  <c r="AE237"/>
  <c r="X237" i="16" s="1"/>
  <c r="AD237" i="18"/>
  <c r="W237" i="16" s="1"/>
  <c r="AC237" i="18"/>
  <c r="V237" i="16" s="1"/>
  <c r="AB237" i="18"/>
  <c r="U237" i="16" s="1"/>
  <c r="AA237" i="18"/>
  <c r="T237" i="16" s="1"/>
  <c r="Z237" i="18"/>
  <c r="AE236"/>
  <c r="X236" i="16" s="1"/>
  <c r="AD236" i="18"/>
  <c r="W236" i="16" s="1"/>
  <c r="AC236" i="18"/>
  <c r="V236" i="16" s="1"/>
  <c r="AB236" i="18"/>
  <c r="U236" i="16" s="1"/>
  <c r="AA236" i="18"/>
  <c r="T236" i="16" s="1"/>
  <c r="Z236" i="18"/>
  <c r="AE235"/>
  <c r="X235" i="16" s="1"/>
  <c r="AD235" i="18"/>
  <c r="W235" i="16" s="1"/>
  <c r="AC235" i="18"/>
  <c r="V235" i="16" s="1"/>
  <c r="AB235" i="18"/>
  <c r="U235" i="16" s="1"/>
  <c r="AA235" i="18"/>
  <c r="T235" i="16" s="1"/>
  <c r="Z235" i="18"/>
  <c r="AE234"/>
  <c r="X234" i="16" s="1"/>
  <c r="AD234" i="18"/>
  <c r="W234" i="16" s="1"/>
  <c r="AC234" i="18"/>
  <c r="V234" i="16" s="1"/>
  <c r="AB234" i="18"/>
  <c r="U234" i="16" s="1"/>
  <c r="AA234" i="18"/>
  <c r="T234" i="16" s="1"/>
  <c r="Z234" i="18"/>
  <c r="AE233"/>
  <c r="X233" i="16" s="1"/>
  <c r="AD233" i="18"/>
  <c r="W233" i="16" s="1"/>
  <c r="AC233" i="18"/>
  <c r="V233" i="16" s="1"/>
  <c r="AB233" i="18"/>
  <c r="U233" i="16" s="1"/>
  <c r="AA233" i="18"/>
  <c r="T233" i="16" s="1"/>
  <c r="Z233" i="18"/>
  <c r="AE232"/>
  <c r="X232" i="16" s="1"/>
  <c r="AD232" i="18"/>
  <c r="W232" i="16" s="1"/>
  <c r="AC232" i="18"/>
  <c r="V232" i="16" s="1"/>
  <c r="AB232" i="18"/>
  <c r="U232" i="16" s="1"/>
  <c r="AA232" i="18"/>
  <c r="T232" i="16" s="1"/>
  <c r="Z232" i="18"/>
  <c r="AE231"/>
  <c r="X231" i="16" s="1"/>
  <c r="AD231" i="18"/>
  <c r="W231" i="16" s="1"/>
  <c r="AC231" i="18"/>
  <c r="V231" i="16" s="1"/>
  <c r="AB231" i="18"/>
  <c r="U231" i="16" s="1"/>
  <c r="AA231" i="18"/>
  <c r="T231" i="16" s="1"/>
  <c r="Z231" i="18"/>
  <c r="AE230"/>
  <c r="X230" i="16" s="1"/>
  <c r="AD230" i="18"/>
  <c r="W230" i="16" s="1"/>
  <c r="AC230" i="18"/>
  <c r="V230" i="16" s="1"/>
  <c r="AB230" i="18"/>
  <c r="U230" i="16" s="1"/>
  <c r="AA230" i="18"/>
  <c r="T230" i="16" s="1"/>
  <c r="Z230" i="18"/>
  <c r="AE229"/>
  <c r="X229" i="16" s="1"/>
  <c r="AD229" i="18"/>
  <c r="W229" i="16" s="1"/>
  <c r="AC229" i="18"/>
  <c r="V229" i="16" s="1"/>
  <c r="AB229" i="18"/>
  <c r="U229" i="16" s="1"/>
  <c r="AA229" i="18"/>
  <c r="T229" i="16" s="1"/>
  <c r="Z229" i="18"/>
  <c r="AE228"/>
  <c r="X228" i="16" s="1"/>
  <c r="AD228" i="18"/>
  <c r="W228" i="16" s="1"/>
  <c r="AC228" i="18"/>
  <c r="V228" i="16" s="1"/>
  <c r="AB228" i="18"/>
  <c r="U228" i="16" s="1"/>
  <c r="AA228" i="18"/>
  <c r="T228" i="16" s="1"/>
  <c r="Z228" i="18"/>
  <c r="AE227"/>
  <c r="X227" i="16" s="1"/>
  <c r="AD227" i="18"/>
  <c r="W227" i="16" s="1"/>
  <c r="AC227" i="18"/>
  <c r="V227" i="16" s="1"/>
  <c r="AB227" i="18"/>
  <c r="U227" i="16" s="1"/>
  <c r="AA227" i="18"/>
  <c r="T227" i="16" s="1"/>
  <c r="Z227" i="18"/>
  <c r="AE226"/>
  <c r="X226" i="16" s="1"/>
  <c r="AD226" i="18"/>
  <c r="W226" i="16" s="1"/>
  <c r="AC226" i="18"/>
  <c r="V226" i="16" s="1"/>
  <c r="AB226" i="18"/>
  <c r="U226" i="16" s="1"/>
  <c r="AA226" i="18"/>
  <c r="T226" i="16" s="1"/>
  <c r="Z226" i="18"/>
  <c r="AE225"/>
  <c r="X225" i="16" s="1"/>
  <c r="AD225" i="18"/>
  <c r="W225" i="16" s="1"/>
  <c r="AC225" i="18"/>
  <c r="V225" i="16" s="1"/>
  <c r="AB225" i="18"/>
  <c r="U225" i="16" s="1"/>
  <c r="AA225" i="18"/>
  <c r="T225" i="16" s="1"/>
  <c r="Z225" i="18"/>
  <c r="AE224"/>
  <c r="X224" i="16" s="1"/>
  <c r="AD224" i="18"/>
  <c r="W224" i="16" s="1"/>
  <c r="AC224" i="18"/>
  <c r="V224" i="16" s="1"/>
  <c r="AB224" i="18"/>
  <c r="U224" i="16" s="1"/>
  <c r="AA224" i="18"/>
  <c r="T224" i="16" s="1"/>
  <c r="Z224" i="18"/>
  <c r="AE223"/>
  <c r="X223" i="16" s="1"/>
  <c r="AD223" i="18"/>
  <c r="W223" i="16" s="1"/>
  <c r="AC223" i="18"/>
  <c r="V223" i="16" s="1"/>
  <c r="AB223" i="18"/>
  <c r="U223" i="16" s="1"/>
  <c r="AA223" i="18"/>
  <c r="T223" i="16" s="1"/>
  <c r="Z223" i="18"/>
  <c r="AE222"/>
  <c r="X222" i="16" s="1"/>
  <c r="AD222" i="18"/>
  <c r="W222" i="16" s="1"/>
  <c r="AC222" i="18"/>
  <c r="V222" i="16" s="1"/>
  <c r="AB222" i="18"/>
  <c r="U222" i="16" s="1"/>
  <c r="AA222" i="18"/>
  <c r="T222" i="16" s="1"/>
  <c r="Z222" i="18"/>
  <c r="AE221"/>
  <c r="X221" i="16" s="1"/>
  <c r="AD221" i="18"/>
  <c r="W221" i="16" s="1"/>
  <c r="AC221" i="18"/>
  <c r="V221" i="16" s="1"/>
  <c r="AB221" i="18"/>
  <c r="U221" i="16" s="1"/>
  <c r="AA221" i="18"/>
  <c r="T221" i="16" s="1"/>
  <c r="Z221" i="18"/>
  <c r="AE220"/>
  <c r="X220" i="16" s="1"/>
  <c r="AD220" i="18"/>
  <c r="W220" i="16" s="1"/>
  <c r="AC220" i="18"/>
  <c r="V220" i="16" s="1"/>
  <c r="AB220" i="18"/>
  <c r="U220" i="16" s="1"/>
  <c r="AA220" i="18"/>
  <c r="T220" i="16" s="1"/>
  <c r="Z220" i="18"/>
  <c r="AE219"/>
  <c r="X219" i="16" s="1"/>
  <c r="AD219" i="18"/>
  <c r="W219" i="16" s="1"/>
  <c r="AC219" i="18"/>
  <c r="V219" i="16" s="1"/>
  <c r="AB219" i="18"/>
  <c r="U219" i="16" s="1"/>
  <c r="AA219" i="18"/>
  <c r="T219" i="16" s="1"/>
  <c r="Z219" i="18"/>
  <c r="AE218"/>
  <c r="X218" i="16" s="1"/>
  <c r="AD218" i="18"/>
  <c r="W218" i="16" s="1"/>
  <c r="AC218" i="18"/>
  <c r="V218" i="16" s="1"/>
  <c r="AB218" i="18"/>
  <c r="U218" i="16" s="1"/>
  <c r="AA218" i="18"/>
  <c r="T218" i="16" s="1"/>
  <c r="Z218" i="18"/>
  <c r="AE217"/>
  <c r="X217" i="16" s="1"/>
  <c r="AD217" i="18"/>
  <c r="W217" i="16" s="1"/>
  <c r="AC217" i="18"/>
  <c r="V217" i="16" s="1"/>
  <c r="AB217" i="18"/>
  <c r="U217" i="16" s="1"/>
  <c r="AA217" i="18"/>
  <c r="T217" i="16" s="1"/>
  <c r="Z217" i="18"/>
  <c r="AE216"/>
  <c r="X216" i="16" s="1"/>
  <c r="AD216" i="18"/>
  <c r="W216" i="16" s="1"/>
  <c r="AC216" i="18"/>
  <c r="V216" i="16" s="1"/>
  <c r="AB216" i="18"/>
  <c r="U216" i="16" s="1"/>
  <c r="AA216" i="18"/>
  <c r="T216" i="16" s="1"/>
  <c r="Z216" i="18"/>
  <c r="AE215"/>
  <c r="X215" i="16" s="1"/>
  <c r="AD215" i="18"/>
  <c r="W215" i="16" s="1"/>
  <c r="AC215" i="18"/>
  <c r="V215" i="16" s="1"/>
  <c r="AB215" i="18"/>
  <c r="U215" i="16" s="1"/>
  <c r="AA215" i="18"/>
  <c r="T215" i="16" s="1"/>
  <c r="Z215" i="18"/>
  <c r="AE214"/>
  <c r="X214" i="16" s="1"/>
  <c r="AD214" i="18"/>
  <c r="W214" i="16" s="1"/>
  <c r="AC214" i="18"/>
  <c r="V214" i="16" s="1"/>
  <c r="AB214" i="18"/>
  <c r="U214" i="16" s="1"/>
  <c r="AA214" i="18"/>
  <c r="T214" i="16" s="1"/>
  <c r="Z214" i="18"/>
  <c r="AE213"/>
  <c r="X213" i="16" s="1"/>
  <c r="AD213" i="18"/>
  <c r="W213" i="16" s="1"/>
  <c r="AC213" i="18"/>
  <c r="V213" i="16" s="1"/>
  <c r="AB213" i="18"/>
  <c r="U213" i="16" s="1"/>
  <c r="AA213" i="18"/>
  <c r="T213" i="16" s="1"/>
  <c r="Z213" i="18"/>
  <c r="AE212"/>
  <c r="X212" i="16" s="1"/>
  <c r="AD212" i="18"/>
  <c r="W212" i="16" s="1"/>
  <c r="AC212" i="18"/>
  <c r="V212" i="16" s="1"/>
  <c r="AB212" i="18"/>
  <c r="U212" i="16" s="1"/>
  <c r="AA212" i="18"/>
  <c r="T212" i="16" s="1"/>
  <c r="Z212" i="18"/>
  <c r="AE211"/>
  <c r="X211" i="16" s="1"/>
  <c r="AD211" i="18"/>
  <c r="W211" i="16" s="1"/>
  <c r="AC211" i="18"/>
  <c r="V211" i="16" s="1"/>
  <c r="AB211" i="18"/>
  <c r="U211" i="16" s="1"/>
  <c r="AA211" i="18"/>
  <c r="T211" i="16" s="1"/>
  <c r="Z211" i="18"/>
  <c r="AE210"/>
  <c r="X210" i="16" s="1"/>
  <c r="AD210" i="18"/>
  <c r="W210" i="16" s="1"/>
  <c r="AC210" i="18"/>
  <c r="V210" i="16" s="1"/>
  <c r="AB210" i="18"/>
  <c r="U210" i="16" s="1"/>
  <c r="AA210" i="18"/>
  <c r="T210" i="16" s="1"/>
  <c r="Z210" i="18"/>
  <c r="AE209"/>
  <c r="X209" i="16" s="1"/>
  <c r="AD209" i="18"/>
  <c r="W209" i="16" s="1"/>
  <c r="AC209" i="18"/>
  <c r="V209" i="16" s="1"/>
  <c r="AB209" i="18"/>
  <c r="U209" i="16" s="1"/>
  <c r="AA209" i="18"/>
  <c r="T209" i="16" s="1"/>
  <c r="Z209" i="18"/>
  <c r="AE208"/>
  <c r="X208" i="16" s="1"/>
  <c r="AD208" i="18"/>
  <c r="W208" i="16" s="1"/>
  <c r="AC208" i="18"/>
  <c r="V208" i="16" s="1"/>
  <c r="AB208" i="18"/>
  <c r="U208" i="16" s="1"/>
  <c r="AA208" i="18"/>
  <c r="T208" i="16" s="1"/>
  <c r="Z208" i="18"/>
  <c r="AE207"/>
  <c r="X207" i="16" s="1"/>
  <c r="AD207" i="18"/>
  <c r="W207" i="16" s="1"/>
  <c r="AC207" i="18"/>
  <c r="V207" i="16" s="1"/>
  <c r="AB207" i="18"/>
  <c r="U207" i="16" s="1"/>
  <c r="AA207" i="18"/>
  <c r="T207" i="16" s="1"/>
  <c r="Z207" i="18"/>
  <c r="AE206"/>
  <c r="X206" i="16" s="1"/>
  <c r="AD206" i="18"/>
  <c r="W206" i="16" s="1"/>
  <c r="AC206" i="18"/>
  <c r="V206" i="16" s="1"/>
  <c r="AB206" i="18"/>
  <c r="U206" i="16" s="1"/>
  <c r="AA206" i="18"/>
  <c r="T206" i="16" s="1"/>
  <c r="Z206" i="18"/>
  <c r="AE205"/>
  <c r="X205" i="16" s="1"/>
  <c r="AD205" i="18"/>
  <c r="W205" i="16" s="1"/>
  <c r="AC205" i="18"/>
  <c r="V205" i="16" s="1"/>
  <c r="AB205" i="18"/>
  <c r="U205" i="16" s="1"/>
  <c r="AA205" i="18"/>
  <c r="T205" i="16" s="1"/>
  <c r="Z205" i="18"/>
  <c r="AE204"/>
  <c r="X204" i="16" s="1"/>
  <c r="AD204" i="18"/>
  <c r="W204" i="16" s="1"/>
  <c r="AC204" i="18"/>
  <c r="V204" i="16" s="1"/>
  <c r="AB204" i="18"/>
  <c r="U204" i="16" s="1"/>
  <c r="AA204" i="18"/>
  <c r="T204" i="16" s="1"/>
  <c r="Z204" i="18"/>
  <c r="AE203"/>
  <c r="X203" i="16" s="1"/>
  <c r="AD203" i="18"/>
  <c r="W203" i="16" s="1"/>
  <c r="AC203" i="18"/>
  <c r="V203" i="16" s="1"/>
  <c r="AB203" i="18"/>
  <c r="U203" i="16" s="1"/>
  <c r="AA203" i="18"/>
  <c r="T203" i="16" s="1"/>
  <c r="Z203" i="18"/>
  <c r="AE202"/>
  <c r="X202" i="16" s="1"/>
  <c r="AD202" i="18"/>
  <c r="W202" i="16" s="1"/>
  <c r="AC202" i="18"/>
  <c r="V202" i="16" s="1"/>
  <c r="AB202" i="18"/>
  <c r="U202" i="16" s="1"/>
  <c r="AA202" i="18"/>
  <c r="T202" i="16" s="1"/>
  <c r="Z202" i="18"/>
  <c r="AE201"/>
  <c r="X201" i="16" s="1"/>
  <c r="AD201" i="18"/>
  <c r="W201" i="16" s="1"/>
  <c r="AC201" i="18"/>
  <c r="V201" i="16" s="1"/>
  <c r="AB201" i="18"/>
  <c r="U201" i="16" s="1"/>
  <c r="AA201" i="18"/>
  <c r="T201" i="16" s="1"/>
  <c r="Z201" i="18"/>
  <c r="AE200"/>
  <c r="X200" i="16" s="1"/>
  <c r="AD200" i="18"/>
  <c r="W200" i="16" s="1"/>
  <c r="AC200" i="18"/>
  <c r="V200" i="16" s="1"/>
  <c r="AB200" i="18"/>
  <c r="U200" i="16" s="1"/>
  <c r="AA200" i="18"/>
  <c r="T200" i="16" s="1"/>
  <c r="Z200" i="18"/>
  <c r="AE199"/>
  <c r="X199" i="16" s="1"/>
  <c r="AD199" i="18"/>
  <c r="W199" i="16" s="1"/>
  <c r="AC199" i="18"/>
  <c r="V199" i="16" s="1"/>
  <c r="AB199" i="18"/>
  <c r="U199" i="16" s="1"/>
  <c r="AA199" i="18"/>
  <c r="T199" i="16" s="1"/>
  <c r="Z199" i="18"/>
  <c r="AE198"/>
  <c r="X198" i="16" s="1"/>
  <c r="AD198" i="18"/>
  <c r="W198" i="16" s="1"/>
  <c r="AC198" i="18"/>
  <c r="V198" i="16" s="1"/>
  <c r="AB198" i="18"/>
  <c r="U198" i="16" s="1"/>
  <c r="AA198" i="18"/>
  <c r="T198" i="16" s="1"/>
  <c r="Z198" i="18"/>
  <c r="AE197"/>
  <c r="X197" i="16" s="1"/>
  <c r="AD197" i="18"/>
  <c r="W197" i="16" s="1"/>
  <c r="AC197" i="18"/>
  <c r="V197" i="16" s="1"/>
  <c r="AB197" i="18"/>
  <c r="U197" i="16" s="1"/>
  <c r="AA197" i="18"/>
  <c r="T197" i="16" s="1"/>
  <c r="Z197" i="18"/>
  <c r="AE196"/>
  <c r="X196" i="16" s="1"/>
  <c r="AD196" i="18"/>
  <c r="W196" i="16" s="1"/>
  <c r="AC196" i="18"/>
  <c r="V196" i="16" s="1"/>
  <c r="AB196" i="18"/>
  <c r="U196" i="16" s="1"/>
  <c r="AA196" i="18"/>
  <c r="T196" i="16" s="1"/>
  <c r="Z196" i="18"/>
  <c r="AE195"/>
  <c r="X195" i="16" s="1"/>
  <c r="AD195" i="18"/>
  <c r="W195" i="16" s="1"/>
  <c r="AC195" i="18"/>
  <c r="V195" i="16" s="1"/>
  <c r="AB195" i="18"/>
  <c r="U195" i="16" s="1"/>
  <c r="AA195" i="18"/>
  <c r="T195" i="16" s="1"/>
  <c r="Z195" i="18"/>
  <c r="AE194"/>
  <c r="X194" i="16" s="1"/>
  <c r="AD194" i="18"/>
  <c r="W194" i="16" s="1"/>
  <c r="AC194" i="18"/>
  <c r="V194" i="16" s="1"/>
  <c r="AB194" i="18"/>
  <c r="U194" i="16" s="1"/>
  <c r="AA194" i="18"/>
  <c r="T194" i="16" s="1"/>
  <c r="Z194" i="18"/>
  <c r="AE193"/>
  <c r="X193" i="16" s="1"/>
  <c r="AD193" i="18"/>
  <c r="W193" i="16" s="1"/>
  <c r="AC193" i="18"/>
  <c r="V193" i="16" s="1"/>
  <c r="AB193" i="18"/>
  <c r="U193" i="16" s="1"/>
  <c r="AA193" i="18"/>
  <c r="T193" i="16" s="1"/>
  <c r="Z193" i="18"/>
  <c r="AE192"/>
  <c r="X192" i="16" s="1"/>
  <c r="AD192" i="18"/>
  <c r="W192" i="16" s="1"/>
  <c r="AC192" i="18"/>
  <c r="V192" i="16" s="1"/>
  <c r="AB192" i="18"/>
  <c r="U192" i="16" s="1"/>
  <c r="AA192" i="18"/>
  <c r="T192" i="16" s="1"/>
  <c r="Z192" i="18"/>
  <c r="AE191"/>
  <c r="X191" i="16" s="1"/>
  <c r="AD191" i="18"/>
  <c r="W191" i="16" s="1"/>
  <c r="AC191" i="18"/>
  <c r="V191" i="16" s="1"/>
  <c r="AB191" i="18"/>
  <c r="U191" i="16" s="1"/>
  <c r="AA191" i="18"/>
  <c r="T191" i="16" s="1"/>
  <c r="Z191" i="18"/>
  <c r="AE190"/>
  <c r="X190" i="16" s="1"/>
  <c r="AD190" i="18"/>
  <c r="W190" i="16" s="1"/>
  <c r="AC190" i="18"/>
  <c r="V190" i="16" s="1"/>
  <c r="AB190" i="18"/>
  <c r="U190" i="16" s="1"/>
  <c r="AA190" i="18"/>
  <c r="T190" i="16" s="1"/>
  <c r="Z190" i="18"/>
  <c r="AE189"/>
  <c r="X189" i="16" s="1"/>
  <c r="AD189" i="18"/>
  <c r="W189" i="16" s="1"/>
  <c r="AC189" i="18"/>
  <c r="V189" i="16" s="1"/>
  <c r="AB189" i="18"/>
  <c r="U189" i="16" s="1"/>
  <c r="AA189" i="18"/>
  <c r="T189" i="16" s="1"/>
  <c r="Z189" i="18"/>
  <c r="AE188"/>
  <c r="X188" i="16" s="1"/>
  <c r="AD188" i="18"/>
  <c r="W188" i="16" s="1"/>
  <c r="AC188" i="18"/>
  <c r="V188" i="16" s="1"/>
  <c r="AB188" i="18"/>
  <c r="U188" i="16" s="1"/>
  <c r="AA188" i="18"/>
  <c r="T188" i="16" s="1"/>
  <c r="Z188" i="18"/>
  <c r="AE187"/>
  <c r="X187" i="16" s="1"/>
  <c r="AD187" i="18"/>
  <c r="W187" i="16" s="1"/>
  <c r="AC187" i="18"/>
  <c r="V187" i="16" s="1"/>
  <c r="AB187" i="18"/>
  <c r="U187" i="16" s="1"/>
  <c r="AA187" i="18"/>
  <c r="T187" i="16" s="1"/>
  <c r="Z187" i="18"/>
  <c r="AE186"/>
  <c r="X186" i="16" s="1"/>
  <c r="AD186" i="18"/>
  <c r="W186" i="16" s="1"/>
  <c r="AC186" i="18"/>
  <c r="V186" i="16" s="1"/>
  <c r="AB186" i="18"/>
  <c r="U186" i="16" s="1"/>
  <c r="AA186" i="18"/>
  <c r="T186" i="16" s="1"/>
  <c r="Z186" i="18"/>
  <c r="AE185"/>
  <c r="X185" i="16" s="1"/>
  <c r="AD185" i="18"/>
  <c r="W185" i="16" s="1"/>
  <c r="AC185" i="18"/>
  <c r="V185" i="16" s="1"/>
  <c r="AB185" i="18"/>
  <c r="U185" i="16" s="1"/>
  <c r="AA185" i="18"/>
  <c r="T185" i="16" s="1"/>
  <c r="Z185" i="18"/>
  <c r="AE184"/>
  <c r="X184" i="16" s="1"/>
  <c r="AD184" i="18"/>
  <c r="W184" i="16" s="1"/>
  <c r="AC184" i="18"/>
  <c r="V184" i="16" s="1"/>
  <c r="AB184" i="18"/>
  <c r="U184" i="16" s="1"/>
  <c r="AA184" i="18"/>
  <c r="T184" i="16" s="1"/>
  <c r="Z184" i="18"/>
  <c r="AE183"/>
  <c r="X183" i="16" s="1"/>
  <c r="AD183" i="18"/>
  <c r="W183" i="16" s="1"/>
  <c r="AC183" i="18"/>
  <c r="V183" i="16" s="1"/>
  <c r="AB183" i="18"/>
  <c r="U183" i="16" s="1"/>
  <c r="AA183" i="18"/>
  <c r="T183" i="16" s="1"/>
  <c r="Z183" i="18"/>
  <c r="AE182"/>
  <c r="X182" i="16" s="1"/>
  <c r="AD182" i="18"/>
  <c r="W182" i="16" s="1"/>
  <c r="AC182" i="18"/>
  <c r="V182" i="16" s="1"/>
  <c r="AB182" i="18"/>
  <c r="U182" i="16" s="1"/>
  <c r="AA182" i="18"/>
  <c r="T182" i="16" s="1"/>
  <c r="Z182" i="18"/>
  <c r="AE181"/>
  <c r="X181" i="16" s="1"/>
  <c r="AD181" i="18"/>
  <c r="W181" i="16" s="1"/>
  <c r="AC181" i="18"/>
  <c r="V181" i="16" s="1"/>
  <c r="AB181" i="18"/>
  <c r="U181" i="16" s="1"/>
  <c r="AA181" i="18"/>
  <c r="T181" i="16" s="1"/>
  <c r="Z181" i="18"/>
  <c r="AE180"/>
  <c r="X180" i="16" s="1"/>
  <c r="AD180" i="18"/>
  <c r="W180" i="16" s="1"/>
  <c r="AC180" i="18"/>
  <c r="V180" i="16" s="1"/>
  <c r="AB180" i="18"/>
  <c r="U180" i="16" s="1"/>
  <c r="AA180" i="18"/>
  <c r="T180" i="16" s="1"/>
  <c r="Z180" i="18"/>
  <c r="AE179"/>
  <c r="X179" i="16" s="1"/>
  <c r="AD179" i="18"/>
  <c r="W179" i="16" s="1"/>
  <c r="AC179" i="18"/>
  <c r="V179" i="16" s="1"/>
  <c r="AB179" i="18"/>
  <c r="U179" i="16" s="1"/>
  <c r="AA179" i="18"/>
  <c r="T179" i="16" s="1"/>
  <c r="Z179" i="18"/>
  <c r="AE178"/>
  <c r="X178" i="16" s="1"/>
  <c r="AD178" i="18"/>
  <c r="W178" i="16" s="1"/>
  <c r="AC178" i="18"/>
  <c r="V178" i="16" s="1"/>
  <c r="AB178" i="18"/>
  <c r="U178" i="16" s="1"/>
  <c r="AA178" i="18"/>
  <c r="T178" i="16" s="1"/>
  <c r="Z178" i="18"/>
  <c r="AE177"/>
  <c r="X177" i="16" s="1"/>
  <c r="AD177" i="18"/>
  <c r="W177" i="16" s="1"/>
  <c r="AC177" i="18"/>
  <c r="V177" i="16" s="1"/>
  <c r="AB177" i="18"/>
  <c r="U177" i="16" s="1"/>
  <c r="AA177" i="18"/>
  <c r="T177" i="16" s="1"/>
  <c r="Z177" i="18"/>
  <c r="AE176"/>
  <c r="X176" i="16" s="1"/>
  <c r="AD176" i="18"/>
  <c r="W176" i="16" s="1"/>
  <c r="AC176" i="18"/>
  <c r="V176" i="16" s="1"/>
  <c r="AB176" i="18"/>
  <c r="U176" i="16" s="1"/>
  <c r="AA176" i="18"/>
  <c r="T176" i="16" s="1"/>
  <c r="Z176" i="18"/>
  <c r="AE175"/>
  <c r="X175" i="16" s="1"/>
  <c r="AD175" i="18"/>
  <c r="W175" i="16" s="1"/>
  <c r="AC175" i="18"/>
  <c r="V175" i="16" s="1"/>
  <c r="AB175" i="18"/>
  <c r="U175" i="16" s="1"/>
  <c r="AA175" i="18"/>
  <c r="T175" i="16" s="1"/>
  <c r="Z175" i="18"/>
  <c r="AE174"/>
  <c r="X174" i="16" s="1"/>
  <c r="AD174" i="18"/>
  <c r="W174" i="16" s="1"/>
  <c r="AC174" i="18"/>
  <c r="V174" i="16" s="1"/>
  <c r="AB174" i="18"/>
  <c r="U174" i="16" s="1"/>
  <c r="AA174" i="18"/>
  <c r="T174" i="16" s="1"/>
  <c r="Z174" i="18"/>
  <c r="AE173"/>
  <c r="X173" i="16" s="1"/>
  <c r="AD173" i="18"/>
  <c r="W173" i="16" s="1"/>
  <c r="AC173" i="18"/>
  <c r="V173" i="16" s="1"/>
  <c r="AB173" i="18"/>
  <c r="U173" i="16" s="1"/>
  <c r="AA173" i="18"/>
  <c r="T173" i="16" s="1"/>
  <c r="Z173" i="18"/>
  <c r="AE172"/>
  <c r="X172" i="16" s="1"/>
  <c r="AD172" i="18"/>
  <c r="W172" i="16" s="1"/>
  <c r="AC172" i="18"/>
  <c r="V172" i="16" s="1"/>
  <c r="AB172" i="18"/>
  <c r="U172" i="16" s="1"/>
  <c r="AA172" i="18"/>
  <c r="T172" i="16" s="1"/>
  <c r="Z172" i="18"/>
  <c r="AE171"/>
  <c r="X171" i="16" s="1"/>
  <c r="AD171" i="18"/>
  <c r="W171" i="16" s="1"/>
  <c r="AC171" i="18"/>
  <c r="V171" i="16" s="1"/>
  <c r="AB171" i="18"/>
  <c r="U171" i="16" s="1"/>
  <c r="AA171" i="18"/>
  <c r="T171" i="16" s="1"/>
  <c r="Z171" i="18"/>
  <c r="AE170"/>
  <c r="X170" i="16" s="1"/>
  <c r="AD170" i="18"/>
  <c r="W170" i="16" s="1"/>
  <c r="AC170" i="18"/>
  <c r="V170" i="16" s="1"/>
  <c r="AB170" i="18"/>
  <c r="U170" i="16" s="1"/>
  <c r="AA170" i="18"/>
  <c r="T170" i="16" s="1"/>
  <c r="Z170" i="18"/>
  <c r="AE169"/>
  <c r="X169" i="16" s="1"/>
  <c r="AD169" i="18"/>
  <c r="W169" i="16" s="1"/>
  <c r="AC169" i="18"/>
  <c r="V169" i="16" s="1"/>
  <c r="AB169" i="18"/>
  <c r="U169" i="16" s="1"/>
  <c r="AA169" i="18"/>
  <c r="T169" i="16" s="1"/>
  <c r="Z169" i="18"/>
  <c r="AE168"/>
  <c r="X168" i="16" s="1"/>
  <c r="AD168" i="18"/>
  <c r="W168" i="16" s="1"/>
  <c r="AC168" i="18"/>
  <c r="V168" i="16" s="1"/>
  <c r="AB168" i="18"/>
  <c r="U168" i="16" s="1"/>
  <c r="AA168" i="18"/>
  <c r="T168" i="16" s="1"/>
  <c r="Z168" i="18"/>
  <c r="AE167"/>
  <c r="X167" i="16" s="1"/>
  <c r="AD167" i="18"/>
  <c r="W167" i="16" s="1"/>
  <c r="AC167" i="18"/>
  <c r="V167" i="16" s="1"/>
  <c r="AB167" i="18"/>
  <c r="U167" i="16" s="1"/>
  <c r="AA167" i="18"/>
  <c r="T167" i="16" s="1"/>
  <c r="Z167" i="18"/>
  <c r="AE166"/>
  <c r="X166" i="16" s="1"/>
  <c r="AD166" i="18"/>
  <c r="W166" i="16" s="1"/>
  <c r="AC166" i="18"/>
  <c r="V166" i="16" s="1"/>
  <c r="AB166" i="18"/>
  <c r="U166" i="16" s="1"/>
  <c r="AA166" i="18"/>
  <c r="T166" i="16" s="1"/>
  <c r="Z166" i="18"/>
  <c r="AE165"/>
  <c r="X165" i="16" s="1"/>
  <c r="AD165" i="18"/>
  <c r="W165" i="16" s="1"/>
  <c r="AC165" i="18"/>
  <c r="V165" i="16" s="1"/>
  <c r="AB165" i="18"/>
  <c r="U165" i="16" s="1"/>
  <c r="AA165" i="18"/>
  <c r="T165" i="16" s="1"/>
  <c r="Z165" i="18"/>
  <c r="AE164"/>
  <c r="X164" i="16" s="1"/>
  <c r="AD164" i="18"/>
  <c r="W164" i="16" s="1"/>
  <c r="AC164" i="18"/>
  <c r="V164" i="16" s="1"/>
  <c r="AB164" i="18"/>
  <c r="U164" i="16" s="1"/>
  <c r="AA164" i="18"/>
  <c r="T164" i="16" s="1"/>
  <c r="Z164" i="18"/>
  <c r="AE163"/>
  <c r="X163" i="16" s="1"/>
  <c r="AD163" i="18"/>
  <c r="W163" i="16" s="1"/>
  <c r="AC163" i="18"/>
  <c r="V163" i="16" s="1"/>
  <c r="AB163" i="18"/>
  <c r="U163" i="16" s="1"/>
  <c r="AA163" i="18"/>
  <c r="T163" i="16" s="1"/>
  <c r="Z163" i="18"/>
  <c r="AE162"/>
  <c r="X162" i="16" s="1"/>
  <c r="AD162" i="18"/>
  <c r="W162" i="16" s="1"/>
  <c r="AC162" i="18"/>
  <c r="V162" i="16" s="1"/>
  <c r="AB162" i="18"/>
  <c r="U162" i="16" s="1"/>
  <c r="AA162" i="18"/>
  <c r="T162" i="16" s="1"/>
  <c r="Z162" i="18"/>
  <c r="AE161"/>
  <c r="X161" i="16" s="1"/>
  <c r="AD161" i="18"/>
  <c r="W161" i="16" s="1"/>
  <c r="AC161" i="18"/>
  <c r="V161" i="16" s="1"/>
  <c r="AB161" i="18"/>
  <c r="U161" i="16" s="1"/>
  <c r="AA161" i="18"/>
  <c r="T161" i="16" s="1"/>
  <c r="Z161" i="18"/>
  <c r="AE160"/>
  <c r="X160" i="16" s="1"/>
  <c r="AD160" i="18"/>
  <c r="W160" i="16" s="1"/>
  <c r="AC160" i="18"/>
  <c r="V160" i="16" s="1"/>
  <c r="AB160" i="18"/>
  <c r="U160" i="16" s="1"/>
  <c r="AA160" i="18"/>
  <c r="T160" i="16" s="1"/>
  <c r="Z160" i="18"/>
  <c r="AE159"/>
  <c r="X159" i="16" s="1"/>
  <c r="AD159" i="18"/>
  <c r="W159" i="16" s="1"/>
  <c r="AC159" i="18"/>
  <c r="V159" i="16" s="1"/>
  <c r="AB159" i="18"/>
  <c r="U159" i="16" s="1"/>
  <c r="AA159" i="18"/>
  <c r="T159" i="16" s="1"/>
  <c r="Z159" i="18"/>
  <c r="AE158"/>
  <c r="X158" i="16" s="1"/>
  <c r="AD158" i="18"/>
  <c r="W158" i="16" s="1"/>
  <c r="AC158" i="18"/>
  <c r="V158" i="16" s="1"/>
  <c r="AB158" i="18"/>
  <c r="U158" i="16" s="1"/>
  <c r="AA158" i="18"/>
  <c r="T158" i="16" s="1"/>
  <c r="Z158" i="18"/>
  <c r="AE157"/>
  <c r="X157" i="16" s="1"/>
  <c r="AD157" i="18"/>
  <c r="W157" i="16" s="1"/>
  <c r="AC157" i="18"/>
  <c r="V157" i="16" s="1"/>
  <c r="AB157" i="18"/>
  <c r="U157" i="16" s="1"/>
  <c r="AA157" i="18"/>
  <c r="T157" i="16" s="1"/>
  <c r="Z157" i="18"/>
  <c r="AE156"/>
  <c r="X156" i="16" s="1"/>
  <c r="AD156" i="18"/>
  <c r="W156" i="16" s="1"/>
  <c r="AC156" i="18"/>
  <c r="V156" i="16" s="1"/>
  <c r="AB156" i="18"/>
  <c r="U156" i="16" s="1"/>
  <c r="AA156" i="18"/>
  <c r="T156" i="16" s="1"/>
  <c r="Z156" i="18"/>
  <c r="AE155"/>
  <c r="X155" i="16" s="1"/>
  <c r="AD155" i="18"/>
  <c r="W155" i="16" s="1"/>
  <c r="AC155" i="18"/>
  <c r="V155" i="16" s="1"/>
  <c r="AB155" i="18"/>
  <c r="U155" i="16" s="1"/>
  <c r="AA155" i="18"/>
  <c r="T155" i="16" s="1"/>
  <c r="Z155" i="18"/>
  <c r="AE154"/>
  <c r="X154" i="16" s="1"/>
  <c r="AD154" i="18"/>
  <c r="W154" i="16" s="1"/>
  <c r="AC154" i="18"/>
  <c r="V154" i="16" s="1"/>
  <c r="AB154" i="18"/>
  <c r="U154" i="16" s="1"/>
  <c r="AA154" i="18"/>
  <c r="T154" i="16" s="1"/>
  <c r="Z154" i="18"/>
  <c r="AE153"/>
  <c r="X153" i="16" s="1"/>
  <c r="AD153" i="18"/>
  <c r="W153" i="16" s="1"/>
  <c r="AC153" i="18"/>
  <c r="V153" i="16" s="1"/>
  <c r="AB153" i="18"/>
  <c r="U153" i="16" s="1"/>
  <c r="AA153" i="18"/>
  <c r="T153" i="16" s="1"/>
  <c r="Z153" i="18"/>
  <c r="AE152"/>
  <c r="X152" i="16" s="1"/>
  <c r="AD152" i="18"/>
  <c r="W152" i="16" s="1"/>
  <c r="AC152" i="18"/>
  <c r="V152" i="16" s="1"/>
  <c r="AB152" i="18"/>
  <c r="U152" i="16" s="1"/>
  <c r="AA152" i="18"/>
  <c r="T152" i="16" s="1"/>
  <c r="Z152" i="18"/>
  <c r="AE151"/>
  <c r="X151" i="16" s="1"/>
  <c r="AD151" i="18"/>
  <c r="W151" i="16" s="1"/>
  <c r="AC151" i="18"/>
  <c r="V151" i="16" s="1"/>
  <c r="AB151" i="18"/>
  <c r="U151" i="16" s="1"/>
  <c r="AA151" i="18"/>
  <c r="T151" i="16" s="1"/>
  <c r="Z151" i="18"/>
  <c r="AE150"/>
  <c r="X150" i="16" s="1"/>
  <c r="AD150" i="18"/>
  <c r="W150" i="16" s="1"/>
  <c r="AC150" i="18"/>
  <c r="V150" i="16" s="1"/>
  <c r="AB150" i="18"/>
  <c r="U150" i="16" s="1"/>
  <c r="AA150" i="18"/>
  <c r="T150" i="16" s="1"/>
  <c r="Z150" i="18"/>
  <c r="AE149"/>
  <c r="X149" i="16" s="1"/>
  <c r="AD149" i="18"/>
  <c r="W149" i="16" s="1"/>
  <c r="AC149" i="18"/>
  <c r="V149" i="16" s="1"/>
  <c r="AB149" i="18"/>
  <c r="U149" i="16" s="1"/>
  <c r="AA149" i="18"/>
  <c r="T149" i="16" s="1"/>
  <c r="Z149" i="18"/>
  <c r="AE148"/>
  <c r="X148" i="16" s="1"/>
  <c r="AD148" i="18"/>
  <c r="W148" i="16" s="1"/>
  <c r="AC148" i="18"/>
  <c r="V148" i="16" s="1"/>
  <c r="AB148" i="18"/>
  <c r="U148" i="16" s="1"/>
  <c r="AA148" i="18"/>
  <c r="T148" i="16" s="1"/>
  <c r="Z148" i="18"/>
  <c r="AE147"/>
  <c r="X147" i="16" s="1"/>
  <c r="AD147" i="18"/>
  <c r="W147" i="16" s="1"/>
  <c r="AC147" i="18"/>
  <c r="V147" i="16" s="1"/>
  <c r="AB147" i="18"/>
  <c r="U147" i="16" s="1"/>
  <c r="AA147" i="18"/>
  <c r="T147" i="16" s="1"/>
  <c r="Z147" i="18"/>
  <c r="AE146"/>
  <c r="X146" i="16" s="1"/>
  <c r="AD146" i="18"/>
  <c r="W146" i="16" s="1"/>
  <c r="AC146" i="18"/>
  <c r="V146" i="16" s="1"/>
  <c r="AB146" i="18"/>
  <c r="U146" i="16" s="1"/>
  <c r="AA146" i="18"/>
  <c r="T146" i="16" s="1"/>
  <c r="Z146" i="18"/>
  <c r="AE145"/>
  <c r="X145" i="16" s="1"/>
  <c r="AD145" i="18"/>
  <c r="W145" i="16" s="1"/>
  <c r="AC145" i="18"/>
  <c r="V145" i="16" s="1"/>
  <c r="AB145" i="18"/>
  <c r="U145" i="16" s="1"/>
  <c r="AA145" i="18"/>
  <c r="T145" i="16" s="1"/>
  <c r="Z145" i="18"/>
  <c r="AE144"/>
  <c r="X144" i="16" s="1"/>
  <c r="AD144" i="18"/>
  <c r="W144" i="16" s="1"/>
  <c r="AC144" i="18"/>
  <c r="V144" i="16" s="1"/>
  <c r="AB144" i="18"/>
  <c r="U144" i="16" s="1"/>
  <c r="AA144" i="18"/>
  <c r="T144" i="16" s="1"/>
  <c r="Z144" i="18"/>
  <c r="AE143"/>
  <c r="X143" i="16" s="1"/>
  <c r="AD143" i="18"/>
  <c r="W143" i="16" s="1"/>
  <c r="AC143" i="18"/>
  <c r="V143" i="16" s="1"/>
  <c r="AB143" i="18"/>
  <c r="U143" i="16" s="1"/>
  <c r="AA143" i="18"/>
  <c r="T143" i="16" s="1"/>
  <c r="Z143" i="18"/>
  <c r="AE142"/>
  <c r="X142" i="16" s="1"/>
  <c r="AD142" i="18"/>
  <c r="W142" i="16" s="1"/>
  <c r="AC142" i="18"/>
  <c r="V142" i="16" s="1"/>
  <c r="AB142" i="18"/>
  <c r="U142" i="16" s="1"/>
  <c r="AA142" i="18"/>
  <c r="T142" i="16" s="1"/>
  <c r="Z142" i="18"/>
  <c r="AE141"/>
  <c r="X141" i="16" s="1"/>
  <c r="AD141" i="18"/>
  <c r="W141" i="16" s="1"/>
  <c r="AC141" i="18"/>
  <c r="V141" i="16" s="1"/>
  <c r="AB141" i="18"/>
  <c r="U141" i="16" s="1"/>
  <c r="AA141" i="18"/>
  <c r="T141" i="16" s="1"/>
  <c r="Z141" i="18"/>
  <c r="AE140"/>
  <c r="X140" i="16" s="1"/>
  <c r="AD140" i="18"/>
  <c r="W140" i="16" s="1"/>
  <c r="AC140" i="18"/>
  <c r="V140" i="16" s="1"/>
  <c r="AB140" i="18"/>
  <c r="U140" i="16" s="1"/>
  <c r="AA140" i="18"/>
  <c r="T140" i="16" s="1"/>
  <c r="Z140" i="18"/>
  <c r="AE139"/>
  <c r="X139" i="16" s="1"/>
  <c r="AD139" i="18"/>
  <c r="W139" i="16" s="1"/>
  <c r="AC139" i="18"/>
  <c r="V139" i="16" s="1"/>
  <c r="AB139" i="18"/>
  <c r="U139" i="16" s="1"/>
  <c r="AA139" i="18"/>
  <c r="T139" i="16" s="1"/>
  <c r="Z139" i="18"/>
  <c r="AE138"/>
  <c r="X138" i="16" s="1"/>
  <c r="AD138" i="18"/>
  <c r="W138" i="16" s="1"/>
  <c r="AC138" i="18"/>
  <c r="V138" i="16" s="1"/>
  <c r="AB138" i="18"/>
  <c r="U138" i="16" s="1"/>
  <c r="AA138" i="18"/>
  <c r="T138" i="16" s="1"/>
  <c r="Z138" i="18"/>
  <c r="AE137"/>
  <c r="X137" i="16" s="1"/>
  <c r="AD137" i="18"/>
  <c r="W137" i="16" s="1"/>
  <c r="AC137" i="18"/>
  <c r="V137" i="16" s="1"/>
  <c r="AB137" i="18"/>
  <c r="U137" i="16" s="1"/>
  <c r="AA137" i="18"/>
  <c r="T137" i="16" s="1"/>
  <c r="Z137" i="18"/>
  <c r="AE136"/>
  <c r="X136" i="16" s="1"/>
  <c r="AD136" i="18"/>
  <c r="W136" i="16" s="1"/>
  <c r="AC136" i="18"/>
  <c r="V136" i="16" s="1"/>
  <c r="AB136" i="18"/>
  <c r="U136" i="16" s="1"/>
  <c r="AA136" i="18"/>
  <c r="T136" i="16" s="1"/>
  <c r="Z136" i="18"/>
  <c r="AE135"/>
  <c r="X135" i="16" s="1"/>
  <c r="AD135" i="18"/>
  <c r="W135" i="16" s="1"/>
  <c r="AC135" i="18"/>
  <c r="V135" i="16" s="1"/>
  <c r="AB135" i="18"/>
  <c r="U135" i="16" s="1"/>
  <c r="AA135" i="18"/>
  <c r="T135" i="16" s="1"/>
  <c r="Z135" i="18"/>
  <c r="AE134"/>
  <c r="X134" i="16" s="1"/>
  <c r="AD134" i="18"/>
  <c r="W134" i="16" s="1"/>
  <c r="AC134" i="18"/>
  <c r="V134" i="16" s="1"/>
  <c r="AB134" i="18"/>
  <c r="U134" i="16" s="1"/>
  <c r="AA134" i="18"/>
  <c r="T134" i="16" s="1"/>
  <c r="Z134" i="18"/>
  <c r="AE133"/>
  <c r="X133" i="16" s="1"/>
  <c r="AD133" i="18"/>
  <c r="W133" i="16" s="1"/>
  <c r="AC133" i="18"/>
  <c r="V133" i="16" s="1"/>
  <c r="AB133" i="18"/>
  <c r="U133" i="16" s="1"/>
  <c r="AA133" i="18"/>
  <c r="T133" i="16" s="1"/>
  <c r="Z133" i="18"/>
  <c r="AE132"/>
  <c r="X132" i="16" s="1"/>
  <c r="AD132" i="18"/>
  <c r="W132" i="16" s="1"/>
  <c r="AC132" i="18"/>
  <c r="V132" i="16" s="1"/>
  <c r="AB132" i="18"/>
  <c r="U132" i="16" s="1"/>
  <c r="AA132" i="18"/>
  <c r="T132" i="16" s="1"/>
  <c r="Z132" i="18"/>
  <c r="AE131"/>
  <c r="X131" i="16" s="1"/>
  <c r="AD131" i="18"/>
  <c r="W131" i="16" s="1"/>
  <c r="AC131" i="18"/>
  <c r="V131" i="16" s="1"/>
  <c r="AB131" i="18"/>
  <c r="U131" i="16" s="1"/>
  <c r="AA131" i="18"/>
  <c r="T131" i="16" s="1"/>
  <c r="Z131" i="18"/>
  <c r="AE130"/>
  <c r="X130" i="16" s="1"/>
  <c r="AD130" i="18"/>
  <c r="W130" i="16" s="1"/>
  <c r="AC130" i="18"/>
  <c r="V130" i="16" s="1"/>
  <c r="AB130" i="18"/>
  <c r="U130" i="16" s="1"/>
  <c r="AA130" i="18"/>
  <c r="T130" i="16" s="1"/>
  <c r="Z130" i="18"/>
  <c r="AE129"/>
  <c r="X129" i="16" s="1"/>
  <c r="AD129" i="18"/>
  <c r="W129" i="16" s="1"/>
  <c r="AC129" i="18"/>
  <c r="V129" i="16" s="1"/>
  <c r="AB129" i="18"/>
  <c r="U129" i="16" s="1"/>
  <c r="AA129" i="18"/>
  <c r="T129" i="16" s="1"/>
  <c r="Z129" i="18"/>
  <c r="AE128"/>
  <c r="X128" i="16" s="1"/>
  <c r="AD128" i="18"/>
  <c r="W128" i="16" s="1"/>
  <c r="AC128" i="18"/>
  <c r="V128" i="16" s="1"/>
  <c r="AB128" i="18"/>
  <c r="U128" i="16" s="1"/>
  <c r="AA128" i="18"/>
  <c r="T128" i="16" s="1"/>
  <c r="Z128" i="18"/>
  <c r="AE127"/>
  <c r="X127" i="16" s="1"/>
  <c r="AD127" i="18"/>
  <c r="W127" i="16" s="1"/>
  <c r="AC127" i="18"/>
  <c r="V127" i="16" s="1"/>
  <c r="AB127" i="18"/>
  <c r="U127" i="16" s="1"/>
  <c r="AA127" i="18"/>
  <c r="T127" i="16" s="1"/>
  <c r="Z127" i="18"/>
  <c r="AE126"/>
  <c r="X126" i="16" s="1"/>
  <c r="AD126" i="18"/>
  <c r="W126" i="16" s="1"/>
  <c r="AC126" i="18"/>
  <c r="V126" i="16" s="1"/>
  <c r="AB126" i="18"/>
  <c r="U126" i="16" s="1"/>
  <c r="AA126" i="18"/>
  <c r="T126" i="16" s="1"/>
  <c r="Z126" i="18"/>
  <c r="AE125"/>
  <c r="X125" i="16" s="1"/>
  <c r="AD125" i="18"/>
  <c r="W125" i="16" s="1"/>
  <c r="AC125" i="18"/>
  <c r="V125" i="16" s="1"/>
  <c r="AB125" i="18"/>
  <c r="U125" i="16" s="1"/>
  <c r="AA125" i="18"/>
  <c r="T125" i="16" s="1"/>
  <c r="Z125" i="18"/>
  <c r="AE124"/>
  <c r="X124" i="16" s="1"/>
  <c r="AD124" i="18"/>
  <c r="W124" i="16" s="1"/>
  <c r="AC124" i="18"/>
  <c r="V124" i="16" s="1"/>
  <c r="AB124" i="18"/>
  <c r="U124" i="16" s="1"/>
  <c r="AA124" i="18"/>
  <c r="T124" i="16" s="1"/>
  <c r="Z124" i="18"/>
  <c r="AE123"/>
  <c r="X123" i="16" s="1"/>
  <c r="AD123" i="18"/>
  <c r="W123" i="16" s="1"/>
  <c r="AC123" i="18"/>
  <c r="V123" i="16" s="1"/>
  <c r="AB123" i="18"/>
  <c r="U123" i="16" s="1"/>
  <c r="AA123" i="18"/>
  <c r="T123" i="16" s="1"/>
  <c r="Z123" i="18"/>
  <c r="AE122"/>
  <c r="X122" i="16" s="1"/>
  <c r="AD122" i="18"/>
  <c r="W122" i="16" s="1"/>
  <c r="AC122" i="18"/>
  <c r="V122" i="16" s="1"/>
  <c r="AB122" i="18"/>
  <c r="U122" i="16" s="1"/>
  <c r="AA122" i="18"/>
  <c r="T122" i="16" s="1"/>
  <c r="Z122" i="18"/>
  <c r="AE121"/>
  <c r="X121" i="16" s="1"/>
  <c r="AD121" i="18"/>
  <c r="W121" i="16" s="1"/>
  <c r="AC121" i="18"/>
  <c r="V121" i="16" s="1"/>
  <c r="AB121" i="18"/>
  <c r="U121" i="16" s="1"/>
  <c r="AA121" i="18"/>
  <c r="T121" i="16" s="1"/>
  <c r="Z121" i="18"/>
  <c r="AE120"/>
  <c r="X120" i="16" s="1"/>
  <c r="AD120" i="18"/>
  <c r="W120" i="16" s="1"/>
  <c r="AC120" i="18"/>
  <c r="V120" i="16" s="1"/>
  <c r="AB120" i="18"/>
  <c r="U120" i="16" s="1"/>
  <c r="AA120" i="18"/>
  <c r="T120" i="16" s="1"/>
  <c r="Z120" i="18"/>
  <c r="AE119"/>
  <c r="X119" i="16" s="1"/>
  <c r="AD119" i="18"/>
  <c r="W119" i="16" s="1"/>
  <c r="AC119" i="18"/>
  <c r="V119" i="16" s="1"/>
  <c r="AB119" i="18"/>
  <c r="U119" i="16" s="1"/>
  <c r="AA119" i="18"/>
  <c r="T119" i="16" s="1"/>
  <c r="Z119" i="18"/>
  <c r="AE118"/>
  <c r="X118" i="16" s="1"/>
  <c r="AD118" i="18"/>
  <c r="W118" i="16" s="1"/>
  <c r="AC118" i="18"/>
  <c r="V118" i="16" s="1"/>
  <c r="AB118" i="18"/>
  <c r="U118" i="16" s="1"/>
  <c r="AA118" i="18"/>
  <c r="T118" i="16" s="1"/>
  <c r="Z118" i="18"/>
  <c r="AE117"/>
  <c r="X117" i="16" s="1"/>
  <c r="AD117" i="18"/>
  <c r="W117" i="16" s="1"/>
  <c r="AC117" i="18"/>
  <c r="V117" i="16" s="1"/>
  <c r="AB117" i="18"/>
  <c r="U117" i="16" s="1"/>
  <c r="AA117" i="18"/>
  <c r="T117" i="16" s="1"/>
  <c r="Z117" i="18"/>
  <c r="AE116"/>
  <c r="X116" i="16" s="1"/>
  <c r="AD116" i="18"/>
  <c r="W116" i="16" s="1"/>
  <c r="AC116" i="18"/>
  <c r="V116" i="16" s="1"/>
  <c r="AB116" i="18"/>
  <c r="U116" i="16" s="1"/>
  <c r="AA116" i="18"/>
  <c r="T116" i="16" s="1"/>
  <c r="Z116" i="18"/>
  <c r="AE115"/>
  <c r="X115" i="16" s="1"/>
  <c r="AD115" i="18"/>
  <c r="W115" i="16" s="1"/>
  <c r="AC115" i="18"/>
  <c r="V115" i="16" s="1"/>
  <c r="AB115" i="18"/>
  <c r="U115" i="16" s="1"/>
  <c r="AA115" i="18"/>
  <c r="T115" i="16" s="1"/>
  <c r="Z115" i="18"/>
  <c r="AE114"/>
  <c r="X114" i="16" s="1"/>
  <c r="AD114" i="18"/>
  <c r="W114" i="16" s="1"/>
  <c r="AC114" i="18"/>
  <c r="V114" i="16" s="1"/>
  <c r="AB114" i="18"/>
  <c r="U114" i="16" s="1"/>
  <c r="AA114" i="18"/>
  <c r="T114" i="16" s="1"/>
  <c r="Z114" i="18"/>
  <c r="AE113"/>
  <c r="X113" i="16" s="1"/>
  <c r="AD113" i="18"/>
  <c r="W113" i="16" s="1"/>
  <c r="AC113" i="18"/>
  <c r="V113" i="16" s="1"/>
  <c r="AB113" i="18"/>
  <c r="U113" i="16" s="1"/>
  <c r="AA113" i="18"/>
  <c r="T113" i="16" s="1"/>
  <c r="Z113" i="18"/>
  <c r="AE112"/>
  <c r="X112" i="16" s="1"/>
  <c r="AD112" i="18"/>
  <c r="W112" i="16" s="1"/>
  <c r="AC112" i="18"/>
  <c r="V112" i="16" s="1"/>
  <c r="AB112" i="18"/>
  <c r="U112" i="16" s="1"/>
  <c r="AA112" i="18"/>
  <c r="T112" i="16" s="1"/>
  <c r="Z112" i="18"/>
  <c r="AE111"/>
  <c r="X111" i="16" s="1"/>
  <c r="AD111" i="18"/>
  <c r="W111" i="16" s="1"/>
  <c r="AC111" i="18"/>
  <c r="V111" i="16" s="1"/>
  <c r="AB111" i="18"/>
  <c r="U111" i="16" s="1"/>
  <c r="AA111" i="18"/>
  <c r="T111" i="16" s="1"/>
  <c r="Z111" i="18"/>
  <c r="AE110"/>
  <c r="X110" i="16" s="1"/>
  <c r="AD110" i="18"/>
  <c r="W110" i="16" s="1"/>
  <c r="AC110" i="18"/>
  <c r="V110" i="16" s="1"/>
  <c r="AB110" i="18"/>
  <c r="U110" i="16" s="1"/>
  <c r="AA110" i="18"/>
  <c r="T110" i="16" s="1"/>
  <c r="Z110" i="18"/>
  <c r="AE109"/>
  <c r="X109" i="16" s="1"/>
  <c r="AD109" i="18"/>
  <c r="W109" i="16" s="1"/>
  <c r="AC109" i="18"/>
  <c r="V109" i="16" s="1"/>
  <c r="AB109" i="18"/>
  <c r="U109" i="16" s="1"/>
  <c r="AA109" i="18"/>
  <c r="T109" i="16" s="1"/>
  <c r="Z109" i="18"/>
  <c r="AE108"/>
  <c r="X108" i="16" s="1"/>
  <c r="AD108" i="18"/>
  <c r="W108" i="16" s="1"/>
  <c r="AC108" i="18"/>
  <c r="V108" i="16" s="1"/>
  <c r="AB108" i="18"/>
  <c r="U108" i="16" s="1"/>
  <c r="AA108" i="18"/>
  <c r="T108" i="16" s="1"/>
  <c r="Z108" i="18"/>
  <c r="AE107"/>
  <c r="X107" i="16" s="1"/>
  <c r="AD107" i="18"/>
  <c r="W107" i="16" s="1"/>
  <c r="AC107" i="18"/>
  <c r="V107" i="16" s="1"/>
  <c r="AB107" i="18"/>
  <c r="U107" i="16" s="1"/>
  <c r="AA107" i="18"/>
  <c r="T107" i="16" s="1"/>
  <c r="Z107" i="18"/>
  <c r="AE106"/>
  <c r="X106" i="16" s="1"/>
  <c r="AD106" i="18"/>
  <c r="W106" i="16" s="1"/>
  <c r="AC106" i="18"/>
  <c r="V106" i="16" s="1"/>
  <c r="AB106" i="18"/>
  <c r="U106" i="16" s="1"/>
  <c r="AA106" i="18"/>
  <c r="T106" i="16" s="1"/>
  <c r="Z106" i="18"/>
  <c r="AE105"/>
  <c r="X105" i="16" s="1"/>
  <c r="AD105" i="18"/>
  <c r="W105" i="16" s="1"/>
  <c r="AC105" i="18"/>
  <c r="V105" i="16" s="1"/>
  <c r="AB105" i="18"/>
  <c r="U105" i="16" s="1"/>
  <c r="AA105" i="18"/>
  <c r="T105" i="16" s="1"/>
  <c r="Z105" i="18"/>
  <c r="AE104"/>
  <c r="X104" i="16" s="1"/>
  <c r="AD104" i="18"/>
  <c r="W104" i="16" s="1"/>
  <c r="AC104" i="18"/>
  <c r="V104" i="16" s="1"/>
  <c r="AB104" i="18"/>
  <c r="U104" i="16" s="1"/>
  <c r="AA104" i="18"/>
  <c r="T104" i="16" s="1"/>
  <c r="Z104" i="18"/>
  <c r="AE103"/>
  <c r="X103" i="16" s="1"/>
  <c r="AD103" i="18"/>
  <c r="W103" i="16" s="1"/>
  <c r="AC103" i="18"/>
  <c r="V103" i="16" s="1"/>
  <c r="AB103" i="18"/>
  <c r="U103" i="16" s="1"/>
  <c r="AA103" i="18"/>
  <c r="T103" i="16" s="1"/>
  <c r="Z103" i="18"/>
  <c r="AE102"/>
  <c r="X102" i="16" s="1"/>
  <c r="AD102" i="18"/>
  <c r="W102" i="16" s="1"/>
  <c r="AC102" i="18"/>
  <c r="V102" i="16" s="1"/>
  <c r="AB102" i="18"/>
  <c r="U102" i="16" s="1"/>
  <c r="AA102" i="18"/>
  <c r="T102" i="16" s="1"/>
  <c r="Z102" i="18"/>
  <c r="AE101"/>
  <c r="X101" i="16" s="1"/>
  <c r="AD101" i="18"/>
  <c r="W101" i="16" s="1"/>
  <c r="AC101" i="18"/>
  <c r="V101" i="16" s="1"/>
  <c r="AB101" i="18"/>
  <c r="U101" i="16" s="1"/>
  <c r="AA101" i="18"/>
  <c r="T101" i="16" s="1"/>
  <c r="Z101" i="18"/>
  <c r="AE100"/>
  <c r="X100" i="16" s="1"/>
  <c r="AD100" i="18"/>
  <c r="W100" i="16" s="1"/>
  <c r="AC100" i="18"/>
  <c r="V100" i="16" s="1"/>
  <c r="AB100" i="18"/>
  <c r="U100" i="16" s="1"/>
  <c r="AA100" i="18"/>
  <c r="T100" i="16" s="1"/>
  <c r="Z100" i="18"/>
  <c r="AE99"/>
  <c r="X99" i="16" s="1"/>
  <c r="AD99" i="18"/>
  <c r="W99" i="16" s="1"/>
  <c r="AC99" i="18"/>
  <c r="V99" i="16" s="1"/>
  <c r="AB99" i="18"/>
  <c r="U99" i="16" s="1"/>
  <c r="AA99" i="18"/>
  <c r="T99" i="16" s="1"/>
  <c r="Z99" i="18"/>
  <c r="AE98"/>
  <c r="X98" i="16" s="1"/>
  <c r="AD98" i="18"/>
  <c r="W98" i="16" s="1"/>
  <c r="AC98" i="18"/>
  <c r="V98" i="16" s="1"/>
  <c r="AB98" i="18"/>
  <c r="U98" i="16" s="1"/>
  <c r="AA98" i="18"/>
  <c r="T98" i="16" s="1"/>
  <c r="Z98" i="18"/>
  <c r="AE97"/>
  <c r="X97" i="16" s="1"/>
  <c r="AD97" i="18"/>
  <c r="W97" i="16" s="1"/>
  <c r="AC97" i="18"/>
  <c r="V97" i="16" s="1"/>
  <c r="AB97" i="18"/>
  <c r="U97" i="16" s="1"/>
  <c r="AA97" i="18"/>
  <c r="T97" i="16" s="1"/>
  <c r="Z97" i="18"/>
  <c r="AE96"/>
  <c r="X96" i="16" s="1"/>
  <c r="AD96" i="18"/>
  <c r="W96" i="16" s="1"/>
  <c r="AC96" i="18"/>
  <c r="V96" i="16" s="1"/>
  <c r="AB96" i="18"/>
  <c r="U96" i="16" s="1"/>
  <c r="AA96" i="18"/>
  <c r="T96" i="16" s="1"/>
  <c r="Z96" i="18"/>
  <c r="AE95"/>
  <c r="X95" i="16" s="1"/>
  <c r="AD95" i="18"/>
  <c r="W95" i="16" s="1"/>
  <c r="AC95" i="18"/>
  <c r="V95" i="16" s="1"/>
  <c r="AB95" i="18"/>
  <c r="U95" i="16" s="1"/>
  <c r="AA95" i="18"/>
  <c r="T95" i="16" s="1"/>
  <c r="Z95" i="18"/>
  <c r="AE94"/>
  <c r="X94" i="16" s="1"/>
  <c r="AD94" i="18"/>
  <c r="W94" i="16" s="1"/>
  <c r="AC94" i="18"/>
  <c r="V94" i="16" s="1"/>
  <c r="AB94" i="18"/>
  <c r="U94" i="16" s="1"/>
  <c r="AA94" i="18"/>
  <c r="T94" i="16" s="1"/>
  <c r="Z94" i="18"/>
  <c r="AE93"/>
  <c r="X93" i="16" s="1"/>
  <c r="AD93" i="18"/>
  <c r="W93" i="16" s="1"/>
  <c r="AC93" i="18"/>
  <c r="V93" i="16" s="1"/>
  <c r="AB93" i="18"/>
  <c r="U93" i="16" s="1"/>
  <c r="AA93" i="18"/>
  <c r="T93" i="16" s="1"/>
  <c r="Z93" i="18"/>
  <c r="AE92"/>
  <c r="X92" i="16" s="1"/>
  <c r="AD92" i="18"/>
  <c r="W92" i="16" s="1"/>
  <c r="AC92" i="18"/>
  <c r="V92" i="16" s="1"/>
  <c r="AB92" i="18"/>
  <c r="U92" i="16" s="1"/>
  <c r="AA92" i="18"/>
  <c r="T92" i="16" s="1"/>
  <c r="Z92" i="18"/>
  <c r="AE91"/>
  <c r="X91" i="16" s="1"/>
  <c r="AD91" i="18"/>
  <c r="W91" i="16" s="1"/>
  <c r="AC91" i="18"/>
  <c r="V91" i="16" s="1"/>
  <c r="AB91" i="18"/>
  <c r="U91" i="16" s="1"/>
  <c r="AA91" i="18"/>
  <c r="T91" i="16" s="1"/>
  <c r="Z91" i="18"/>
  <c r="AE90"/>
  <c r="X90" i="16" s="1"/>
  <c r="AD90" i="18"/>
  <c r="W90" i="16" s="1"/>
  <c r="AC90" i="18"/>
  <c r="V90" i="16" s="1"/>
  <c r="AB90" i="18"/>
  <c r="U90" i="16" s="1"/>
  <c r="AA90" i="18"/>
  <c r="T90" i="16" s="1"/>
  <c r="Z90" i="18"/>
  <c r="AE89"/>
  <c r="X89" i="16" s="1"/>
  <c r="AD89" i="18"/>
  <c r="W89" i="16" s="1"/>
  <c r="AC89" i="18"/>
  <c r="V89" i="16" s="1"/>
  <c r="AB89" i="18"/>
  <c r="U89" i="16" s="1"/>
  <c r="AA89" i="18"/>
  <c r="T89" i="16" s="1"/>
  <c r="Z89" i="18"/>
  <c r="AE88"/>
  <c r="X88" i="16" s="1"/>
  <c r="AD88" i="18"/>
  <c r="W88" i="16" s="1"/>
  <c r="AC88" i="18"/>
  <c r="V88" i="16" s="1"/>
  <c r="AB88" i="18"/>
  <c r="U88" i="16" s="1"/>
  <c r="AA88" i="18"/>
  <c r="T88" i="16" s="1"/>
  <c r="Z88" i="18"/>
  <c r="AE87"/>
  <c r="X87" i="16" s="1"/>
  <c r="AD87" i="18"/>
  <c r="W87" i="16" s="1"/>
  <c r="AC87" i="18"/>
  <c r="V87" i="16" s="1"/>
  <c r="AB87" i="18"/>
  <c r="U87" i="16" s="1"/>
  <c r="AA87" i="18"/>
  <c r="T87" i="16" s="1"/>
  <c r="Z87" i="18"/>
  <c r="AE86"/>
  <c r="X86" i="16" s="1"/>
  <c r="AD86" i="18"/>
  <c r="W86" i="16" s="1"/>
  <c r="AC86" i="18"/>
  <c r="V86" i="16" s="1"/>
  <c r="AB86" i="18"/>
  <c r="U86" i="16" s="1"/>
  <c r="AA86" i="18"/>
  <c r="T86" i="16" s="1"/>
  <c r="Z86" i="18"/>
  <c r="AE85"/>
  <c r="X85" i="16" s="1"/>
  <c r="AD85" i="18"/>
  <c r="W85" i="16" s="1"/>
  <c r="AC85" i="18"/>
  <c r="V85" i="16" s="1"/>
  <c r="AB85" i="18"/>
  <c r="U85" i="16" s="1"/>
  <c r="AA85" i="18"/>
  <c r="T85" i="16" s="1"/>
  <c r="Z85" i="18"/>
  <c r="AE84"/>
  <c r="X84" i="16" s="1"/>
  <c r="AD84" i="18"/>
  <c r="W84" i="16" s="1"/>
  <c r="AC84" i="18"/>
  <c r="V84" i="16" s="1"/>
  <c r="AB84" i="18"/>
  <c r="U84" i="16" s="1"/>
  <c r="AA84" i="18"/>
  <c r="T84" i="16" s="1"/>
  <c r="Z84" i="18"/>
  <c r="AE83"/>
  <c r="X83" i="16" s="1"/>
  <c r="AD83" i="18"/>
  <c r="W83" i="16" s="1"/>
  <c r="AC83" i="18"/>
  <c r="V83" i="16" s="1"/>
  <c r="AB83" i="18"/>
  <c r="U83" i="16" s="1"/>
  <c r="AA83" i="18"/>
  <c r="T83" i="16" s="1"/>
  <c r="Z83" i="18"/>
  <c r="AE82"/>
  <c r="X82" i="16" s="1"/>
  <c r="AD82" i="18"/>
  <c r="W82" i="16" s="1"/>
  <c r="AC82" i="18"/>
  <c r="V82" i="16" s="1"/>
  <c r="AB82" i="18"/>
  <c r="U82" i="16" s="1"/>
  <c r="AA82" i="18"/>
  <c r="T82" i="16" s="1"/>
  <c r="Z82" i="18"/>
  <c r="AE81"/>
  <c r="X81" i="16" s="1"/>
  <c r="AD81" i="18"/>
  <c r="W81" i="16" s="1"/>
  <c r="AC81" i="18"/>
  <c r="V81" i="16" s="1"/>
  <c r="AB81" i="18"/>
  <c r="U81" i="16" s="1"/>
  <c r="AA81" i="18"/>
  <c r="T81" i="16" s="1"/>
  <c r="Z81" i="18"/>
  <c r="AE80"/>
  <c r="X80" i="16" s="1"/>
  <c r="AD80" i="18"/>
  <c r="W80" i="16" s="1"/>
  <c r="AC80" i="18"/>
  <c r="V80" i="16" s="1"/>
  <c r="AB80" i="18"/>
  <c r="U80" i="16" s="1"/>
  <c r="AA80" i="18"/>
  <c r="T80" i="16" s="1"/>
  <c r="Z80" i="18"/>
  <c r="AE79"/>
  <c r="X79" i="16" s="1"/>
  <c r="AD79" i="18"/>
  <c r="W79" i="16" s="1"/>
  <c r="AC79" i="18"/>
  <c r="V79" i="16" s="1"/>
  <c r="AB79" i="18"/>
  <c r="U79" i="16" s="1"/>
  <c r="AA79" i="18"/>
  <c r="T79" i="16" s="1"/>
  <c r="Z79" i="18"/>
  <c r="AE78"/>
  <c r="X78" i="16" s="1"/>
  <c r="AD78" i="18"/>
  <c r="W78" i="16" s="1"/>
  <c r="AC78" i="18"/>
  <c r="V78" i="16" s="1"/>
  <c r="AB78" i="18"/>
  <c r="U78" i="16" s="1"/>
  <c r="AA78" i="18"/>
  <c r="T78" i="16" s="1"/>
  <c r="Z78" i="18"/>
  <c r="AE77"/>
  <c r="X77" i="16" s="1"/>
  <c r="AD77" i="18"/>
  <c r="W77" i="16" s="1"/>
  <c r="AC77" i="18"/>
  <c r="V77" i="16" s="1"/>
  <c r="AB77" i="18"/>
  <c r="U77" i="16" s="1"/>
  <c r="AA77" i="18"/>
  <c r="T77" i="16" s="1"/>
  <c r="Z77" i="18"/>
  <c r="AE76"/>
  <c r="X76" i="16" s="1"/>
  <c r="AD76" i="18"/>
  <c r="W76" i="16" s="1"/>
  <c r="AC76" i="18"/>
  <c r="V76" i="16" s="1"/>
  <c r="AB76" i="18"/>
  <c r="U76" i="16" s="1"/>
  <c r="AA76" i="18"/>
  <c r="T76" i="16" s="1"/>
  <c r="Z76" i="18"/>
  <c r="AE75"/>
  <c r="X75" i="16" s="1"/>
  <c r="AD75" i="18"/>
  <c r="W75" i="16" s="1"/>
  <c r="AC75" i="18"/>
  <c r="V75" i="16" s="1"/>
  <c r="AB75" i="18"/>
  <c r="U75" i="16" s="1"/>
  <c r="AA75" i="18"/>
  <c r="T75" i="16" s="1"/>
  <c r="Z75" i="18"/>
  <c r="AE74"/>
  <c r="X74" i="16" s="1"/>
  <c r="AD74" i="18"/>
  <c r="W74" i="16" s="1"/>
  <c r="AC74" i="18"/>
  <c r="V74" i="16" s="1"/>
  <c r="AB74" i="18"/>
  <c r="U74" i="16" s="1"/>
  <c r="AA74" i="18"/>
  <c r="T74" i="16" s="1"/>
  <c r="Z74" i="18"/>
  <c r="AE73"/>
  <c r="X73" i="16" s="1"/>
  <c r="AD73" i="18"/>
  <c r="W73" i="16" s="1"/>
  <c r="AC73" i="18"/>
  <c r="V73" i="16" s="1"/>
  <c r="AB73" i="18"/>
  <c r="U73" i="16" s="1"/>
  <c r="AA73" i="18"/>
  <c r="T73" i="16" s="1"/>
  <c r="Z73" i="18"/>
  <c r="AE72"/>
  <c r="X72" i="16" s="1"/>
  <c r="AD72" i="18"/>
  <c r="W72" i="16" s="1"/>
  <c r="AC72" i="18"/>
  <c r="V72" i="16" s="1"/>
  <c r="AB72" i="18"/>
  <c r="U72" i="16" s="1"/>
  <c r="AA72" i="18"/>
  <c r="T72" i="16" s="1"/>
  <c r="Z72" i="18"/>
  <c r="AE71"/>
  <c r="X71" i="16" s="1"/>
  <c r="AD71" i="18"/>
  <c r="W71" i="16" s="1"/>
  <c r="AC71" i="18"/>
  <c r="V71" i="16" s="1"/>
  <c r="AB71" i="18"/>
  <c r="U71" i="16" s="1"/>
  <c r="AA71" i="18"/>
  <c r="T71" i="16" s="1"/>
  <c r="Z71" i="18"/>
  <c r="AE70"/>
  <c r="X70" i="16" s="1"/>
  <c r="AD70" i="18"/>
  <c r="W70" i="16" s="1"/>
  <c r="AC70" i="18"/>
  <c r="V70" i="16" s="1"/>
  <c r="AB70" i="18"/>
  <c r="U70" i="16" s="1"/>
  <c r="AA70" i="18"/>
  <c r="T70" i="16" s="1"/>
  <c r="Z70" i="18"/>
  <c r="AE69"/>
  <c r="X69" i="16" s="1"/>
  <c r="AD69" i="18"/>
  <c r="W69" i="16" s="1"/>
  <c r="AC69" i="18"/>
  <c r="V69" i="16" s="1"/>
  <c r="AB69" i="18"/>
  <c r="U69" i="16" s="1"/>
  <c r="AA69" i="18"/>
  <c r="T69" i="16" s="1"/>
  <c r="Z69" i="18"/>
  <c r="AE68"/>
  <c r="X68" i="16" s="1"/>
  <c r="AD68" i="18"/>
  <c r="W68" i="16" s="1"/>
  <c r="AC68" i="18"/>
  <c r="V68" i="16" s="1"/>
  <c r="AB68" i="18"/>
  <c r="U68" i="16" s="1"/>
  <c r="AA68" i="18"/>
  <c r="T68" i="16" s="1"/>
  <c r="Z68" i="18"/>
  <c r="AE67"/>
  <c r="X67" i="16" s="1"/>
  <c r="AD67" i="18"/>
  <c r="W67" i="16" s="1"/>
  <c r="AC67" i="18"/>
  <c r="V67" i="16" s="1"/>
  <c r="AB67" i="18"/>
  <c r="U67" i="16" s="1"/>
  <c r="AA67" i="18"/>
  <c r="T67" i="16" s="1"/>
  <c r="Z67" i="18"/>
  <c r="AE66"/>
  <c r="X66" i="16" s="1"/>
  <c r="AD66" i="18"/>
  <c r="W66" i="16" s="1"/>
  <c r="AC66" i="18"/>
  <c r="V66" i="16" s="1"/>
  <c r="AB66" i="18"/>
  <c r="U66" i="16" s="1"/>
  <c r="AA66" i="18"/>
  <c r="T66" i="16" s="1"/>
  <c r="Z66" i="18"/>
  <c r="AE65"/>
  <c r="X65" i="16" s="1"/>
  <c r="AD65" i="18"/>
  <c r="W65" i="16" s="1"/>
  <c r="AC65" i="18"/>
  <c r="V65" i="16" s="1"/>
  <c r="AB65" i="18"/>
  <c r="U65" i="16" s="1"/>
  <c r="AA65" i="18"/>
  <c r="T65" i="16" s="1"/>
  <c r="Z65" i="18"/>
  <c r="AE64"/>
  <c r="X64" i="16" s="1"/>
  <c r="AD64" i="18"/>
  <c r="W64" i="16" s="1"/>
  <c r="AC64" i="18"/>
  <c r="V64" i="16" s="1"/>
  <c r="AB64" i="18"/>
  <c r="U64" i="16" s="1"/>
  <c r="AA64" i="18"/>
  <c r="T64" i="16" s="1"/>
  <c r="Z64" i="18"/>
  <c r="AE63"/>
  <c r="X63" i="16" s="1"/>
  <c r="AD63" i="18"/>
  <c r="W63" i="16" s="1"/>
  <c r="AC63" i="18"/>
  <c r="V63" i="16" s="1"/>
  <c r="AB63" i="18"/>
  <c r="U63" i="16" s="1"/>
  <c r="AA63" i="18"/>
  <c r="T63" i="16" s="1"/>
  <c r="Z63" i="18"/>
  <c r="AE62"/>
  <c r="X62" i="16" s="1"/>
  <c r="AD62" i="18"/>
  <c r="W62" i="16" s="1"/>
  <c r="AC62" i="18"/>
  <c r="V62" i="16" s="1"/>
  <c r="AB62" i="18"/>
  <c r="U62" i="16" s="1"/>
  <c r="AA62" i="18"/>
  <c r="T62" i="16" s="1"/>
  <c r="Z62" i="18"/>
  <c r="AE61"/>
  <c r="X61" i="16" s="1"/>
  <c r="AD61" i="18"/>
  <c r="W61" i="16" s="1"/>
  <c r="AC61" i="18"/>
  <c r="V61" i="16" s="1"/>
  <c r="AB61" i="18"/>
  <c r="U61" i="16" s="1"/>
  <c r="AA61" i="18"/>
  <c r="T61" i="16" s="1"/>
  <c r="Z61" i="18"/>
  <c r="AE60"/>
  <c r="X60" i="16" s="1"/>
  <c r="AD60" i="18"/>
  <c r="W60" i="16" s="1"/>
  <c r="AC60" i="18"/>
  <c r="V60" i="16" s="1"/>
  <c r="AB60" i="18"/>
  <c r="U60" i="16" s="1"/>
  <c r="AA60" i="18"/>
  <c r="T60" i="16" s="1"/>
  <c r="Z60" i="18"/>
  <c r="AE59"/>
  <c r="X59" i="16" s="1"/>
  <c r="AD59" i="18"/>
  <c r="W59" i="16" s="1"/>
  <c r="AC59" i="18"/>
  <c r="V59" i="16" s="1"/>
  <c r="AB59" i="18"/>
  <c r="U59" i="16" s="1"/>
  <c r="AA59" i="18"/>
  <c r="T59" i="16" s="1"/>
  <c r="Z59" i="18"/>
  <c r="AE58"/>
  <c r="X58" i="16" s="1"/>
  <c r="AD58" i="18"/>
  <c r="W58" i="16" s="1"/>
  <c r="AC58" i="18"/>
  <c r="V58" i="16" s="1"/>
  <c r="AB58" i="18"/>
  <c r="U58" i="16" s="1"/>
  <c r="AA58" i="18"/>
  <c r="T58" i="16" s="1"/>
  <c r="Z58" i="18"/>
  <c r="AE57"/>
  <c r="X57" i="16" s="1"/>
  <c r="AD57" i="18"/>
  <c r="W57" i="16" s="1"/>
  <c r="AC57" i="18"/>
  <c r="V57" i="16" s="1"/>
  <c r="AB57" i="18"/>
  <c r="U57" i="16" s="1"/>
  <c r="AA57" i="18"/>
  <c r="T57" i="16" s="1"/>
  <c r="Z57" i="18"/>
  <c r="AE56"/>
  <c r="X56" i="16" s="1"/>
  <c r="AD56" i="18"/>
  <c r="W56" i="16" s="1"/>
  <c r="AC56" i="18"/>
  <c r="V56" i="16" s="1"/>
  <c r="AB56" i="18"/>
  <c r="U56" i="16" s="1"/>
  <c r="AA56" i="18"/>
  <c r="T56" i="16" s="1"/>
  <c r="Z56" i="18"/>
  <c r="AE55"/>
  <c r="X55" i="16" s="1"/>
  <c r="AD55" i="18"/>
  <c r="W55" i="16" s="1"/>
  <c r="AC55" i="18"/>
  <c r="V55" i="16" s="1"/>
  <c r="AB55" i="18"/>
  <c r="U55" i="16" s="1"/>
  <c r="AA55" i="18"/>
  <c r="T55" i="16" s="1"/>
  <c r="Z55" i="18"/>
  <c r="AE54"/>
  <c r="X54" i="16" s="1"/>
  <c r="AD54" i="18"/>
  <c r="W54" i="16" s="1"/>
  <c r="AC54" i="18"/>
  <c r="V54" i="16" s="1"/>
  <c r="AB54" i="18"/>
  <c r="U54" i="16" s="1"/>
  <c r="AA54" i="18"/>
  <c r="T54" i="16" s="1"/>
  <c r="Z54" i="18"/>
  <c r="AE53"/>
  <c r="X53" i="16" s="1"/>
  <c r="AD53" i="18"/>
  <c r="W53" i="16" s="1"/>
  <c r="AC53" i="18"/>
  <c r="V53" i="16" s="1"/>
  <c r="AB53" i="18"/>
  <c r="U53" i="16" s="1"/>
  <c r="AA53" i="18"/>
  <c r="T53" i="16" s="1"/>
  <c r="Z53" i="18"/>
  <c r="AE52"/>
  <c r="X52" i="16" s="1"/>
  <c r="AD52" i="18"/>
  <c r="W52" i="16" s="1"/>
  <c r="AC52" i="18"/>
  <c r="V52" i="16" s="1"/>
  <c r="AB52" i="18"/>
  <c r="U52" i="16" s="1"/>
  <c r="AA52" i="18"/>
  <c r="T52" i="16" s="1"/>
  <c r="Z52" i="18"/>
  <c r="AE51"/>
  <c r="X51" i="16" s="1"/>
  <c r="AD51" i="18"/>
  <c r="W51" i="16" s="1"/>
  <c r="AC51" i="18"/>
  <c r="V51" i="16" s="1"/>
  <c r="AB51" i="18"/>
  <c r="U51" i="16" s="1"/>
  <c r="AA51" i="18"/>
  <c r="T51" i="16" s="1"/>
  <c r="Z51" i="18"/>
  <c r="AE50"/>
  <c r="X50" i="16" s="1"/>
  <c r="AD50" i="18"/>
  <c r="W50" i="16" s="1"/>
  <c r="AC50" i="18"/>
  <c r="V50" i="16" s="1"/>
  <c r="AB50" i="18"/>
  <c r="U50" i="16" s="1"/>
  <c r="AA50" i="18"/>
  <c r="T50" i="16" s="1"/>
  <c r="Z50" i="18"/>
  <c r="AE49"/>
  <c r="X49" i="16" s="1"/>
  <c r="AD49" i="18"/>
  <c r="W49" i="16" s="1"/>
  <c r="AC49" i="18"/>
  <c r="V49" i="16" s="1"/>
  <c r="AB49" i="18"/>
  <c r="U49" i="16" s="1"/>
  <c r="AA49" i="18"/>
  <c r="T49" i="16" s="1"/>
  <c r="Z49" i="18"/>
  <c r="AE48"/>
  <c r="X48" i="16" s="1"/>
  <c r="AD48" i="18"/>
  <c r="W48" i="16" s="1"/>
  <c r="AC48" i="18"/>
  <c r="V48" i="16" s="1"/>
  <c r="AB48" i="18"/>
  <c r="U48" i="16" s="1"/>
  <c r="AA48" i="18"/>
  <c r="T48" i="16" s="1"/>
  <c r="Z48" i="18"/>
  <c r="AE47"/>
  <c r="X47" i="16" s="1"/>
  <c r="AD47" i="18"/>
  <c r="W47" i="16" s="1"/>
  <c r="AC47" i="18"/>
  <c r="V47" i="16" s="1"/>
  <c r="AB47" i="18"/>
  <c r="U47" i="16" s="1"/>
  <c r="AA47" i="18"/>
  <c r="T47" i="16" s="1"/>
  <c r="Z47" i="18"/>
  <c r="AE46"/>
  <c r="X46" i="16" s="1"/>
  <c r="AD46" i="18"/>
  <c r="W46" i="16" s="1"/>
  <c r="AC46" i="18"/>
  <c r="V46" i="16" s="1"/>
  <c r="AB46" i="18"/>
  <c r="U46" i="16" s="1"/>
  <c r="AA46" i="18"/>
  <c r="T46" i="16" s="1"/>
  <c r="Z46" i="18"/>
  <c r="AE45"/>
  <c r="X45" i="16" s="1"/>
  <c r="AD45" i="18"/>
  <c r="W45" i="16" s="1"/>
  <c r="AC45" i="18"/>
  <c r="V45" i="16" s="1"/>
  <c r="AB45" i="18"/>
  <c r="U45" i="16" s="1"/>
  <c r="AA45" i="18"/>
  <c r="T45" i="16" s="1"/>
  <c r="Z45" i="18"/>
  <c r="AE44"/>
  <c r="X44" i="16" s="1"/>
  <c r="AD44" i="18"/>
  <c r="W44" i="16" s="1"/>
  <c r="AC44" i="18"/>
  <c r="V44" i="16" s="1"/>
  <c r="AB44" i="18"/>
  <c r="U44" i="16" s="1"/>
  <c r="AA44" i="18"/>
  <c r="T44" i="16" s="1"/>
  <c r="Z44" i="18"/>
  <c r="AE43"/>
  <c r="X43" i="16" s="1"/>
  <c r="AD43" i="18"/>
  <c r="W43" i="16" s="1"/>
  <c r="AC43" i="18"/>
  <c r="V43" i="16" s="1"/>
  <c r="AB43" i="18"/>
  <c r="U43" i="16" s="1"/>
  <c r="AA43" i="18"/>
  <c r="T43" i="16" s="1"/>
  <c r="Z43" i="18"/>
  <c r="AE42"/>
  <c r="X42" i="16" s="1"/>
  <c r="AD42" i="18"/>
  <c r="W42" i="16" s="1"/>
  <c r="AC42" i="18"/>
  <c r="V42" i="16" s="1"/>
  <c r="AB42" i="18"/>
  <c r="U42" i="16" s="1"/>
  <c r="AA42" i="18"/>
  <c r="T42" i="16" s="1"/>
  <c r="Z42" i="18"/>
  <c r="AE41"/>
  <c r="X41" i="16" s="1"/>
  <c r="AD41" i="18"/>
  <c r="W41" i="16" s="1"/>
  <c r="AC41" i="18"/>
  <c r="V41" i="16" s="1"/>
  <c r="AB41" i="18"/>
  <c r="U41" i="16" s="1"/>
  <c r="AA41" i="18"/>
  <c r="T41" i="16" s="1"/>
  <c r="Z41" i="18"/>
  <c r="AE40"/>
  <c r="X40" i="16" s="1"/>
  <c r="AD40" i="18"/>
  <c r="W40" i="16" s="1"/>
  <c r="AC40" i="18"/>
  <c r="V40" i="16" s="1"/>
  <c r="AB40" i="18"/>
  <c r="U40" i="16" s="1"/>
  <c r="AA40" i="18"/>
  <c r="T40" i="16" s="1"/>
  <c r="Z40" i="18"/>
  <c r="AE39"/>
  <c r="X39" i="16" s="1"/>
  <c r="AD39" i="18"/>
  <c r="W39" i="16" s="1"/>
  <c r="AC39" i="18"/>
  <c r="V39" i="16" s="1"/>
  <c r="AB39" i="18"/>
  <c r="U39" i="16" s="1"/>
  <c r="AA39" i="18"/>
  <c r="T39" i="16" s="1"/>
  <c r="Z39" i="18"/>
  <c r="AE38"/>
  <c r="X38" i="16" s="1"/>
  <c r="AD38" i="18"/>
  <c r="W38" i="16" s="1"/>
  <c r="AC38" i="18"/>
  <c r="V38" i="16" s="1"/>
  <c r="AB38" i="18"/>
  <c r="U38" i="16" s="1"/>
  <c r="AA38" i="18"/>
  <c r="T38" i="16" s="1"/>
  <c r="Z38" i="18"/>
  <c r="AE37"/>
  <c r="X37" i="16" s="1"/>
  <c r="AD37" i="18"/>
  <c r="W37" i="16" s="1"/>
  <c r="AC37" i="18"/>
  <c r="V37" i="16" s="1"/>
  <c r="AB37" i="18"/>
  <c r="U37" i="16" s="1"/>
  <c r="AA37" i="18"/>
  <c r="T37" i="16" s="1"/>
  <c r="Z37" i="18"/>
  <c r="AE36"/>
  <c r="X36" i="16" s="1"/>
  <c r="AD36" i="18"/>
  <c r="W36" i="16" s="1"/>
  <c r="AC36" i="18"/>
  <c r="V36" i="16" s="1"/>
  <c r="AB36" i="18"/>
  <c r="U36" i="16" s="1"/>
  <c r="AA36" i="18"/>
  <c r="T36" i="16" s="1"/>
  <c r="Z36" i="18"/>
  <c r="AE35"/>
  <c r="X35" i="16" s="1"/>
  <c r="AD35" i="18"/>
  <c r="W35" i="16" s="1"/>
  <c r="AC35" i="18"/>
  <c r="V35" i="16" s="1"/>
  <c r="AB35" i="18"/>
  <c r="U35" i="16" s="1"/>
  <c r="AA35" i="18"/>
  <c r="T35" i="16" s="1"/>
  <c r="Z35" i="18"/>
  <c r="AE34"/>
  <c r="X34" i="16" s="1"/>
  <c r="AD34" i="18"/>
  <c r="W34" i="16" s="1"/>
  <c r="AC34" i="18"/>
  <c r="V34" i="16" s="1"/>
  <c r="AB34" i="18"/>
  <c r="U34" i="16" s="1"/>
  <c r="AA34" i="18"/>
  <c r="T34" i="16" s="1"/>
  <c r="Z34" i="18"/>
  <c r="AE33"/>
  <c r="X33" i="16" s="1"/>
  <c r="AD33" i="18"/>
  <c r="W33" i="16" s="1"/>
  <c r="AC33" i="18"/>
  <c r="V33" i="16" s="1"/>
  <c r="AB33" i="18"/>
  <c r="U33" i="16" s="1"/>
  <c r="AA33" i="18"/>
  <c r="T33" i="16" s="1"/>
  <c r="Z33" i="18"/>
  <c r="AE32"/>
  <c r="X32" i="16" s="1"/>
  <c r="AD32" i="18"/>
  <c r="W32" i="16" s="1"/>
  <c r="AC32" i="18"/>
  <c r="V32" i="16" s="1"/>
  <c r="AB32" i="18"/>
  <c r="U32" i="16" s="1"/>
  <c r="AA32" i="18"/>
  <c r="T32" i="16" s="1"/>
  <c r="Z32" i="18"/>
  <c r="AE31"/>
  <c r="X31" i="16" s="1"/>
  <c r="AD31" i="18"/>
  <c r="W31" i="16" s="1"/>
  <c r="AC31" i="18"/>
  <c r="V31" i="16" s="1"/>
  <c r="AB31" i="18"/>
  <c r="U31" i="16" s="1"/>
  <c r="AA31" i="18"/>
  <c r="T31" i="16" s="1"/>
  <c r="Z31" i="18"/>
  <c r="AE30"/>
  <c r="X30" i="16" s="1"/>
  <c r="AD30" i="18"/>
  <c r="W30" i="16" s="1"/>
  <c r="AC30" i="18"/>
  <c r="V30" i="16" s="1"/>
  <c r="AB30" i="18"/>
  <c r="U30" i="16" s="1"/>
  <c r="AA30" i="18"/>
  <c r="T30" i="16" s="1"/>
  <c r="Z30" i="18"/>
  <c r="AE29"/>
  <c r="X29" i="16" s="1"/>
  <c r="AD29" i="18"/>
  <c r="W29" i="16" s="1"/>
  <c r="AC29" i="18"/>
  <c r="V29" i="16" s="1"/>
  <c r="AB29" i="18"/>
  <c r="U29" i="16" s="1"/>
  <c r="AA29" i="18"/>
  <c r="T29" i="16" s="1"/>
  <c r="Z29" i="18"/>
  <c r="AE28"/>
  <c r="X28" i="16" s="1"/>
  <c r="AD28" i="18"/>
  <c r="W28" i="16" s="1"/>
  <c r="AC28" i="18"/>
  <c r="V28" i="16" s="1"/>
  <c r="AB28" i="18"/>
  <c r="U28" i="16" s="1"/>
  <c r="AA28" i="18"/>
  <c r="T28" i="16" s="1"/>
  <c r="Z28" i="18"/>
  <c r="AE27"/>
  <c r="X27" i="16" s="1"/>
  <c r="AD27" i="18"/>
  <c r="W27" i="16" s="1"/>
  <c r="AC27" i="18"/>
  <c r="V27" i="16" s="1"/>
  <c r="AB27" i="18"/>
  <c r="U27" i="16" s="1"/>
  <c r="AA27" i="18"/>
  <c r="T27" i="16" s="1"/>
  <c r="Z27" i="18"/>
  <c r="AE26"/>
  <c r="X26" i="16" s="1"/>
  <c r="AD26" i="18"/>
  <c r="W26" i="16" s="1"/>
  <c r="AC26" i="18"/>
  <c r="V26" i="16" s="1"/>
  <c r="AB26" i="18"/>
  <c r="U26" i="16" s="1"/>
  <c r="AA26" i="18"/>
  <c r="T26" i="16" s="1"/>
  <c r="Z26" i="18"/>
  <c r="AE25"/>
  <c r="X25" i="16" s="1"/>
  <c r="AD25" i="18"/>
  <c r="W25" i="16" s="1"/>
  <c r="AC25" i="18"/>
  <c r="V25" i="16" s="1"/>
  <c r="AB25" i="18"/>
  <c r="U25" i="16" s="1"/>
  <c r="AA25" i="18"/>
  <c r="T25" i="16" s="1"/>
  <c r="Z25" i="18"/>
  <c r="AE24"/>
  <c r="X24" i="16" s="1"/>
  <c r="AD24" i="18"/>
  <c r="W24" i="16" s="1"/>
  <c r="AC24" i="18"/>
  <c r="V24" i="16" s="1"/>
  <c r="AB24" i="18"/>
  <c r="U24" i="16" s="1"/>
  <c r="AA24" i="18"/>
  <c r="T24" i="16" s="1"/>
  <c r="Z24" i="18"/>
  <c r="AE23"/>
  <c r="X23" i="16" s="1"/>
  <c r="AD23" i="18"/>
  <c r="W23" i="16" s="1"/>
  <c r="AC23" i="18"/>
  <c r="V23" i="16" s="1"/>
  <c r="AB23" i="18"/>
  <c r="U23" i="16" s="1"/>
  <c r="AA23" i="18"/>
  <c r="T23" i="16" s="1"/>
  <c r="Z23" i="18"/>
  <c r="AE22"/>
  <c r="X22" i="16" s="1"/>
  <c r="AD22" i="18"/>
  <c r="W22" i="16" s="1"/>
  <c r="AC22" i="18"/>
  <c r="V22" i="16" s="1"/>
  <c r="AB22" i="18"/>
  <c r="U22" i="16" s="1"/>
  <c r="AA22" i="18"/>
  <c r="T22" i="16" s="1"/>
  <c r="Z22" i="18"/>
  <c r="AE21"/>
  <c r="X21" i="16" s="1"/>
  <c r="AD21" i="18"/>
  <c r="W21" i="16" s="1"/>
  <c r="AC21" i="18"/>
  <c r="V21" i="16" s="1"/>
  <c r="AB21" i="18"/>
  <c r="U21" i="16" s="1"/>
  <c r="AA21" i="18"/>
  <c r="T21" i="16" s="1"/>
  <c r="Z21" i="18"/>
  <c r="AE20"/>
  <c r="X20" i="16" s="1"/>
  <c r="AD20" i="18"/>
  <c r="W20" i="16" s="1"/>
  <c r="AC20" i="18"/>
  <c r="V20" i="16" s="1"/>
  <c r="AB20" i="18"/>
  <c r="U20" i="16" s="1"/>
  <c r="AA20" i="18"/>
  <c r="T20" i="16" s="1"/>
  <c r="Z20" i="18"/>
  <c r="AE19"/>
  <c r="X19" i="16" s="1"/>
  <c r="AD19" i="18"/>
  <c r="W19" i="16" s="1"/>
  <c r="AC19" i="18"/>
  <c r="V19" i="16" s="1"/>
  <c r="AB19" i="18"/>
  <c r="U19" i="16" s="1"/>
  <c r="AA19" i="18"/>
  <c r="T19" i="16" s="1"/>
  <c r="Z19" i="18"/>
  <c r="AE18"/>
  <c r="X18" i="16" s="1"/>
  <c r="AD18" i="18"/>
  <c r="W18" i="16" s="1"/>
  <c r="AC18" i="18"/>
  <c r="V18" i="16" s="1"/>
  <c r="AB18" i="18"/>
  <c r="U18" i="16" s="1"/>
  <c r="AA18" i="18"/>
  <c r="T18" i="16" s="1"/>
  <c r="Z18" i="18"/>
  <c r="AE17"/>
  <c r="X17" i="16" s="1"/>
  <c r="AD17" i="18"/>
  <c r="W17" i="16" s="1"/>
  <c r="AC17" i="18"/>
  <c r="V17" i="16" s="1"/>
  <c r="AB17" i="18"/>
  <c r="U17" i="16" s="1"/>
  <c r="AA17" i="18"/>
  <c r="T17" i="16" s="1"/>
  <c r="Z17" i="18"/>
  <c r="AE16"/>
  <c r="X16" i="16" s="1"/>
  <c r="AD16" i="18"/>
  <c r="W16" i="16" s="1"/>
  <c r="AC16" i="18"/>
  <c r="V16" i="16" s="1"/>
  <c r="AB16" i="18"/>
  <c r="U16" i="16" s="1"/>
  <c r="AA16" i="18"/>
  <c r="T16" i="16" s="1"/>
  <c r="Z16" i="18"/>
  <c r="AE15"/>
  <c r="X15" i="16" s="1"/>
  <c r="AD15" i="18"/>
  <c r="W15" i="16" s="1"/>
  <c r="AC15" i="18"/>
  <c r="V15" i="16" s="1"/>
  <c r="AB15" i="18"/>
  <c r="U15" i="16" s="1"/>
  <c r="AA15" i="18"/>
  <c r="T15" i="16" s="1"/>
  <c r="Z15" i="18"/>
  <c r="AE14"/>
  <c r="X14" i="16" s="1"/>
  <c r="AD14" i="18"/>
  <c r="W14" i="16" s="1"/>
  <c r="AC14" i="18"/>
  <c r="V14" i="16" s="1"/>
  <c r="AB14" i="18"/>
  <c r="U14" i="16" s="1"/>
  <c r="AA14" i="18"/>
  <c r="T14" i="16" s="1"/>
  <c r="Z14" i="18"/>
  <c r="AE13"/>
  <c r="X13" i="16" s="1"/>
  <c r="AD13" i="18"/>
  <c r="W13" i="16" s="1"/>
  <c r="AC13" i="18"/>
  <c r="V13" i="16" s="1"/>
  <c r="AB13" i="18"/>
  <c r="U13" i="16" s="1"/>
  <c r="AA13" i="18"/>
  <c r="T13" i="16" s="1"/>
  <c r="Z13" i="18"/>
  <c r="AE12"/>
  <c r="X12" i="16" s="1"/>
  <c r="AD12" i="18"/>
  <c r="W12" i="16" s="1"/>
  <c r="AC12" i="18"/>
  <c r="V12" i="16" s="1"/>
  <c r="AB12" i="18"/>
  <c r="U12" i="16" s="1"/>
  <c r="AA12" i="18"/>
  <c r="T12" i="16" s="1"/>
  <c r="Z12" i="18"/>
  <c r="AE11"/>
  <c r="X11" i="16" s="1"/>
  <c r="AD11" i="18"/>
  <c r="W11" i="16" s="1"/>
  <c r="AC11" i="18"/>
  <c r="V11" i="16" s="1"/>
  <c r="AB11" i="18"/>
  <c r="U11" i="16" s="1"/>
  <c r="AA11" i="18"/>
  <c r="T11" i="16" s="1"/>
  <c r="Z11" i="18"/>
  <c r="AE10"/>
  <c r="X10" i="16" s="1"/>
  <c r="AD10" i="18"/>
  <c r="W10" i="16" s="1"/>
  <c r="AC10" i="18"/>
  <c r="V10" i="16" s="1"/>
  <c r="AB10" i="18"/>
  <c r="U10" i="16" s="1"/>
  <c r="AA10" i="18"/>
  <c r="T10" i="16" s="1"/>
  <c r="Z10" i="18"/>
  <c r="AE9"/>
  <c r="X9" i="16" s="1"/>
  <c r="AD9" i="18"/>
  <c r="W9" i="16" s="1"/>
  <c r="AC9" i="18"/>
  <c r="V9" i="16" s="1"/>
  <c r="AB9" i="18"/>
  <c r="U9" i="16" s="1"/>
  <c r="AA9" i="18"/>
  <c r="T9" i="16" s="1"/>
  <c r="Z9" i="18"/>
  <c r="AE8"/>
  <c r="X8" i="16" s="1"/>
  <c r="AD8" i="18"/>
  <c r="W8" i="16" s="1"/>
  <c r="AC8" i="18"/>
  <c r="V8" i="16" s="1"/>
  <c r="AB8" i="18"/>
  <c r="U8" i="16" s="1"/>
  <c r="AA8" i="18"/>
  <c r="T8" i="16" s="1"/>
  <c r="Z8" i="18"/>
  <c r="AE7"/>
  <c r="X7" i="16" s="1"/>
  <c r="AD7" i="18"/>
  <c r="W7" i="16" s="1"/>
  <c r="AC7" i="18"/>
  <c r="V7" i="16" s="1"/>
  <c r="AB7" i="18"/>
  <c r="U7" i="16" s="1"/>
  <c r="AA7" i="18"/>
  <c r="T7" i="16" s="1"/>
  <c r="Z7" i="18"/>
  <c r="AE6"/>
  <c r="X6" i="16" s="1"/>
  <c r="AD6" i="18"/>
  <c r="W6" i="16" s="1"/>
  <c r="AC6" i="18"/>
  <c r="V6" i="16" s="1"/>
  <c r="AB6" i="18"/>
  <c r="U6" i="16" s="1"/>
  <c r="AA6" i="18"/>
  <c r="T6" i="16" s="1"/>
  <c r="Z6" i="18"/>
  <c r="AE5"/>
  <c r="X5" i="16" s="1"/>
  <c r="AD5" i="18"/>
  <c r="W5" i="16" s="1"/>
  <c r="AC5" i="18"/>
  <c r="V5" i="16" s="1"/>
  <c r="AB5" i="18"/>
  <c r="U5" i="16" s="1"/>
  <c r="AA5" i="18"/>
  <c r="T5" i="16" s="1"/>
  <c r="Z5" i="18"/>
  <c r="AE4"/>
  <c r="X4" i="16" s="1"/>
  <c r="AD4" i="18"/>
  <c r="W4" i="16" s="1"/>
  <c r="AC4" i="18"/>
  <c r="V4" i="16" s="1"/>
  <c r="AB4" i="18"/>
  <c r="U4" i="16" s="1"/>
  <c r="AA4" i="18"/>
  <c r="T4" i="16" s="1"/>
  <c r="Z4" i="18"/>
  <c r="AE3"/>
  <c r="X3" i="16" s="1"/>
  <c r="AD3" i="18"/>
  <c r="W3" i="16" s="1"/>
  <c r="AC3" i="18"/>
  <c r="V3" i="16" s="1"/>
  <c r="AB3" i="18"/>
  <c r="U3" i="16" s="1"/>
  <c r="AA3" i="18"/>
  <c r="T3" i="16" s="1"/>
  <c r="Z3" i="18"/>
  <c r="Z2"/>
  <c r="AE2"/>
  <c r="X2" i="16" s="1"/>
  <c r="AD2" i="18"/>
  <c r="W2" i="16" s="1"/>
  <c r="AC2" i="18"/>
  <c r="V2" i="16" s="1"/>
  <c r="AB2" i="18"/>
  <c r="U2" i="16" s="1"/>
  <c r="AA2" i="18"/>
  <c r="T2" i="16" s="1"/>
  <c r="S289" i="18"/>
  <c r="S288"/>
  <c r="S287"/>
  <c r="S286"/>
  <c r="S285"/>
  <c r="S284"/>
  <c r="S283"/>
  <c r="S2"/>
  <c r="S301" i="16" l="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M20" i="30" s="1"/>
  <c r="S280" i="16"/>
  <c r="M19" i="30" s="1"/>
  <c r="S279" i="16"/>
  <c r="M18" i="30" s="1"/>
  <c r="S278" i="16"/>
  <c r="M17" i="30" s="1"/>
  <c r="S277" i="16"/>
  <c r="M16" i="30" s="1"/>
  <c r="S276" i="16"/>
  <c r="M15" i="30" s="1"/>
  <c r="S275" i="16"/>
  <c r="M14" i="30" s="1"/>
  <c r="S274" i="16"/>
  <c r="M13" i="30" s="1"/>
  <c r="S273" i="16"/>
  <c r="M12" i="30" s="1"/>
  <c r="S272" i="16"/>
  <c r="M11" i="30" s="1"/>
  <c r="S271" i="16"/>
  <c r="M10" i="30" s="1"/>
  <c r="S270" i="16"/>
  <c r="M9" i="30" s="1"/>
  <c r="S269" i="16"/>
  <c r="M8" i="30" s="1"/>
  <c r="S268" i="16"/>
  <c r="M7" i="30" s="1"/>
  <c r="S267" i="16"/>
  <c r="M6" i="30" s="1"/>
  <c r="S266" i="16"/>
  <c r="M5" i="30" s="1"/>
  <c r="S265" i="16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E9" i="30" l="1"/>
  <c r="E10"/>
  <c r="E11"/>
  <c r="E12"/>
  <c r="E13"/>
  <c r="E14"/>
  <c r="E18"/>
  <c r="E17"/>
  <c r="E7"/>
  <c r="E6"/>
  <c r="E16"/>
  <c r="E8"/>
  <c r="E5"/>
  <c r="E15"/>
  <c r="E19"/>
  <c r="E20"/>
  <c r="E22"/>
  <c r="M22"/>
  <c r="E23"/>
  <c r="M23"/>
  <c r="M21"/>
  <c r="E21"/>
  <c r="AL282" i="18"/>
  <c r="AA282" i="16" s="1"/>
  <c r="AL283" i="18"/>
  <c r="AA283" i="16" s="1"/>
  <c r="AH282" i="18" l="1"/>
  <c r="Y282" i="16" s="1"/>
  <c r="AI282" i="18"/>
  <c r="Z282" i="16" s="1"/>
  <c r="AH283" i="18"/>
  <c r="Y283" i="16" s="1"/>
  <c r="AI283" i="18"/>
  <c r="Z283" i="16" s="1"/>
  <c r="AH284" i="18"/>
  <c r="Y284" i="16" s="1"/>
  <c r="AI284" i="18"/>
  <c r="Z284" i="16" s="1"/>
  <c r="S282" i="18" l="1"/>
  <c r="I23" i="31" l="1"/>
  <c r="H23"/>
  <c r="G23"/>
  <c r="F23"/>
  <c r="E23"/>
  <c r="D23"/>
  <c r="C23"/>
  <c r="AI281" i="18" l="1"/>
  <c r="Z281" i="16" s="1"/>
  <c r="AH281" i="18"/>
  <c r="Y281" i="16" s="1"/>
  <c r="AI280" i="18"/>
  <c r="Z280" i="16" s="1"/>
  <c r="AH280" i="18"/>
  <c r="Y280" i="16" s="1"/>
  <c r="AI279" i="18"/>
  <c r="Z279" i="16" s="1"/>
  <c r="AH279" i="18"/>
  <c r="Y279" i="16" s="1"/>
  <c r="AL281" i="18"/>
  <c r="AA281" i="16" s="1"/>
  <c r="AL280" i="18"/>
  <c r="AA280" i="16" s="1"/>
  <c r="AL279" i="18"/>
  <c r="AA279" i="16" s="1"/>
  <c r="S281" i="18"/>
  <c r="S280"/>
  <c r="S279"/>
  <c r="M111" i="15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K9"/>
  <c r="M8"/>
  <c r="L8"/>
  <c r="K8"/>
  <c r="M7"/>
  <c r="L7"/>
  <c r="K7"/>
  <c r="M6"/>
  <c r="L6"/>
  <c r="K6"/>
  <c r="M5"/>
  <c r="L5"/>
  <c r="K5"/>
  <c r="M4"/>
  <c r="L4"/>
  <c r="K4"/>
  <c r="M3"/>
  <c r="L3"/>
  <c r="K3"/>
  <c r="M2"/>
  <c r="L2"/>
  <c r="K2"/>
  <c r="M10" i="31" l="1"/>
  <c r="O11"/>
  <c r="G12"/>
  <c r="O10"/>
  <c r="O12"/>
  <c r="N11"/>
  <c r="N12"/>
  <c r="N10"/>
  <c r="L12"/>
  <c r="M12"/>
  <c r="M11"/>
  <c r="L10"/>
  <c r="L11"/>
  <c r="D11"/>
  <c r="F12"/>
  <c r="K12"/>
  <c r="D12"/>
  <c r="G11"/>
  <c r="G10"/>
  <c r="I12"/>
  <c r="I11"/>
  <c r="I10"/>
  <c r="K11"/>
  <c r="C12"/>
  <c r="F10"/>
  <c r="H12"/>
  <c r="K10"/>
  <c r="C11"/>
  <c r="E12"/>
  <c r="H11"/>
  <c r="J12"/>
  <c r="C10"/>
  <c r="E11"/>
  <c r="H10"/>
  <c r="J11"/>
  <c r="D10"/>
  <c r="F11"/>
  <c r="E10"/>
  <c r="J10"/>
  <c r="D48" l="1"/>
  <c r="D49"/>
  <c r="D50"/>
  <c r="C48"/>
  <c r="B48"/>
  <c r="B50"/>
  <c r="C50"/>
  <c r="C49"/>
  <c r="B49"/>
  <c r="R301" i="16"/>
  <c r="Q301"/>
  <c r="P301"/>
  <c r="O301"/>
  <c r="N301"/>
  <c r="M301"/>
  <c r="L301"/>
  <c r="K301"/>
  <c r="J301"/>
  <c r="I301"/>
  <c r="H301"/>
  <c r="G301"/>
  <c r="F301"/>
  <c r="R300"/>
  <c r="Q300"/>
  <c r="P300"/>
  <c r="O300"/>
  <c r="N300"/>
  <c r="M300"/>
  <c r="L300"/>
  <c r="K300"/>
  <c r="J300"/>
  <c r="I300"/>
  <c r="H300"/>
  <c r="G300"/>
  <c r="F300"/>
  <c r="R299"/>
  <c r="Q299"/>
  <c r="P299"/>
  <c r="O299"/>
  <c r="N299"/>
  <c r="M299"/>
  <c r="L299"/>
  <c r="K299"/>
  <c r="J299"/>
  <c r="I299"/>
  <c r="H299"/>
  <c r="G299"/>
  <c r="F299"/>
  <c r="R298"/>
  <c r="Q298"/>
  <c r="P298"/>
  <c r="O298"/>
  <c r="N298"/>
  <c r="M298"/>
  <c r="L298"/>
  <c r="K298"/>
  <c r="J298"/>
  <c r="I298"/>
  <c r="H298"/>
  <c r="G298"/>
  <c r="F298"/>
  <c r="R297"/>
  <c r="Q297"/>
  <c r="P297"/>
  <c r="O297"/>
  <c r="N297"/>
  <c r="M297"/>
  <c r="L297"/>
  <c r="K297"/>
  <c r="J297"/>
  <c r="I297"/>
  <c r="H297"/>
  <c r="G297"/>
  <c r="F297"/>
  <c r="R296"/>
  <c r="Q296"/>
  <c r="P296"/>
  <c r="O296"/>
  <c r="N296"/>
  <c r="M296"/>
  <c r="L296"/>
  <c r="K296"/>
  <c r="J296"/>
  <c r="I296"/>
  <c r="H296"/>
  <c r="G296"/>
  <c r="F296"/>
  <c r="R295"/>
  <c r="Q295"/>
  <c r="P295"/>
  <c r="O295"/>
  <c r="N295"/>
  <c r="M295"/>
  <c r="L295"/>
  <c r="K295"/>
  <c r="J295"/>
  <c r="I295"/>
  <c r="H295"/>
  <c r="G295"/>
  <c r="F295"/>
  <c r="R294"/>
  <c r="Q294"/>
  <c r="P294"/>
  <c r="O294"/>
  <c r="N294"/>
  <c r="M294"/>
  <c r="L294"/>
  <c r="K294"/>
  <c r="J294"/>
  <c r="I294"/>
  <c r="H294"/>
  <c r="G294"/>
  <c r="F294"/>
  <c r="R293"/>
  <c r="Q293"/>
  <c r="P293"/>
  <c r="O293"/>
  <c r="N293"/>
  <c r="M293"/>
  <c r="L293"/>
  <c r="K293"/>
  <c r="J293"/>
  <c r="I293"/>
  <c r="H293"/>
  <c r="G293"/>
  <c r="F293"/>
  <c r="R292"/>
  <c r="Q292"/>
  <c r="P292"/>
  <c r="O292"/>
  <c r="N292"/>
  <c r="M292"/>
  <c r="L292"/>
  <c r="K292"/>
  <c r="J292"/>
  <c r="I292"/>
  <c r="H292"/>
  <c r="G292"/>
  <c r="F292"/>
  <c r="R291"/>
  <c r="Q291"/>
  <c r="P291"/>
  <c r="O291"/>
  <c r="N291"/>
  <c r="M291"/>
  <c r="L291"/>
  <c r="K291"/>
  <c r="J291"/>
  <c r="I291"/>
  <c r="H291"/>
  <c r="G291"/>
  <c r="F291"/>
  <c r="R290"/>
  <c r="Q290"/>
  <c r="P290"/>
  <c r="O290"/>
  <c r="N290"/>
  <c r="M290"/>
  <c r="L290"/>
  <c r="K290"/>
  <c r="J290"/>
  <c r="I290"/>
  <c r="H290"/>
  <c r="G290"/>
  <c r="F290"/>
  <c r="R289"/>
  <c r="Q289"/>
  <c r="P289"/>
  <c r="O289"/>
  <c r="N289"/>
  <c r="M289"/>
  <c r="L289"/>
  <c r="K289"/>
  <c r="J289"/>
  <c r="I289"/>
  <c r="H289"/>
  <c r="G289"/>
  <c r="F289"/>
  <c r="R288"/>
  <c r="Q288"/>
  <c r="P288"/>
  <c r="O288"/>
  <c r="N288"/>
  <c r="M288"/>
  <c r="L288"/>
  <c r="K288"/>
  <c r="J288"/>
  <c r="I288"/>
  <c r="H288"/>
  <c r="G288"/>
  <c r="F288"/>
  <c r="R287"/>
  <c r="Q287"/>
  <c r="P287"/>
  <c r="O287"/>
  <c r="N287"/>
  <c r="M287"/>
  <c r="L287"/>
  <c r="K287"/>
  <c r="J287"/>
  <c r="I287"/>
  <c r="H287"/>
  <c r="G287"/>
  <c r="F287"/>
  <c r="R286"/>
  <c r="Q286"/>
  <c r="P286"/>
  <c r="O286"/>
  <c r="N286"/>
  <c r="M286"/>
  <c r="L286"/>
  <c r="K286"/>
  <c r="J286"/>
  <c r="I286"/>
  <c r="H286"/>
  <c r="G286"/>
  <c r="F286"/>
  <c r="R285"/>
  <c r="Q285"/>
  <c r="P285"/>
  <c r="O285"/>
  <c r="N285"/>
  <c r="M285"/>
  <c r="L285"/>
  <c r="K285"/>
  <c r="J285"/>
  <c r="I285"/>
  <c r="H285"/>
  <c r="G285"/>
  <c r="F285"/>
  <c r="R284"/>
  <c r="Q284"/>
  <c r="P284"/>
  <c r="O284"/>
  <c r="N284"/>
  <c r="M284"/>
  <c r="L284"/>
  <c r="K284"/>
  <c r="J284"/>
  <c r="I284"/>
  <c r="H284"/>
  <c r="G284"/>
  <c r="F284"/>
  <c r="R283"/>
  <c r="Q283"/>
  <c r="P283"/>
  <c r="O283"/>
  <c r="N283"/>
  <c r="M283"/>
  <c r="L283"/>
  <c r="K283"/>
  <c r="J283"/>
  <c r="I283"/>
  <c r="H283"/>
  <c r="G283"/>
  <c r="F283"/>
  <c r="R282"/>
  <c r="Q282"/>
  <c r="P282"/>
  <c r="O282"/>
  <c r="N282"/>
  <c r="M282"/>
  <c r="L282"/>
  <c r="K282"/>
  <c r="J282"/>
  <c r="I282"/>
  <c r="H282"/>
  <c r="G282"/>
  <c r="F282"/>
  <c r="R281"/>
  <c r="Q281"/>
  <c r="O20" i="30" s="1"/>
  <c r="P281" i="16"/>
  <c r="O281"/>
  <c r="N20" i="30" s="1"/>
  <c r="N281" i="16"/>
  <c r="M281"/>
  <c r="L281"/>
  <c r="K281"/>
  <c r="J281"/>
  <c r="I281"/>
  <c r="H281"/>
  <c r="G281"/>
  <c r="L20" i="30" s="1"/>
  <c r="F281" i="16"/>
  <c r="K20" i="30" s="1"/>
  <c r="R280" i="16"/>
  <c r="Q280"/>
  <c r="O19" i="30" s="1"/>
  <c r="P280" i="16"/>
  <c r="O280"/>
  <c r="N19" i="30" s="1"/>
  <c r="N280" i="16"/>
  <c r="M280"/>
  <c r="L280"/>
  <c r="K280"/>
  <c r="J280"/>
  <c r="I280"/>
  <c r="H280"/>
  <c r="G280"/>
  <c r="L19" i="30" s="1"/>
  <c r="F280" i="16"/>
  <c r="K19" i="30" s="1"/>
  <c r="R279" i="16"/>
  <c r="Q279"/>
  <c r="O18" i="30" s="1"/>
  <c r="P279" i="16"/>
  <c r="O279"/>
  <c r="N18" i="30" s="1"/>
  <c r="N279" i="16"/>
  <c r="M279"/>
  <c r="L279"/>
  <c r="K279"/>
  <c r="J279"/>
  <c r="I279"/>
  <c r="H279"/>
  <c r="G279"/>
  <c r="L18" i="30" s="1"/>
  <c r="F279" i="16"/>
  <c r="K18" i="30" s="1"/>
  <c r="Q278" i="16"/>
  <c r="O17" i="30" s="1"/>
  <c r="P278" i="16"/>
  <c r="O278"/>
  <c r="N17" i="30" s="1"/>
  <c r="L278" i="16"/>
  <c r="K278"/>
  <c r="J278"/>
  <c r="I278"/>
  <c r="H278"/>
  <c r="G278"/>
  <c r="L17" i="30" s="1"/>
  <c r="F278" i="16"/>
  <c r="K17" i="30" s="1"/>
  <c r="Q277" i="16"/>
  <c r="O16" i="30" s="1"/>
  <c r="P277" i="16"/>
  <c r="O277"/>
  <c r="N16" i="30" s="1"/>
  <c r="L277" i="16"/>
  <c r="K277"/>
  <c r="J277"/>
  <c r="I277"/>
  <c r="H277"/>
  <c r="G277"/>
  <c r="L16" i="30" s="1"/>
  <c r="F277" i="16"/>
  <c r="K16" i="30" s="1"/>
  <c r="Q276" i="16"/>
  <c r="O15" i="30" s="1"/>
  <c r="P276" i="16"/>
  <c r="O276"/>
  <c r="N15" i="30" s="1"/>
  <c r="L276" i="16"/>
  <c r="K276"/>
  <c r="J276"/>
  <c r="I276"/>
  <c r="H276"/>
  <c r="G276"/>
  <c r="L15" i="30" s="1"/>
  <c r="F276" i="16"/>
  <c r="K15" i="30" s="1"/>
  <c r="Q275" i="16"/>
  <c r="O14" i="30" s="1"/>
  <c r="P275" i="16"/>
  <c r="O275"/>
  <c r="N14" i="30" s="1"/>
  <c r="L275" i="16"/>
  <c r="K275"/>
  <c r="J275"/>
  <c r="I275"/>
  <c r="H275"/>
  <c r="G275"/>
  <c r="L14" i="30" s="1"/>
  <c r="F275" i="16"/>
  <c r="K14" i="30" s="1"/>
  <c r="Q274" i="16"/>
  <c r="O13" i="30" s="1"/>
  <c r="P274" i="16"/>
  <c r="O274"/>
  <c r="N13" i="30" s="1"/>
  <c r="L274" i="16"/>
  <c r="K274"/>
  <c r="J274"/>
  <c r="I274"/>
  <c r="H274"/>
  <c r="G274"/>
  <c r="L13" i="30" s="1"/>
  <c r="F274" i="16"/>
  <c r="K13" i="30" s="1"/>
  <c r="Q273" i="16"/>
  <c r="O12" i="30" s="1"/>
  <c r="P273" i="16"/>
  <c r="O273"/>
  <c r="N12" i="30" s="1"/>
  <c r="L273" i="16"/>
  <c r="K273"/>
  <c r="J273"/>
  <c r="I273"/>
  <c r="H273"/>
  <c r="G273"/>
  <c r="L12" i="30" s="1"/>
  <c r="F273" i="16"/>
  <c r="K12" i="30" s="1"/>
  <c r="Q272" i="16"/>
  <c r="O11" i="30" s="1"/>
  <c r="P272" i="16"/>
  <c r="O272"/>
  <c r="N11" i="30" s="1"/>
  <c r="L272" i="16"/>
  <c r="K272"/>
  <c r="J272"/>
  <c r="I272"/>
  <c r="H272"/>
  <c r="G272"/>
  <c r="L11" i="30" s="1"/>
  <c r="F272" i="16"/>
  <c r="K11" i="30" s="1"/>
  <c r="Q271" i="16"/>
  <c r="O10" i="30" s="1"/>
  <c r="P271" i="16"/>
  <c r="O271"/>
  <c r="N10" i="30" s="1"/>
  <c r="L271" i="16"/>
  <c r="K271"/>
  <c r="J271"/>
  <c r="I271"/>
  <c r="H271"/>
  <c r="G271"/>
  <c r="L10" i="30" s="1"/>
  <c r="F271" i="16"/>
  <c r="K10" i="30" s="1"/>
  <c r="Q270" i="16"/>
  <c r="O9" i="30" s="1"/>
  <c r="P270" i="16"/>
  <c r="O270"/>
  <c r="N9" i="30" s="1"/>
  <c r="L270" i="16"/>
  <c r="K270"/>
  <c r="J270"/>
  <c r="I270"/>
  <c r="H270"/>
  <c r="G270"/>
  <c r="L9" i="30" s="1"/>
  <c r="F270" i="16"/>
  <c r="K9" i="30" s="1"/>
  <c r="Q269" i="16"/>
  <c r="O8" i="30" s="1"/>
  <c r="P269" i="16"/>
  <c r="O269"/>
  <c r="N8" i="30" s="1"/>
  <c r="L269" i="16"/>
  <c r="K269"/>
  <c r="J269"/>
  <c r="I269"/>
  <c r="H269"/>
  <c r="G269"/>
  <c r="L8" i="30" s="1"/>
  <c r="F269" i="16"/>
  <c r="K8" i="30" s="1"/>
  <c r="Q268" i="16"/>
  <c r="O7" i="30" s="1"/>
  <c r="P268" i="16"/>
  <c r="O268"/>
  <c r="N7" i="30" s="1"/>
  <c r="L268" i="16"/>
  <c r="K268"/>
  <c r="J268"/>
  <c r="I268"/>
  <c r="H268"/>
  <c r="G268"/>
  <c r="L7" i="30" s="1"/>
  <c r="F268" i="16"/>
  <c r="K7" i="30" s="1"/>
  <c r="Q267" i="16"/>
  <c r="O6" i="30" s="1"/>
  <c r="P267" i="16"/>
  <c r="O267"/>
  <c r="N6" i="30" s="1"/>
  <c r="L267" i="16"/>
  <c r="K267"/>
  <c r="J267"/>
  <c r="I267"/>
  <c r="H267"/>
  <c r="G267"/>
  <c r="L6" i="30" s="1"/>
  <c r="F267" i="16"/>
  <c r="K6" i="30" s="1"/>
  <c r="Q266" i="16"/>
  <c r="O5" i="30" s="1"/>
  <c r="P266" i="16"/>
  <c r="O266"/>
  <c r="N5" i="30" s="1"/>
  <c r="L266" i="16"/>
  <c r="K266"/>
  <c r="J266"/>
  <c r="I266"/>
  <c r="H266"/>
  <c r="G266"/>
  <c r="L5" i="30" s="1"/>
  <c r="F266" i="16"/>
  <c r="K5" i="30" s="1"/>
  <c r="Q265" i="16"/>
  <c r="P265"/>
  <c r="O265"/>
  <c r="L265"/>
  <c r="K265"/>
  <c r="J265"/>
  <c r="I265"/>
  <c r="H265"/>
  <c r="G265"/>
  <c r="F265"/>
  <c r="Q264"/>
  <c r="P264"/>
  <c r="O264"/>
  <c r="L264"/>
  <c r="K264"/>
  <c r="J264"/>
  <c r="I264"/>
  <c r="H264"/>
  <c r="G264"/>
  <c r="F264"/>
  <c r="Q263"/>
  <c r="P263"/>
  <c r="O263"/>
  <c r="L263"/>
  <c r="K263"/>
  <c r="J263"/>
  <c r="I263"/>
  <c r="H263"/>
  <c r="G263"/>
  <c r="F263"/>
  <c r="Q262"/>
  <c r="P262"/>
  <c r="O262"/>
  <c r="L262"/>
  <c r="K262"/>
  <c r="J262"/>
  <c r="I262"/>
  <c r="H262"/>
  <c r="G262"/>
  <c r="F262"/>
  <c r="Q261"/>
  <c r="P261"/>
  <c r="O261"/>
  <c r="L261"/>
  <c r="K261"/>
  <c r="J261"/>
  <c r="I261"/>
  <c r="H261"/>
  <c r="G261"/>
  <c r="F261"/>
  <c r="Q260"/>
  <c r="P260"/>
  <c r="O260"/>
  <c r="L260"/>
  <c r="K260"/>
  <c r="J260"/>
  <c r="I260"/>
  <c r="H260"/>
  <c r="G260"/>
  <c r="F260"/>
  <c r="Q259"/>
  <c r="P259"/>
  <c r="O259"/>
  <c r="L259"/>
  <c r="K259"/>
  <c r="J259"/>
  <c r="I259"/>
  <c r="H259"/>
  <c r="G259"/>
  <c r="F259"/>
  <c r="Q258"/>
  <c r="P258"/>
  <c r="O258"/>
  <c r="L258"/>
  <c r="K258"/>
  <c r="J258"/>
  <c r="I258"/>
  <c r="H258"/>
  <c r="G258"/>
  <c r="F258"/>
  <c r="Q257"/>
  <c r="P257"/>
  <c r="O257"/>
  <c r="L257"/>
  <c r="K257"/>
  <c r="J257"/>
  <c r="I257"/>
  <c r="H257"/>
  <c r="G257"/>
  <c r="F257"/>
  <c r="Q256"/>
  <c r="P256"/>
  <c r="O256"/>
  <c r="L256"/>
  <c r="K256"/>
  <c r="J256"/>
  <c r="I256"/>
  <c r="H256"/>
  <c r="G256"/>
  <c r="F256"/>
  <c r="Q255"/>
  <c r="P255"/>
  <c r="O255"/>
  <c r="L255"/>
  <c r="K255"/>
  <c r="J255"/>
  <c r="I255"/>
  <c r="H255"/>
  <c r="G255"/>
  <c r="F255"/>
  <c r="Q254"/>
  <c r="P254"/>
  <c r="O254"/>
  <c r="L254"/>
  <c r="K254"/>
  <c r="J254"/>
  <c r="I254"/>
  <c r="H254"/>
  <c r="G254"/>
  <c r="F254"/>
  <c r="Q253"/>
  <c r="P253"/>
  <c r="O253"/>
  <c r="L253"/>
  <c r="K253"/>
  <c r="J253"/>
  <c r="I253"/>
  <c r="H253"/>
  <c r="G253"/>
  <c r="F253"/>
  <c r="Q252"/>
  <c r="P252"/>
  <c r="O252"/>
  <c r="L252"/>
  <c r="K252"/>
  <c r="J252"/>
  <c r="I252"/>
  <c r="H252"/>
  <c r="G252"/>
  <c r="F252"/>
  <c r="Q251"/>
  <c r="P251"/>
  <c r="O251"/>
  <c r="L251"/>
  <c r="K251"/>
  <c r="J251"/>
  <c r="I251"/>
  <c r="H251"/>
  <c r="G251"/>
  <c r="F251"/>
  <c r="Q250"/>
  <c r="P250"/>
  <c r="O250"/>
  <c r="L250"/>
  <c r="K250"/>
  <c r="J250"/>
  <c r="I250"/>
  <c r="H250"/>
  <c r="G250"/>
  <c r="F250"/>
  <c r="Q249"/>
  <c r="P249"/>
  <c r="O249"/>
  <c r="L249"/>
  <c r="K249"/>
  <c r="J249"/>
  <c r="I249"/>
  <c r="H249"/>
  <c r="G249"/>
  <c r="F249"/>
  <c r="Q248"/>
  <c r="P248"/>
  <c r="O248"/>
  <c r="L248"/>
  <c r="K248"/>
  <c r="J248"/>
  <c r="I248"/>
  <c r="H248"/>
  <c r="G248"/>
  <c r="F248"/>
  <c r="Q247"/>
  <c r="P247"/>
  <c r="O247"/>
  <c r="L247"/>
  <c r="K247"/>
  <c r="J247"/>
  <c r="I247"/>
  <c r="H247"/>
  <c r="G247"/>
  <c r="F247"/>
  <c r="Q246"/>
  <c r="P246"/>
  <c r="O246"/>
  <c r="L246"/>
  <c r="K246"/>
  <c r="J246"/>
  <c r="I246"/>
  <c r="H246"/>
  <c r="G246"/>
  <c r="F246"/>
  <c r="Q245"/>
  <c r="P245"/>
  <c r="O245"/>
  <c r="L245"/>
  <c r="K245"/>
  <c r="J245"/>
  <c r="I245"/>
  <c r="H245"/>
  <c r="G245"/>
  <c r="F245"/>
  <c r="Q244"/>
  <c r="P244"/>
  <c r="O244"/>
  <c r="L244"/>
  <c r="K244"/>
  <c r="J244"/>
  <c r="I244"/>
  <c r="H244"/>
  <c r="G244"/>
  <c r="F244"/>
  <c r="Q243"/>
  <c r="P243"/>
  <c r="O243"/>
  <c r="L243"/>
  <c r="K243"/>
  <c r="J243"/>
  <c r="I243"/>
  <c r="H243"/>
  <c r="G243"/>
  <c r="F243"/>
  <c r="Q242"/>
  <c r="P242"/>
  <c r="O242"/>
  <c r="L242"/>
  <c r="K242"/>
  <c r="J242"/>
  <c r="I242"/>
  <c r="H242"/>
  <c r="G242"/>
  <c r="F242"/>
  <c r="Q241"/>
  <c r="P241"/>
  <c r="O241"/>
  <c r="L241"/>
  <c r="K241"/>
  <c r="J241"/>
  <c r="I241"/>
  <c r="H241"/>
  <c r="G241"/>
  <c r="F241"/>
  <c r="Q240"/>
  <c r="P240"/>
  <c r="O240"/>
  <c r="L240"/>
  <c r="K240"/>
  <c r="J240"/>
  <c r="I240"/>
  <c r="H240"/>
  <c r="G240"/>
  <c r="F240"/>
  <c r="Q239"/>
  <c r="P239"/>
  <c r="O239"/>
  <c r="L239"/>
  <c r="K239"/>
  <c r="J239"/>
  <c r="I239"/>
  <c r="H239"/>
  <c r="G239"/>
  <c r="F239"/>
  <c r="Q238"/>
  <c r="P238"/>
  <c r="O238"/>
  <c r="L238"/>
  <c r="K238"/>
  <c r="J238"/>
  <c r="I238"/>
  <c r="H238"/>
  <c r="G238"/>
  <c r="F238"/>
  <c r="Q237"/>
  <c r="P237"/>
  <c r="O237"/>
  <c r="L237"/>
  <c r="K237"/>
  <c r="J237"/>
  <c r="I237"/>
  <c r="H237"/>
  <c r="G237"/>
  <c r="F237"/>
  <c r="Q236"/>
  <c r="P236"/>
  <c r="O236"/>
  <c r="L236"/>
  <c r="K236"/>
  <c r="J236"/>
  <c r="I236"/>
  <c r="H236"/>
  <c r="G236"/>
  <c r="F236"/>
  <c r="Q235"/>
  <c r="P235"/>
  <c r="O235"/>
  <c r="L235"/>
  <c r="K235"/>
  <c r="J235"/>
  <c r="I235"/>
  <c r="H235"/>
  <c r="G235"/>
  <c r="F235"/>
  <c r="Q234"/>
  <c r="P234"/>
  <c r="O234"/>
  <c r="L234"/>
  <c r="K234"/>
  <c r="J234"/>
  <c r="I234"/>
  <c r="H234"/>
  <c r="G234"/>
  <c r="F234"/>
  <c r="Q233"/>
  <c r="P233"/>
  <c r="O233"/>
  <c r="L233"/>
  <c r="K233"/>
  <c r="J233"/>
  <c r="I233"/>
  <c r="H233"/>
  <c r="G233"/>
  <c r="F233"/>
  <c r="Q232"/>
  <c r="P232"/>
  <c r="O232"/>
  <c r="L232"/>
  <c r="K232"/>
  <c r="J232"/>
  <c r="I232"/>
  <c r="H232"/>
  <c r="G232"/>
  <c r="F232"/>
  <c r="Q231"/>
  <c r="P231"/>
  <c r="O231"/>
  <c r="L231"/>
  <c r="K231"/>
  <c r="J231"/>
  <c r="I231"/>
  <c r="H231"/>
  <c r="G231"/>
  <c r="F231"/>
  <c r="Q230"/>
  <c r="P230"/>
  <c r="O230"/>
  <c r="L230"/>
  <c r="K230"/>
  <c r="J230"/>
  <c r="I230"/>
  <c r="H230"/>
  <c r="G230"/>
  <c r="F230"/>
  <c r="Q229"/>
  <c r="P229"/>
  <c r="O229"/>
  <c r="L229"/>
  <c r="K229"/>
  <c r="J229"/>
  <c r="I229"/>
  <c r="H229"/>
  <c r="G229"/>
  <c r="F229"/>
  <c r="Q228"/>
  <c r="P228"/>
  <c r="O228"/>
  <c r="L228"/>
  <c r="K228"/>
  <c r="J228"/>
  <c r="I228"/>
  <c r="H228"/>
  <c r="G228"/>
  <c r="F228"/>
  <c r="Q227"/>
  <c r="P227"/>
  <c r="O227"/>
  <c r="L227"/>
  <c r="K227"/>
  <c r="J227"/>
  <c r="I227"/>
  <c r="H227"/>
  <c r="G227"/>
  <c r="F227"/>
  <c r="Q226"/>
  <c r="P226"/>
  <c r="O226"/>
  <c r="L226"/>
  <c r="K226"/>
  <c r="J226"/>
  <c r="I226"/>
  <c r="H226"/>
  <c r="G226"/>
  <c r="F226"/>
  <c r="Q225"/>
  <c r="P225"/>
  <c r="O225"/>
  <c r="L225"/>
  <c r="K225"/>
  <c r="J225"/>
  <c r="I225"/>
  <c r="H225"/>
  <c r="G225"/>
  <c r="F225"/>
  <c r="Q224"/>
  <c r="P224"/>
  <c r="O224"/>
  <c r="L224"/>
  <c r="K224"/>
  <c r="J224"/>
  <c r="I224"/>
  <c r="H224"/>
  <c r="G224"/>
  <c r="F224"/>
  <c r="Q223"/>
  <c r="P223"/>
  <c r="O223"/>
  <c r="L223"/>
  <c r="K223"/>
  <c r="J223"/>
  <c r="I223"/>
  <c r="H223"/>
  <c r="G223"/>
  <c r="F223"/>
  <c r="Q222"/>
  <c r="P222"/>
  <c r="O222"/>
  <c r="L222"/>
  <c r="K222"/>
  <c r="J222"/>
  <c r="I222"/>
  <c r="H222"/>
  <c r="G222"/>
  <c r="F222"/>
  <c r="Q221"/>
  <c r="P221"/>
  <c r="O221"/>
  <c r="L221"/>
  <c r="K221"/>
  <c r="J221"/>
  <c r="I221"/>
  <c r="H221"/>
  <c r="G221"/>
  <c r="F221"/>
  <c r="Q220"/>
  <c r="P220"/>
  <c r="O220"/>
  <c r="L220"/>
  <c r="K220"/>
  <c r="J220"/>
  <c r="I220"/>
  <c r="H220"/>
  <c r="G220"/>
  <c r="F220"/>
  <c r="Q219"/>
  <c r="P219"/>
  <c r="O219"/>
  <c r="L219"/>
  <c r="K219"/>
  <c r="J219"/>
  <c r="I219"/>
  <c r="H219"/>
  <c r="G219"/>
  <c r="F219"/>
  <c r="Q218"/>
  <c r="P218"/>
  <c r="O218"/>
  <c r="L218"/>
  <c r="K218"/>
  <c r="J218"/>
  <c r="I218"/>
  <c r="H218"/>
  <c r="G218"/>
  <c r="F218"/>
  <c r="Q217"/>
  <c r="P217"/>
  <c r="O217"/>
  <c r="L217"/>
  <c r="K217"/>
  <c r="J217"/>
  <c r="I217"/>
  <c r="H217"/>
  <c r="G217"/>
  <c r="F217"/>
  <c r="Q216"/>
  <c r="P216"/>
  <c r="O216"/>
  <c r="L216"/>
  <c r="K216"/>
  <c r="J216"/>
  <c r="I216"/>
  <c r="H216"/>
  <c r="G216"/>
  <c r="F216"/>
  <c r="Q215"/>
  <c r="P215"/>
  <c r="O215"/>
  <c r="L215"/>
  <c r="K215"/>
  <c r="J215"/>
  <c r="I215"/>
  <c r="H215"/>
  <c r="G215"/>
  <c r="F215"/>
  <c r="Q214"/>
  <c r="P214"/>
  <c r="O214"/>
  <c r="L214"/>
  <c r="K214"/>
  <c r="J214"/>
  <c r="I214"/>
  <c r="H214"/>
  <c r="G214"/>
  <c r="F214"/>
  <c r="Q213"/>
  <c r="P213"/>
  <c r="O213"/>
  <c r="L213"/>
  <c r="K213"/>
  <c r="J213"/>
  <c r="I213"/>
  <c r="H213"/>
  <c r="G213"/>
  <c r="F213"/>
  <c r="Q212"/>
  <c r="P212"/>
  <c r="O212"/>
  <c r="L212"/>
  <c r="K212"/>
  <c r="J212"/>
  <c r="I212"/>
  <c r="H212"/>
  <c r="G212"/>
  <c r="F212"/>
  <c r="Q211"/>
  <c r="P211"/>
  <c r="O211"/>
  <c r="L211"/>
  <c r="K211"/>
  <c r="J211"/>
  <c r="I211"/>
  <c r="H211"/>
  <c r="G211"/>
  <c r="F211"/>
  <c r="Q210"/>
  <c r="P210"/>
  <c r="O210"/>
  <c r="L210"/>
  <c r="K210"/>
  <c r="J210"/>
  <c r="I210"/>
  <c r="H210"/>
  <c r="G210"/>
  <c r="F210"/>
  <c r="Q209"/>
  <c r="P209"/>
  <c r="O209"/>
  <c r="L209"/>
  <c r="K209"/>
  <c r="J209"/>
  <c r="I209"/>
  <c r="H209"/>
  <c r="G209"/>
  <c r="F209"/>
  <c r="Q208"/>
  <c r="P208"/>
  <c r="O208"/>
  <c r="L208"/>
  <c r="K208"/>
  <c r="J208"/>
  <c r="I208"/>
  <c r="H208"/>
  <c r="G208"/>
  <c r="F208"/>
  <c r="Q207"/>
  <c r="P207"/>
  <c r="O207"/>
  <c r="L207"/>
  <c r="K207"/>
  <c r="J207"/>
  <c r="I207"/>
  <c r="H207"/>
  <c r="G207"/>
  <c r="F207"/>
  <c r="Q206"/>
  <c r="P206"/>
  <c r="O206"/>
  <c r="L206"/>
  <c r="K206"/>
  <c r="J206"/>
  <c r="I206"/>
  <c r="H206"/>
  <c r="G206"/>
  <c r="F206"/>
  <c r="Q205"/>
  <c r="P205"/>
  <c r="O205"/>
  <c r="L205"/>
  <c r="K205"/>
  <c r="J205"/>
  <c r="I205"/>
  <c r="H205"/>
  <c r="G205"/>
  <c r="F205"/>
  <c r="Q204"/>
  <c r="P204"/>
  <c r="O204"/>
  <c r="L204"/>
  <c r="K204"/>
  <c r="J204"/>
  <c r="I204"/>
  <c r="H204"/>
  <c r="G204"/>
  <c r="F204"/>
  <c r="Q203"/>
  <c r="P203"/>
  <c r="O203"/>
  <c r="L203"/>
  <c r="K203"/>
  <c r="J203"/>
  <c r="I203"/>
  <c r="H203"/>
  <c r="G203"/>
  <c r="F203"/>
  <c r="Q202"/>
  <c r="P202"/>
  <c r="O202"/>
  <c r="L202"/>
  <c r="K202"/>
  <c r="J202"/>
  <c r="I202"/>
  <c r="H202"/>
  <c r="G202"/>
  <c r="F202"/>
  <c r="Q201"/>
  <c r="P201"/>
  <c r="O201"/>
  <c r="L201"/>
  <c r="K201"/>
  <c r="J201"/>
  <c r="I201"/>
  <c r="H201"/>
  <c r="G201"/>
  <c r="F201"/>
  <c r="Q200"/>
  <c r="P200"/>
  <c r="O200"/>
  <c r="L200"/>
  <c r="K200"/>
  <c r="J200"/>
  <c r="I200"/>
  <c r="H200"/>
  <c r="G200"/>
  <c r="F200"/>
  <c r="Q199"/>
  <c r="P199"/>
  <c r="O199"/>
  <c r="L199"/>
  <c r="K199"/>
  <c r="J199"/>
  <c r="I199"/>
  <c r="H199"/>
  <c r="G199"/>
  <c r="F199"/>
  <c r="Q198"/>
  <c r="P198"/>
  <c r="O198"/>
  <c r="L198"/>
  <c r="K198"/>
  <c r="J198"/>
  <c r="I198"/>
  <c r="H198"/>
  <c r="G198"/>
  <c r="F198"/>
  <c r="Q197"/>
  <c r="P197"/>
  <c r="O197"/>
  <c r="L197"/>
  <c r="K197"/>
  <c r="J197"/>
  <c r="I197"/>
  <c r="H197"/>
  <c r="G197"/>
  <c r="F197"/>
  <c r="Q196"/>
  <c r="P196"/>
  <c r="O196"/>
  <c r="L196"/>
  <c r="K196"/>
  <c r="J196"/>
  <c r="I196"/>
  <c r="H196"/>
  <c r="G196"/>
  <c r="F196"/>
  <c r="Q195"/>
  <c r="P195"/>
  <c r="O195"/>
  <c r="L195"/>
  <c r="K195"/>
  <c r="J195"/>
  <c r="I195"/>
  <c r="H195"/>
  <c r="G195"/>
  <c r="F195"/>
  <c r="Q194"/>
  <c r="P194"/>
  <c r="O194"/>
  <c r="L194"/>
  <c r="K194"/>
  <c r="J194"/>
  <c r="I194"/>
  <c r="H194"/>
  <c r="G194"/>
  <c r="F194"/>
  <c r="Q193"/>
  <c r="P193"/>
  <c r="O193"/>
  <c r="L193"/>
  <c r="K193"/>
  <c r="J193"/>
  <c r="I193"/>
  <c r="H193"/>
  <c r="G193"/>
  <c r="F193"/>
  <c r="Q192"/>
  <c r="P192"/>
  <c r="O192"/>
  <c r="L192"/>
  <c r="K192"/>
  <c r="J192"/>
  <c r="I192"/>
  <c r="H192"/>
  <c r="G192"/>
  <c r="F192"/>
  <c r="Q191"/>
  <c r="P191"/>
  <c r="O191"/>
  <c r="L191"/>
  <c r="K191"/>
  <c r="J191"/>
  <c r="I191"/>
  <c r="H191"/>
  <c r="G191"/>
  <c r="F191"/>
  <c r="Q190"/>
  <c r="P190"/>
  <c r="O190"/>
  <c r="L190"/>
  <c r="K190"/>
  <c r="J190"/>
  <c r="I190"/>
  <c r="H190"/>
  <c r="G190"/>
  <c r="F190"/>
  <c r="Q189"/>
  <c r="P189"/>
  <c r="O189"/>
  <c r="L189"/>
  <c r="K189"/>
  <c r="J189"/>
  <c r="I189"/>
  <c r="H189"/>
  <c r="G189"/>
  <c r="F189"/>
  <c r="Q188"/>
  <c r="P188"/>
  <c r="O188"/>
  <c r="L188"/>
  <c r="K188"/>
  <c r="J188"/>
  <c r="I188"/>
  <c r="H188"/>
  <c r="G188"/>
  <c r="F188"/>
  <c r="Q187"/>
  <c r="P187"/>
  <c r="O187"/>
  <c r="L187"/>
  <c r="K187"/>
  <c r="J187"/>
  <c r="I187"/>
  <c r="H187"/>
  <c r="G187"/>
  <c r="F187"/>
  <c r="Q186"/>
  <c r="P186"/>
  <c r="O186"/>
  <c r="L186"/>
  <c r="K186"/>
  <c r="J186"/>
  <c r="I186"/>
  <c r="H186"/>
  <c r="G186"/>
  <c r="F186"/>
  <c r="Q185"/>
  <c r="P185"/>
  <c r="O185"/>
  <c r="L185"/>
  <c r="K185"/>
  <c r="J185"/>
  <c r="I185"/>
  <c r="H185"/>
  <c r="G185"/>
  <c r="F185"/>
  <c r="Q184"/>
  <c r="P184"/>
  <c r="O184"/>
  <c r="L184"/>
  <c r="K184"/>
  <c r="J184"/>
  <c r="I184"/>
  <c r="H184"/>
  <c r="G184"/>
  <c r="F184"/>
  <c r="Q183"/>
  <c r="P183"/>
  <c r="O183"/>
  <c r="L183"/>
  <c r="K183"/>
  <c r="J183"/>
  <c r="I183"/>
  <c r="H183"/>
  <c r="G183"/>
  <c r="F183"/>
  <c r="Q182"/>
  <c r="P182"/>
  <c r="O182"/>
  <c r="L182"/>
  <c r="K182"/>
  <c r="J182"/>
  <c r="I182"/>
  <c r="H182"/>
  <c r="G182"/>
  <c r="F182"/>
  <c r="Q181"/>
  <c r="P181"/>
  <c r="O181"/>
  <c r="L181"/>
  <c r="K181"/>
  <c r="J181"/>
  <c r="I181"/>
  <c r="H181"/>
  <c r="G181"/>
  <c r="F181"/>
  <c r="Q180"/>
  <c r="P180"/>
  <c r="O180"/>
  <c r="L180"/>
  <c r="K180"/>
  <c r="J180"/>
  <c r="I180"/>
  <c r="H180"/>
  <c r="G180"/>
  <c r="F180"/>
  <c r="Q179"/>
  <c r="P179"/>
  <c r="O179"/>
  <c r="L179"/>
  <c r="K179"/>
  <c r="J179"/>
  <c r="I179"/>
  <c r="H179"/>
  <c r="G179"/>
  <c r="F179"/>
  <c r="Q178"/>
  <c r="P178"/>
  <c r="O178"/>
  <c r="L178"/>
  <c r="K178"/>
  <c r="J178"/>
  <c r="I178"/>
  <c r="H178"/>
  <c r="G178"/>
  <c r="F178"/>
  <c r="Q177"/>
  <c r="P177"/>
  <c r="O177"/>
  <c r="L177"/>
  <c r="K177"/>
  <c r="J177"/>
  <c r="I177"/>
  <c r="H177"/>
  <c r="G177"/>
  <c r="F177"/>
  <c r="Q176"/>
  <c r="P176"/>
  <c r="O176"/>
  <c r="L176"/>
  <c r="K176"/>
  <c r="J176"/>
  <c r="I176"/>
  <c r="H176"/>
  <c r="G176"/>
  <c r="F176"/>
  <c r="Q175"/>
  <c r="P175"/>
  <c r="O175"/>
  <c r="L175"/>
  <c r="K175"/>
  <c r="J175"/>
  <c r="I175"/>
  <c r="H175"/>
  <c r="G175"/>
  <c r="F175"/>
  <c r="Q174"/>
  <c r="P174"/>
  <c r="O174"/>
  <c r="L174"/>
  <c r="K174"/>
  <c r="J174"/>
  <c r="I174"/>
  <c r="H174"/>
  <c r="G174"/>
  <c r="F174"/>
  <c r="Q173"/>
  <c r="P173"/>
  <c r="O173"/>
  <c r="L173"/>
  <c r="K173"/>
  <c r="J173"/>
  <c r="I173"/>
  <c r="H173"/>
  <c r="G173"/>
  <c r="F173"/>
  <c r="Q172"/>
  <c r="P172"/>
  <c r="O172"/>
  <c r="L172"/>
  <c r="K172"/>
  <c r="J172"/>
  <c r="I172"/>
  <c r="H172"/>
  <c r="G172"/>
  <c r="F172"/>
  <c r="Q171"/>
  <c r="P171"/>
  <c r="O171"/>
  <c r="L171"/>
  <c r="K171"/>
  <c r="J171"/>
  <c r="I171"/>
  <c r="H171"/>
  <c r="G171"/>
  <c r="F171"/>
  <c r="Q170"/>
  <c r="P170"/>
  <c r="O170"/>
  <c r="L170"/>
  <c r="K170"/>
  <c r="J170"/>
  <c r="I170"/>
  <c r="H170"/>
  <c r="G170"/>
  <c r="F170"/>
  <c r="Q169"/>
  <c r="P169"/>
  <c r="O169"/>
  <c r="L169"/>
  <c r="K169"/>
  <c r="J169"/>
  <c r="I169"/>
  <c r="H169"/>
  <c r="G169"/>
  <c r="F169"/>
  <c r="Q168"/>
  <c r="P168"/>
  <c r="O168"/>
  <c r="L168"/>
  <c r="K168"/>
  <c r="J168"/>
  <c r="I168"/>
  <c r="H168"/>
  <c r="G168"/>
  <c r="F168"/>
  <c r="Q167"/>
  <c r="P167"/>
  <c r="O167"/>
  <c r="L167"/>
  <c r="K167"/>
  <c r="J167"/>
  <c r="I167"/>
  <c r="H167"/>
  <c r="G167"/>
  <c r="F167"/>
  <c r="Q166"/>
  <c r="P166"/>
  <c r="O166"/>
  <c r="L166"/>
  <c r="K166"/>
  <c r="J166"/>
  <c r="I166"/>
  <c r="H166"/>
  <c r="G166"/>
  <c r="F166"/>
  <c r="Q165"/>
  <c r="P165"/>
  <c r="O165"/>
  <c r="L165"/>
  <c r="K165"/>
  <c r="J165"/>
  <c r="I165"/>
  <c r="H165"/>
  <c r="G165"/>
  <c r="F165"/>
  <c r="Q164"/>
  <c r="P164"/>
  <c r="O164"/>
  <c r="L164"/>
  <c r="K164"/>
  <c r="J164"/>
  <c r="I164"/>
  <c r="H164"/>
  <c r="G164"/>
  <c r="F164"/>
  <c r="Q163"/>
  <c r="P163"/>
  <c r="O163"/>
  <c r="L163"/>
  <c r="K163"/>
  <c r="J163"/>
  <c r="I163"/>
  <c r="H163"/>
  <c r="G163"/>
  <c r="F163"/>
  <c r="Q162"/>
  <c r="P162"/>
  <c r="O162"/>
  <c r="L162"/>
  <c r="K162"/>
  <c r="J162"/>
  <c r="I162"/>
  <c r="H162"/>
  <c r="G162"/>
  <c r="F162"/>
  <c r="Q161"/>
  <c r="P161"/>
  <c r="O161"/>
  <c r="L161"/>
  <c r="K161"/>
  <c r="J161"/>
  <c r="I161"/>
  <c r="H161"/>
  <c r="G161"/>
  <c r="F161"/>
  <c r="Q160"/>
  <c r="P160"/>
  <c r="O160"/>
  <c r="L160"/>
  <c r="K160"/>
  <c r="J160"/>
  <c r="I160"/>
  <c r="H160"/>
  <c r="G160"/>
  <c r="F160"/>
  <c r="Q159"/>
  <c r="P159"/>
  <c r="O159"/>
  <c r="L159"/>
  <c r="K159"/>
  <c r="J159"/>
  <c r="I159"/>
  <c r="H159"/>
  <c r="G159"/>
  <c r="F159"/>
  <c r="Q158"/>
  <c r="P158"/>
  <c r="O158"/>
  <c r="L158"/>
  <c r="K158"/>
  <c r="J158"/>
  <c r="I158"/>
  <c r="H158"/>
  <c r="G158"/>
  <c r="F158"/>
  <c r="Q157"/>
  <c r="P157"/>
  <c r="O157"/>
  <c r="L157"/>
  <c r="K157"/>
  <c r="J157"/>
  <c r="I157"/>
  <c r="H157"/>
  <c r="G157"/>
  <c r="F157"/>
  <c r="Q156"/>
  <c r="P156"/>
  <c r="O156"/>
  <c r="L156"/>
  <c r="K156"/>
  <c r="J156"/>
  <c r="I156"/>
  <c r="H156"/>
  <c r="G156"/>
  <c r="F156"/>
  <c r="Q155"/>
  <c r="P155"/>
  <c r="O155"/>
  <c r="L155"/>
  <c r="K155"/>
  <c r="J155"/>
  <c r="I155"/>
  <c r="H155"/>
  <c r="G155"/>
  <c r="F155"/>
  <c r="Q154"/>
  <c r="P154"/>
  <c r="O154"/>
  <c r="L154"/>
  <c r="K154"/>
  <c r="J154"/>
  <c r="I154"/>
  <c r="H154"/>
  <c r="G154"/>
  <c r="F154"/>
  <c r="Q153"/>
  <c r="P153"/>
  <c r="O153"/>
  <c r="L153"/>
  <c r="K153"/>
  <c r="J153"/>
  <c r="I153"/>
  <c r="H153"/>
  <c r="G153"/>
  <c r="F153"/>
  <c r="Q152"/>
  <c r="P152"/>
  <c r="O152"/>
  <c r="L152"/>
  <c r="K152"/>
  <c r="J152"/>
  <c r="I152"/>
  <c r="H152"/>
  <c r="G152"/>
  <c r="F152"/>
  <c r="Q151"/>
  <c r="P151"/>
  <c r="O151"/>
  <c r="L151"/>
  <c r="K151"/>
  <c r="J151"/>
  <c r="I151"/>
  <c r="H151"/>
  <c r="G151"/>
  <c r="F151"/>
  <c r="Q150"/>
  <c r="P150"/>
  <c r="O150"/>
  <c r="L150"/>
  <c r="K150"/>
  <c r="J150"/>
  <c r="I150"/>
  <c r="H150"/>
  <c r="G150"/>
  <c r="F150"/>
  <c r="Q149"/>
  <c r="P149"/>
  <c r="O149"/>
  <c r="L149"/>
  <c r="K149"/>
  <c r="J149"/>
  <c r="I149"/>
  <c r="H149"/>
  <c r="G149"/>
  <c r="F149"/>
  <c r="Q148"/>
  <c r="P148"/>
  <c r="O148"/>
  <c r="L148"/>
  <c r="K148"/>
  <c r="J148"/>
  <c r="I148"/>
  <c r="H148"/>
  <c r="G148"/>
  <c r="F148"/>
  <c r="Q147"/>
  <c r="P147"/>
  <c r="O147"/>
  <c r="L147"/>
  <c r="K147"/>
  <c r="J147"/>
  <c r="I147"/>
  <c r="H147"/>
  <c r="G147"/>
  <c r="F147"/>
  <c r="Q146"/>
  <c r="P146"/>
  <c r="O146"/>
  <c r="L146"/>
  <c r="K146"/>
  <c r="J146"/>
  <c r="I146"/>
  <c r="H146"/>
  <c r="G146"/>
  <c r="F146"/>
  <c r="Q145"/>
  <c r="P145"/>
  <c r="O145"/>
  <c r="L145"/>
  <c r="K145"/>
  <c r="J145"/>
  <c r="I145"/>
  <c r="H145"/>
  <c r="G145"/>
  <c r="F145"/>
  <c r="Q144"/>
  <c r="P144"/>
  <c r="O144"/>
  <c r="L144"/>
  <c r="K144"/>
  <c r="J144"/>
  <c r="I144"/>
  <c r="H144"/>
  <c r="G144"/>
  <c r="F144"/>
  <c r="Q143"/>
  <c r="P143"/>
  <c r="O143"/>
  <c r="L143"/>
  <c r="K143"/>
  <c r="J143"/>
  <c r="I143"/>
  <c r="H143"/>
  <c r="G143"/>
  <c r="F143"/>
  <c r="Q142"/>
  <c r="P142"/>
  <c r="O142"/>
  <c r="L142"/>
  <c r="K142"/>
  <c r="J142"/>
  <c r="I142"/>
  <c r="H142"/>
  <c r="G142"/>
  <c r="F142"/>
  <c r="Q141"/>
  <c r="P141"/>
  <c r="O141"/>
  <c r="L141"/>
  <c r="K141"/>
  <c r="J141"/>
  <c r="I141"/>
  <c r="H141"/>
  <c r="G141"/>
  <c r="F141"/>
  <c r="Q140"/>
  <c r="P140"/>
  <c r="O140"/>
  <c r="L140"/>
  <c r="K140"/>
  <c r="J140"/>
  <c r="I140"/>
  <c r="H140"/>
  <c r="G140"/>
  <c r="F140"/>
  <c r="Q139"/>
  <c r="P139"/>
  <c r="O139"/>
  <c r="L139"/>
  <c r="K139"/>
  <c r="J139"/>
  <c r="I139"/>
  <c r="H139"/>
  <c r="G139"/>
  <c r="F139"/>
  <c r="Q138"/>
  <c r="P138"/>
  <c r="O138"/>
  <c r="L138"/>
  <c r="K138"/>
  <c r="J138"/>
  <c r="I138"/>
  <c r="H138"/>
  <c r="G138"/>
  <c r="F138"/>
  <c r="Q137"/>
  <c r="P137"/>
  <c r="O137"/>
  <c r="L137"/>
  <c r="K137"/>
  <c r="J137"/>
  <c r="I137"/>
  <c r="H137"/>
  <c r="G137"/>
  <c r="F137"/>
  <c r="Q136"/>
  <c r="P136"/>
  <c r="O136"/>
  <c r="L136"/>
  <c r="K136"/>
  <c r="J136"/>
  <c r="I136"/>
  <c r="H136"/>
  <c r="G136"/>
  <c r="F136"/>
  <c r="Q135"/>
  <c r="P135"/>
  <c r="O135"/>
  <c r="L135"/>
  <c r="K135"/>
  <c r="J135"/>
  <c r="I135"/>
  <c r="H135"/>
  <c r="G135"/>
  <c r="F135"/>
  <c r="Q134"/>
  <c r="P134"/>
  <c r="O134"/>
  <c r="L134"/>
  <c r="K134"/>
  <c r="J134"/>
  <c r="I134"/>
  <c r="H134"/>
  <c r="G134"/>
  <c r="F134"/>
  <c r="Q133"/>
  <c r="P133"/>
  <c r="O133"/>
  <c r="L133"/>
  <c r="K133"/>
  <c r="J133"/>
  <c r="I133"/>
  <c r="H133"/>
  <c r="G133"/>
  <c r="F133"/>
  <c r="Q132"/>
  <c r="P132"/>
  <c r="O132"/>
  <c r="L132"/>
  <c r="K132"/>
  <c r="J132"/>
  <c r="I132"/>
  <c r="H132"/>
  <c r="G132"/>
  <c r="F132"/>
  <c r="Q131"/>
  <c r="P131"/>
  <c r="O131"/>
  <c r="L131"/>
  <c r="K131"/>
  <c r="J131"/>
  <c r="I131"/>
  <c r="H131"/>
  <c r="G131"/>
  <c r="F131"/>
  <c r="Q130"/>
  <c r="P130"/>
  <c r="O130"/>
  <c r="L130"/>
  <c r="K130"/>
  <c r="J130"/>
  <c r="I130"/>
  <c r="H130"/>
  <c r="G130"/>
  <c r="F130"/>
  <c r="Q129"/>
  <c r="P129"/>
  <c r="O129"/>
  <c r="L129"/>
  <c r="K129"/>
  <c r="J129"/>
  <c r="I129"/>
  <c r="H129"/>
  <c r="G129"/>
  <c r="F129"/>
  <c r="Q128"/>
  <c r="P128"/>
  <c r="O128"/>
  <c r="L128"/>
  <c r="K128"/>
  <c r="J128"/>
  <c r="I128"/>
  <c r="H128"/>
  <c r="G128"/>
  <c r="F128"/>
  <c r="Q127"/>
  <c r="P127"/>
  <c r="O127"/>
  <c r="L127"/>
  <c r="K127"/>
  <c r="J127"/>
  <c r="I127"/>
  <c r="H127"/>
  <c r="G127"/>
  <c r="F127"/>
  <c r="Q126"/>
  <c r="P126"/>
  <c r="O126"/>
  <c r="L126"/>
  <c r="K126"/>
  <c r="J126"/>
  <c r="I126"/>
  <c r="H126"/>
  <c r="G126"/>
  <c r="F126"/>
  <c r="Q125"/>
  <c r="P125"/>
  <c r="O125"/>
  <c r="L125"/>
  <c r="K125"/>
  <c r="J125"/>
  <c r="I125"/>
  <c r="H125"/>
  <c r="G125"/>
  <c r="F125"/>
  <c r="Q124"/>
  <c r="P124"/>
  <c r="O124"/>
  <c r="L124"/>
  <c r="K124"/>
  <c r="J124"/>
  <c r="I124"/>
  <c r="H124"/>
  <c r="G124"/>
  <c r="F124"/>
  <c r="Q123"/>
  <c r="P123"/>
  <c r="O123"/>
  <c r="L123"/>
  <c r="K123"/>
  <c r="J123"/>
  <c r="I123"/>
  <c r="H123"/>
  <c r="G123"/>
  <c r="F123"/>
  <c r="Q122"/>
  <c r="P122"/>
  <c r="O122"/>
  <c r="L122"/>
  <c r="K122"/>
  <c r="J122"/>
  <c r="I122"/>
  <c r="H122"/>
  <c r="G122"/>
  <c r="F122"/>
  <c r="Q121"/>
  <c r="P121"/>
  <c r="O121"/>
  <c r="L121"/>
  <c r="K121"/>
  <c r="J121"/>
  <c r="I121"/>
  <c r="H121"/>
  <c r="G121"/>
  <c r="F121"/>
  <c r="Q120"/>
  <c r="P120"/>
  <c r="O120"/>
  <c r="L120"/>
  <c r="K120"/>
  <c r="J120"/>
  <c r="I120"/>
  <c r="H120"/>
  <c r="G120"/>
  <c r="F120"/>
  <c r="Q119"/>
  <c r="P119"/>
  <c r="O119"/>
  <c r="L119"/>
  <c r="K119"/>
  <c r="J119"/>
  <c r="I119"/>
  <c r="H119"/>
  <c r="G119"/>
  <c r="F119"/>
  <c r="Q118"/>
  <c r="P118"/>
  <c r="O118"/>
  <c r="L118"/>
  <c r="K118"/>
  <c r="J118"/>
  <c r="I118"/>
  <c r="H118"/>
  <c r="G118"/>
  <c r="F118"/>
  <c r="Q117"/>
  <c r="P117"/>
  <c r="O117"/>
  <c r="L117"/>
  <c r="K117"/>
  <c r="J117"/>
  <c r="I117"/>
  <c r="H117"/>
  <c r="G117"/>
  <c r="F117"/>
  <c r="Q116"/>
  <c r="P116"/>
  <c r="O116"/>
  <c r="L116"/>
  <c r="K116"/>
  <c r="J116"/>
  <c r="I116"/>
  <c r="H116"/>
  <c r="G116"/>
  <c r="F116"/>
  <c r="Q115"/>
  <c r="P115"/>
  <c r="O115"/>
  <c r="L115"/>
  <c r="K115"/>
  <c r="J115"/>
  <c r="I115"/>
  <c r="H115"/>
  <c r="G115"/>
  <c r="F115"/>
  <c r="Q114"/>
  <c r="P114"/>
  <c r="O114"/>
  <c r="L114"/>
  <c r="K114"/>
  <c r="J114"/>
  <c r="I114"/>
  <c r="H114"/>
  <c r="G114"/>
  <c r="F114"/>
  <c r="Q113"/>
  <c r="P113"/>
  <c r="O113"/>
  <c r="L113"/>
  <c r="K113"/>
  <c r="J113"/>
  <c r="I113"/>
  <c r="H113"/>
  <c r="G113"/>
  <c r="F113"/>
  <c r="Q112"/>
  <c r="P112"/>
  <c r="O112"/>
  <c r="L112"/>
  <c r="K112"/>
  <c r="J112"/>
  <c r="I112"/>
  <c r="H112"/>
  <c r="G112"/>
  <c r="F112"/>
  <c r="Q111"/>
  <c r="P111"/>
  <c r="O111"/>
  <c r="L111"/>
  <c r="K111"/>
  <c r="J111"/>
  <c r="I111"/>
  <c r="H111"/>
  <c r="G111"/>
  <c r="F111"/>
  <c r="Q110"/>
  <c r="P110"/>
  <c r="O110"/>
  <c r="L110"/>
  <c r="K110"/>
  <c r="J110"/>
  <c r="I110"/>
  <c r="H110"/>
  <c r="G110"/>
  <c r="F110"/>
  <c r="Q109"/>
  <c r="P109"/>
  <c r="O109"/>
  <c r="L109"/>
  <c r="K109"/>
  <c r="J109"/>
  <c r="I109"/>
  <c r="H109"/>
  <c r="G109"/>
  <c r="F109"/>
  <c r="Q108"/>
  <c r="P108"/>
  <c r="O108"/>
  <c r="L108"/>
  <c r="K108"/>
  <c r="J108"/>
  <c r="I108"/>
  <c r="H108"/>
  <c r="G108"/>
  <c r="F108"/>
  <c r="Q107"/>
  <c r="P107"/>
  <c r="O107"/>
  <c r="L107"/>
  <c r="K107"/>
  <c r="J107"/>
  <c r="I107"/>
  <c r="H107"/>
  <c r="G107"/>
  <c r="F107"/>
  <c r="Q106"/>
  <c r="P106"/>
  <c r="O106"/>
  <c r="L106"/>
  <c r="K106"/>
  <c r="J106"/>
  <c r="I106"/>
  <c r="H106"/>
  <c r="G106"/>
  <c r="F106"/>
  <c r="Q105"/>
  <c r="P105"/>
  <c r="O105"/>
  <c r="L105"/>
  <c r="K105"/>
  <c r="J105"/>
  <c r="I105"/>
  <c r="H105"/>
  <c r="G105"/>
  <c r="F105"/>
  <c r="Q104"/>
  <c r="P104"/>
  <c r="O104"/>
  <c r="L104"/>
  <c r="K104"/>
  <c r="J104"/>
  <c r="I104"/>
  <c r="H104"/>
  <c r="G104"/>
  <c r="F104"/>
  <c r="Q103"/>
  <c r="P103"/>
  <c r="O103"/>
  <c r="L103"/>
  <c r="K103"/>
  <c r="J103"/>
  <c r="I103"/>
  <c r="H103"/>
  <c r="G103"/>
  <c r="F103"/>
  <c r="Q102"/>
  <c r="P102"/>
  <c r="O102"/>
  <c r="L102"/>
  <c r="K102"/>
  <c r="J102"/>
  <c r="I102"/>
  <c r="H102"/>
  <c r="G102"/>
  <c r="F102"/>
  <c r="Q101"/>
  <c r="P101"/>
  <c r="O101"/>
  <c r="L101"/>
  <c r="K101"/>
  <c r="J101"/>
  <c r="I101"/>
  <c r="H101"/>
  <c r="G101"/>
  <c r="F101"/>
  <c r="Q100"/>
  <c r="P100"/>
  <c r="O100"/>
  <c r="L100"/>
  <c r="K100"/>
  <c r="J100"/>
  <c r="I100"/>
  <c r="H100"/>
  <c r="G100"/>
  <c r="F100"/>
  <c r="Q99"/>
  <c r="P99"/>
  <c r="O99"/>
  <c r="L99"/>
  <c r="K99"/>
  <c r="J99"/>
  <c r="I99"/>
  <c r="H99"/>
  <c r="G99"/>
  <c r="F99"/>
  <c r="Q98"/>
  <c r="P98"/>
  <c r="O98"/>
  <c r="L98"/>
  <c r="K98"/>
  <c r="J98"/>
  <c r="I98"/>
  <c r="H98"/>
  <c r="G98"/>
  <c r="F98"/>
  <c r="Q97"/>
  <c r="P97"/>
  <c r="O97"/>
  <c r="L97"/>
  <c r="K97"/>
  <c r="J97"/>
  <c r="I97"/>
  <c r="H97"/>
  <c r="G97"/>
  <c r="F97"/>
  <c r="Q96"/>
  <c r="P96"/>
  <c r="O96"/>
  <c r="L96"/>
  <c r="K96"/>
  <c r="J96"/>
  <c r="I96"/>
  <c r="H96"/>
  <c r="G96"/>
  <c r="F96"/>
  <c r="Q95"/>
  <c r="P95"/>
  <c r="O95"/>
  <c r="L95"/>
  <c r="K95"/>
  <c r="J95"/>
  <c r="I95"/>
  <c r="H95"/>
  <c r="G95"/>
  <c r="F95"/>
  <c r="Q94"/>
  <c r="P94"/>
  <c r="O94"/>
  <c r="L94"/>
  <c r="K94"/>
  <c r="J94"/>
  <c r="I94"/>
  <c r="H94"/>
  <c r="G94"/>
  <c r="F94"/>
  <c r="Q93"/>
  <c r="P93"/>
  <c r="O93"/>
  <c r="L93"/>
  <c r="K93"/>
  <c r="J93"/>
  <c r="I93"/>
  <c r="H93"/>
  <c r="G93"/>
  <c r="F93"/>
  <c r="Q92"/>
  <c r="P92"/>
  <c r="O92"/>
  <c r="L92"/>
  <c r="K92"/>
  <c r="J92"/>
  <c r="I92"/>
  <c r="H92"/>
  <c r="G92"/>
  <c r="F92"/>
  <c r="Q91"/>
  <c r="P91"/>
  <c r="O91"/>
  <c r="L91"/>
  <c r="K91"/>
  <c r="J91"/>
  <c r="I91"/>
  <c r="H91"/>
  <c r="G91"/>
  <c r="F91"/>
  <c r="Q90"/>
  <c r="P90"/>
  <c r="O90"/>
  <c r="L90"/>
  <c r="K90"/>
  <c r="J90"/>
  <c r="I90"/>
  <c r="H90"/>
  <c r="G90"/>
  <c r="F90"/>
  <c r="Q89"/>
  <c r="P89"/>
  <c r="O89"/>
  <c r="L89"/>
  <c r="K89"/>
  <c r="J89"/>
  <c r="I89"/>
  <c r="H89"/>
  <c r="G89"/>
  <c r="F89"/>
  <c r="Q88"/>
  <c r="P88"/>
  <c r="O88"/>
  <c r="L88"/>
  <c r="K88"/>
  <c r="J88"/>
  <c r="I88"/>
  <c r="H88"/>
  <c r="G88"/>
  <c r="F88"/>
  <c r="Q87"/>
  <c r="P87"/>
  <c r="O87"/>
  <c r="L87"/>
  <c r="K87"/>
  <c r="J87"/>
  <c r="I87"/>
  <c r="H87"/>
  <c r="G87"/>
  <c r="F87"/>
  <c r="Q86"/>
  <c r="P86"/>
  <c r="O86"/>
  <c r="L86"/>
  <c r="K86"/>
  <c r="J86"/>
  <c r="I86"/>
  <c r="H86"/>
  <c r="G86"/>
  <c r="F86"/>
  <c r="Q85"/>
  <c r="P85"/>
  <c r="O85"/>
  <c r="L85"/>
  <c r="K85"/>
  <c r="J85"/>
  <c r="I85"/>
  <c r="H85"/>
  <c r="G85"/>
  <c r="F85"/>
  <c r="Q84"/>
  <c r="P84"/>
  <c r="O84"/>
  <c r="L84"/>
  <c r="K84"/>
  <c r="J84"/>
  <c r="I84"/>
  <c r="H84"/>
  <c r="G84"/>
  <c r="F84"/>
  <c r="Q83"/>
  <c r="P83"/>
  <c r="O83"/>
  <c r="L83"/>
  <c r="K83"/>
  <c r="J83"/>
  <c r="I83"/>
  <c r="H83"/>
  <c r="G83"/>
  <c r="F83"/>
  <c r="Q82"/>
  <c r="P82"/>
  <c r="O82"/>
  <c r="L82"/>
  <c r="K82"/>
  <c r="J82"/>
  <c r="I82"/>
  <c r="H82"/>
  <c r="G82"/>
  <c r="F82"/>
  <c r="Q81"/>
  <c r="P81"/>
  <c r="O81"/>
  <c r="L81"/>
  <c r="K81"/>
  <c r="J81"/>
  <c r="I81"/>
  <c r="H81"/>
  <c r="G81"/>
  <c r="F81"/>
  <c r="Q80"/>
  <c r="P80"/>
  <c r="O80"/>
  <c r="L80"/>
  <c r="K80"/>
  <c r="J80"/>
  <c r="I80"/>
  <c r="H80"/>
  <c r="G80"/>
  <c r="F80"/>
  <c r="Q79"/>
  <c r="P79"/>
  <c r="O79"/>
  <c r="L79"/>
  <c r="K79"/>
  <c r="J79"/>
  <c r="I79"/>
  <c r="H79"/>
  <c r="G79"/>
  <c r="F79"/>
  <c r="Q78"/>
  <c r="P78"/>
  <c r="O78"/>
  <c r="L78"/>
  <c r="K78"/>
  <c r="J78"/>
  <c r="I78"/>
  <c r="H78"/>
  <c r="G78"/>
  <c r="F78"/>
  <c r="Q77"/>
  <c r="P77"/>
  <c r="O77"/>
  <c r="L77"/>
  <c r="K77"/>
  <c r="J77"/>
  <c r="I77"/>
  <c r="H77"/>
  <c r="G77"/>
  <c r="F77"/>
  <c r="Q76"/>
  <c r="P76"/>
  <c r="O76"/>
  <c r="L76"/>
  <c r="K76"/>
  <c r="J76"/>
  <c r="I76"/>
  <c r="H76"/>
  <c r="G76"/>
  <c r="F76"/>
  <c r="Q75"/>
  <c r="P75"/>
  <c r="O75"/>
  <c r="L75"/>
  <c r="K75"/>
  <c r="J75"/>
  <c r="I75"/>
  <c r="H75"/>
  <c r="G75"/>
  <c r="F75"/>
  <c r="Q74"/>
  <c r="P74"/>
  <c r="O74"/>
  <c r="L74"/>
  <c r="K74"/>
  <c r="J74"/>
  <c r="I74"/>
  <c r="H74"/>
  <c r="G74"/>
  <c r="F74"/>
  <c r="Q73"/>
  <c r="P73"/>
  <c r="O73"/>
  <c r="L73"/>
  <c r="K73"/>
  <c r="J73"/>
  <c r="I73"/>
  <c r="H73"/>
  <c r="G73"/>
  <c r="F73"/>
  <c r="Q72"/>
  <c r="P72"/>
  <c r="O72"/>
  <c r="L72"/>
  <c r="K72"/>
  <c r="J72"/>
  <c r="I72"/>
  <c r="H72"/>
  <c r="G72"/>
  <c r="F72"/>
  <c r="Q71"/>
  <c r="P71"/>
  <c r="O71"/>
  <c r="L71"/>
  <c r="K71"/>
  <c r="J71"/>
  <c r="I71"/>
  <c r="H71"/>
  <c r="G71"/>
  <c r="F71"/>
  <c r="Q70"/>
  <c r="P70"/>
  <c r="O70"/>
  <c r="L70"/>
  <c r="K70"/>
  <c r="J70"/>
  <c r="I70"/>
  <c r="H70"/>
  <c r="G70"/>
  <c r="F70"/>
  <c r="Q69"/>
  <c r="P69"/>
  <c r="O69"/>
  <c r="L69"/>
  <c r="K69"/>
  <c r="J69"/>
  <c r="I69"/>
  <c r="H69"/>
  <c r="G69"/>
  <c r="F69"/>
  <c r="Q68"/>
  <c r="P68"/>
  <c r="O68"/>
  <c r="L68"/>
  <c r="K68"/>
  <c r="J68"/>
  <c r="I68"/>
  <c r="H68"/>
  <c r="G68"/>
  <c r="F68"/>
  <c r="Q67"/>
  <c r="P67"/>
  <c r="O67"/>
  <c r="L67"/>
  <c r="K67"/>
  <c r="J67"/>
  <c r="I67"/>
  <c r="H67"/>
  <c r="G67"/>
  <c r="F67"/>
  <c r="Q66"/>
  <c r="P66"/>
  <c r="O66"/>
  <c r="L66"/>
  <c r="K66"/>
  <c r="J66"/>
  <c r="I66"/>
  <c r="H66"/>
  <c r="G66"/>
  <c r="F66"/>
  <c r="Q65"/>
  <c r="P65"/>
  <c r="O65"/>
  <c r="L65"/>
  <c r="K65"/>
  <c r="J65"/>
  <c r="I65"/>
  <c r="H65"/>
  <c r="G65"/>
  <c r="F65"/>
  <c r="Q64"/>
  <c r="P64"/>
  <c r="O64"/>
  <c r="L64"/>
  <c r="K64"/>
  <c r="J64"/>
  <c r="I64"/>
  <c r="H64"/>
  <c r="G64"/>
  <c r="F64"/>
  <c r="Q63"/>
  <c r="P63"/>
  <c r="O63"/>
  <c r="L63"/>
  <c r="K63"/>
  <c r="J63"/>
  <c r="I63"/>
  <c r="H63"/>
  <c r="G63"/>
  <c r="F63"/>
  <c r="Q62"/>
  <c r="P62"/>
  <c r="O62"/>
  <c r="L62"/>
  <c r="K62"/>
  <c r="J62"/>
  <c r="I62"/>
  <c r="H62"/>
  <c r="G62"/>
  <c r="F62"/>
  <c r="Q61"/>
  <c r="P61"/>
  <c r="O61"/>
  <c r="L61"/>
  <c r="K61"/>
  <c r="J61"/>
  <c r="I61"/>
  <c r="H61"/>
  <c r="G61"/>
  <c r="F61"/>
  <c r="Q60"/>
  <c r="P60"/>
  <c r="O60"/>
  <c r="L60"/>
  <c r="K60"/>
  <c r="J60"/>
  <c r="I60"/>
  <c r="H60"/>
  <c r="G60"/>
  <c r="F60"/>
  <c r="Q59"/>
  <c r="P59"/>
  <c r="O59"/>
  <c r="L59"/>
  <c r="K59"/>
  <c r="J59"/>
  <c r="I59"/>
  <c r="H59"/>
  <c r="G59"/>
  <c r="F59"/>
  <c r="Q58"/>
  <c r="P58"/>
  <c r="O58"/>
  <c r="L58"/>
  <c r="K58"/>
  <c r="J58"/>
  <c r="I58"/>
  <c r="H58"/>
  <c r="G58"/>
  <c r="F58"/>
  <c r="Q57"/>
  <c r="P57"/>
  <c r="O57"/>
  <c r="L57"/>
  <c r="K57"/>
  <c r="J57"/>
  <c r="I57"/>
  <c r="H57"/>
  <c r="G57"/>
  <c r="F57"/>
  <c r="Q56"/>
  <c r="P56"/>
  <c r="O56"/>
  <c r="L56"/>
  <c r="K56"/>
  <c r="J56"/>
  <c r="I56"/>
  <c r="H56"/>
  <c r="G56"/>
  <c r="F56"/>
  <c r="Q55"/>
  <c r="P55"/>
  <c r="O55"/>
  <c r="L55"/>
  <c r="K55"/>
  <c r="J55"/>
  <c r="I55"/>
  <c r="H55"/>
  <c r="G55"/>
  <c r="F55"/>
  <c r="Q54"/>
  <c r="P54"/>
  <c r="O54"/>
  <c r="L54"/>
  <c r="K54"/>
  <c r="J54"/>
  <c r="I54"/>
  <c r="H54"/>
  <c r="G54"/>
  <c r="F54"/>
  <c r="Q53"/>
  <c r="P53"/>
  <c r="O53"/>
  <c r="L53"/>
  <c r="K53"/>
  <c r="J53"/>
  <c r="I53"/>
  <c r="H53"/>
  <c r="G53"/>
  <c r="F53"/>
  <c r="Q52"/>
  <c r="P52"/>
  <c r="O52"/>
  <c r="L52"/>
  <c r="K52"/>
  <c r="J52"/>
  <c r="I52"/>
  <c r="H52"/>
  <c r="G52"/>
  <c r="F52"/>
  <c r="Q51"/>
  <c r="P51"/>
  <c r="O51"/>
  <c r="L51"/>
  <c r="K51"/>
  <c r="J51"/>
  <c r="I51"/>
  <c r="H51"/>
  <c r="G51"/>
  <c r="F51"/>
  <c r="Q50"/>
  <c r="P50"/>
  <c r="O50"/>
  <c r="L50"/>
  <c r="K50"/>
  <c r="J50"/>
  <c r="I50"/>
  <c r="H50"/>
  <c r="G50"/>
  <c r="F50"/>
  <c r="Q49"/>
  <c r="P49"/>
  <c r="O49"/>
  <c r="L49"/>
  <c r="K49"/>
  <c r="J49"/>
  <c r="I49"/>
  <c r="H49"/>
  <c r="G49"/>
  <c r="F49"/>
  <c r="Q48"/>
  <c r="P48"/>
  <c r="O48"/>
  <c r="L48"/>
  <c r="K48"/>
  <c r="J48"/>
  <c r="I48"/>
  <c r="H48"/>
  <c r="G48"/>
  <c r="F48"/>
  <c r="Q47"/>
  <c r="P47"/>
  <c r="O47"/>
  <c r="L47"/>
  <c r="K47"/>
  <c r="J47"/>
  <c r="I47"/>
  <c r="H47"/>
  <c r="G47"/>
  <c r="F47"/>
  <c r="Q46"/>
  <c r="P46"/>
  <c r="O46"/>
  <c r="L46"/>
  <c r="K46"/>
  <c r="J46"/>
  <c r="I46"/>
  <c r="H46"/>
  <c r="G46"/>
  <c r="F46"/>
  <c r="Q45"/>
  <c r="P45"/>
  <c r="O45"/>
  <c r="L45"/>
  <c r="K45"/>
  <c r="J45"/>
  <c r="I45"/>
  <c r="H45"/>
  <c r="G45"/>
  <c r="F45"/>
  <c r="Q44"/>
  <c r="P44"/>
  <c r="O44"/>
  <c r="L44"/>
  <c r="K44"/>
  <c r="J44"/>
  <c r="I44"/>
  <c r="H44"/>
  <c r="G44"/>
  <c r="F44"/>
  <c r="Q43"/>
  <c r="P43"/>
  <c r="O43"/>
  <c r="L43"/>
  <c r="K43"/>
  <c r="J43"/>
  <c r="I43"/>
  <c r="H43"/>
  <c r="G43"/>
  <c r="F43"/>
  <c r="Q42"/>
  <c r="P42"/>
  <c r="O42"/>
  <c r="L42"/>
  <c r="K42"/>
  <c r="J42"/>
  <c r="I42"/>
  <c r="H42"/>
  <c r="G42"/>
  <c r="F42"/>
  <c r="Q41"/>
  <c r="P41"/>
  <c r="O41"/>
  <c r="L41"/>
  <c r="K41"/>
  <c r="J41"/>
  <c r="I41"/>
  <c r="H41"/>
  <c r="G41"/>
  <c r="F41"/>
  <c r="Q40"/>
  <c r="P40"/>
  <c r="O40"/>
  <c r="L40"/>
  <c r="K40"/>
  <c r="J40"/>
  <c r="I40"/>
  <c r="H40"/>
  <c r="G40"/>
  <c r="F40"/>
  <c r="Q39"/>
  <c r="P39"/>
  <c r="O39"/>
  <c r="L39"/>
  <c r="K39"/>
  <c r="J39"/>
  <c r="I39"/>
  <c r="H39"/>
  <c r="G39"/>
  <c r="F39"/>
  <c r="Q38"/>
  <c r="P38"/>
  <c r="O38"/>
  <c r="L38"/>
  <c r="K38"/>
  <c r="J38"/>
  <c r="I38"/>
  <c r="H38"/>
  <c r="G38"/>
  <c r="F38"/>
  <c r="Q37"/>
  <c r="P37"/>
  <c r="O37"/>
  <c r="L37"/>
  <c r="K37"/>
  <c r="J37"/>
  <c r="I37"/>
  <c r="H37"/>
  <c r="G37"/>
  <c r="F37"/>
  <c r="Q36"/>
  <c r="P36"/>
  <c r="O36"/>
  <c r="L36"/>
  <c r="K36"/>
  <c r="J36"/>
  <c r="I36"/>
  <c r="H36"/>
  <c r="G36"/>
  <c r="F36"/>
  <c r="Q35"/>
  <c r="P35"/>
  <c r="O35"/>
  <c r="L35"/>
  <c r="K35"/>
  <c r="J35"/>
  <c r="I35"/>
  <c r="H35"/>
  <c r="G35"/>
  <c r="F35"/>
  <c r="Q34"/>
  <c r="P34"/>
  <c r="O34"/>
  <c r="L34"/>
  <c r="K34"/>
  <c r="J34"/>
  <c r="I34"/>
  <c r="H34"/>
  <c r="G34"/>
  <c r="F34"/>
  <c r="Q33"/>
  <c r="P33"/>
  <c r="O33"/>
  <c r="L33"/>
  <c r="K33"/>
  <c r="J33"/>
  <c r="I33"/>
  <c r="H33"/>
  <c r="G33"/>
  <c r="F33"/>
  <c r="Q32"/>
  <c r="P32"/>
  <c r="O32"/>
  <c r="L32"/>
  <c r="K32"/>
  <c r="J32"/>
  <c r="I32"/>
  <c r="H32"/>
  <c r="G32"/>
  <c r="F32"/>
  <c r="Q31"/>
  <c r="P31"/>
  <c r="O31"/>
  <c r="L31"/>
  <c r="K31"/>
  <c r="J31"/>
  <c r="I31"/>
  <c r="H31"/>
  <c r="G31"/>
  <c r="F31"/>
  <c r="Q30"/>
  <c r="P30"/>
  <c r="O30"/>
  <c r="L30"/>
  <c r="K30"/>
  <c r="J30"/>
  <c r="I30"/>
  <c r="H30"/>
  <c r="G30"/>
  <c r="F30"/>
  <c r="Q29"/>
  <c r="P29"/>
  <c r="O29"/>
  <c r="L29"/>
  <c r="K29"/>
  <c r="J29"/>
  <c r="I29"/>
  <c r="H29"/>
  <c r="G29"/>
  <c r="F29"/>
  <c r="Q28"/>
  <c r="P28"/>
  <c r="O28"/>
  <c r="L28"/>
  <c r="K28"/>
  <c r="J28"/>
  <c r="I28"/>
  <c r="H28"/>
  <c r="G28"/>
  <c r="F28"/>
  <c r="Q27"/>
  <c r="P27"/>
  <c r="O27"/>
  <c r="L27"/>
  <c r="K27"/>
  <c r="J27"/>
  <c r="I27"/>
  <c r="H27"/>
  <c r="G27"/>
  <c r="F27"/>
  <c r="Q26"/>
  <c r="P26"/>
  <c r="O26"/>
  <c r="L26"/>
  <c r="K26"/>
  <c r="J26"/>
  <c r="I26"/>
  <c r="H26"/>
  <c r="G26"/>
  <c r="F26"/>
  <c r="Q25"/>
  <c r="P25"/>
  <c r="O25"/>
  <c r="L25"/>
  <c r="K25"/>
  <c r="J25"/>
  <c r="I25"/>
  <c r="H25"/>
  <c r="G25"/>
  <c r="F25"/>
  <c r="Q24"/>
  <c r="P24"/>
  <c r="O24"/>
  <c r="L24"/>
  <c r="K24"/>
  <c r="J24"/>
  <c r="I24"/>
  <c r="H24"/>
  <c r="G24"/>
  <c r="F24"/>
  <c r="Q23"/>
  <c r="P23"/>
  <c r="O23"/>
  <c r="L23"/>
  <c r="K23"/>
  <c r="J23"/>
  <c r="I23"/>
  <c r="H23"/>
  <c r="G23"/>
  <c r="F23"/>
  <c r="Q22"/>
  <c r="P22"/>
  <c r="O22"/>
  <c r="N22"/>
  <c r="L22"/>
  <c r="K22"/>
  <c r="J22"/>
  <c r="I22"/>
  <c r="H22"/>
  <c r="G22"/>
  <c r="F22"/>
  <c r="Q21"/>
  <c r="P21"/>
  <c r="O21"/>
  <c r="L21"/>
  <c r="K21"/>
  <c r="J21"/>
  <c r="I21"/>
  <c r="H21"/>
  <c r="G21"/>
  <c r="F21"/>
  <c r="Q20"/>
  <c r="P20"/>
  <c r="O20"/>
  <c r="L20"/>
  <c r="K20"/>
  <c r="J20"/>
  <c r="I20"/>
  <c r="H20"/>
  <c r="G20"/>
  <c r="F20"/>
  <c r="Q19"/>
  <c r="P19"/>
  <c r="O19"/>
  <c r="L19"/>
  <c r="K19"/>
  <c r="J19"/>
  <c r="I19"/>
  <c r="H19"/>
  <c r="G19"/>
  <c r="F19"/>
  <c r="Q18"/>
  <c r="P18"/>
  <c r="O18"/>
  <c r="L18"/>
  <c r="K18"/>
  <c r="J18"/>
  <c r="I18"/>
  <c r="H18"/>
  <c r="G18"/>
  <c r="F18"/>
  <c r="Q17"/>
  <c r="P17"/>
  <c r="O17"/>
  <c r="L17"/>
  <c r="K17"/>
  <c r="J17"/>
  <c r="I17"/>
  <c r="H17"/>
  <c r="G17"/>
  <c r="F17"/>
  <c r="Q16"/>
  <c r="P16"/>
  <c r="O16"/>
  <c r="L16"/>
  <c r="K16"/>
  <c r="J16"/>
  <c r="I16"/>
  <c r="H16"/>
  <c r="G16"/>
  <c r="F16"/>
  <c r="Q15"/>
  <c r="P15"/>
  <c r="O15"/>
  <c r="L15"/>
  <c r="K15"/>
  <c r="J15"/>
  <c r="I15"/>
  <c r="H15"/>
  <c r="G15"/>
  <c r="F15"/>
  <c r="Q14"/>
  <c r="P14"/>
  <c r="O14"/>
  <c r="L14"/>
  <c r="K14"/>
  <c r="J14"/>
  <c r="I14"/>
  <c r="H14"/>
  <c r="G14"/>
  <c r="F14"/>
  <c r="Q13"/>
  <c r="P13"/>
  <c r="O13"/>
  <c r="L13"/>
  <c r="K13"/>
  <c r="J13"/>
  <c r="I13"/>
  <c r="H13"/>
  <c r="G13"/>
  <c r="F13"/>
  <c r="Q12"/>
  <c r="P12"/>
  <c r="O12"/>
  <c r="L12"/>
  <c r="K12"/>
  <c r="J12"/>
  <c r="I12"/>
  <c r="H12"/>
  <c r="G12"/>
  <c r="F12"/>
  <c r="Q11"/>
  <c r="P11"/>
  <c r="O11"/>
  <c r="L11"/>
  <c r="K11"/>
  <c r="J11"/>
  <c r="I11"/>
  <c r="H11"/>
  <c r="G11"/>
  <c r="F11"/>
  <c r="Q10"/>
  <c r="P10"/>
  <c r="O10"/>
  <c r="L10"/>
  <c r="K10"/>
  <c r="J10"/>
  <c r="I10"/>
  <c r="H10"/>
  <c r="G10"/>
  <c r="F10"/>
  <c r="Q9"/>
  <c r="P9"/>
  <c r="O9"/>
  <c r="L9"/>
  <c r="K9"/>
  <c r="J9"/>
  <c r="I9"/>
  <c r="H9"/>
  <c r="G9"/>
  <c r="F9"/>
  <c r="Q8"/>
  <c r="P8"/>
  <c r="O8"/>
  <c r="L8"/>
  <c r="K8"/>
  <c r="J8"/>
  <c r="I8"/>
  <c r="H8"/>
  <c r="G8"/>
  <c r="F8"/>
  <c r="Q7"/>
  <c r="P7"/>
  <c r="O7"/>
  <c r="L7"/>
  <c r="K7"/>
  <c r="J7"/>
  <c r="I7"/>
  <c r="H7"/>
  <c r="G7"/>
  <c r="F7"/>
  <c r="Q6"/>
  <c r="P6"/>
  <c r="O6"/>
  <c r="L6"/>
  <c r="K6"/>
  <c r="J6"/>
  <c r="I6"/>
  <c r="H6"/>
  <c r="G6"/>
  <c r="F6"/>
  <c r="Q5"/>
  <c r="P5"/>
  <c r="O5"/>
  <c r="L5"/>
  <c r="K5"/>
  <c r="J5"/>
  <c r="I5"/>
  <c r="H5"/>
  <c r="G5"/>
  <c r="F5"/>
  <c r="Q4"/>
  <c r="P4"/>
  <c r="O4"/>
  <c r="L4"/>
  <c r="K4"/>
  <c r="J4"/>
  <c r="I4"/>
  <c r="H4"/>
  <c r="G4"/>
  <c r="F4"/>
  <c r="Q3"/>
  <c r="P3"/>
  <c r="O3"/>
  <c r="L3"/>
  <c r="K3"/>
  <c r="J3"/>
  <c r="I3"/>
  <c r="H3"/>
  <c r="G3"/>
  <c r="F3"/>
  <c r="Q2"/>
  <c r="P2"/>
  <c r="O2"/>
  <c r="L2"/>
  <c r="K2"/>
  <c r="J2"/>
  <c r="I2"/>
  <c r="H2"/>
  <c r="G2"/>
  <c r="F2"/>
  <c r="S242" i="18"/>
  <c r="AL273"/>
  <c r="AA273" i="16" s="1"/>
  <c r="AL274" i="18"/>
  <c r="AA274" i="16" s="1"/>
  <c r="AL275" i="18"/>
  <c r="AA275" i="16" s="1"/>
  <c r="AL276" i="18"/>
  <c r="AA276" i="16" s="1"/>
  <c r="AL277" i="18"/>
  <c r="AA277" i="16" s="1"/>
  <c r="AL278" i="18"/>
  <c r="AA278" i="16" s="1"/>
  <c r="S272" i="18"/>
  <c r="S273"/>
  <c r="S274"/>
  <c r="S275"/>
  <c r="R275" i="16" s="1"/>
  <c r="S276" i="18"/>
  <c r="S277"/>
  <c r="R277" i="16" s="1"/>
  <c r="S278" i="18"/>
  <c r="R278" i="16" s="1"/>
  <c r="S266" i="18"/>
  <c r="R266" i="16" s="1"/>
  <c r="S254" i="18"/>
  <c r="AH278"/>
  <c r="Y278" i="16" s="1"/>
  <c r="AI275" i="18"/>
  <c r="Z275" i="16" s="1"/>
  <c r="AI276" i="18"/>
  <c r="Z276" i="16" s="1"/>
  <c r="AI277" i="18"/>
  <c r="Z277" i="16" s="1"/>
  <c r="AI278" i="18"/>
  <c r="Z278" i="16" s="1"/>
  <c r="AH275" i="18"/>
  <c r="Y275" i="16" s="1"/>
  <c r="AH276" i="18"/>
  <c r="Y276" i="16" s="1"/>
  <c r="AH277" i="18"/>
  <c r="Y277" i="16" s="1"/>
  <c r="AH267" i="18"/>
  <c r="Y267" i="16" s="1"/>
  <c r="R276"/>
  <c r="E282"/>
  <c r="E283"/>
  <c r="E284"/>
  <c r="E285"/>
  <c r="E290"/>
  <c r="E291"/>
  <c r="E292"/>
  <c r="E293"/>
  <c r="E298"/>
  <c r="E299"/>
  <c r="E300"/>
  <c r="E301"/>
  <c r="J111" i="15"/>
  <c r="I111"/>
  <c r="H111"/>
  <c r="G111"/>
  <c r="F111"/>
  <c r="J110"/>
  <c r="I110"/>
  <c r="H110"/>
  <c r="G110"/>
  <c r="F110"/>
  <c r="J109"/>
  <c r="I109"/>
  <c r="H109"/>
  <c r="G109"/>
  <c r="F109"/>
  <c r="J108"/>
  <c r="I108"/>
  <c r="H108"/>
  <c r="G108"/>
  <c r="F108"/>
  <c r="J107"/>
  <c r="I107"/>
  <c r="H107"/>
  <c r="G107"/>
  <c r="F107"/>
  <c r="J106"/>
  <c r="I106"/>
  <c r="H106"/>
  <c r="G106"/>
  <c r="F106"/>
  <c r="J105"/>
  <c r="I105"/>
  <c r="H105"/>
  <c r="G105"/>
  <c r="F105"/>
  <c r="J104"/>
  <c r="I104"/>
  <c r="H104"/>
  <c r="G104"/>
  <c r="F104"/>
  <c r="J103"/>
  <c r="I103"/>
  <c r="H103"/>
  <c r="G103"/>
  <c r="F103"/>
  <c r="J102"/>
  <c r="I102"/>
  <c r="H102"/>
  <c r="G102"/>
  <c r="F102"/>
  <c r="J101"/>
  <c r="I101"/>
  <c r="H101"/>
  <c r="G101"/>
  <c r="F101"/>
  <c r="J100"/>
  <c r="I100"/>
  <c r="H100"/>
  <c r="G100"/>
  <c r="F100"/>
  <c r="J99"/>
  <c r="I99"/>
  <c r="H99"/>
  <c r="G99"/>
  <c r="F99"/>
  <c r="J98"/>
  <c r="I98"/>
  <c r="H98"/>
  <c r="G98"/>
  <c r="F98"/>
  <c r="J97"/>
  <c r="I97"/>
  <c r="H97"/>
  <c r="G97"/>
  <c r="F97"/>
  <c r="J96"/>
  <c r="I96"/>
  <c r="H96"/>
  <c r="G96"/>
  <c r="F96"/>
  <c r="J95"/>
  <c r="I95"/>
  <c r="H95"/>
  <c r="G95"/>
  <c r="F95"/>
  <c r="J94"/>
  <c r="I94"/>
  <c r="H94"/>
  <c r="G94"/>
  <c r="F94"/>
  <c r="J93"/>
  <c r="I93"/>
  <c r="H93"/>
  <c r="G93"/>
  <c r="F93"/>
  <c r="J92"/>
  <c r="I92"/>
  <c r="H92"/>
  <c r="G92"/>
  <c r="F92"/>
  <c r="J91"/>
  <c r="I91"/>
  <c r="H91"/>
  <c r="G91"/>
  <c r="F91"/>
  <c r="J90"/>
  <c r="I90"/>
  <c r="H90"/>
  <c r="G90"/>
  <c r="F90"/>
  <c r="J89"/>
  <c r="I89"/>
  <c r="H89"/>
  <c r="G89"/>
  <c r="F89"/>
  <c r="J88"/>
  <c r="I88"/>
  <c r="H88"/>
  <c r="G88"/>
  <c r="F88"/>
  <c r="J87"/>
  <c r="I87"/>
  <c r="H87"/>
  <c r="G87"/>
  <c r="F87"/>
  <c r="J86"/>
  <c r="I86"/>
  <c r="H86"/>
  <c r="G86"/>
  <c r="F86"/>
  <c r="J85"/>
  <c r="I85"/>
  <c r="H85"/>
  <c r="G85"/>
  <c r="F85"/>
  <c r="J84"/>
  <c r="I84"/>
  <c r="H84"/>
  <c r="G84"/>
  <c r="F84"/>
  <c r="J83"/>
  <c r="I83"/>
  <c r="H83"/>
  <c r="G83"/>
  <c r="F83"/>
  <c r="J82"/>
  <c r="I82"/>
  <c r="H82"/>
  <c r="G82"/>
  <c r="F82"/>
  <c r="J81"/>
  <c r="I81"/>
  <c r="H81"/>
  <c r="G81"/>
  <c r="F81"/>
  <c r="J80"/>
  <c r="I80"/>
  <c r="H80"/>
  <c r="G80"/>
  <c r="F80"/>
  <c r="J79"/>
  <c r="I79"/>
  <c r="H79"/>
  <c r="G79"/>
  <c r="F79"/>
  <c r="J78"/>
  <c r="I78"/>
  <c r="H78"/>
  <c r="G78"/>
  <c r="F78"/>
  <c r="J77"/>
  <c r="I77"/>
  <c r="H77"/>
  <c r="G77"/>
  <c r="F77"/>
  <c r="J76"/>
  <c r="I76"/>
  <c r="H76"/>
  <c r="G76"/>
  <c r="F76"/>
  <c r="J75"/>
  <c r="I75"/>
  <c r="H75"/>
  <c r="G75"/>
  <c r="F75"/>
  <c r="J74"/>
  <c r="I74"/>
  <c r="H74"/>
  <c r="G74"/>
  <c r="F74"/>
  <c r="J73"/>
  <c r="I73"/>
  <c r="H73"/>
  <c r="G73"/>
  <c r="F73"/>
  <c r="J72"/>
  <c r="I72"/>
  <c r="H72"/>
  <c r="G72"/>
  <c r="F72"/>
  <c r="J71"/>
  <c r="I71"/>
  <c r="H71"/>
  <c r="G71"/>
  <c r="F71"/>
  <c r="J70"/>
  <c r="I70"/>
  <c r="H70"/>
  <c r="G70"/>
  <c r="F70"/>
  <c r="J69"/>
  <c r="I69"/>
  <c r="H69"/>
  <c r="G69"/>
  <c r="F69"/>
  <c r="J68"/>
  <c r="I68"/>
  <c r="H68"/>
  <c r="G68"/>
  <c r="F68"/>
  <c r="J67"/>
  <c r="I67"/>
  <c r="H67"/>
  <c r="G67"/>
  <c r="F67"/>
  <c r="J66"/>
  <c r="I66"/>
  <c r="H66"/>
  <c r="G66"/>
  <c r="F66"/>
  <c r="J65"/>
  <c r="I65"/>
  <c r="H65"/>
  <c r="G65"/>
  <c r="F65"/>
  <c r="J64"/>
  <c r="I64"/>
  <c r="H64"/>
  <c r="G64"/>
  <c r="F64"/>
  <c r="J63"/>
  <c r="I63"/>
  <c r="H63"/>
  <c r="G63"/>
  <c r="F63"/>
  <c r="J62"/>
  <c r="I62"/>
  <c r="H62"/>
  <c r="G62"/>
  <c r="F62"/>
  <c r="J61"/>
  <c r="I61"/>
  <c r="H61"/>
  <c r="G61"/>
  <c r="F61"/>
  <c r="J60"/>
  <c r="I60"/>
  <c r="H60"/>
  <c r="G60"/>
  <c r="F60"/>
  <c r="J59"/>
  <c r="I59"/>
  <c r="H59"/>
  <c r="G59"/>
  <c r="F59"/>
  <c r="J58"/>
  <c r="I58"/>
  <c r="H58"/>
  <c r="G58"/>
  <c r="F58"/>
  <c r="J57"/>
  <c r="I57"/>
  <c r="H57"/>
  <c r="G57"/>
  <c r="F57"/>
  <c r="J56"/>
  <c r="I56"/>
  <c r="H56"/>
  <c r="G56"/>
  <c r="F56"/>
  <c r="J55"/>
  <c r="I55"/>
  <c r="H55"/>
  <c r="G55"/>
  <c r="F55"/>
  <c r="J54"/>
  <c r="I54"/>
  <c r="H54"/>
  <c r="G54"/>
  <c r="F54"/>
  <c r="J53"/>
  <c r="I53"/>
  <c r="H53"/>
  <c r="G53"/>
  <c r="F53"/>
  <c r="J52"/>
  <c r="I52"/>
  <c r="H52"/>
  <c r="G52"/>
  <c r="F52"/>
  <c r="J51"/>
  <c r="I51"/>
  <c r="H51"/>
  <c r="G51"/>
  <c r="F51"/>
  <c r="J50"/>
  <c r="I50"/>
  <c r="H50"/>
  <c r="G50"/>
  <c r="F50"/>
  <c r="J49"/>
  <c r="I49"/>
  <c r="H49"/>
  <c r="G49"/>
  <c r="F49"/>
  <c r="J48"/>
  <c r="I48"/>
  <c r="H48"/>
  <c r="G48"/>
  <c r="F48"/>
  <c r="J47"/>
  <c r="I47"/>
  <c r="H47"/>
  <c r="G47"/>
  <c r="F47"/>
  <c r="J46"/>
  <c r="I46"/>
  <c r="H46"/>
  <c r="G46"/>
  <c r="F46"/>
  <c r="J45"/>
  <c r="I45"/>
  <c r="H45"/>
  <c r="G45"/>
  <c r="F45"/>
  <c r="J44"/>
  <c r="I44"/>
  <c r="H44"/>
  <c r="G44"/>
  <c r="F44"/>
  <c r="J43"/>
  <c r="I43"/>
  <c r="H43"/>
  <c r="G43"/>
  <c r="F43"/>
  <c r="J42"/>
  <c r="I42"/>
  <c r="H42"/>
  <c r="G42"/>
  <c r="F42"/>
  <c r="J41"/>
  <c r="I41"/>
  <c r="H41"/>
  <c r="G41"/>
  <c r="F41"/>
  <c r="J40"/>
  <c r="I40"/>
  <c r="H40"/>
  <c r="G40"/>
  <c r="F40"/>
  <c r="J39"/>
  <c r="I39"/>
  <c r="H39"/>
  <c r="G39"/>
  <c r="F39"/>
  <c r="J38"/>
  <c r="I38"/>
  <c r="H38"/>
  <c r="G38"/>
  <c r="F38"/>
  <c r="J37"/>
  <c r="I37"/>
  <c r="H37"/>
  <c r="G37"/>
  <c r="F37"/>
  <c r="J36"/>
  <c r="I36"/>
  <c r="H36"/>
  <c r="G36"/>
  <c r="F36"/>
  <c r="J35"/>
  <c r="I35"/>
  <c r="H35"/>
  <c r="G35"/>
  <c r="F35"/>
  <c r="J34"/>
  <c r="I34"/>
  <c r="H34"/>
  <c r="G34"/>
  <c r="F34"/>
  <c r="J33"/>
  <c r="I33"/>
  <c r="H33"/>
  <c r="G33"/>
  <c r="F33"/>
  <c r="J32"/>
  <c r="I32"/>
  <c r="H32"/>
  <c r="G32"/>
  <c r="F32"/>
  <c r="J31"/>
  <c r="I31"/>
  <c r="H31"/>
  <c r="G31"/>
  <c r="F31"/>
  <c r="J30"/>
  <c r="I30"/>
  <c r="H30"/>
  <c r="G30"/>
  <c r="F30"/>
  <c r="J29"/>
  <c r="I29"/>
  <c r="H29"/>
  <c r="G29"/>
  <c r="F29"/>
  <c r="J28"/>
  <c r="I28"/>
  <c r="H28"/>
  <c r="G28"/>
  <c r="F28"/>
  <c r="J27"/>
  <c r="I27"/>
  <c r="H27"/>
  <c r="G27"/>
  <c r="F27"/>
  <c r="J26"/>
  <c r="I26"/>
  <c r="H26"/>
  <c r="G26"/>
  <c r="F26"/>
  <c r="J25"/>
  <c r="I25"/>
  <c r="H25"/>
  <c r="G25"/>
  <c r="F25"/>
  <c r="J24"/>
  <c r="I24"/>
  <c r="H24"/>
  <c r="G24"/>
  <c r="F24"/>
  <c r="J23"/>
  <c r="I23"/>
  <c r="H23"/>
  <c r="G23"/>
  <c r="F23"/>
  <c r="J22"/>
  <c r="I22"/>
  <c r="H22"/>
  <c r="G22"/>
  <c r="F22"/>
  <c r="J21"/>
  <c r="I21"/>
  <c r="H21"/>
  <c r="G21"/>
  <c r="F21"/>
  <c r="J20"/>
  <c r="I20"/>
  <c r="H20"/>
  <c r="G20"/>
  <c r="F20"/>
  <c r="J19"/>
  <c r="I19"/>
  <c r="H19"/>
  <c r="G19"/>
  <c r="F19"/>
  <c r="J18"/>
  <c r="I18"/>
  <c r="H18"/>
  <c r="G18"/>
  <c r="F18"/>
  <c r="J17"/>
  <c r="I17"/>
  <c r="H17"/>
  <c r="G17"/>
  <c r="F17"/>
  <c r="J16"/>
  <c r="I16"/>
  <c r="H16"/>
  <c r="G16"/>
  <c r="F16"/>
  <c r="J15"/>
  <c r="I15"/>
  <c r="H15"/>
  <c r="G15"/>
  <c r="F15"/>
  <c r="J14"/>
  <c r="I14"/>
  <c r="H14"/>
  <c r="G14"/>
  <c r="F14"/>
  <c r="J13"/>
  <c r="I13"/>
  <c r="H13"/>
  <c r="G13"/>
  <c r="F13"/>
  <c r="J12"/>
  <c r="I12"/>
  <c r="H12"/>
  <c r="G12"/>
  <c r="F12"/>
  <c r="J11"/>
  <c r="I11"/>
  <c r="H11"/>
  <c r="G11"/>
  <c r="F11"/>
  <c r="J10"/>
  <c r="I10"/>
  <c r="H10"/>
  <c r="G10"/>
  <c r="F10"/>
  <c r="J9"/>
  <c r="I9"/>
  <c r="H9"/>
  <c r="G9"/>
  <c r="F9"/>
  <c r="J8"/>
  <c r="I8"/>
  <c r="H8"/>
  <c r="G8"/>
  <c r="F8"/>
  <c r="J7"/>
  <c r="I7"/>
  <c r="H7"/>
  <c r="G7"/>
  <c r="F7"/>
  <c r="J6"/>
  <c r="I6"/>
  <c r="H6"/>
  <c r="G6"/>
  <c r="F6"/>
  <c r="J5"/>
  <c r="I5"/>
  <c r="H5"/>
  <c r="G5"/>
  <c r="F5"/>
  <c r="J4"/>
  <c r="I4"/>
  <c r="H4"/>
  <c r="G4"/>
  <c r="F4"/>
  <c r="J3"/>
  <c r="I3"/>
  <c r="H3"/>
  <c r="G3"/>
  <c r="F3"/>
  <c r="J2"/>
  <c r="I2"/>
  <c r="H2"/>
  <c r="G2"/>
  <c r="F2"/>
  <c r="AH274" i="18"/>
  <c r="Y274" i="16" s="1"/>
  <c r="AH262" i="18"/>
  <c r="Y262" i="16" s="1"/>
  <c r="AI274" i="18"/>
  <c r="Z274" i="16" s="1"/>
  <c r="AI262" i="18"/>
  <c r="Z262" i="16" s="1"/>
  <c r="R274"/>
  <c r="E274"/>
  <c r="J13" i="30" s="1"/>
  <c r="R262" i="16"/>
  <c r="E262"/>
  <c r="AH273" i="18"/>
  <c r="Y273" i="16" s="1"/>
  <c r="AH261" i="18"/>
  <c r="Y261" i="16" s="1"/>
  <c r="AI273" i="18"/>
  <c r="Z273" i="16" s="1"/>
  <c r="AI261" i="18"/>
  <c r="Z261" i="16" s="1"/>
  <c r="R273"/>
  <c r="E273"/>
  <c r="J12" i="30" s="1"/>
  <c r="R261" i="16"/>
  <c r="E261"/>
  <c r="AH272" i="18"/>
  <c r="Y272" i="16" s="1"/>
  <c r="AH260" i="18"/>
  <c r="Y260" i="16" s="1"/>
  <c r="AI272" i="18"/>
  <c r="Z272" i="16" s="1"/>
  <c r="AI260" i="18"/>
  <c r="Z260" i="16" s="1"/>
  <c r="R272"/>
  <c r="E272"/>
  <c r="J11" i="30" s="1"/>
  <c r="R260" i="16"/>
  <c r="E260"/>
  <c r="AH271" i="18"/>
  <c r="Y271" i="16" s="1"/>
  <c r="AH259" i="18"/>
  <c r="Y259" i="16" s="1"/>
  <c r="AI271" i="18"/>
  <c r="Z271" i="16" s="1"/>
  <c r="AI259" i="18"/>
  <c r="Z259" i="16" s="1"/>
  <c r="E271"/>
  <c r="J10" i="30" s="1"/>
  <c r="R259" i="16"/>
  <c r="E259"/>
  <c r="AH270" i="18"/>
  <c r="Y270" i="16" s="1"/>
  <c r="AH258" i="18"/>
  <c r="Y258" i="16" s="1"/>
  <c r="AI270" i="18"/>
  <c r="Z270" i="16" s="1"/>
  <c r="AI258" i="18"/>
  <c r="Z258" i="16" s="1"/>
  <c r="R270"/>
  <c r="E270"/>
  <c r="J9" i="30" s="1"/>
  <c r="R258" i="16"/>
  <c r="E258"/>
  <c r="AH269" i="18"/>
  <c r="Y269" i="16" s="1"/>
  <c r="AH257" i="18"/>
  <c r="Y257" i="16" s="1"/>
  <c r="AI269" i="18"/>
  <c r="Z269" i="16" s="1"/>
  <c r="AI257" i="18"/>
  <c r="Z257" i="16" s="1"/>
  <c r="R269"/>
  <c r="E269"/>
  <c r="J8" i="30" s="1"/>
  <c r="R257" i="16"/>
  <c r="E257"/>
  <c r="AH268" i="18"/>
  <c r="Y268" i="16" s="1"/>
  <c r="AH256" i="18"/>
  <c r="Y256" i="16" s="1"/>
  <c r="AI268" i="18"/>
  <c r="Z268" i="16" s="1"/>
  <c r="AI256" i="18"/>
  <c r="Z256" i="16" s="1"/>
  <c r="R268"/>
  <c r="E268"/>
  <c r="J7" i="30" s="1"/>
  <c r="R256" i="16"/>
  <c r="E256"/>
  <c r="AH255" i="18"/>
  <c r="Y255" i="16" s="1"/>
  <c r="AI267" i="18"/>
  <c r="Z267" i="16" s="1"/>
  <c r="AI255" i="18"/>
  <c r="Z255" i="16" s="1"/>
  <c r="E267"/>
  <c r="J6" i="30" s="1"/>
  <c r="E255" i="16"/>
  <c r="AH266" i="18"/>
  <c r="Y266" i="16" s="1"/>
  <c r="AH254" i="18"/>
  <c r="Y254" i="16" s="1"/>
  <c r="AI266" i="18"/>
  <c r="Z266" i="16" s="1"/>
  <c r="AI254" i="18"/>
  <c r="Z254" i="16" s="1"/>
  <c r="E266"/>
  <c r="J5" i="30" s="1"/>
  <c r="R254" i="16"/>
  <c r="E254"/>
  <c r="E111" i="15"/>
  <c r="B71" i="28" s="1"/>
  <c r="E110" i="15"/>
  <c r="E109"/>
  <c r="E108"/>
  <c r="E107"/>
  <c r="E106"/>
  <c r="E105"/>
  <c r="AL272" i="18"/>
  <c r="AA272" i="16" s="1"/>
  <c r="AL271" i="18"/>
  <c r="AA271" i="16" s="1"/>
  <c r="AL270" i="18"/>
  <c r="AA270" i="16" s="1"/>
  <c r="AL269" i="18"/>
  <c r="AA269" i="16" s="1"/>
  <c r="AH230" i="18"/>
  <c r="Y230" i="16" s="1"/>
  <c r="AI230" i="18"/>
  <c r="Z230" i="16" s="1"/>
  <c r="AL230" i="18"/>
  <c r="AA230" i="16" s="1"/>
  <c r="S271" i="18"/>
  <c r="R271" i="16" s="1"/>
  <c r="S270" i="18"/>
  <c r="S269"/>
  <c r="B279" i="16"/>
  <c r="B291" s="1"/>
  <c r="C279"/>
  <c r="C291" s="1"/>
  <c r="B280"/>
  <c r="B292" s="1"/>
  <c r="C280"/>
  <c r="C292" s="1"/>
  <c r="B281"/>
  <c r="B293" s="1"/>
  <c r="C281"/>
  <c r="C293" s="1"/>
  <c r="B282"/>
  <c r="B294" s="1"/>
  <c r="C282"/>
  <c r="C294" s="1"/>
  <c r="B283"/>
  <c r="B295" s="1"/>
  <c r="C283"/>
  <c r="C295" s="1"/>
  <c r="B284"/>
  <c r="B296" s="1"/>
  <c r="C284"/>
  <c r="C296" s="1"/>
  <c r="B285"/>
  <c r="B297" s="1"/>
  <c r="C285"/>
  <c r="C297" s="1"/>
  <c r="B286"/>
  <c r="B298" s="1"/>
  <c r="C286"/>
  <c r="C298" s="1"/>
  <c r="B287"/>
  <c r="B299" s="1"/>
  <c r="C287"/>
  <c r="C299" s="1"/>
  <c r="B288"/>
  <c r="B300" s="1"/>
  <c r="C288"/>
  <c r="C300" s="1"/>
  <c r="B289"/>
  <c r="B301" s="1"/>
  <c r="C289"/>
  <c r="C301" s="1"/>
  <c r="C278"/>
  <c r="C290" s="1"/>
  <c r="B278"/>
  <c r="B290" s="1"/>
  <c r="E275"/>
  <c r="J14" i="30" s="1"/>
  <c r="E276" i="16"/>
  <c r="J15" i="30" s="1"/>
  <c r="E277" i="16"/>
  <c r="J16" i="30" s="1"/>
  <c r="E278" i="16"/>
  <c r="J17" i="30" s="1"/>
  <c r="E279" i="16"/>
  <c r="J18" i="30" s="1"/>
  <c r="E280" i="16"/>
  <c r="J19" i="30" s="1"/>
  <c r="E281" i="16"/>
  <c r="J20" i="30" s="1"/>
  <c r="E286" i="16"/>
  <c r="E287"/>
  <c r="E288"/>
  <c r="E289"/>
  <c r="E294"/>
  <c r="E295"/>
  <c r="E296"/>
  <c r="E297"/>
  <c r="B107" i="15"/>
  <c r="B111" s="1"/>
  <c r="C107"/>
  <c r="C111"/>
  <c r="B108"/>
  <c r="B112" s="1"/>
  <c r="C108"/>
  <c r="B109"/>
  <c r="B113" s="1"/>
  <c r="C109"/>
  <c r="C106"/>
  <c r="C110" s="1"/>
  <c r="B106"/>
  <c r="B110"/>
  <c r="C289" i="18"/>
  <c r="C301" s="1"/>
  <c r="B289"/>
  <c r="B301" s="1"/>
  <c r="C288"/>
  <c r="C300" s="1"/>
  <c r="B288"/>
  <c r="B300" s="1"/>
  <c r="C287"/>
  <c r="C299" s="1"/>
  <c r="B287"/>
  <c r="B299" s="1"/>
  <c r="C286"/>
  <c r="C298" s="1"/>
  <c r="B286"/>
  <c r="B298" s="1"/>
  <c r="C285"/>
  <c r="C297" s="1"/>
  <c r="B285"/>
  <c r="B297" s="1"/>
  <c r="C284"/>
  <c r="C296" s="1"/>
  <c r="B284"/>
  <c r="B296" s="1"/>
  <c r="C283"/>
  <c r="C295" s="1"/>
  <c r="B283"/>
  <c r="B295" s="1"/>
  <c r="C282"/>
  <c r="C294" s="1"/>
  <c r="B282"/>
  <c r="B294" s="1"/>
  <c r="C281"/>
  <c r="C293" s="1"/>
  <c r="B281"/>
  <c r="B293" s="1"/>
  <c r="C280"/>
  <c r="C292" s="1"/>
  <c r="B280"/>
  <c r="B292" s="1"/>
  <c r="C279"/>
  <c r="C291" s="1"/>
  <c r="B279"/>
  <c r="B291" s="1"/>
  <c r="B278"/>
  <c r="B290" s="1"/>
  <c r="C278"/>
  <c r="C290" s="1"/>
  <c r="B107" i="17"/>
  <c r="B111" s="1"/>
  <c r="C107"/>
  <c r="C111" s="1"/>
  <c r="B108"/>
  <c r="B112" s="1"/>
  <c r="C108"/>
  <c r="C112" s="1"/>
  <c r="B109"/>
  <c r="B113" s="1"/>
  <c r="C109"/>
  <c r="C113" s="1"/>
  <c r="C106"/>
  <c r="C110" s="1"/>
  <c r="B106"/>
  <c r="B110" s="1"/>
  <c r="AL26" i="18"/>
  <c r="AA26" i="16" s="1"/>
  <c r="AL27" i="18"/>
  <c r="AA27" i="16" s="1"/>
  <c r="AL28" i="18"/>
  <c r="AA28" i="16" s="1"/>
  <c r="AL29" i="18"/>
  <c r="AA29" i="16" s="1"/>
  <c r="AL30" i="18"/>
  <c r="AA30" i="16" s="1"/>
  <c r="AL31" i="18"/>
  <c r="AA31" i="16" s="1"/>
  <c r="AL32" i="18"/>
  <c r="AA32" i="16" s="1"/>
  <c r="AL33" i="18"/>
  <c r="AA33" i="16" s="1"/>
  <c r="AL34" i="18"/>
  <c r="AA34" i="16" s="1"/>
  <c r="AL35" i="18"/>
  <c r="AA35" i="16" s="1"/>
  <c r="AL36" i="18"/>
  <c r="AA36" i="16" s="1"/>
  <c r="AL37" i="18"/>
  <c r="AA37" i="16" s="1"/>
  <c r="AL38" i="18"/>
  <c r="AA38" i="16" s="1"/>
  <c r="AL39" i="18"/>
  <c r="AA39" i="16" s="1"/>
  <c r="AL40" i="18"/>
  <c r="AA40" i="16" s="1"/>
  <c r="AL41" i="18"/>
  <c r="AA41" i="16" s="1"/>
  <c r="AL42" i="18"/>
  <c r="AA42" i="16" s="1"/>
  <c r="AL43" i="18"/>
  <c r="AA43" i="16" s="1"/>
  <c r="AL44" i="18"/>
  <c r="AA44" i="16" s="1"/>
  <c r="AL45" i="18"/>
  <c r="AA45" i="16" s="1"/>
  <c r="AL46" i="18"/>
  <c r="AA46" i="16" s="1"/>
  <c r="AL47" i="18"/>
  <c r="AA47" i="16" s="1"/>
  <c r="AL48" i="18"/>
  <c r="AA48" i="16" s="1"/>
  <c r="AL49" i="18"/>
  <c r="AA49" i="16" s="1"/>
  <c r="AL50" i="18"/>
  <c r="AA50" i="16" s="1"/>
  <c r="AL51" i="18"/>
  <c r="AA51" i="16" s="1"/>
  <c r="AL52" i="18"/>
  <c r="AA52" i="16" s="1"/>
  <c r="AL53" i="18"/>
  <c r="AA53" i="16" s="1"/>
  <c r="AL54" i="18"/>
  <c r="AA54" i="16" s="1"/>
  <c r="AL55" i="18"/>
  <c r="AA55" i="16" s="1"/>
  <c r="AL56" i="18"/>
  <c r="AA56" i="16" s="1"/>
  <c r="AL57" i="18"/>
  <c r="AA57" i="16" s="1"/>
  <c r="AL58" i="18"/>
  <c r="AA58" i="16" s="1"/>
  <c r="AL59" i="18"/>
  <c r="AA59" i="16" s="1"/>
  <c r="AL60" i="18"/>
  <c r="AA60" i="16" s="1"/>
  <c r="AL61" i="18"/>
  <c r="AA61" i="16" s="1"/>
  <c r="AL62" i="18"/>
  <c r="AA62" i="16" s="1"/>
  <c r="AL63" i="18"/>
  <c r="AA63" i="16" s="1"/>
  <c r="AL64" i="18"/>
  <c r="AA64" i="16" s="1"/>
  <c r="AL65" i="18"/>
  <c r="AA65" i="16" s="1"/>
  <c r="AL66" i="18"/>
  <c r="AA66" i="16" s="1"/>
  <c r="AL67" i="18"/>
  <c r="AA67" i="16" s="1"/>
  <c r="AL68" i="18"/>
  <c r="AA68" i="16" s="1"/>
  <c r="AL69" i="18"/>
  <c r="AA69" i="16" s="1"/>
  <c r="AL70" i="18"/>
  <c r="AA70" i="16" s="1"/>
  <c r="AL71" i="18"/>
  <c r="AA71" i="16" s="1"/>
  <c r="AL72" i="18"/>
  <c r="AA72" i="16" s="1"/>
  <c r="AL73" i="18"/>
  <c r="AA73" i="16" s="1"/>
  <c r="AL74" i="18"/>
  <c r="AA74" i="16" s="1"/>
  <c r="AL75" i="18"/>
  <c r="AA75" i="16" s="1"/>
  <c r="AL76" i="18"/>
  <c r="AA76" i="16" s="1"/>
  <c r="AL77" i="18"/>
  <c r="AA77" i="16" s="1"/>
  <c r="AL78" i="18"/>
  <c r="AA78" i="16" s="1"/>
  <c r="AL79" i="18"/>
  <c r="AA79" i="16" s="1"/>
  <c r="AL80" i="18"/>
  <c r="AA80" i="16" s="1"/>
  <c r="AL81" i="18"/>
  <c r="AA81" i="16" s="1"/>
  <c r="AL82" i="18"/>
  <c r="AA82" i="16" s="1"/>
  <c r="AL83" i="18"/>
  <c r="AA83" i="16" s="1"/>
  <c r="AL84" i="18"/>
  <c r="AA84" i="16" s="1"/>
  <c r="AL85" i="18"/>
  <c r="AA85" i="16" s="1"/>
  <c r="AL86" i="18"/>
  <c r="AA86" i="16" s="1"/>
  <c r="AL87" i="18"/>
  <c r="AA87" i="16" s="1"/>
  <c r="AL88" i="18"/>
  <c r="AA88" i="16" s="1"/>
  <c r="AL89" i="18"/>
  <c r="AA89" i="16" s="1"/>
  <c r="AL90" i="18"/>
  <c r="AA90" i="16" s="1"/>
  <c r="AL91" i="18"/>
  <c r="AA91" i="16" s="1"/>
  <c r="AL92" i="18"/>
  <c r="AA92" i="16" s="1"/>
  <c r="AL93" i="18"/>
  <c r="AA93" i="16" s="1"/>
  <c r="AL94" i="18"/>
  <c r="AA94" i="16" s="1"/>
  <c r="AL95" i="18"/>
  <c r="AA95" i="16" s="1"/>
  <c r="AL96" i="18"/>
  <c r="AA96" i="16" s="1"/>
  <c r="AL97" i="18"/>
  <c r="AA97" i="16" s="1"/>
  <c r="AL98" i="18"/>
  <c r="AA98" i="16" s="1"/>
  <c r="AL99" i="18"/>
  <c r="AA99" i="16" s="1"/>
  <c r="AL100" i="18"/>
  <c r="AA100" i="16" s="1"/>
  <c r="AL101" i="18"/>
  <c r="AA101" i="16" s="1"/>
  <c r="AL102" i="18"/>
  <c r="AA102" i="16" s="1"/>
  <c r="AL103" i="18"/>
  <c r="AA103" i="16" s="1"/>
  <c r="AL104" i="18"/>
  <c r="AA104" i="16" s="1"/>
  <c r="AL105" i="18"/>
  <c r="AA105" i="16" s="1"/>
  <c r="AL106" i="18"/>
  <c r="AA106" i="16" s="1"/>
  <c r="AL107" i="18"/>
  <c r="AA107" i="16" s="1"/>
  <c r="AL108" i="18"/>
  <c r="AA108" i="16" s="1"/>
  <c r="AL109" i="18"/>
  <c r="AA109" i="16" s="1"/>
  <c r="AL110" i="18"/>
  <c r="AA110" i="16" s="1"/>
  <c r="AL111" i="18"/>
  <c r="AA111" i="16" s="1"/>
  <c r="AL112" i="18"/>
  <c r="AA112" i="16" s="1"/>
  <c r="AL113" i="18"/>
  <c r="AA113" i="16" s="1"/>
  <c r="AL114" i="18"/>
  <c r="AA114" i="16" s="1"/>
  <c r="AL115" i="18"/>
  <c r="AA115" i="16" s="1"/>
  <c r="AL116" i="18"/>
  <c r="AA116" i="16" s="1"/>
  <c r="AL117" i="18"/>
  <c r="AA117" i="16" s="1"/>
  <c r="AL118" i="18"/>
  <c r="AA118" i="16" s="1"/>
  <c r="AL119" i="18"/>
  <c r="AA119" i="16" s="1"/>
  <c r="AL120" i="18"/>
  <c r="AA120" i="16" s="1"/>
  <c r="AL121" i="18"/>
  <c r="AA121" i="16" s="1"/>
  <c r="AL122" i="18"/>
  <c r="AA122" i="16" s="1"/>
  <c r="AL123" i="18"/>
  <c r="AA123" i="16" s="1"/>
  <c r="AL124" i="18"/>
  <c r="AA124" i="16" s="1"/>
  <c r="AL125" i="18"/>
  <c r="AA125" i="16" s="1"/>
  <c r="AL126" i="18"/>
  <c r="AA126" i="16" s="1"/>
  <c r="AL127" i="18"/>
  <c r="AA127" i="16" s="1"/>
  <c r="AL128" i="18"/>
  <c r="AA128" i="16" s="1"/>
  <c r="AL129" i="18"/>
  <c r="AA129" i="16" s="1"/>
  <c r="AL130" i="18"/>
  <c r="AA130" i="16" s="1"/>
  <c r="AL131" i="18"/>
  <c r="AA131" i="16" s="1"/>
  <c r="AL132" i="18"/>
  <c r="AA132" i="16" s="1"/>
  <c r="AL133" i="18"/>
  <c r="AA133" i="16" s="1"/>
  <c r="AL134" i="18"/>
  <c r="AA134" i="16" s="1"/>
  <c r="AL135" i="18"/>
  <c r="AA135" i="16" s="1"/>
  <c r="AL136" i="18"/>
  <c r="AA136" i="16" s="1"/>
  <c r="AL137" i="18"/>
  <c r="AA137" i="16" s="1"/>
  <c r="AL138" i="18"/>
  <c r="AA138" i="16" s="1"/>
  <c r="AL139" i="18"/>
  <c r="AA139" i="16" s="1"/>
  <c r="AL140" i="18"/>
  <c r="AA140" i="16" s="1"/>
  <c r="AL141" i="18"/>
  <c r="AA141" i="16" s="1"/>
  <c r="AL142" i="18"/>
  <c r="AA142" i="16" s="1"/>
  <c r="AL143" i="18"/>
  <c r="AA143" i="16" s="1"/>
  <c r="AL144" i="18"/>
  <c r="AA144" i="16" s="1"/>
  <c r="AL145" i="18"/>
  <c r="AA145" i="16" s="1"/>
  <c r="AL146" i="18"/>
  <c r="AA146" i="16" s="1"/>
  <c r="AL147" i="18"/>
  <c r="AA147" i="16" s="1"/>
  <c r="AL148" i="18"/>
  <c r="AA148" i="16" s="1"/>
  <c r="AL149" i="18"/>
  <c r="AA149" i="16" s="1"/>
  <c r="AL150" i="18"/>
  <c r="AA150" i="16" s="1"/>
  <c r="AL151" i="18"/>
  <c r="AA151" i="16" s="1"/>
  <c r="AL152" i="18"/>
  <c r="AA152" i="16" s="1"/>
  <c r="AL153" i="18"/>
  <c r="AA153" i="16" s="1"/>
  <c r="AL154" i="18"/>
  <c r="AA154" i="16" s="1"/>
  <c r="AL155" i="18"/>
  <c r="AA155" i="16" s="1"/>
  <c r="AL156" i="18"/>
  <c r="AA156" i="16" s="1"/>
  <c r="AL157" i="18"/>
  <c r="AA157" i="16" s="1"/>
  <c r="AL158" i="18"/>
  <c r="AA158" i="16" s="1"/>
  <c r="AL159" i="18"/>
  <c r="AA159" i="16" s="1"/>
  <c r="AL160" i="18"/>
  <c r="AA160" i="16" s="1"/>
  <c r="AL161" i="18"/>
  <c r="AA161" i="16" s="1"/>
  <c r="AL162" i="18"/>
  <c r="AA162" i="16" s="1"/>
  <c r="AL163" i="18"/>
  <c r="AA163" i="16" s="1"/>
  <c r="AL164" i="18"/>
  <c r="AA164" i="16" s="1"/>
  <c r="AL165" i="18"/>
  <c r="AA165" i="16" s="1"/>
  <c r="AL166" i="18"/>
  <c r="AA166" i="16" s="1"/>
  <c r="AL167" i="18"/>
  <c r="AA167" i="16" s="1"/>
  <c r="AL168" i="18"/>
  <c r="AA168" i="16" s="1"/>
  <c r="AL169" i="18"/>
  <c r="AA169" i="16" s="1"/>
  <c r="AL170" i="18"/>
  <c r="AA170" i="16" s="1"/>
  <c r="AL171" i="18"/>
  <c r="AA171" i="16" s="1"/>
  <c r="AL172" i="18"/>
  <c r="AA172" i="16" s="1"/>
  <c r="AL173" i="18"/>
  <c r="AA173" i="16" s="1"/>
  <c r="AL174" i="18"/>
  <c r="AA174" i="16" s="1"/>
  <c r="AL175" i="18"/>
  <c r="AA175" i="16" s="1"/>
  <c r="AL176" i="18"/>
  <c r="AA176" i="16" s="1"/>
  <c r="AL177" i="18"/>
  <c r="AA177" i="16" s="1"/>
  <c r="AL178" i="18"/>
  <c r="AA178" i="16" s="1"/>
  <c r="AL179" i="18"/>
  <c r="AA179" i="16" s="1"/>
  <c r="AL180" i="18"/>
  <c r="AA180" i="16" s="1"/>
  <c r="AL181" i="18"/>
  <c r="AA181" i="16" s="1"/>
  <c r="AL182" i="18"/>
  <c r="AA182" i="16" s="1"/>
  <c r="AL183" i="18"/>
  <c r="AA183" i="16" s="1"/>
  <c r="AL184" i="18"/>
  <c r="AA184" i="16" s="1"/>
  <c r="AL185" i="18"/>
  <c r="AA185" i="16" s="1"/>
  <c r="AL186" i="18"/>
  <c r="AA186" i="16" s="1"/>
  <c r="AL187" i="18"/>
  <c r="AA187" i="16" s="1"/>
  <c r="AL188" i="18"/>
  <c r="AA188" i="16" s="1"/>
  <c r="AL189" i="18"/>
  <c r="AA189" i="16" s="1"/>
  <c r="AL190" i="18"/>
  <c r="AA190" i="16" s="1"/>
  <c r="AL191" i="18"/>
  <c r="AA191" i="16" s="1"/>
  <c r="AL192" i="18"/>
  <c r="AA192" i="16" s="1"/>
  <c r="AL193" i="18"/>
  <c r="AA193" i="16" s="1"/>
  <c r="AL194" i="18"/>
  <c r="AA194" i="16" s="1"/>
  <c r="AL195" i="18"/>
  <c r="AA195" i="16" s="1"/>
  <c r="AL196" i="18"/>
  <c r="AA196" i="16" s="1"/>
  <c r="AL197" i="18"/>
  <c r="AA197" i="16" s="1"/>
  <c r="AL198" i="18"/>
  <c r="AA198" i="16" s="1"/>
  <c r="AL199" i="18"/>
  <c r="AA199" i="16" s="1"/>
  <c r="AL200" i="18"/>
  <c r="AA200" i="16" s="1"/>
  <c r="AL201" i="18"/>
  <c r="AA201" i="16" s="1"/>
  <c r="AL202" i="18"/>
  <c r="AA202" i="16" s="1"/>
  <c r="AL203" i="18"/>
  <c r="AA203" i="16" s="1"/>
  <c r="AL204" i="18"/>
  <c r="AA204" i="16" s="1"/>
  <c r="AL205" i="18"/>
  <c r="AA205" i="16" s="1"/>
  <c r="AL206" i="18"/>
  <c r="AA206" i="16" s="1"/>
  <c r="AL207" i="18"/>
  <c r="AA207" i="16" s="1"/>
  <c r="AL208" i="18"/>
  <c r="AA208" i="16" s="1"/>
  <c r="AL209" i="18"/>
  <c r="AA209" i="16" s="1"/>
  <c r="AL210" i="18"/>
  <c r="AA210" i="16" s="1"/>
  <c r="AL211" i="18"/>
  <c r="AA211" i="16" s="1"/>
  <c r="AL212" i="18"/>
  <c r="AA212" i="16" s="1"/>
  <c r="AL213" i="18"/>
  <c r="AA213" i="16" s="1"/>
  <c r="AL214" i="18"/>
  <c r="AA214" i="16" s="1"/>
  <c r="AL215" i="18"/>
  <c r="AA215" i="16" s="1"/>
  <c r="AL216" i="18"/>
  <c r="AA216" i="16" s="1"/>
  <c r="AL217" i="18"/>
  <c r="AA217" i="16" s="1"/>
  <c r="AL218" i="18"/>
  <c r="AA218" i="16" s="1"/>
  <c r="AL219" i="18"/>
  <c r="AA219" i="16" s="1"/>
  <c r="AL220" i="18"/>
  <c r="AA220" i="16" s="1"/>
  <c r="AL221" i="18"/>
  <c r="AA221" i="16" s="1"/>
  <c r="AL222" i="18"/>
  <c r="AA222" i="16" s="1"/>
  <c r="AL223" i="18"/>
  <c r="AA223" i="16" s="1"/>
  <c r="AL224" i="18"/>
  <c r="AA224" i="16" s="1"/>
  <c r="AL225" i="18"/>
  <c r="AA225" i="16" s="1"/>
  <c r="AL226" i="18"/>
  <c r="AA226" i="16" s="1"/>
  <c r="AL227" i="18"/>
  <c r="AA227" i="16" s="1"/>
  <c r="AL228" i="18"/>
  <c r="AA228" i="16" s="1"/>
  <c r="AL229" i="18"/>
  <c r="AA229" i="16" s="1"/>
  <c r="AL231" i="18"/>
  <c r="AA231" i="16" s="1"/>
  <c r="AL232" i="18"/>
  <c r="AA232" i="16" s="1"/>
  <c r="AL233" i="18"/>
  <c r="AA233" i="16" s="1"/>
  <c r="AL234" i="18"/>
  <c r="AA234" i="16" s="1"/>
  <c r="AL235" i="18"/>
  <c r="AA235" i="16" s="1"/>
  <c r="AL236" i="18"/>
  <c r="AA236" i="16" s="1"/>
  <c r="AL237" i="18"/>
  <c r="AA237" i="16" s="1"/>
  <c r="AL238" i="18"/>
  <c r="AA238" i="16" s="1"/>
  <c r="AL239" i="18"/>
  <c r="AA239" i="16" s="1"/>
  <c r="AL240" i="18"/>
  <c r="AA240" i="16" s="1"/>
  <c r="AL241" i="18"/>
  <c r="AA241" i="16" s="1"/>
  <c r="AL242" i="18"/>
  <c r="AA242" i="16" s="1"/>
  <c r="AL243" i="18"/>
  <c r="AA243" i="16" s="1"/>
  <c r="AL244" i="18"/>
  <c r="AA244" i="16" s="1"/>
  <c r="AL245" i="18"/>
  <c r="AA245" i="16" s="1"/>
  <c r="AL246" i="18"/>
  <c r="AA246" i="16" s="1"/>
  <c r="AL247" i="18"/>
  <c r="AA247" i="16" s="1"/>
  <c r="AL248" i="18"/>
  <c r="AA248" i="16" s="1"/>
  <c r="AL249" i="18"/>
  <c r="AA249" i="16" s="1"/>
  <c r="AL250" i="18"/>
  <c r="AA250" i="16" s="1"/>
  <c r="AL251" i="18"/>
  <c r="AA251" i="16" s="1"/>
  <c r="AL252" i="18"/>
  <c r="AA252" i="16" s="1"/>
  <c r="AL253" i="18"/>
  <c r="AA253" i="16" s="1"/>
  <c r="AL254" i="18"/>
  <c r="AA254" i="16" s="1"/>
  <c r="AL255" i="18"/>
  <c r="AA255" i="16" s="1"/>
  <c r="AL256" i="18"/>
  <c r="AA256" i="16" s="1"/>
  <c r="AL257" i="18"/>
  <c r="AA257" i="16" s="1"/>
  <c r="AL258" i="18"/>
  <c r="AA258" i="16" s="1"/>
  <c r="AL259" i="18"/>
  <c r="AA259" i="16" s="1"/>
  <c r="AL260" i="18"/>
  <c r="AA260" i="16" s="1"/>
  <c r="AL261" i="18"/>
  <c r="AA261" i="16" s="1"/>
  <c r="AL262" i="18"/>
  <c r="AA262" i="16" s="1"/>
  <c r="AL263" i="18"/>
  <c r="AA263" i="16" s="1"/>
  <c r="AL264" i="18"/>
  <c r="AA264" i="16" s="1"/>
  <c r="AL265" i="18"/>
  <c r="AA265" i="16" s="1"/>
  <c r="AL266" i="18"/>
  <c r="AA266" i="16" s="1"/>
  <c r="AL267" i="18"/>
  <c r="AA267" i="16" s="1"/>
  <c r="AL268" i="18"/>
  <c r="AA268" i="16" s="1"/>
  <c r="S3" i="18"/>
  <c r="M3" i="16" s="1"/>
  <c r="S4" i="18"/>
  <c r="M4" i="16" s="1"/>
  <c r="S5" i="18"/>
  <c r="M5" i="16" s="1"/>
  <c r="S6" i="18"/>
  <c r="M6" i="16" s="1"/>
  <c r="S7" i="18"/>
  <c r="M7" i="16" s="1"/>
  <c r="S8" i="18"/>
  <c r="M8" i="16" s="1"/>
  <c r="S9" i="18"/>
  <c r="M9" i="16" s="1"/>
  <c r="S10" i="18"/>
  <c r="M10" i="16" s="1"/>
  <c r="S11" i="18"/>
  <c r="M11" i="16" s="1"/>
  <c r="S12" i="18"/>
  <c r="M12" i="16" s="1"/>
  <c r="S13" i="18"/>
  <c r="M13" i="16" s="1"/>
  <c r="S14" i="18"/>
  <c r="M14" i="16" s="1"/>
  <c r="S15" i="18"/>
  <c r="M15" i="16" s="1"/>
  <c r="S16" i="18"/>
  <c r="M16" i="16" s="1"/>
  <c r="S17" i="18"/>
  <c r="M17" i="16" s="1"/>
  <c r="S18" i="18"/>
  <c r="M18" i="16" s="1"/>
  <c r="S19" i="18"/>
  <c r="M19" i="16" s="1"/>
  <c r="S20" i="18"/>
  <c r="M20" i="16" s="1"/>
  <c r="S21" i="18"/>
  <c r="M21" i="16" s="1"/>
  <c r="S22" i="18"/>
  <c r="M22" i="16" s="1"/>
  <c r="S23" i="18"/>
  <c r="M23" i="16" s="1"/>
  <c r="S24" i="18"/>
  <c r="S25"/>
  <c r="R25" i="16" s="1"/>
  <c r="S26" i="18"/>
  <c r="S27"/>
  <c r="R27" i="16" s="1"/>
  <c r="S28" i="18"/>
  <c r="S29"/>
  <c r="R29" i="16" s="1"/>
  <c r="S30" i="18"/>
  <c r="R30" i="16" s="1"/>
  <c r="S31" i="18"/>
  <c r="R31" i="16" s="1"/>
  <c r="S32" i="18"/>
  <c r="S33"/>
  <c r="R33" i="16" s="1"/>
  <c r="S34" i="18"/>
  <c r="S35"/>
  <c r="R35" i="16" s="1"/>
  <c r="S36" i="18"/>
  <c r="S37"/>
  <c r="R37" i="16" s="1"/>
  <c r="S38" i="18"/>
  <c r="R38" i="16" s="1"/>
  <c r="S39" i="18"/>
  <c r="R39" i="16" s="1"/>
  <c r="S40" i="18"/>
  <c r="S41"/>
  <c r="R41" i="16" s="1"/>
  <c r="S42" i="18"/>
  <c r="S43"/>
  <c r="R43" i="16" s="1"/>
  <c r="S44" i="18"/>
  <c r="S45"/>
  <c r="R45" i="16" s="1"/>
  <c r="S46" i="18"/>
  <c r="R46" i="16" s="1"/>
  <c r="S47" i="18"/>
  <c r="R47" i="16" s="1"/>
  <c r="S48" i="18"/>
  <c r="S49"/>
  <c r="R49" i="16" s="1"/>
  <c r="S50" i="18"/>
  <c r="S51"/>
  <c r="R51" i="16" s="1"/>
  <c r="S52" i="18"/>
  <c r="S53"/>
  <c r="R53" i="16" s="1"/>
  <c r="S54" i="18"/>
  <c r="R54" i="16" s="1"/>
  <c r="S55" i="18"/>
  <c r="R55" i="16" s="1"/>
  <c r="S56" i="18"/>
  <c r="S57"/>
  <c r="R57" i="16" s="1"/>
  <c r="S58" i="18"/>
  <c r="S59"/>
  <c r="R59" i="16" s="1"/>
  <c r="S60" i="18"/>
  <c r="S61"/>
  <c r="R61" i="16" s="1"/>
  <c r="S62" i="18"/>
  <c r="R62" i="16" s="1"/>
  <c r="S63" i="18"/>
  <c r="R63" i="16" s="1"/>
  <c r="S64" i="18"/>
  <c r="S65"/>
  <c r="R65" i="16" s="1"/>
  <c r="S66" i="18"/>
  <c r="S67"/>
  <c r="R67" i="16" s="1"/>
  <c r="S68" i="18"/>
  <c r="S69"/>
  <c r="R69" i="16" s="1"/>
  <c r="S70" i="18"/>
  <c r="R70" i="16" s="1"/>
  <c r="S71" i="18"/>
  <c r="R71" i="16" s="1"/>
  <c r="S72" i="18"/>
  <c r="S73"/>
  <c r="R73" i="16" s="1"/>
  <c r="S74" i="18"/>
  <c r="S75"/>
  <c r="R75" i="16" s="1"/>
  <c r="S76" i="18"/>
  <c r="S77"/>
  <c r="R77" i="16" s="1"/>
  <c r="S78" i="18"/>
  <c r="R78" i="16" s="1"/>
  <c r="S79" i="18"/>
  <c r="R79" i="16" s="1"/>
  <c r="S80" i="18"/>
  <c r="S81"/>
  <c r="R81" i="16" s="1"/>
  <c r="S82" i="18"/>
  <c r="S83"/>
  <c r="R83" i="16" s="1"/>
  <c r="S84" i="18"/>
  <c r="S85"/>
  <c r="R85" i="16" s="1"/>
  <c r="S86" i="18"/>
  <c r="R86" i="16" s="1"/>
  <c r="S87" i="18"/>
  <c r="R87" i="16" s="1"/>
  <c r="S88" i="18"/>
  <c r="S89"/>
  <c r="R89" i="16" s="1"/>
  <c r="S90" i="18"/>
  <c r="S91"/>
  <c r="R91" i="16" s="1"/>
  <c r="S92" i="18"/>
  <c r="S93"/>
  <c r="R93" i="16" s="1"/>
  <c r="S94" i="18"/>
  <c r="R94" i="16" s="1"/>
  <c r="S95" i="18"/>
  <c r="R95" i="16" s="1"/>
  <c r="S96" i="18"/>
  <c r="S97"/>
  <c r="R97" i="16" s="1"/>
  <c r="S98" i="18"/>
  <c r="S99"/>
  <c r="R99" i="16" s="1"/>
  <c r="S100" i="18"/>
  <c r="S101"/>
  <c r="R101" i="16" s="1"/>
  <c r="S102" i="18"/>
  <c r="R102" i="16" s="1"/>
  <c r="S103" i="18"/>
  <c r="R103" i="16" s="1"/>
  <c r="S104" i="18"/>
  <c r="S105"/>
  <c r="R105" i="16" s="1"/>
  <c r="S106" i="18"/>
  <c r="S107"/>
  <c r="R107" i="16" s="1"/>
  <c r="S108" i="18"/>
  <c r="S109"/>
  <c r="R109" i="16" s="1"/>
  <c r="S110" i="18"/>
  <c r="R110" i="16" s="1"/>
  <c r="S111" i="18"/>
  <c r="R111" i="16" s="1"/>
  <c r="S112" i="18"/>
  <c r="S113"/>
  <c r="R113" i="16" s="1"/>
  <c r="S114" i="18"/>
  <c r="S115"/>
  <c r="R115" i="16" s="1"/>
  <c r="S116" i="18"/>
  <c r="S117"/>
  <c r="R117" i="16" s="1"/>
  <c r="S118" i="18"/>
  <c r="R118" i="16" s="1"/>
  <c r="S119" i="18"/>
  <c r="R119" i="16" s="1"/>
  <c r="S120" i="18"/>
  <c r="S121"/>
  <c r="R121" i="16" s="1"/>
  <c r="S122" i="18"/>
  <c r="S123"/>
  <c r="R123" i="16" s="1"/>
  <c r="S124" i="18"/>
  <c r="S125"/>
  <c r="R125" i="16" s="1"/>
  <c r="S126" i="18"/>
  <c r="R126" i="16" s="1"/>
  <c r="S127" i="18"/>
  <c r="R127" i="16" s="1"/>
  <c r="S128" i="18"/>
  <c r="S129"/>
  <c r="R129" i="16" s="1"/>
  <c r="S130" i="18"/>
  <c r="S131"/>
  <c r="R131" i="16" s="1"/>
  <c r="S132" i="18"/>
  <c r="S133"/>
  <c r="R133" i="16" s="1"/>
  <c r="S134" i="18"/>
  <c r="R134" i="16" s="1"/>
  <c r="S135" i="18"/>
  <c r="R135" i="16" s="1"/>
  <c r="S136" i="18"/>
  <c r="S137"/>
  <c r="R137" i="16" s="1"/>
  <c r="S138" i="18"/>
  <c r="S139"/>
  <c r="R139" i="16" s="1"/>
  <c r="S140" i="18"/>
  <c r="S141"/>
  <c r="R141" i="16" s="1"/>
  <c r="S142" i="18"/>
  <c r="R142" i="16" s="1"/>
  <c r="S143" i="18"/>
  <c r="R143" i="16" s="1"/>
  <c r="S144" i="18"/>
  <c r="S145"/>
  <c r="R145" i="16" s="1"/>
  <c r="S146" i="18"/>
  <c r="S147"/>
  <c r="R147" i="16" s="1"/>
  <c r="S148" i="18"/>
  <c r="S149"/>
  <c r="R149" i="16" s="1"/>
  <c r="S150" i="18"/>
  <c r="R150" i="16" s="1"/>
  <c r="S151" i="18"/>
  <c r="R151" i="16" s="1"/>
  <c r="S152" i="18"/>
  <c r="S153"/>
  <c r="R153" i="16" s="1"/>
  <c r="S154" i="18"/>
  <c r="S155"/>
  <c r="R155" i="16" s="1"/>
  <c r="S156" i="18"/>
  <c r="S157"/>
  <c r="R157" i="16" s="1"/>
  <c r="S158" i="18"/>
  <c r="R158" i="16" s="1"/>
  <c r="S159" i="18"/>
  <c r="R159" i="16" s="1"/>
  <c r="S160" i="18"/>
  <c r="S161"/>
  <c r="R161" i="16" s="1"/>
  <c r="S162" i="18"/>
  <c r="S163"/>
  <c r="R163" i="16" s="1"/>
  <c r="S164" i="18"/>
  <c r="S165"/>
  <c r="R165" i="16" s="1"/>
  <c r="S166" i="18"/>
  <c r="R166" i="16" s="1"/>
  <c r="S167" i="18"/>
  <c r="R167" i="16" s="1"/>
  <c r="S168" i="18"/>
  <c r="S169"/>
  <c r="S170"/>
  <c r="S171"/>
  <c r="R171" i="16" s="1"/>
  <c r="S172" i="18"/>
  <c r="S173"/>
  <c r="R173" i="16" s="1"/>
  <c r="S174" i="18"/>
  <c r="R174" i="16" s="1"/>
  <c r="S175" i="18"/>
  <c r="R175" i="16" s="1"/>
  <c r="S176" i="18"/>
  <c r="S177"/>
  <c r="S178"/>
  <c r="S179"/>
  <c r="R179" i="16" s="1"/>
  <c r="S180" i="18"/>
  <c r="S181"/>
  <c r="R181" i="16" s="1"/>
  <c r="S182" i="18"/>
  <c r="R182" i="16" s="1"/>
  <c r="S183" i="18"/>
  <c r="R183" i="16" s="1"/>
  <c r="S184" i="18"/>
  <c r="S185"/>
  <c r="S186"/>
  <c r="S187"/>
  <c r="R187" i="16" s="1"/>
  <c r="S188" i="18"/>
  <c r="S189"/>
  <c r="R189" i="16" s="1"/>
  <c r="S190" i="18"/>
  <c r="R190" i="16" s="1"/>
  <c r="S191" i="18"/>
  <c r="R191" i="16" s="1"/>
  <c r="S192" i="18"/>
  <c r="S193"/>
  <c r="S194"/>
  <c r="S195"/>
  <c r="R195" i="16" s="1"/>
  <c r="S196" i="18"/>
  <c r="S197"/>
  <c r="R197" i="16" s="1"/>
  <c r="S198" i="18"/>
  <c r="R198" i="16" s="1"/>
  <c r="S199" i="18"/>
  <c r="R199" i="16" s="1"/>
  <c r="S200" i="18"/>
  <c r="S201"/>
  <c r="S202"/>
  <c r="S203"/>
  <c r="R203" i="16" s="1"/>
  <c r="S204" i="18"/>
  <c r="S205"/>
  <c r="R205" i="16" s="1"/>
  <c r="S206" i="18"/>
  <c r="R206" i="16" s="1"/>
  <c r="S207" i="18"/>
  <c r="R207" i="16" s="1"/>
  <c r="S208" i="18"/>
  <c r="S209"/>
  <c r="S210"/>
  <c r="S211"/>
  <c r="R211" i="16" s="1"/>
  <c r="S212" i="18"/>
  <c r="S213"/>
  <c r="R213" i="16" s="1"/>
  <c r="S214" i="18"/>
  <c r="R214" i="16" s="1"/>
  <c r="S215" i="18"/>
  <c r="R215" i="16" s="1"/>
  <c r="S216" i="18"/>
  <c r="S217"/>
  <c r="S218"/>
  <c r="S219"/>
  <c r="R219" i="16" s="1"/>
  <c r="S220" i="18"/>
  <c r="S221"/>
  <c r="R221" i="16" s="1"/>
  <c r="S222" i="18"/>
  <c r="R222" i="16" s="1"/>
  <c r="S223" i="18"/>
  <c r="R223" i="16" s="1"/>
  <c r="S224" i="18"/>
  <c r="S225"/>
  <c r="S226"/>
  <c r="S227"/>
  <c r="R227" i="16" s="1"/>
  <c r="S228" i="18"/>
  <c r="S229"/>
  <c r="R229" i="16" s="1"/>
  <c r="S230" i="18"/>
  <c r="R230" i="16" s="1"/>
  <c r="S231" i="18"/>
  <c r="S232"/>
  <c r="S233"/>
  <c r="S234"/>
  <c r="S235"/>
  <c r="S236"/>
  <c r="S237"/>
  <c r="S238"/>
  <c r="S239"/>
  <c r="S240"/>
  <c r="S241"/>
  <c r="S243"/>
  <c r="S244"/>
  <c r="R244" i="16" s="1"/>
  <c r="S245" i="18"/>
  <c r="S246"/>
  <c r="R246" i="16" s="1"/>
  <c r="S247" i="18"/>
  <c r="R247" i="16" s="1"/>
  <c r="S248" i="18"/>
  <c r="R248" i="16" s="1"/>
  <c r="S249" i="18"/>
  <c r="S250"/>
  <c r="S251"/>
  <c r="S252"/>
  <c r="R252" i="16" s="1"/>
  <c r="S253" i="18"/>
  <c r="S255"/>
  <c r="R255" i="16" s="1"/>
  <c r="S256" i="18"/>
  <c r="S257"/>
  <c r="S258"/>
  <c r="S259"/>
  <c r="S260"/>
  <c r="S261"/>
  <c r="S262"/>
  <c r="S263"/>
  <c r="R263" i="16" s="1"/>
  <c r="S264" i="18"/>
  <c r="R264" i="16" s="1"/>
  <c r="S265" i="18"/>
  <c r="R265" i="16" s="1"/>
  <c r="S267" i="18"/>
  <c r="R267" i="16" s="1"/>
  <c r="S268" i="18"/>
  <c r="M2" i="16"/>
  <c r="R2"/>
  <c r="R4"/>
  <c r="R8"/>
  <c r="R10"/>
  <c r="R12"/>
  <c r="R16"/>
  <c r="R18"/>
  <c r="R20"/>
  <c r="R24"/>
  <c r="R26"/>
  <c r="R28"/>
  <c r="R32"/>
  <c r="R34"/>
  <c r="R36"/>
  <c r="R40"/>
  <c r="R42"/>
  <c r="R44"/>
  <c r="R48"/>
  <c r="R50"/>
  <c r="R52"/>
  <c r="R56"/>
  <c r="R58"/>
  <c r="R60"/>
  <c r="R64"/>
  <c r="R66"/>
  <c r="R68"/>
  <c r="R72"/>
  <c r="R74"/>
  <c r="R76"/>
  <c r="R80"/>
  <c r="R82"/>
  <c r="R84"/>
  <c r="R88"/>
  <c r="R90"/>
  <c r="R92"/>
  <c r="R96"/>
  <c r="R98"/>
  <c r="R100"/>
  <c r="R104"/>
  <c r="R106"/>
  <c r="R108"/>
  <c r="R112"/>
  <c r="R114"/>
  <c r="R116"/>
  <c r="R120"/>
  <c r="R122"/>
  <c r="R124"/>
  <c r="R128"/>
  <c r="R130"/>
  <c r="R132"/>
  <c r="R136"/>
  <c r="R138"/>
  <c r="R140"/>
  <c r="R144"/>
  <c r="R146"/>
  <c r="R148"/>
  <c r="R152"/>
  <c r="R154"/>
  <c r="R156"/>
  <c r="R160"/>
  <c r="R162"/>
  <c r="R164"/>
  <c r="R168"/>
  <c r="R169"/>
  <c r="R170"/>
  <c r="R172"/>
  <c r="R176"/>
  <c r="R177"/>
  <c r="R178"/>
  <c r="R180"/>
  <c r="R184"/>
  <c r="R185"/>
  <c r="R186"/>
  <c r="R188"/>
  <c r="R192"/>
  <c r="R193"/>
  <c r="R194"/>
  <c r="R196"/>
  <c r="R200"/>
  <c r="R201"/>
  <c r="R202"/>
  <c r="R204"/>
  <c r="R208"/>
  <c r="R209"/>
  <c r="R210"/>
  <c r="R212"/>
  <c r="R216"/>
  <c r="R217"/>
  <c r="R218"/>
  <c r="R220"/>
  <c r="R224"/>
  <c r="R225"/>
  <c r="R226"/>
  <c r="R228"/>
  <c r="R231"/>
  <c r="R232"/>
  <c r="R233"/>
  <c r="R234"/>
  <c r="R235"/>
  <c r="R236"/>
  <c r="R237"/>
  <c r="R238"/>
  <c r="R239"/>
  <c r="R240"/>
  <c r="R241"/>
  <c r="R242"/>
  <c r="R243"/>
  <c r="R245"/>
  <c r="R249"/>
  <c r="R250"/>
  <c r="R251"/>
  <c r="R253"/>
  <c r="AH2" i="18"/>
  <c r="Y2" i="16" s="1"/>
  <c r="AI2" i="18"/>
  <c r="Z2" i="16" s="1"/>
  <c r="AH3" i="18"/>
  <c r="Y3" i="16" s="1"/>
  <c r="AI3" i="18"/>
  <c r="Z3" i="16" s="1"/>
  <c r="AH4" i="18"/>
  <c r="Y4" i="16" s="1"/>
  <c r="AI4" i="18"/>
  <c r="Z4" i="16" s="1"/>
  <c r="AH5" i="18"/>
  <c r="Y5" i="16" s="1"/>
  <c r="AI5" i="18"/>
  <c r="Z5" i="16" s="1"/>
  <c r="AH6" i="18"/>
  <c r="Y6" i="16" s="1"/>
  <c r="AI6" i="18"/>
  <c r="Z6" i="16" s="1"/>
  <c r="AH7" i="18"/>
  <c r="Y7" i="16" s="1"/>
  <c r="AI7" i="18"/>
  <c r="Z7" i="16" s="1"/>
  <c r="AH8" i="18"/>
  <c r="Y8" i="16" s="1"/>
  <c r="AI8" i="18"/>
  <c r="Z8" i="16" s="1"/>
  <c r="AH9" i="18"/>
  <c r="Y9" i="16" s="1"/>
  <c r="AI9" i="18"/>
  <c r="Z9" i="16" s="1"/>
  <c r="AH10" i="18"/>
  <c r="Y10" i="16" s="1"/>
  <c r="AI10" i="18"/>
  <c r="Z10" i="16" s="1"/>
  <c r="AH11" i="18"/>
  <c r="Y11" i="16" s="1"/>
  <c r="AI11" i="18"/>
  <c r="Z11" i="16" s="1"/>
  <c r="AH12" i="18"/>
  <c r="Y12" i="16" s="1"/>
  <c r="AI12" i="18"/>
  <c r="Z12" i="16" s="1"/>
  <c r="AH13" i="18"/>
  <c r="Y13" i="16" s="1"/>
  <c r="AI13" i="18"/>
  <c r="Z13" i="16" s="1"/>
  <c r="AH14" i="18"/>
  <c r="Y14" i="16" s="1"/>
  <c r="AI14" i="18"/>
  <c r="Z14" i="16" s="1"/>
  <c r="AH15" i="18"/>
  <c r="Y15" i="16" s="1"/>
  <c r="AI15" i="18"/>
  <c r="Z15" i="16" s="1"/>
  <c r="AH16" i="18"/>
  <c r="Y16" i="16" s="1"/>
  <c r="AI16" i="18"/>
  <c r="Z16" i="16" s="1"/>
  <c r="AH17" i="18"/>
  <c r="Y17" i="16" s="1"/>
  <c r="AI17" i="18"/>
  <c r="Z17" i="16" s="1"/>
  <c r="AH18" i="18"/>
  <c r="Y18" i="16" s="1"/>
  <c r="AI18" i="18"/>
  <c r="Z18" i="16" s="1"/>
  <c r="AH19" i="18"/>
  <c r="Y19" i="16" s="1"/>
  <c r="AI19" i="18"/>
  <c r="Z19" i="16" s="1"/>
  <c r="AH20" i="18"/>
  <c r="Y20" i="16" s="1"/>
  <c r="AI20" i="18"/>
  <c r="Z20" i="16" s="1"/>
  <c r="AH21" i="18"/>
  <c r="Y21" i="16" s="1"/>
  <c r="AI21" i="18"/>
  <c r="Z21" i="16" s="1"/>
  <c r="AH22" i="18"/>
  <c r="Y22" i="16" s="1"/>
  <c r="AI22" i="18"/>
  <c r="Z22" i="16" s="1"/>
  <c r="AH23" i="18"/>
  <c r="Y23" i="16" s="1"/>
  <c r="AI23" i="18"/>
  <c r="Z23" i="16" s="1"/>
  <c r="AH24" i="18"/>
  <c r="Y24" i="16" s="1"/>
  <c r="AI24" i="18"/>
  <c r="Z24" i="16" s="1"/>
  <c r="AH25" i="18"/>
  <c r="Y25" i="16" s="1"/>
  <c r="AI25" i="18"/>
  <c r="Z25" i="16" s="1"/>
  <c r="AH26" i="18"/>
  <c r="Y26" i="16" s="1"/>
  <c r="AI26" i="18"/>
  <c r="Z26" i="16" s="1"/>
  <c r="AH27" i="18"/>
  <c r="Y27" i="16" s="1"/>
  <c r="AI27" i="18"/>
  <c r="Z27" i="16" s="1"/>
  <c r="AH28" i="18"/>
  <c r="Y28" i="16" s="1"/>
  <c r="AI28" i="18"/>
  <c r="Z28" i="16" s="1"/>
  <c r="AH29" i="18"/>
  <c r="Y29" i="16" s="1"/>
  <c r="AI29" i="18"/>
  <c r="Z29" i="16" s="1"/>
  <c r="AH30" i="18"/>
  <c r="Y30" i="16" s="1"/>
  <c r="AI30" i="18"/>
  <c r="Z30" i="16" s="1"/>
  <c r="AH31" i="18"/>
  <c r="Y31" i="16" s="1"/>
  <c r="AI31" i="18"/>
  <c r="Z31" i="16" s="1"/>
  <c r="AH32" i="18"/>
  <c r="Y32" i="16" s="1"/>
  <c r="AI32" i="18"/>
  <c r="Z32" i="16" s="1"/>
  <c r="AH33" i="18"/>
  <c r="Y33" i="16" s="1"/>
  <c r="AI33" i="18"/>
  <c r="Z33" i="16" s="1"/>
  <c r="AH34" i="18"/>
  <c r="Y34" i="16" s="1"/>
  <c r="AI34" i="18"/>
  <c r="Z34" i="16" s="1"/>
  <c r="AH35" i="18"/>
  <c r="Y35" i="16" s="1"/>
  <c r="AI35" i="18"/>
  <c r="Z35" i="16" s="1"/>
  <c r="AH36" i="18"/>
  <c r="Y36" i="16" s="1"/>
  <c r="AI36" i="18"/>
  <c r="Z36" i="16" s="1"/>
  <c r="AH37" i="18"/>
  <c r="Y37" i="16" s="1"/>
  <c r="AI37" i="18"/>
  <c r="Z37" i="16" s="1"/>
  <c r="AH38" i="18"/>
  <c r="Y38" i="16" s="1"/>
  <c r="AI38" i="18"/>
  <c r="Z38" i="16" s="1"/>
  <c r="AH39" i="18"/>
  <c r="Y39" i="16" s="1"/>
  <c r="AI39" i="18"/>
  <c r="Z39" i="16" s="1"/>
  <c r="AH40" i="18"/>
  <c r="Y40" i="16" s="1"/>
  <c r="AI40" i="18"/>
  <c r="Z40" i="16" s="1"/>
  <c r="AH41" i="18"/>
  <c r="Y41" i="16" s="1"/>
  <c r="AI41" i="18"/>
  <c r="Z41" i="16" s="1"/>
  <c r="AH42" i="18"/>
  <c r="Y42" i="16" s="1"/>
  <c r="AI42" i="18"/>
  <c r="Z42" i="16" s="1"/>
  <c r="AH43" i="18"/>
  <c r="Y43" i="16" s="1"/>
  <c r="AI43" i="18"/>
  <c r="Z43" i="16" s="1"/>
  <c r="AH44" i="18"/>
  <c r="Y44" i="16" s="1"/>
  <c r="AI44" i="18"/>
  <c r="Z44" i="16" s="1"/>
  <c r="AH45" i="18"/>
  <c r="Y45" i="16" s="1"/>
  <c r="AI45" i="18"/>
  <c r="Z45" i="16" s="1"/>
  <c r="AH46" i="18"/>
  <c r="Y46" i="16" s="1"/>
  <c r="AI46" i="18"/>
  <c r="Z46" i="16" s="1"/>
  <c r="AH47" i="18"/>
  <c r="Y47" i="16" s="1"/>
  <c r="AI47" i="18"/>
  <c r="Z47" i="16" s="1"/>
  <c r="AH48" i="18"/>
  <c r="Y48" i="16" s="1"/>
  <c r="AI48" i="18"/>
  <c r="Z48" i="16" s="1"/>
  <c r="AH49" i="18"/>
  <c r="Y49" i="16" s="1"/>
  <c r="AI49" i="18"/>
  <c r="Z49" i="16" s="1"/>
  <c r="AH50" i="18"/>
  <c r="Y50" i="16" s="1"/>
  <c r="AI50" i="18"/>
  <c r="Z50" i="16" s="1"/>
  <c r="AH51" i="18"/>
  <c r="Y51" i="16" s="1"/>
  <c r="AI51" i="18"/>
  <c r="Z51" i="16" s="1"/>
  <c r="AH52" i="18"/>
  <c r="Y52" i="16" s="1"/>
  <c r="AI52" i="18"/>
  <c r="Z52" i="16" s="1"/>
  <c r="AH53" i="18"/>
  <c r="Y53" i="16" s="1"/>
  <c r="AI53" i="18"/>
  <c r="Z53" i="16" s="1"/>
  <c r="AH54" i="18"/>
  <c r="Y54" i="16" s="1"/>
  <c r="AI54" i="18"/>
  <c r="Z54" i="16" s="1"/>
  <c r="AH55" i="18"/>
  <c r="Y55" i="16" s="1"/>
  <c r="AI55" i="18"/>
  <c r="Z55" i="16" s="1"/>
  <c r="AH56" i="18"/>
  <c r="Y56" i="16" s="1"/>
  <c r="AI56" i="18"/>
  <c r="Z56" i="16" s="1"/>
  <c r="AH57" i="18"/>
  <c r="Y57" i="16" s="1"/>
  <c r="AI57" i="18"/>
  <c r="Z57" i="16" s="1"/>
  <c r="AH58" i="18"/>
  <c r="Y58" i="16" s="1"/>
  <c r="AI58" i="18"/>
  <c r="Z58" i="16" s="1"/>
  <c r="AH59" i="18"/>
  <c r="Y59" i="16" s="1"/>
  <c r="AI59" i="18"/>
  <c r="Z59" i="16" s="1"/>
  <c r="AH60" i="18"/>
  <c r="Y60" i="16" s="1"/>
  <c r="AI60" i="18"/>
  <c r="Z60" i="16" s="1"/>
  <c r="AH61" i="18"/>
  <c r="Y61" i="16" s="1"/>
  <c r="AI61" i="18"/>
  <c r="Z61" i="16" s="1"/>
  <c r="AH62" i="18"/>
  <c r="Y62" i="16" s="1"/>
  <c r="AI62" i="18"/>
  <c r="Z62" i="16" s="1"/>
  <c r="AH63" i="18"/>
  <c r="Y63" i="16" s="1"/>
  <c r="AI63" i="18"/>
  <c r="Z63" i="16" s="1"/>
  <c r="AH64" i="18"/>
  <c r="Y64" i="16" s="1"/>
  <c r="AI64" i="18"/>
  <c r="Z64" i="16" s="1"/>
  <c r="AH65" i="18"/>
  <c r="Y65" i="16" s="1"/>
  <c r="AI65" i="18"/>
  <c r="Z65" i="16" s="1"/>
  <c r="AH66" i="18"/>
  <c r="Y66" i="16" s="1"/>
  <c r="AI66" i="18"/>
  <c r="Z66" i="16" s="1"/>
  <c r="AH67" i="18"/>
  <c r="Y67" i="16" s="1"/>
  <c r="AI67" i="18"/>
  <c r="Z67" i="16" s="1"/>
  <c r="AH68" i="18"/>
  <c r="Y68" i="16" s="1"/>
  <c r="AI68" i="18"/>
  <c r="Z68" i="16" s="1"/>
  <c r="AH69" i="18"/>
  <c r="Y69" i="16" s="1"/>
  <c r="AI69" i="18"/>
  <c r="Z69" i="16" s="1"/>
  <c r="AH70" i="18"/>
  <c r="Y70" i="16" s="1"/>
  <c r="AI70" i="18"/>
  <c r="Z70" i="16" s="1"/>
  <c r="AH71" i="18"/>
  <c r="Y71" i="16" s="1"/>
  <c r="AI71" i="18"/>
  <c r="Z71" i="16" s="1"/>
  <c r="AH72" i="18"/>
  <c r="Y72" i="16" s="1"/>
  <c r="AI72" i="18"/>
  <c r="Z72" i="16" s="1"/>
  <c r="AH73" i="18"/>
  <c r="Y73" i="16" s="1"/>
  <c r="AI73" i="18"/>
  <c r="Z73" i="16" s="1"/>
  <c r="AH74" i="18"/>
  <c r="Y74" i="16" s="1"/>
  <c r="AI74" i="18"/>
  <c r="Z74" i="16" s="1"/>
  <c r="AH75" i="18"/>
  <c r="Y75" i="16" s="1"/>
  <c r="AI75" i="18"/>
  <c r="Z75" i="16" s="1"/>
  <c r="AH76" i="18"/>
  <c r="Y76" i="16" s="1"/>
  <c r="AI76" i="18"/>
  <c r="Z76" i="16" s="1"/>
  <c r="AH77" i="18"/>
  <c r="Y77" i="16" s="1"/>
  <c r="AI77" i="18"/>
  <c r="Z77" i="16" s="1"/>
  <c r="AH78" i="18"/>
  <c r="Y78" i="16" s="1"/>
  <c r="AI78" i="18"/>
  <c r="Z78" i="16" s="1"/>
  <c r="AH79" i="18"/>
  <c r="Y79" i="16" s="1"/>
  <c r="AI79" i="18"/>
  <c r="Z79" i="16" s="1"/>
  <c r="AH80" i="18"/>
  <c r="Y80" i="16" s="1"/>
  <c r="AI80" i="18"/>
  <c r="Z80" i="16" s="1"/>
  <c r="AH81" i="18"/>
  <c r="Y81" i="16" s="1"/>
  <c r="AI81" i="18"/>
  <c r="Z81" i="16" s="1"/>
  <c r="AH82" i="18"/>
  <c r="Y82" i="16" s="1"/>
  <c r="AI82" i="18"/>
  <c r="Z82" i="16" s="1"/>
  <c r="AH83" i="18"/>
  <c r="Y83" i="16" s="1"/>
  <c r="AI83" i="18"/>
  <c r="Z83" i="16" s="1"/>
  <c r="AH84" i="18"/>
  <c r="Y84" i="16" s="1"/>
  <c r="AI84" i="18"/>
  <c r="Z84" i="16" s="1"/>
  <c r="AH85" i="18"/>
  <c r="Y85" i="16" s="1"/>
  <c r="AI85" i="18"/>
  <c r="Z85" i="16" s="1"/>
  <c r="AH86" i="18"/>
  <c r="Y86" i="16" s="1"/>
  <c r="AI86" i="18"/>
  <c r="Z86" i="16" s="1"/>
  <c r="AH87" i="18"/>
  <c r="Y87" i="16" s="1"/>
  <c r="AI87" i="18"/>
  <c r="Z87" i="16" s="1"/>
  <c r="AH88" i="18"/>
  <c r="Y88" i="16" s="1"/>
  <c r="AI88" i="18"/>
  <c r="Z88" i="16" s="1"/>
  <c r="AH89" i="18"/>
  <c r="Y89" i="16" s="1"/>
  <c r="AI89" i="18"/>
  <c r="Z89" i="16" s="1"/>
  <c r="AH90" i="18"/>
  <c r="Y90" i="16" s="1"/>
  <c r="AI90" i="18"/>
  <c r="Z90" i="16" s="1"/>
  <c r="AH91" i="18"/>
  <c r="Y91" i="16" s="1"/>
  <c r="AI91" i="18"/>
  <c r="Z91" i="16" s="1"/>
  <c r="AH92" i="18"/>
  <c r="Y92" i="16" s="1"/>
  <c r="AI92" i="18"/>
  <c r="Z92" i="16" s="1"/>
  <c r="AH93" i="18"/>
  <c r="Y93" i="16" s="1"/>
  <c r="AI93" i="18"/>
  <c r="Z93" i="16" s="1"/>
  <c r="AH94" i="18"/>
  <c r="Y94" i="16" s="1"/>
  <c r="AI94" i="18"/>
  <c r="Z94" i="16" s="1"/>
  <c r="AH95" i="18"/>
  <c r="Y95" i="16" s="1"/>
  <c r="AI95" i="18"/>
  <c r="Z95" i="16" s="1"/>
  <c r="AH96" i="18"/>
  <c r="Y96" i="16" s="1"/>
  <c r="AI96" i="18"/>
  <c r="Z96" i="16" s="1"/>
  <c r="AH97" i="18"/>
  <c r="Y97" i="16" s="1"/>
  <c r="AI97" i="18"/>
  <c r="Z97" i="16" s="1"/>
  <c r="AH98" i="18"/>
  <c r="Y98" i="16" s="1"/>
  <c r="AI98" i="18"/>
  <c r="Z98" i="16" s="1"/>
  <c r="AH99" i="18"/>
  <c r="Y99" i="16" s="1"/>
  <c r="AI99" i="18"/>
  <c r="Z99" i="16" s="1"/>
  <c r="AH100" i="18"/>
  <c r="Y100" i="16" s="1"/>
  <c r="AI100" i="18"/>
  <c r="Z100" i="16" s="1"/>
  <c r="AH101" i="18"/>
  <c r="Y101" i="16" s="1"/>
  <c r="AI101" i="18"/>
  <c r="Z101" i="16" s="1"/>
  <c r="AH102" i="18"/>
  <c r="Y102" i="16" s="1"/>
  <c r="AI102" i="18"/>
  <c r="Z102" i="16" s="1"/>
  <c r="AH103" i="18"/>
  <c r="Y103" i="16" s="1"/>
  <c r="AI103" i="18"/>
  <c r="Z103" i="16" s="1"/>
  <c r="AH104" i="18"/>
  <c r="Y104" i="16" s="1"/>
  <c r="AI104" i="18"/>
  <c r="Z104" i="16" s="1"/>
  <c r="AH105" i="18"/>
  <c r="Y105" i="16" s="1"/>
  <c r="AI105" i="18"/>
  <c r="Z105" i="16" s="1"/>
  <c r="AH106" i="18"/>
  <c r="Y106" i="16" s="1"/>
  <c r="AI106" i="18"/>
  <c r="Z106" i="16" s="1"/>
  <c r="AH107" i="18"/>
  <c r="Y107" i="16" s="1"/>
  <c r="AI107" i="18"/>
  <c r="Z107" i="16" s="1"/>
  <c r="AH108" i="18"/>
  <c r="Y108" i="16" s="1"/>
  <c r="AI108" i="18"/>
  <c r="Z108" i="16" s="1"/>
  <c r="AH109" i="18"/>
  <c r="Y109" i="16" s="1"/>
  <c r="AI109" i="18"/>
  <c r="Z109" i="16" s="1"/>
  <c r="AH110" i="18"/>
  <c r="Y110" i="16" s="1"/>
  <c r="AI110" i="18"/>
  <c r="Z110" i="16" s="1"/>
  <c r="AH111" i="18"/>
  <c r="Y111" i="16" s="1"/>
  <c r="AI111" i="18"/>
  <c r="Z111" i="16" s="1"/>
  <c r="AH112" i="18"/>
  <c r="Y112" i="16" s="1"/>
  <c r="AI112" i="18"/>
  <c r="Z112" i="16" s="1"/>
  <c r="AH113" i="18"/>
  <c r="Y113" i="16" s="1"/>
  <c r="AI113" i="18"/>
  <c r="Z113" i="16" s="1"/>
  <c r="AH114" i="18"/>
  <c r="Y114" i="16" s="1"/>
  <c r="AI114" i="18"/>
  <c r="Z114" i="16" s="1"/>
  <c r="AH115" i="18"/>
  <c r="Y115" i="16" s="1"/>
  <c r="AI115" i="18"/>
  <c r="Z115" i="16" s="1"/>
  <c r="AH116" i="18"/>
  <c r="Y116" i="16" s="1"/>
  <c r="AI116" i="18"/>
  <c r="Z116" i="16" s="1"/>
  <c r="AH117" i="18"/>
  <c r="Y117" i="16" s="1"/>
  <c r="AI117" i="18"/>
  <c r="Z117" i="16" s="1"/>
  <c r="AH118" i="18"/>
  <c r="Y118" i="16" s="1"/>
  <c r="AI118" i="18"/>
  <c r="Z118" i="16" s="1"/>
  <c r="AH119" i="18"/>
  <c r="Y119" i="16" s="1"/>
  <c r="AI119" i="18"/>
  <c r="Z119" i="16" s="1"/>
  <c r="AH120" i="18"/>
  <c r="Y120" i="16" s="1"/>
  <c r="AI120" i="18"/>
  <c r="Z120" i="16" s="1"/>
  <c r="AH121" i="18"/>
  <c r="Y121" i="16" s="1"/>
  <c r="AI121" i="18"/>
  <c r="Z121" i="16" s="1"/>
  <c r="AH122" i="18"/>
  <c r="Y122" i="16" s="1"/>
  <c r="AI122" i="18"/>
  <c r="Z122" i="16" s="1"/>
  <c r="AH123" i="18"/>
  <c r="Y123" i="16" s="1"/>
  <c r="AI123" i="18"/>
  <c r="Z123" i="16" s="1"/>
  <c r="AH124" i="18"/>
  <c r="Y124" i="16" s="1"/>
  <c r="AI124" i="18"/>
  <c r="Z124" i="16" s="1"/>
  <c r="AH125" i="18"/>
  <c r="Y125" i="16" s="1"/>
  <c r="AI125" i="18"/>
  <c r="Z125" i="16" s="1"/>
  <c r="AH126" i="18"/>
  <c r="Y126" i="16" s="1"/>
  <c r="AI126" i="18"/>
  <c r="Z126" i="16" s="1"/>
  <c r="AH127" i="18"/>
  <c r="Y127" i="16" s="1"/>
  <c r="AI127" i="18"/>
  <c r="Z127" i="16" s="1"/>
  <c r="AH128" i="18"/>
  <c r="Y128" i="16" s="1"/>
  <c r="AI128" i="18"/>
  <c r="Z128" i="16" s="1"/>
  <c r="AH129" i="18"/>
  <c r="Y129" i="16" s="1"/>
  <c r="AI129" i="18"/>
  <c r="Z129" i="16" s="1"/>
  <c r="AH130" i="18"/>
  <c r="Y130" i="16" s="1"/>
  <c r="AI130" i="18"/>
  <c r="Z130" i="16" s="1"/>
  <c r="AH131" i="18"/>
  <c r="Y131" i="16" s="1"/>
  <c r="AI131" i="18"/>
  <c r="Z131" i="16" s="1"/>
  <c r="AH132" i="18"/>
  <c r="Y132" i="16" s="1"/>
  <c r="AI132" i="18"/>
  <c r="Z132" i="16" s="1"/>
  <c r="AH133" i="18"/>
  <c r="Y133" i="16" s="1"/>
  <c r="AI133" i="18"/>
  <c r="Z133" i="16" s="1"/>
  <c r="AH134" i="18"/>
  <c r="Y134" i="16" s="1"/>
  <c r="AI134" i="18"/>
  <c r="Z134" i="16" s="1"/>
  <c r="AH135" i="18"/>
  <c r="Y135" i="16" s="1"/>
  <c r="AI135" i="18"/>
  <c r="Z135" i="16" s="1"/>
  <c r="AH136" i="18"/>
  <c r="Y136" i="16" s="1"/>
  <c r="AI136" i="18"/>
  <c r="Z136" i="16" s="1"/>
  <c r="AH137" i="18"/>
  <c r="Y137" i="16" s="1"/>
  <c r="AI137" i="18"/>
  <c r="Z137" i="16" s="1"/>
  <c r="AH138" i="18"/>
  <c r="Y138" i="16" s="1"/>
  <c r="AI138" i="18"/>
  <c r="Z138" i="16" s="1"/>
  <c r="AH139" i="18"/>
  <c r="Y139" i="16" s="1"/>
  <c r="AI139" i="18"/>
  <c r="Z139" i="16" s="1"/>
  <c r="AH140" i="18"/>
  <c r="Y140" i="16" s="1"/>
  <c r="AI140" i="18"/>
  <c r="Z140" i="16" s="1"/>
  <c r="AH141" i="18"/>
  <c r="Y141" i="16" s="1"/>
  <c r="AI141" i="18"/>
  <c r="Z141" i="16" s="1"/>
  <c r="AH142" i="18"/>
  <c r="Y142" i="16" s="1"/>
  <c r="AI142" i="18"/>
  <c r="Z142" i="16" s="1"/>
  <c r="AH143" i="18"/>
  <c r="Y143" i="16" s="1"/>
  <c r="AI143" i="18"/>
  <c r="Z143" i="16" s="1"/>
  <c r="AH144" i="18"/>
  <c r="Y144" i="16" s="1"/>
  <c r="AI144" i="18"/>
  <c r="Z144" i="16" s="1"/>
  <c r="AH145" i="18"/>
  <c r="Y145" i="16" s="1"/>
  <c r="AI145" i="18"/>
  <c r="Z145" i="16" s="1"/>
  <c r="AH146" i="18"/>
  <c r="Y146" i="16" s="1"/>
  <c r="AI146" i="18"/>
  <c r="Z146" i="16" s="1"/>
  <c r="AH147" i="18"/>
  <c r="Y147" i="16" s="1"/>
  <c r="AI147" i="18"/>
  <c r="Z147" i="16" s="1"/>
  <c r="AH148" i="18"/>
  <c r="Y148" i="16" s="1"/>
  <c r="AI148" i="18"/>
  <c r="Z148" i="16" s="1"/>
  <c r="AH149" i="18"/>
  <c r="Y149" i="16" s="1"/>
  <c r="AI149" i="18"/>
  <c r="Z149" i="16" s="1"/>
  <c r="AH150" i="18"/>
  <c r="Y150" i="16" s="1"/>
  <c r="AI150" i="18"/>
  <c r="Z150" i="16" s="1"/>
  <c r="AH151" i="18"/>
  <c r="Y151" i="16" s="1"/>
  <c r="AI151" i="18"/>
  <c r="Z151" i="16" s="1"/>
  <c r="AH152" i="18"/>
  <c r="Y152" i="16" s="1"/>
  <c r="AI152" i="18"/>
  <c r="Z152" i="16" s="1"/>
  <c r="AH153" i="18"/>
  <c r="Y153" i="16" s="1"/>
  <c r="AI153" i="18"/>
  <c r="Z153" i="16" s="1"/>
  <c r="AH154" i="18"/>
  <c r="Y154" i="16" s="1"/>
  <c r="AI154" i="18"/>
  <c r="Z154" i="16" s="1"/>
  <c r="AH155" i="18"/>
  <c r="Y155" i="16" s="1"/>
  <c r="AI155" i="18"/>
  <c r="Z155" i="16" s="1"/>
  <c r="AH156" i="18"/>
  <c r="Y156" i="16" s="1"/>
  <c r="AI156" i="18"/>
  <c r="Z156" i="16" s="1"/>
  <c r="AH157" i="18"/>
  <c r="Y157" i="16" s="1"/>
  <c r="AI157" i="18"/>
  <c r="Z157" i="16" s="1"/>
  <c r="AH158" i="18"/>
  <c r="Y158" i="16" s="1"/>
  <c r="AI158" i="18"/>
  <c r="Z158" i="16" s="1"/>
  <c r="AH159" i="18"/>
  <c r="Y159" i="16" s="1"/>
  <c r="AI159" i="18"/>
  <c r="Z159" i="16" s="1"/>
  <c r="AH160" i="18"/>
  <c r="Y160" i="16" s="1"/>
  <c r="AI160" i="18"/>
  <c r="Z160" i="16" s="1"/>
  <c r="AH161" i="18"/>
  <c r="Y161" i="16" s="1"/>
  <c r="AI161" i="18"/>
  <c r="Z161" i="16" s="1"/>
  <c r="AH162" i="18"/>
  <c r="Y162" i="16" s="1"/>
  <c r="AI162" i="18"/>
  <c r="Z162" i="16" s="1"/>
  <c r="AH163" i="18"/>
  <c r="Y163" i="16" s="1"/>
  <c r="AI163" i="18"/>
  <c r="Z163" i="16" s="1"/>
  <c r="AH164" i="18"/>
  <c r="Y164" i="16" s="1"/>
  <c r="AI164" i="18"/>
  <c r="Z164" i="16" s="1"/>
  <c r="AH165" i="18"/>
  <c r="Y165" i="16" s="1"/>
  <c r="AI165" i="18"/>
  <c r="Z165" i="16" s="1"/>
  <c r="AH166" i="18"/>
  <c r="Y166" i="16" s="1"/>
  <c r="AI166" i="18"/>
  <c r="Z166" i="16" s="1"/>
  <c r="AH167" i="18"/>
  <c r="Y167" i="16" s="1"/>
  <c r="AI167" i="18"/>
  <c r="Z167" i="16" s="1"/>
  <c r="AH168" i="18"/>
  <c r="Y168" i="16" s="1"/>
  <c r="AI168" i="18"/>
  <c r="Z168" i="16" s="1"/>
  <c r="AH169" i="18"/>
  <c r="Y169" i="16" s="1"/>
  <c r="AI169" i="18"/>
  <c r="Z169" i="16" s="1"/>
  <c r="AH170" i="18"/>
  <c r="Y170" i="16" s="1"/>
  <c r="AI170" i="18"/>
  <c r="Z170" i="16" s="1"/>
  <c r="AH171" i="18"/>
  <c r="Y171" i="16" s="1"/>
  <c r="AI171" i="18"/>
  <c r="Z171" i="16" s="1"/>
  <c r="AH172" i="18"/>
  <c r="Y172" i="16" s="1"/>
  <c r="AI172" i="18"/>
  <c r="Z172" i="16" s="1"/>
  <c r="AH173" i="18"/>
  <c r="Y173" i="16" s="1"/>
  <c r="AI173" i="18"/>
  <c r="Z173" i="16" s="1"/>
  <c r="AH174" i="18"/>
  <c r="Y174" i="16" s="1"/>
  <c r="AI174" i="18"/>
  <c r="Z174" i="16" s="1"/>
  <c r="AH175" i="18"/>
  <c r="Y175" i="16" s="1"/>
  <c r="AI175" i="18"/>
  <c r="Z175" i="16" s="1"/>
  <c r="AH176" i="18"/>
  <c r="Y176" i="16" s="1"/>
  <c r="AI176" i="18"/>
  <c r="Z176" i="16" s="1"/>
  <c r="AH177" i="18"/>
  <c r="Y177" i="16" s="1"/>
  <c r="AI177" i="18"/>
  <c r="Z177" i="16" s="1"/>
  <c r="AH178" i="18"/>
  <c r="Y178" i="16" s="1"/>
  <c r="AI178" i="18"/>
  <c r="Z178" i="16" s="1"/>
  <c r="AH179" i="18"/>
  <c r="Y179" i="16" s="1"/>
  <c r="AI179" i="18"/>
  <c r="Z179" i="16" s="1"/>
  <c r="AH180" i="18"/>
  <c r="Y180" i="16" s="1"/>
  <c r="AI180" i="18"/>
  <c r="Z180" i="16" s="1"/>
  <c r="AH181" i="18"/>
  <c r="Y181" i="16" s="1"/>
  <c r="AI181" i="18"/>
  <c r="Z181" i="16" s="1"/>
  <c r="AH182" i="18"/>
  <c r="Y182" i="16" s="1"/>
  <c r="AI182" i="18"/>
  <c r="Z182" i="16" s="1"/>
  <c r="AH183" i="18"/>
  <c r="Y183" i="16" s="1"/>
  <c r="AI183" i="18"/>
  <c r="Z183" i="16" s="1"/>
  <c r="AH184" i="18"/>
  <c r="Y184" i="16" s="1"/>
  <c r="AI184" i="18"/>
  <c r="Z184" i="16" s="1"/>
  <c r="AH185" i="18"/>
  <c r="Y185" i="16" s="1"/>
  <c r="AI185" i="18"/>
  <c r="Z185" i="16" s="1"/>
  <c r="AH186" i="18"/>
  <c r="Y186" i="16" s="1"/>
  <c r="AI186" i="18"/>
  <c r="Z186" i="16" s="1"/>
  <c r="AH187" i="18"/>
  <c r="Y187" i="16" s="1"/>
  <c r="AI187" i="18"/>
  <c r="Z187" i="16" s="1"/>
  <c r="AH188" i="18"/>
  <c r="Y188" i="16" s="1"/>
  <c r="AI188" i="18"/>
  <c r="Z188" i="16" s="1"/>
  <c r="AH189" i="18"/>
  <c r="Y189" i="16" s="1"/>
  <c r="AI189" i="18"/>
  <c r="Z189" i="16" s="1"/>
  <c r="AH190" i="18"/>
  <c r="Y190" i="16" s="1"/>
  <c r="AI190" i="18"/>
  <c r="Z190" i="16" s="1"/>
  <c r="AH191" i="18"/>
  <c r="Y191" i="16" s="1"/>
  <c r="AI191" i="18"/>
  <c r="Z191" i="16" s="1"/>
  <c r="AH192" i="18"/>
  <c r="Y192" i="16" s="1"/>
  <c r="AI192" i="18"/>
  <c r="Z192" i="16" s="1"/>
  <c r="AH193" i="18"/>
  <c r="Y193" i="16" s="1"/>
  <c r="AI193" i="18"/>
  <c r="Z193" i="16" s="1"/>
  <c r="AH194" i="18"/>
  <c r="Y194" i="16" s="1"/>
  <c r="AI194" i="18"/>
  <c r="Z194" i="16" s="1"/>
  <c r="AH195" i="18"/>
  <c r="Y195" i="16" s="1"/>
  <c r="AI195" i="18"/>
  <c r="Z195" i="16" s="1"/>
  <c r="AH196" i="18"/>
  <c r="Y196" i="16" s="1"/>
  <c r="AI196" i="18"/>
  <c r="Z196" i="16" s="1"/>
  <c r="AH197" i="18"/>
  <c r="Y197" i="16" s="1"/>
  <c r="AI197" i="18"/>
  <c r="Z197" i="16" s="1"/>
  <c r="AH198" i="18"/>
  <c r="Y198" i="16" s="1"/>
  <c r="AI198" i="18"/>
  <c r="Z198" i="16" s="1"/>
  <c r="AH199" i="18"/>
  <c r="Y199" i="16" s="1"/>
  <c r="AI199" i="18"/>
  <c r="Z199" i="16" s="1"/>
  <c r="AH200" i="18"/>
  <c r="Y200" i="16" s="1"/>
  <c r="AI200" i="18"/>
  <c r="Z200" i="16" s="1"/>
  <c r="AH201" i="18"/>
  <c r="Y201" i="16" s="1"/>
  <c r="AI201" i="18"/>
  <c r="Z201" i="16" s="1"/>
  <c r="AH202" i="18"/>
  <c r="Y202" i="16" s="1"/>
  <c r="AI202" i="18"/>
  <c r="Z202" i="16" s="1"/>
  <c r="AH203" i="18"/>
  <c r="Y203" i="16" s="1"/>
  <c r="AI203" i="18"/>
  <c r="Z203" i="16" s="1"/>
  <c r="AH204" i="18"/>
  <c r="Y204" i="16" s="1"/>
  <c r="AI204" i="18"/>
  <c r="Z204" i="16" s="1"/>
  <c r="AH205" i="18"/>
  <c r="Y205" i="16" s="1"/>
  <c r="AI205" i="18"/>
  <c r="Z205" i="16" s="1"/>
  <c r="AH206" i="18"/>
  <c r="Y206" i="16" s="1"/>
  <c r="AI206" i="18"/>
  <c r="Z206" i="16" s="1"/>
  <c r="AH207" i="18"/>
  <c r="Y207" i="16" s="1"/>
  <c r="AI207" i="18"/>
  <c r="Z207" i="16" s="1"/>
  <c r="AH208" i="18"/>
  <c r="Y208" i="16" s="1"/>
  <c r="AI208" i="18"/>
  <c r="Z208" i="16" s="1"/>
  <c r="AH209" i="18"/>
  <c r="Y209" i="16" s="1"/>
  <c r="AI209" i="18"/>
  <c r="Z209" i="16" s="1"/>
  <c r="AH210" i="18"/>
  <c r="Y210" i="16" s="1"/>
  <c r="AI210" i="18"/>
  <c r="Z210" i="16" s="1"/>
  <c r="AH211" i="18"/>
  <c r="Y211" i="16" s="1"/>
  <c r="AI211" i="18"/>
  <c r="Z211" i="16" s="1"/>
  <c r="AH212" i="18"/>
  <c r="Y212" i="16" s="1"/>
  <c r="AI212" i="18"/>
  <c r="Z212" i="16" s="1"/>
  <c r="AH213" i="18"/>
  <c r="Y213" i="16" s="1"/>
  <c r="AI213" i="18"/>
  <c r="Z213" i="16" s="1"/>
  <c r="AH214" i="18"/>
  <c r="Y214" i="16" s="1"/>
  <c r="AI214" i="18"/>
  <c r="Z214" i="16" s="1"/>
  <c r="AH215" i="18"/>
  <c r="Y215" i="16" s="1"/>
  <c r="AI215" i="18"/>
  <c r="Z215" i="16" s="1"/>
  <c r="AH216" i="18"/>
  <c r="Y216" i="16" s="1"/>
  <c r="AI216" i="18"/>
  <c r="Z216" i="16" s="1"/>
  <c r="AH217" i="18"/>
  <c r="Y217" i="16" s="1"/>
  <c r="AI217" i="18"/>
  <c r="Z217" i="16" s="1"/>
  <c r="AH218" i="18"/>
  <c r="Y218" i="16" s="1"/>
  <c r="AI218" i="18"/>
  <c r="Z218" i="16" s="1"/>
  <c r="AH219" i="18"/>
  <c r="Y219" i="16" s="1"/>
  <c r="AI219" i="18"/>
  <c r="Z219" i="16" s="1"/>
  <c r="AH220" i="18"/>
  <c r="Y220" i="16" s="1"/>
  <c r="AI220" i="18"/>
  <c r="Z220" i="16" s="1"/>
  <c r="AH221" i="18"/>
  <c r="Y221" i="16" s="1"/>
  <c r="AI221" i="18"/>
  <c r="Z221" i="16" s="1"/>
  <c r="AH222" i="18"/>
  <c r="Y222" i="16" s="1"/>
  <c r="AI222" i="18"/>
  <c r="Z222" i="16" s="1"/>
  <c r="AH223" i="18"/>
  <c r="Y223" i="16" s="1"/>
  <c r="AI223" i="18"/>
  <c r="Z223" i="16" s="1"/>
  <c r="AH224" i="18"/>
  <c r="Y224" i="16" s="1"/>
  <c r="AI224" i="18"/>
  <c r="Z224" i="16" s="1"/>
  <c r="AH225" i="18"/>
  <c r="Y225" i="16" s="1"/>
  <c r="AI225" i="18"/>
  <c r="Z225" i="16" s="1"/>
  <c r="AH226" i="18"/>
  <c r="Y226" i="16" s="1"/>
  <c r="AI226" i="18"/>
  <c r="Z226" i="16" s="1"/>
  <c r="AH227" i="18"/>
  <c r="Y227" i="16" s="1"/>
  <c r="AI227" i="18"/>
  <c r="Z227" i="16" s="1"/>
  <c r="AH228" i="18"/>
  <c r="Y228" i="16" s="1"/>
  <c r="AI228" i="18"/>
  <c r="Z228" i="16" s="1"/>
  <c r="AH229" i="18"/>
  <c r="Y229" i="16" s="1"/>
  <c r="AI229" i="18"/>
  <c r="Z229" i="16" s="1"/>
  <c r="AH231" i="18"/>
  <c r="Y231" i="16" s="1"/>
  <c r="AI231" i="18"/>
  <c r="Z231" i="16" s="1"/>
  <c r="AH232" i="18"/>
  <c r="Y232" i="16" s="1"/>
  <c r="AI232" i="18"/>
  <c r="Z232" i="16" s="1"/>
  <c r="AH233" i="18"/>
  <c r="Y233" i="16" s="1"/>
  <c r="AI233" i="18"/>
  <c r="Z233" i="16" s="1"/>
  <c r="AH234" i="18"/>
  <c r="Y234" i="16" s="1"/>
  <c r="AI234" i="18"/>
  <c r="Z234" i="16" s="1"/>
  <c r="AH235" i="18"/>
  <c r="Y235" i="16" s="1"/>
  <c r="AI235" i="18"/>
  <c r="Z235" i="16" s="1"/>
  <c r="AH236" i="18"/>
  <c r="Y236" i="16" s="1"/>
  <c r="AI236" i="18"/>
  <c r="Z236" i="16" s="1"/>
  <c r="AH237" i="18"/>
  <c r="Y237" i="16" s="1"/>
  <c r="AI237" i="18"/>
  <c r="Z237" i="16" s="1"/>
  <c r="AH238" i="18"/>
  <c r="Y238" i="16" s="1"/>
  <c r="AI238" i="18"/>
  <c r="Z238" i="16" s="1"/>
  <c r="AH239" i="18"/>
  <c r="Y239" i="16" s="1"/>
  <c r="AI239" i="18"/>
  <c r="Z239" i="16" s="1"/>
  <c r="AH240" i="18"/>
  <c r="Y240" i="16" s="1"/>
  <c r="AI240" i="18"/>
  <c r="Z240" i="16" s="1"/>
  <c r="AH241" i="18"/>
  <c r="Y241" i="16" s="1"/>
  <c r="AI241" i="18"/>
  <c r="Z241" i="16" s="1"/>
  <c r="AH242" i="18"/>
  <c r="Y242" i="16" s="1"/>
  <c r="AI242" i="18"/>
  <c r="Z242" i="16" s="1"/>
  <c r="AH243" i="18"/>
  <c r="Y243" i="16" s="1"/>
  <c r="AI243" i="18"/>
  <c r="Z243" i="16" s="1"/>
  <c r="AH244" i="18"/>
  <c r="Y244" i="16" s="1"/>
  <c r="AI244" i="18"/>
  <c r="Z244" i="16" s="1"/>
  <c r="AH245" i="18"/>
  <c r="Y245" i="16" s="1"/>
  <c r="AI245" i="18"/>
  <c r="Z245" i="16" s="1"/>
  <c r="AH246" i="18"/>
  <c r="Y246" i="16" s="1"/>
  <c r="AI246" i="18"/>
  <c r="Z246" i="16" s="1"/>
  <c r="AH247" i="18"/>
  <c r="Y247" i="16" s="1"/>
  <c r="AI247" i="18"/>
  <c r="Z247" i="16" s="1"/>
  <c r="AH248" i="18"/>
  <c r="Y248" i="16" s="1"/>
  <c r="AI248" i="18"/>
  <c r="Z248" i="16" s="1"/>
  <c r="AH249" i="18"/>
  <c r="Y249" i="16" s="1"/>
  <c r="AI249" i="18"/>
  <c r="Z249" i="16" s="1"/>
  <c r="AH250" i="18"/>
  <c r="Y250" i="16" s="1"/>
  <c r="AI250" i="18"/>
  <c r="Z250" i="16" s="1"/>
  <c r="AH251" i="18"/>
  <c r="Y251" i="16" s="1"/>
  <c r="AI251" i="18"/>
  <c r="Z251" i="16" s="1"/>
  <c r="AH252" i="18"/>
  <c r="Y252" i="16" s="1"/>
  <c r="AI252" i="18"/>
  <c r="Z252" i="16" s="1"/>
  <c r="AH253" i="18"/>
  <c r="Y253" i="16" s="1"/>
  <c r="AI253" i="18"/>
  <c r="Z253" i="16" s="1"/>
  <c r="AH263" i="18"/>
  <c r="Y263" i="16" s="1"/>
  <c r="AI263" i="18"/>
  <c r="Z263" i="16" s="1"/>
  <c r="AH264" i="18"/>
  <c r="Y264" i="16" s="1"/>
  <c r="AI264" i="18"/>
  <c r="Z264" i="16" s="1"/>
  <c r="AH265" i="18"/>
  <c r="Y265" i="16" s="1"/>
  <c r="AI265" i="18"/>
  <c r="Z265" i="16" s="1"/>
  <c r="E265"/>
  <c r="E264"/>
  <c r="E263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04" i="15"/>
  <c r="E103"/>
  <c r="E102"/>
  <c r="E101"/>
  <c r="E100"/>
  <c r="E99"/>
  <c r="E98"/>
  <c r="E97"/>
  <c r="B57" i="28" s="1"/>
  <c r="E96" i="15"/>
  <c r="B56" i="28" s="1"/>
  <c r="E95" i="15"/>
  <c r="B55" i="28" s="1"/>
  <c r="E94" i="15"/>
  <c r="B54" i="28" s="1"/>
  <c r="E93" i="15"/>
  <c r="B53" i="28" s="1"/>
  <c r="E92" i="15"/>
  <c r="B52" i="28" s="1"/>
  <c r="E91" i="15"/>
  <c r="B51" i="28" s="1"/>
  <c r="E90" i="15"/>
  <c r="B50" i="28" s="1"/>
  <c r="E89" i="15"/>
  <c r="B49" i="28" s="1"/>
  <c r="E88" i="15"/>
  <c r="B48" i="28" s="1"/>
  <c r="E87" i="15"/>
  <c r="B47" i="28" s="1"/>
  <c r="E86" i="15"/>
  <c r="B46" i="28" s="1"/>
  <c r="E85" i="15"/>
  <c r="B45" i="28" s="1"/>
  <c r="E84" i="15"/>
  <c r="B44" i="28" s="1"/>
  <c r="E83" i="15"/>
  <c r="B43" i="28" s="1"/>
  <c r="E82" i="15"/>
  <c r="B42" i="28" s="1"/>
  <c r="E81" i="15"/>
  <c r="B41" i="28" s="1"/>
  <c r="E80" i="15"/>
  <c r="B40" i="28" s="1"/>
  <c r="E79" i="15"/>
  <c r="B39" i="28" s="1"/>
  <c r="E78" i="15"/>
  <c r="B38" i="28" s="1"/>
  <c r="E77" i="15"/>
  <c r="B37" i="28" s="1"/>
  <c r="E76" i="15"/>
  <c r="B36" i="28" s="1"/>
  <c r="E75" i="15"/>
  <c r="B35" i="28" s="1"/>
  <c r="E74" i="15"/>
  <c r="B34" i="28" s="1"/>
  <c r="E73" i="15"/>
  <c r="B33" i="28" s="1"/>
  <c r="E72" i="15"/>
  <c r="B32" i="28" s="1"/>
  <c r="E71" i="15"/>
  <c r="B31" i="28" s="1"/>
  <c r="E70" i="15"/>
  <c r="B30" i="28" s="1"/>
  <c r="E69" i="15"/>
  <c r="B29" i="28" s="1"/>
  <c r="E68" i="15"/>
  <c r="B28" i="28" s="1"/>
  <c r="E67" i="15"/>
  <c r="B27" i="28" s="1"/>
  <c r="E66" i="15"/>
  <c r="B26" i="28" s="1"/>
  <c r="E65" i="15"/>
  <c r="B25" i="28" s="1"/>
  <c r="E64" i="15"/>
  <c r="B24" i="28" s="1"/>
  <c r="E63" i="15"/>
  <c r="B23" i="28" s="1"/>
  <c r="E62" i="15"/>
  <c r="B22" i="28" s="1"/>
  <c r="E61" i="15"/>
  <c r="B21" i="28" s="1"/>
  <c r="E60" i="15"/>
  <c r="B20" i="28" s="1"/>
  <c r="E59" i="15"/>
  <c r="B19" i="28" s="1"/>
  <c r="E58" i="15"/>
  <c r="B18" i="28" s="1"/>
  <c r="E57" i="15"/>
  <c r="B17" i="28" s="1"/>
  <c r="E56" i="15"/>
  <c r="B16" i="28" s="1"/>
  <c r="E55" i="15"/>
  <c r="B15" i="28" s="1"/>
  <c r="E54" i="15"/>
  <c r="B14" i="28" s="1"/>
  <c r="E53" i="15"/>
  <c r="B13" i="28" s="1"/>
  <c r="E52" i="15"/>
  <c r="B12" i="28" s="1"/>
  <c r="E51" i="15"/>
  <c r="B11" i="28" s="1"/>
  <c r="E50" i="15"/>
  <c r="B10" i="28" s="1"/>
  <c r="E49" i="15"/>
  <c r="B9" i="28" s="1"/>
  <c r="E48" i="15"/>
  <c r="B8" i="28" s="1"/>
  <c r="E47" i="15"/>
  <c r="B7" i="28" s="1"/>
  <c r="E46" i="15"/>
  <c r="B6" i="28" s="1"/>
  <c r="E45" i="15"/>
  <c r="B5" i="28" s="1"/>
  <c r="E44" i="15"/>
  <c r="B4" i="28" s="1"/>
  <c r="E43" i="15"/>
  <c r="B3" i="28" s="1"/>
  <c r="E42" i="15"/>
  <c r="B2" i="28" s="1"/>
  <c r="E41" i="15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N6" i="31" l="1"/>
  <c r="O9"/>
  <c r="O6"/>
  <c r="N5"/>
  <c r="O7"/>
  <c r="B70" i="28"/>
  <c r="O4" i="31"/>
  <c r="O8"/>
  <c r="O5"/>
  <c r="N8"/>
  <c r="B69" i="28"/>
  <c r="N4" i="31"/>
  <c r="N7"/>
  <c r="M9"/>
  <c r="N9"/>
  <c r="M4"/>
  <c r="B68" i="28"/>
  <c r="M8" i="31"/>
  <c r="M7"/>
  <c r="R21" i="16"/>
  <c r="R22"/>
  <c r="R17"/>
  <c r="R9"/>
  <c r="R19"/>
  <c r="R11"/>
  <c r="R3"/>
  <c r="R5"/>
  <c r="R14"/>
  <c r="R23"/>
  <c r="R15"/>
  <c r="R7"/>
  <c r="R13"/>
  <c r="R6"/>
  <c r="M6" i="31"/>
  <c r="M5"/>
  <c r="L7"/>
  <c r="D4"/>
  <c r="L6"/>
  <c r="L8"/>
  <c r="L5"/>
  <c r="B67" i="28"/>
  <c r="C71" s="1"/>
  <c r="G71" s="1"/>
  <c r="L4" i="31"/>
  <c r="K9"/>
  <c r="L9"/>
  <c r="J23" i="30"/>
  <c r="B23"/>
  <c r="L22"/>
  <c r="D22"/>
  <c r="O21"/>
  <c r="G21"/>
  <c r="C22"/>
  <c r="K22"/>
  <c r="G23"/>
  <c r="O23"/>
  <c r="N21"/>
  <c r="F21"/>
  <c r="N23"/>
  <c r="F23"/>
  <c r="D21"/>
  <c r="L21"/>
  <c r="D23"/>
  <c r="L23"/>
  <c r="B21"/>
  <c r="J21"/>
  <c r="C21"/>
  <c r="K21"/>
  <c r="O22"/>
  <c r="G22"/>
  <c r="K23"/>
  <c r="C23"/>
  <c r="F22"/>
  <c r="N22"/>
  <c r="B22"/>
  <c r="J22"/>
  <c r="C4" i="31"/>
  <c r="J4"/>
  <c r="K7"/>
  <c r="K8"/>
  <c r="K6"/>
  <c r="I4"/>
  <c r="H17"/>
  <c r="H8"/>
  <c r="E15"/>
  <c r="E6"/>
  <c r="J5"/>
  <c r="J14"/>
  <c r="F33" s="1"/>
  <c r="D18"/>
  <c r="D9"/>
  <c r="I8"/>
  <c r="I17"/>
  <c r="C14"/>
  <c r="C5"/>
  <c r="D17"/>
  <c r="D8"/>
  <c r="F15"/>
  <c r="F6"/>
  <c r="G18"/>
  <c r="G9"/>
  <c r="I7"/>
  <c r="I16"/>
  <c r="E35" s="1"/>
  <c r="H4"/>
  <c r="K5"/>
  <c r="C18"/>
  <c r="C9"/>
  <c r="G5"/>
  <c r="G14"/>
  <c r="C33" s="1"/>
  <c r="E5"/>
  <c r="E14"/>
  <c r="H15"/>
  <c r="D34" s="1"/>
  <c r="H6"/>
  <c r="D16"/>
  <c r="D7"/>
  <c r="F5"/>
  <c r="F14"/>
  <c r="G17"/>
  <c r="G8"/>
  <c r="I15"/>
  <c r="E34" s="1"/>
  <c r="I6"/>
  <c r="J18"/>
  <c r="J9"/>
  <c r="G4"/>
  <c r="E16"/>
  <c r="E7"/>
  <c r="J6"/>
  <c r="J15"/>
  <c r="F34" s="1"/>
  <c r="C17"/>
  <c r="C8"/>
  <c r="H7"/>
  <c r="H16"/>
  <c r="D35" s="1"/>
  <c r="F8"/>
  <c r="F17"/>
  <c r="C15"/>
  <c r="C6"/>
  <c r="H5"/>
  <c r="H14"/>
  <c r="D33" s="1"/>
  <c r="D15"/>
  <c r="D6"/>
  <c r="E18"/>
  <c r="E9"/>
  <c r="G16"/>
  <c r="C35" s="1"/>
  <c r="G7"/>
  <c r="I14"/>
  <c r="E33" s="1"/>
  <c r="I5"/>
  <c r="J8"/>
  <c r="J17"/>
  <c r="F4"/>
  <c r="B66" i="28"/>
  <c r="K4" i="31"/>
  <c r="F9"/>
  <c r="F18"/>
  <c r="C16"/>
  <c r="C7"/>
  <c r="I9"/>
  <c r="I18"/>
  <c r="F16"/>
  <c r="F7"/>
  <c r="D5"/>
  <c r="D14"/>
  <c r="E8"/>
  <c r="E17"/>
  <c r="G6"/>
  <c r="G15"/>
  <c r="C34" s="1"/>
  <c r="H9"/>
  <c r="H18"/>
  <c r="J7"/>
  <c r="J16"/>
  <c r="F35" s="1"/>
  <c r="E4"/>
  <c r="N6" i="16"/>
  <c r="N18"/>
  <c r="N10"/>
  <c r="N13"/>
  <c r="N7"/>
  <c r="N14"/>
  <c r="N21"/>
  <c r="N20"/>
  <c r="N4"/>
  <c r="N8"/>
  <c r="N15"/>
  <c r="N5"/>
  <c r="N12"/>
  <c r="N16"/>
  <c r="N23"/>
  <c r="N2"/>
  <c r="M227"/>
  <c r="N227"/>
  <c r="M187"/>
  <c r="N187"/>
  <c r="M139"/>
  <c r="N139"/>
  <c r="M83"/>
  <c r="N83"/>
  <c r="N3"/>
  <c r="N11"/>
  <c r="N19"/>
  <c r="M252"/>
  <c r="N252"/>
  <c r="M211"/>
  <c r="N211"/>
  <c r="M163"/>
  <c r="N163"/>
  <c r="M91"/>
  <c r="N91"/>
  <c r="M267"/>
  <c r="N267"/>
  <c r="M258"/>
  <c r="N258"/>
  <c r="M249"/>
  <c r="N249"/>
  <c r="M240"/>
  <c r="N240"/>
  <c r="M232"/>
  <c r="N232"/>
  <c r="M224"/>
  <c r="N224"/>
  <c r="M216"/>
  <c r="N216"/>
  <c r="M208"/>
  <c r="N208"/>
  <c r="M200"/>
  <c r="N200"/>
  <c r="M192"/>
  <c r="N192"/>
  <c r="M184"/>
  <c r="N184"/>
  <c r="M176"/>
  <c r="N176"/>
  <c r="M168"/>
  <c r="N168"/>
  <c r="M160"/>
  <c r="N160"/>
  <c r="M152"/>
  <c r="N152"/>
  <c r="M144"/>
  <c r="N144"/>
  <c r="M136"/>
  <c r="N136"/>
  <c r="M128"/>
  <c r="N128"/>
  <c r="M120"/>
  <c r="N120"/>
  <c r="M112"/>
  <c r="N112"/>
  <c r="M104"/>
  <c r="N104"/>
  <c r="M96"/>
  <c r="N96"/>
  <c r="M88"/>
  <c r="N88"/>
  <c r="M80"/>
  <c r="N80"/>
  <c r="M72"/>
  <c r="N72"/>
  <c r="M64"/>
  <c r="N64"/>
  <c r="M56"/>
  <c r="N56"/>
  <c r="M48"/>
  <c r="N48"/>
  <c r="M40"/>
  <c r="N40"/>
  <c r="M32"/>
  <c r="N32"/>
  <c r="M24"/>
  <c r="N24"/>
  <c r="M275"/>
  <c r="N275"/>
  <c r="M244"/>
  <c r="N244"/>
  <c r="M219"/>
  <c r="N219"/>
  <c r="M195"/>
  <c r="N195"/>
  <c r="M171"/>
  <c r="N171"/>
  <c r="M147"/>
  <c r="N147"/>
  <c r="M131"/>
  <c r="N131"/>
  <c r="M115"/>
  <c r="N115"/>
  <c r="M99"/>
  <c r="N99"/>
  <c r="M67"/>
  <c r="N67"/>
  <c r="M51"/>
  <c r="N51"/>
  <c r="M35"/>
  <c r="N35"/>
  <c r="M268"/>
  <c r="N268"/>
  <c r="M259"/>
  <c r="N259"/>
  <c r="M250"/>
  <c r="N250"/>
  <c r="M241"/>
  <c r="N241"/>
  <c r="M233"/>
  <c r="N233"/>
  <c r="M225"/>
  <c r="N225"/>
  <c r="M217"/>
  <c r="N217"/>
  <c r="M209"/>
  <c r="N209"/>
  <c r="M201"/>
  <c r="N201"/>
  <c r="M193"/>
  <c r="N193"/>
  <c r="M185"/>
  <c r="N185"/>
  <c r="M177"/>
  <c r="N177"/>
  <c r="M169"/>
  <c r="N169"/>
  <c r="M161"/>
  <c r="N161"/>
  <c r="M153"/>
  <c r="N153"/>
  <c r="M145"/>
  <c r="N145"/>
  <c r="M137"/>
  <c r="N137"/>
  <c r="M129"/>
  <c r="N129"/>
  <c r="M121"/>
  <c r="N121"/>
  <c r="M113"/>
  <c r="N113"/>
  <c r="M105"/>
  <c r="N105"/>
  <c r="M97"/>
  <c r="N97"/>
  <c r="M89"/>
  <c r="N89"/>
  <c r="M81"/>
  <c r="N81"/>
  <c r="M73"/>
  <c r="N73"/>
  <c r="M65"/>
  <c r="N65"/>
  <c r="M57"/>
  <c r="N57"/>
  <c r="M49"/>
  <c r="N49"/>
  <c r="M41"/>
  <c r="N41"/>
  <c r="M33"/>
  <c r="N33"/>
  <c r="M25"/>
  <c r="N25"/>
  <c r="M276"/>
  <c r="N276"/>
  <c r="N9"/>
  <c r="N17"/>
  <c r="M261"/>
  <c r="N261"/>
  <c r="M235"/>
  <c r="N235"/>
  <c r="M203"/>
  <c r="N203"/>
  <c r="M179"/>
  <c r="N179"/>
  <c r="M155"/>
  <c r="N155"/>
  <c r="M123"/>
  <c r="N123"/>
  <c r="M107"/>
  <c r="N107"/>
  <c r="M75"/>
  <c r="N75"/>
  <c r="M59"/>
  <c r="N59"/>
  <c r="M43"/>
  <c r="N43"/>
  <c r="M27"/>
  <c r="N27"/>
  <c r="M271"/>
  <c r="N271"/>
  <c r="M278"/>
  <c r="N278"/>
  <c r="M260"/>
  <c r="N260"/>
  <c r="M251"/>
  <c r="N251"/>
  <c r="M243"/>
  <c r="N243"/>
  <c r="M234"/>
  <c r="N234"/>
  <c r="M226"/>
  <c r="N226"/>
  <c r="M218"/>
  <c r="N218"/>
  <c r="M210"/>
  <c r="N210"/>
  <c r="M202"/>
  <c r="N202"/>
  <c r="M194"/>
  <c r="N194"/>
  <c r="M186"/>
  <c r="N186"/>
  <c r="M178"/>
  <c r="N178"/>
  <c r="M170"/>
  <c r="N170"/>
  <c r="M162"/>
  <c r="N162"/>
  <c r="M154"/>
  <c r="N154"/>
  <c r="M146"/>
  <c r="N146"/>
  <c r="M138"/>
  <c r="N138"/>
  <c r="M130"/>
  <c r="N130"/>
  <c r="M122"/>
  <c r="N122"/>
  <c r="M114"/>
  <c r="N114"/>
  <c r="M106"/>
  <c r="N106"/>
  <c r="M98"/>
  <c r="N98"/>
  <c r="M90"/>
  <c r="N90"/>
  <c r="M82"/>
  <c r="N82"/>
  <c r="M74"/>
  <c r="N74"/>
  <c r="M66"/>
  <c r="N66"/>
  <c r="M58"/>
  <c r="N58"/>
  <c r="M50"/>
  <c r="N50"/>
  <c r="M42"/>
  <c r="N42"/>
  <c r="M34"/>
  <c r="N34"/>
  <c r="M26"/>
  <c r="N26"/>
  <c r="M277"/>
  <c r="N277"/>
  <c r="M265"/>
  <c r="N265"/>
  <c r="M257"/>
  <c r="N257"/>
  <c r="M248"/>
  <c r="N248"/>
  <c r="M239"/>
  <c r="N239"/>
  <c r="M231"/>
  <c r="N231"/>
  <c r="M223"/>
  <c r="N223"/>
  <c r="M215"/>
  <c r="N215"/>
  <c r="M207"/>
  <c r="N207"/>
  <c r="M199"/>
  <c r="N199"/>
  <c r="M191"/>
  <c r="N191"/>
  <c r="M183"/>
  <c r="N183"/>
  <c r="M175"/>
  <c r="N175"/>
  <c r="M167"/>
  <c r="N167"/>
  <c r="M159"/>
  <c r="N159"/>
  <c r="M151"/>
  <c r="N151"/>
  <c r="M143"/>
  <c r="N143"/>
  <c r="M135"/>
  <c r="N135"/>
  <c r="M127"/>
  <c r="N127"/>
  <c r="M119"/>
  <c r="N119"/>
  <c r="M111"/>
  <c r="N111"/>
  <c r="M103"/>
  <c r="N103"/>
  <c r="M95"/>
  <c r="N95"/>
  <c r="M87"/>
  <c r="N87"/>
  <c r="M79"/>
  <c r="N79"/>
  <c r="M71"/>
  <c r="N71"/>
  <c r="M63"/>
  <c r="N63"/>
  <c r="M55"/>
  <c r="N55"/>
  <c r="M47"/>
  <c r="N47"/>
  <c r="M39"/>
  <c r="N39"/>
  <c r="M31"/>
  <c r="N31"/>
  <c r="M274"/>
  <c r="N274"/>
  <c r="M262"/>
  <c r="N262"/>
  <c r="M253"/>
  <c r="N253"/>
  <c r="M245"/>
  <c r="N245"/>
  <c r="M236"/>
  <c r="N236"/>
  <c r="M228"/>
  <c r="N228"/>
  <c r="M220"/>
  <c r="N220"/>
  <c r="M212"/>
  <c r="N212"/>
  <c r="M204"/>
  <c r="N204"/>
  <c r="M196"/>
  <c r="N196"/>
  <c r="M188"/>
  <c r="N188"/>
  <c r="M180"/>
  <c r="N180"/>
  <c r="M172"/>
  <c r="N172"/>
  <c r="M164"/>
  <c r="N164"/>
  <c r="M156"/>
  <c r="N156"/>
  <c r="M148"/>
  <c r="N148"/>
  <c r="M140"/>
  <c r="N140"/>
  <c r="M132"/>
  <c r="N132"/>
  <c r="M124"/>
  <c r="N124"/>
  <c r="M116"/>
  <c r="N116"/>
  <c r="M108"/>
  <c r="N108"/>
  <c r="M100"/>
  <c r="N100"/>
  <c r="M92"/>
  <c r="N92"/>
  <c r="M84"/>
  <c r="N84"/>
  <c r="M76"/>
  <c r="N76"/>
  <c r="M68"/>
  <c r="N68"/>
  <c r="M60"/>
  <c r="N60"/>
  <c r="M52"/>
  <c r="N52"/>
  <c r="M44"/>
  <c r="N44"/>
  <c r="M36"/>
  <c r="N36"/>
  <c r="M28"/>
  <c r="N28"/>
  <c r="M270"/>
  <c r="N270"/>
  <c r="M266"/>
  <c r="N266"/>
  <c r="M263"/>
  <c r="N263"/>
  <c r="M255"/>
  <c r="N255"/>
  <c r="M246"/>
  <c r="N246"/>
  <c r="M237"/>
  <c r="N237"/>
  <c r="M229"/>
  <c r="N229"/>
  <c r="M221"/>
  <c r="N221"/>
  <c r="M213"/>
  <c r="N213"/>
  <c r="M205"/>
  <c r="N205"/>
  <c r="M197"/>
  <c r="N197"/>
  <c r="M189"/>
  <c r="N189"/>
  <c r="M181"/>
  <c r="N181"/>
  <c r="M173"/>
  <c r="N173"/>
  <c r="M165"/>
  <c r="N165"/>
  <c r="M157"/>
  <c r="N157"/>
  <c r="M149"/>
  <c r="N149"/>
  <c r="M141"/>
  <c r="N141"/>
  <c r="M133"/>
  <c r="N133"/>
  <c r="M125"/>
  <c r="N125"/>
  <c r="M117"/>
  <c r="N117"/>
  <c r="M109"/>
  <c r="N109"/>
  <c r="M101"/>
  <c r="N101"/>
  <c r="M93"/>
  <c r="N93"/>
  <c r="M85"/>
  <c r="N85"/>
  <c r="M77"/>
  <c r="N77"/>
  <c r="M69"/>
  <c r="N69"/>
  <c r="M61"/>
  <c r="N61"/>
  <c r="M53"/>
  <c r="N53"/>
  <c r="M45"/>
  <c r="N45"/>
  <c r="M37"/>
  <c r="N37"/>
  <c r="M29"/>
  <c r="N29"/>
  <c r="M269"/>
  <c r="N269"/>
  <c r="M254"/>
  <c r="N254"/>
  <c r="M272"/>
  <c r="N272"/>
  <c r="M264"/>
  <c r="N264"/>
  <c r="M256"/>
  <c r="N256"/>
  <c r="M247"/>
  <c r="N247"/>
  <c r="M238"/>
  <c r="N238"/>
  <c r="M230"/>
  <c r="N230"/>
  <c r="M222"/>
  <c r="N222"/>
  <c r="M214"/>
  <c r="N214"/>
  <c r="M206"/>
  <c r="N206"/>
  <c r="M198"/>
  <c r="N198"/>
  <c r="M190"/>
  <c r="N190"/>
  <c r="M182"/>
  <c r="N182"/>
  <c r="M174"/>
  <c r="N174"/>
  <c r="M166"/>
  <c r="N166"/>
  <c r="M158"/>
  <c r="N158"/>
  <c r="M150"/>
  <c r="N150"/>
  <c r="M142"/>
  <c r="N142"/>
  <c r="M134"/>
  <c r="N134"/>
  <c r="M126"/>
  <c r="N126"/>
  <c r="M118"/>
  <c r="N118"/>
  <c r="M110"/>
  <c r="N110"/>
  <c r="M102"/>
  <c r="N102"/>
  <c r="M94"/>
  <c r="N94"/>
  <c r="M86"/>
  <c r="N86"/>
  <c r="M78"/>
  <c r="N78"/>
  <c r="M70"/>
  <c r="N70"/>
  <c r="M62"/>
  <c r="N62"/>
  <c r="M54"/>
  <c r="N54"/>
  <c r="M46"/>
  <c r="N46"/>
  <c r="M38"/>
  <c r="N38"/>
  <c r="M30"/>
  <c r="N30"/>
  <c r="M273"/>
  <c r="N273"/>
  <c r="M242"/>
  <c r="N242"/>
  <c r="C20" i="30"/>
  <c r="D20"/>
  <c r="D19"/>
  <c r="B15"/>
  <c r="G20"/>
  <c r="F20"/>
  <c r="G19"/>
  <c r="F19"/>
  <c r="F18"/>
  <c r="G18"/>
  <c r="D18"/>
  <c r="C9"/>
  <c r="C10"/>
  <c r="C11"/>
  <c r="C12"/>
  <c r="C18"/>
  <c r="C19"/>
  <c r="B8"/>
  <c r="B12"/>
  <c r="B19"/>
  <c r="C13"/>
  <c r="C14"/>
  <c r="C15"/>
  <c r="C16"/>
  <c r="C17"/>
  <c r="G16"/>
  <c r="B18"/>
  <c r="B10"/>
  <c r="F5"/>
  <c r="F6"/>
  <c r="F7"/>
  <c r="F8"/>
  <c r="G15"/>
  <c r="G17"/>
  <c r="D5"/>
  <c r="D6"/>
  <c r="D7"/>
  <c r="D8"/>
  <c r="D9"/>
  <c r="G10"/>
  <c r="G11"/>
  <c r="B20"/>
  <c r="B5"/>
  <c r="B9"/>
  <c r="B13"/>
  <c r="C5"/>
  <c r="C6"/>
  <c r="C7"/>
  <c r="C8"/>
  <c r="B14"/>
  <c r="G12"/>
  <c r="G13"/>
  <c r="G14"/>
  <c r="B7"/>
  <c r="B11"/>
  <c r="G9"/>
  <c r="F10"/>
  <c r="F11"/>
  <c r="F12"/>
  <c r="F13"/>
  <c r="F14"/>
  <c r="F15"/>
  <c r="F16"/>
  <c r="F17"/>
  <c r="B16"/>
  <c r="B17"/>
  <c r="B6"/>
  <c r="G5"/>
  <c r="G6"/>
  <c r="G7"/>
  <c r="G8"/>
  <c r="F9"/>
  <c r="D10"/>
  <c r="D11"/>
  <c r="D12"/>
  <c r="D13"/>
  <c r="D14"/>
  <c r="D15"/>
  <c r="D16"/>
  <c r="D17"/>
  <c r="C13" i="28"/>
  <c r="C21"/>
  <c r="C29"/>
  <c r="C37"/>
  <c r="C45"/>
  <c r="C53"/>
  <c r="C48"/>
  <c r="C6"/>
  <c r="C14"/>
  <c r="C22"/>
  <c r="C30"/>
  <c r="C38"/>
  <c r="C46"/>
  <c r="C54"/>
  <c r="C56"/>
  <c r="C40"/>
  <c r="C32"/>
  <c r="B64"/>
  <c r="B63"/>
  <c r="B61"/>
  <c r="C61" s="1"/>
  <c r="G61" s="1"/>
  <c r="B59"/>
  <c r="C59" s="1"/>
  <c r="G59" s="1"/>
  <c r="B65"/>
  <c r="C16"/>
  <c r="C11"/>
  <c r="C19"/>
  <c r="C27"/>
  <c r="C35"/>
  <c r="C43"/>
  <c r="B58"/>
  <c r="C58" s="1"/>
  <c r="G58" s="1"/>
  <c r="C8"/>
  <c r="B62"/>
  <c r="C24"/>
  <c r="B60"/>
  <c r="C60" s="1"/>
  <c r="G60" s="1"/>
  <c r="C10"/>
  <c r="C18"/>
  <c r="C26"/>
  <c r="C34"/>
  <c r="C42"/>
  <c r="C50"/>
  <c r="C9"/>
  <c r="C17"/>
  <c r="C25"/>
  <c r="C33"/>
  <c r="C41"/>
  <c r="C49"/>
  <c r="C57"/>
  <c r="C55"/>
  <c r="C7"/>
  <c r="C15"/>
  <c r="C23"/>
  <c r="C31"/>
  <c r="C39"/>
  <c r="C51"/>
  <c r="C12"/>
  <c r="C20"/>
  <c r="C28"/>
  <c r="C36"/>
  <c r="C44"/>
  <c r="C52"/>
  <c r="C47"/>
  <c r="C70" l="1"/>
  <c r="G70" s="1"/>
  <c r="D46" i="31"/>
  <c r="D47"/>
  <c r="C69" i="28"/>
  <c r="G69" s="1"/>
  <c r="J28" i="31"/>
  <c r="D44"/>
  <c r="D42"/>
  <c r="D45"/>
  <c r="D43"/>
  <c r="C68" i="28"/>
  <c r="G68" s="1"/>
  <c r="J26" i="31"/>
  <c r="J25"/>
  <c r="I26"/>
  <c r="J27"/>
  <c r="E24"/>
  <c r="J24"/>
  <c r="I25"/>
  <c r="H28"/>
  <c r="G28"/>
  <c r="D28"/>
  <c r="D26"/>
  <c r="D24"/>
  <c r="H26"/>
  <c r="E26"/>
  <c r="D25"/>
  <c r="I27"/>
  <c r="F25"/>
  <c r="E27"/>
  <c r="G27"/>
  <c r="C67" i="28"/>
  <c r="G67" s="1"/>
  <c r="C19" i="31"/>
  <c r="G24"/>
  <c r="H25"/>
  <c r="D27"/>
  <c r="H24"/>
  <c r="G26"/>
  <c r="I28"/>
  <c r="E25"/>
  <c r="C28"/>
  <c r="C24"/>
  <c r="C25"/>
  <c r="F24"/>
  <c r="H27"/>
  <c r="J19"/>
  <c r="F36" s="1"/>
  <c r="B42"/>
  <c r="C42"/>
  <c r="G34"/>
  <c r="F19"/>
  <c r="G19"/>
  <c r="C36" s="1"/>
  <c r="G33"/>
  <c r="I19"/>
  <c r="E36" s="1"/>
  <c r="D19"/>
  <c r="C46"/>
  <c r="F27"/>
  <c r="E19"/>
  <c r="H19"/>
  <c r="D36" s="1"/>
  <c r="C47"/>
  <c r="F28"/>
  <c r="C43"/>
  <c r="I24"/>
  <c r="B47"/>
  <c r="E28"/>
  <c r="F26"/>
  <c r="C45"/>
  <c r="C44"/>
  <c r="G25"/>
  <c r="B46"/>
  <c r="C27"/>
  <c r="G35"/>
  <c r="B44"/>
  <c r="C62" i="28"/>
  <c r="G62" s="1"/>
  <c r="B45" i="31"/>
  <c r="C26"/>
  <c r="B43"/>
  <c r="C66" i="28"/>
  <c r="G66" s="1"/>
  <c r="C65"/>
  <c r="G65" s="1"/>
  <c r="C64"/>
  <c r="G64" s="1"/>
  <c r="C63"/>
  <c r="G63" s="1"/>
  <c r="L24" i="31" l="1"/>
  <c r="K25"/>
  <c r="K28"/>
  <c r="G36"/>
  <c r="H36" s="1"/>
  <c r="L28"/>
  <c r="L25"/>
  <c r="K24"/>
  <c r="K27"/>
  <c r="L27"/>
  <c r="L26"/>
  <c r="K26"/>
  <c r="H33" l="1"/>
  <c r="H35"/>
  <c r="H34"/>
</calcChain>
</file>

<file path=xl/sharedStrings.xml><?xml version="1.0" encoding="utf-8"?>
<sst xmlns="http://schemas.openxmlformats.org/spreadsheetml/2006/main" count="421" uniqueCount="260">
  <si>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</si>
  <si>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</si>
  <si>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</si>
  <si>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</si>
  <si>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</si>
  <si>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</si>
  <si>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</si>
  <si>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</si>
  <si>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</si>
  <si>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</si>
  <si>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</si>
  <si>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</si>
  <si>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</si>
  <si>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</si>
  <si>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Adjustement</t>
  </si>
  <si>
    <t>imp</t>
  </si>
  <si>
    <t>exp</t>
  </si>
  <si>
    <t>Instituto Nacional de Estadística y Geografía (INEGI)</t>
  </si>
  <si>
    <t>igae</t>
  </si>
  <si>
    <t>finv</t>
  </si>
  <si>
    <t>PIB y Cuentas Nacionales de México …  Inversión Fija Bruta</t>
  </si>
  <si>
    <t>http://www3.inegi.org.mx/sistemas/tabuladosbasicos/tabdirecto.aspx?s=est&amp;c=33618</t>
  </si>
  <si>
    <t>Importación de bienes y servicios</t>
  </si>
  <si>
    <t>Consumo privado</t>
  </si>
  <si>
    <t>Consumo de gobierno</t>
  </si>
  <si>
    <t>Formación bruta de capital fijo</t>
  </si>
  <si>
    <t>Exportación de bienes y servicios</t>
  </si>
  <si>
    <t>http://www.inegi.org.mx/est/contenidos/proyectos/cn/ai/default.aspx</t>
  </si>
  <si>
    <t>http://www.inegi.org.mx/est/contenidos/proyectos/cn/ifb/default.aspx</t>
  </si>
  <si>
    <t>http://www.inegi.org.mx/est/contenidos/proyectos/cn/cons_priv/default.aspx</t>
  </si>
  <si>
    <t>consumo</t>
  </si>
  <si>
    <t xml:space="preserve">PIB y Cuentas Nacionales de México …  Consumo Privado en el Mercado Interior </t>
  </si>
  <si>
    <t>Indicador Mensual de la Actividad Industrial, base 2008 = 100 (Industrial Production Index)</t>
  </si>
  <si>
    <t>Indicador Global de la Actividad Económica (IGAE), Base 2008 = 100 (Global Economic Activity Indicator)</t>
  </si>
  <si>
    <t>cpi</t>
  </si>
  <si>
    <t>INEGI</t>
  </si>
  <si>
    <t>ip</t>
  </si>
  <si>
    <t>ip_manufacturing</t>
  </si>
  <si>
    <t>Public Sector Budgetary Revenues, millions pesos</t>
  </si>
  <si>
    <t>Budgetary net expenditure of Public Sector, millions pesos</t>
  </si>
  <si>
    <t>http://www.shcp.gob.mx/POLITICAFINANCIERA/FINANZASPUBLICAS/Estadisticas_Oportunas_Finanzas_Publicas/Paginas/unica2.aspx</t>
  </si>
  <si>
    <t>Finanza Publicas … Estadisticas ... Ingresos Presupuestarios … Ingresos Presupuestarios  del Sector Publico … Total</t>
  </si>
  <si>
    <t>SHCP</t>
  </si>
  <si>
    <t>Exportaciones (FOB), Millones de dólares</t>
  </si>
  <si>
    <t>exp_petro</t>
  </si>
  <si>
    <t>Petroleras Total</t>
  </si>
  <si>
    <t>Importaciones (FOB), Millones de dólares</t>
  </si>
  <si>
    <t>imp_consumer</t>
  </si>
  <si>
    <t>Bienes de consumo Total</t>
  </si>
  <si>
    <t>Bienes intermedios Total</t>
  </si>
  <si>
    <t>imp_intermediate</t>
  </si>
  <si>
    <t>imp_capital</t>
  </si>
  <si>
    <t>Bienes de capital Total</t>
  </si>
  <si>
    <t>Banco de informacion economica, exportaciones y importaciones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</si>
  <si>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</si>
  <si>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</si>
  <si>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</si>
  <si>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</si>
  <si>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</si>
  <si>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</si>
  <si>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</si>
  <si>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</si>
  <si>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</si>
  <si>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</si>
  <si>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</si>
  <si>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</si>
  <si>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</si>
  <si>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hlookup</t>
  </si>
  <si>
    <t>ip_construction</t>
  </si>
  <si>
    <t>Variable</t>
  </si>
  <si>
    <t>CPI</t>
  </si>
  <si>
    <t>IP</t>
  </si>
  <si>
    <t>IP, manufacturing</t>
  </si>
  <si>
    <t>IP, construction</t>
  </si>
  <si>
    <t>Import, intermediate goods, USD</t>
  </si>
  <si>
    <t>Import, capital goods, USD</t>
  </si>
  <si>
    <t>Import, consumer goods</t>
  </si>
  <si>
    <t>Import, intermediate goods</t>
  </si>
  <si>
    <t>Import, capital goods</t>
  </si>
  <si>
    <t>CPI, US</t>
  </si>
  <si>
    <t>Economic Activity Indicator (IGAE)</t>
  </si>
  <si>
    <t>Producto Interno Bruto Trimestral, cifras originales</t>
  </si>
  <si>
    <t>ip_mineral</t>
  </si>
  <si>
    <t>ip_energy</t>
  </si>
  <si>
    <t xml:space="preserve">Minería </t>
  </si>
  <si>
    <t>Generación, transmisión y distribución de energía eléctrica, suministro de agua y de gas por ductos al consumidor final</t>
  </si>
  <si>
    <t xml:space="preserve">Construcción </t>
  </si>
  <si>
    <t xml:space="preserve">Industrias manufactureras </t>
  </si>
  <si>
    <t>IP, mineral</t>
  </si>
  <si>
    <t>IP, energy</t>
  </si>
  <si>
    <t>Gross fixed investment volume index</t>
  </si>
  <si>
    <t>Private consumption index</t>
  </si>
  <si>
    <t>Export, total, USD</t>
  </si>
  <si>
    <t>Export, petro, USD</t>
  </si>
  <si>
    <t>Import, consumer goods, USD</t>
  </si>
  <si>
    <t>Import, total, USD</t>
  </si>
  <si>
    <t>Export, total</t>
  </si>
  <si>
    <t>Export, petro</t>
  </si>
  <si>
    <t>Import, total</t>
  </si>
  <si>
    <t>Public sector revenues</t>
  </si>
  <si>
    <t>Public sector expenditures</t>
  </si>
  <si>
    <t>Public sector revenues, NOMINAL</t>
  </si>
  <si>
    <t>Public sector expenditures, NOMINAL</t>
  </si>
  <si>
    <t>Business confidence</t>
  </si>
  <si>
    <t>Consumer confidence</t>
  </si>
  <si>
    <t>http://www.inegi.org.mx/sistemas/bie/cuadrosestadisticos/GeneraCuadro.aspx?s=est&amp;nc=744&amp;esq=BIEPUB&amp;c=24068</t>
  </si>
  <si>
    <t>confianza_emp</t>
  </si>
  <si>
    <t>confianza_con</t>
  </si>
  <si>
    <t>http://www.inegi.org.mx/sistemas/bie/cuadrosestadisticos/GeneraCuadro.aspx?s=est&amp;nc=479&amp;c=24034</t>
  </si>
  <si>
    <t>Indicador de confianza empresarial de industrias manufactureras</t>
  </si>
  <si>
    <t>Índice de confianza del consumidor</t>
  </si>
  <si>
    <t>Export price index</t>
  </si>
  <si>
    <t>Import price index</t>
  </si>
  <si>
    <t>1980 = 100</t>
  </si>
  <si>
    <t>tot</t>
  </si>
  <si>
    <t>Terms of trade</t>
  </si>
  <si>
    <t>http://www.inegi.org.mx/Sistemas/BIE/Default.aspx?Topic=0&amp;idserPadre=102000260020#D11000390</t>
  </si>
  <si>
    <t>Remittance</t>
  </si>
  <si>
    <t>Remittance, NOMINAL</t>
  </si>
  <si>
    <t>Ingresos por remesas familiares, según medio de transferencia, Millones de dólares</t>
  </si>
  <si>
    <t>Sector externo &gt; Ingresos por remesas familiares, según medio de transferencia &gt; Total</t>
  </si>
  <si>
    <t>remesa</t>
  </si>
  <si>
    <t>Retail sales</t>
  </si>
  <si>
    <t>retail</t>
  </si>
  <si>
    <t>Ingreso por suministro de bienes y servicios, Al por menor</t>
  </si>
  <si>
    <t>http://www3.inegi.org.mx/sistemas/tabuladosbasicos/tabdirecto.aspx?c=33703</t>
  </si>
  <si>
    <t xml:space="preserve">PIB y Cuentas Nacionales de México …  Total de las Actividades Económicas (IGAE)…  IGAE. Series originales. Índice de volumen físico mensual, Base 2008=100 </t>
  </si>
  <si>
    <t xml:space="preserve">Comercio (encuesta mensual, base 2008)…  [Selecciona todas las series del subtema]  Ingresos por suministro de bienes y servicios… Comercio al por menor… Índice general (Periodicidad: Mensual) </t>
  </si>
  <si>
    <t xml:space="preserve">Precios e inflación… Índice general de precios de las exportaciones e importaciones…  Índice </t>
  </si>
  <si>
    <t>Finanza Publicas … Estadisticas ... Gastos Presupuestarios … Gasto Neto del Sector Público Presupuestario … Total</t>
  </si>
  <si>
    <t>Consumer Price Index for All Urban Consumers: All Items,  Index 1982-1984=100</t>
  </si>
  <si>
    <t>St Louis FED</t>
  </si>
  <si>
    <t>external.xls</t>
  </si>
  <si>
    <t>exp NOM</t>
  </si>
  <si>
    <t>imp NOM</t>
  </si>
  <si>
    <t>http://www.inegi.org.mx/sistemas/bie/?idserPadre=100005200070009000100050</t>
  </si>
  <si>
    <t>pib</t>
  </si>
  <si>
    <t>qt/qt-4</t>
  </si>
  <si>
    <t>PIB</t>
  </si>
  <si>
    <t>Proyección</t>
  </si>
  <si>
    <t>T1</t>
  </si>
  <si>
    <t>T2</t>
  </si>
  <si>
    <t>T3</t>
  </si>
  <si>
    <t>T4</t>
  </si>
  <si>
    <t>% c/r a igual mes del año anterior</t>
  </si>
  <si>
    <t>http://www.inegi.org.mx/sistemas/bie/?idserPadre=100005200070009000100050#D100005200070009000100050</t>
  </si>
  <si>
    <t>Demanda agregada y sectores</t>
  </si>
  <si>
    <t>primario</t>
  </si>
  <si>
    <t>manuf</t>
  </si>
  <si>
    <t>serv</t>
  </si>
  <si>
    <t>Variables mensuales</t>
  </si>
  <si>
    <t>gto_gob</t>
  </si>
  <si>
    <t>ing_gob</t>
  </si>
  <si>
    <t>http://www.inegi.org.mx/Sistemas/BIE/Default.aspx?Topic=0&amp;idserPadre=10750050</t>
  </si>
  <si>
    <t>ing_gob NOM</t>
  </si>
  <si>
    <t>gto_gob NOM</t>
  </si>
  <si>
    <t>http://www.inegi.org.mx/sistemas/bie/?idserPadre=10200035#D10200035</t>
  </si>
  <si>
    <t>quarterly - rgdp</t>
  </si>
  <si>
    <t>monthly - igae</t>
  </si>
  <si>
    <t>monthly - retail</t>
  </si>
  <si>
    <t>monthly - ip</t>
  </si>
  <si>
    <t>monthly - ip_mineral</t>
  </si>
  <si>
    <t>monthly - ip_energy</t>
  </si>
  <si>
    <t>monthly - ip_construction</t>
  </si>
  <si>
    <t>monthly - ip_manufacturing</t>
  </si>
  <si>
    <t>monthly - finv</t>
  </si>
  <si>
    <t>monthly - consumo</t>
  </si>
  <si>
    <t>monthly - confianza_emp</t>
  </si>
  <si>
    <t>monthly - confianza_con</t>
  </si>
  <si>
    <t>monthly - exp</t>
  </si>
  <si>
    <t>monthly - exp_petro</t>
  </si>
  <si>
    <t>monthly - imp</t>
  </si>
  <si>
    <t>monthly - imp_consumer</t>
  </si>
  <si>
    <t>monthly - imp_intermediate</t>
  </si>
  <si>
    <t>monthly - imp_capital</t>
  </si>
  <si>
    <t>monthly - ing_gob</t>
  </si>
  <si>
    <t>monthly - gto_gob</t>
  </si>
  <si>
    <t>monthly - remesa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</si>
  <si>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</si>
  <si>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</si>
  <si>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</si>
  <si>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</si>
  <si>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</si>
  <si>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</si>
  <si>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</si>
  <si>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</si>
  <si>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</si>
  <si>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http://www.inegi.org.mx/Sistemas/BIE/Default.aspx?idserPadre=1075005000500020</t>
  </si>
  <si>
    <t>PIB y Cuentas Nacionales de México … Indicador Mensual de la Actividad Industrial … + Información</t>
  </si>
  <si>
    <t>http://www3.inegi.org.mx/sistemas/tabuladosbasicos/tabdirecto.aspx?c=33705</t>
  </si>
  <si>
    <t>http://www.inegi.org.mx/Sistemas/BIE/Default.aspx?idserPadre=111001600010</t>
  </si>
  <si>
    <t>DE</t>
  </si>
  <si>
    <t>http://www3.inegi.org.mx/sistemas/tabuladosbasicos/tabdirecto.aspx?s=est&amp;c=33615</t>
  </si>
  <si>
    <t>http://www3.inegi.org.mx/sistemas/tabuladosbasicos/tabdirecto.aspx?s=est&amp;c=33647</t>
  </si>
  <si>
    <t>cred</t>
  </si>
  <si>
    <t>cred NOM</t>
  </si>
  <si>
    <t>IMAI. Series originales. Todos</t>
  </si>
  <si>
    <t>p_imp</t>
  </si>
  <si>
    <t>p_exp</t>
  </si>
  <si>
    <t>Indicador Mensual de la Inversión Fija Bruta. Series originales. Índice de volumen físico mensual, Base 2008 = 100.</t>
  </si>
  <si>
    <t xml:space="preserve">IMCPMI. Series originales. Índice de Volumen Físico Mensual, Base 2008 = 100. </t>
  </si>
  <si>
    <t>tcr</t>
  </si>
  <si>
    <t>TCR</t>
  </si>
  <si>
    <t>m1 NOM</t>
  </si>
  <si>
    <t>m2 NOM</t>
  </si>
  <si>
    <t>m1</t>
  </si>
  <si>
    <t>m2</t>
  </si>
  <si>
    <t>M1 NOM</t>
  </si>
  <si>
    <t>M2 NOM</t>
  </si>
  <si>
    <t>M1</t>
  </si>
  <si>
    <t>M2</t>
  </si>
  <si>
    <t>NOM</t>
  </si>
  <si>
    <t>REAL</t>
  </si>
  <si>
    <t>bolsa NOM</t>
  </si>
  <si>
    <t>bolsa</t>
  </si>
  <si>
    <t>MEXBOL Bolsa de comercio NOMINAL</t>
  </si>
  <si>
    <t>Bolsa REAL</t>
  </si>
  <si>
    <t>Bloomberg</t>
  </si>
  <si>
    <t>Cuenta financiera</t>
  </si>
  <si>
    <t>Proxy calculado por Cecilia</t>
  </si>
  <si>
    <t>cta_fin</t>
  </si>
  <si>
    <t xml:space="preserve">Financiero y bursátil &gt; Actividad bancaria &gt; Operaciones financieras de la banca comercial &gt; Créditos otorgados &gt; Según actividad principal de los prestatarios Total b/ (Saldos nominales en millones de pesos) </t>
  </si>
  <si>
    <t>Crédito total de la banca comercial</t>
  </si>
  <si>
    <t>rgdp_sa</t>
  </si>
  <si>
    <t>http://www.banxico.org.mx/estadisticas/index.html</t>
  </si>
  <si>
    <t>Estadísticas..Sistema financiero..Financiamiento e información financiera de intermediarios financieros</t>
  </si>
  <si>
    <t>Elegir Total</t>
  </si>
  <si>
    <t>monthly - p_exp</t>
  </si>
  <si>
    <t>monthly - p_imp</t>
  </si>
  <si>
    <t>monthly - tot</t>
  </si>
  <si>
    <t>monthly - cred</t>
  </si>
  <si>
    <t>monthly - tcr</t>
  </si>
  <si>
    <t>monthly - m1</t>
  </si>
  <si>
    <t>monthly - m2</t>
  </si>
  <si>
    <t>monthly - bolsa</t>
  </si>
  <si>
    <t>monthly - cta_fin</t>
  </si>
  <si>
    <t>DIVIDIR EN 4</t>
  </si>
  <si>
    <t>rgdp_ANUAL</t>
  </si>
  <si>
    <t>rpc_ANUAL</t>
  </si>
  <si>
    <t>rgc_ANUAL</t>
  </si>
  <si>
    <t>ri_ANUAL</t>
  </si>
  <si>
    <t>rx_ANUAL</t>
  </si>
  <si>
    <t>rm_ANUAL</t>
  </si>
  <si>
    <t>primario_ANUAL</t>
  </si>
  <si>
    <t>manuf_ANUAL</t>
  </si>
  <si>
    <t>serv_ANUAL</t>
  </si>
  <si>
    <t>FBCF__ANUAL</t>
  </si>
  <si>
    <t>exist_ANUAL</t>
  </si>
  <si>
    <t>fbcf</t>
  </si>
  <si>
    <t>exist</t>
  </si>
  <si>
    <t>inversión</t>
  </si>
  <si>
    <t>Cuentas nacionales&gt; Producto interno bruto trimestral, base 2008&gt; Valores a precios de 2008&gt; Producto interno bruto, a precios de mercado</t>
  </si>
  <si>
    <t>discr_ANUAL</t>
  </si>
  <si>
    <t>PIB y cuentas nacionales .. Oferta y utilización trimestral</t>
  </si>
  <si>
    <t>variación de existencias</t>
  </si>
  <si>
    <t>discrepancia estadística (diferencia c/r al PIB)</t>
  </si>
  <si>
    <t>rgdp_sa_ANUAL</t>
  </si>
  <si>
    <t xml:space="preserve">Oferta y demanda global. Series desestacionalizadas. Millones de pesos a precios de 2008 </t>
  </si>
  <si>
    <r>
      <t xml:space="preserve">Oferta y </t>
    </r>
    <r>
      <rPr>
        <b/>
        <sz val="11"/>
        <color rgb="FFFF0000"/>
        <rFont val="Calibri"/>
        <family val="2"/>
        <scheme val="minor"/>
      </rPr>
      <t>demanda</t>
    </r>
    <r>
      <rPr>
        <sz val="11"/>
        <color theme="1"/>
        <rFont val="Calibri"/>
        <family val="2"/>
        <scheme val="minor"/>
      </rPr>
      <t xml:space="preserve"> de bienes y servicios. Series originales. A precios corrientes, constantes e índice de precios implícitos, variación y estructura porcentual </t>
    </r>
  </si>
  <si>
    <t>http://www3.inegi.org.mx/sistemas/tabuladosbasicos/tabdirecto.aspx?c=33704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</si>
</sst>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[$-409]d\-mmm\-yy;@"/>
    <numFmt numFmtId="166" formatCode="0.0"/>
    <numFmt numFmtId="167" formatCode="0.0%"/>
    <numFmt numFmtId="168" formatCode="mmm/yy;@"/>
    <numFmt numFmtId="169" formatCode="[$-409]mmm/yy;@"/>
  </numFmts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u/>
      <sz val="16"/>
      <color theme="10"/>
      <name val="Calibri"/>
      <family val="2"/>
    </font>
    <font>
      <b/>
      <sz val="1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96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166" fontId="0" fillId="0" borderId="0" xfId="0" applyNumberFormat="1"/>
    <xf numFmtId="167" fontId="0" fillId="0" borderId="0" xfId="47" applyNumberFormat="1" applyFont="1" applyAlignment="1">
      <alignment vertical="center" wrapText="1"/>
    </xf>
    <xf numFmtId="0" fontId="0" fillId="0" borderId="0" xfId="0" applyNumberFormat="1"/>
    <xf numFmtId="168" fontId="0" fillId="0" borderId="0" xfId="0" applyNumberFormat="1"/>
    <xf numFmtId="4" fontId="0" fillId="0" borderId="0" xfId="0" applyNumberFormat="1"/>
    <xf numFmtId="167" fontId="0" fillId="0" borderId="0" xfId="47" applyNumberFormat="1" applyFont="1"/>
    <xf numFmtId="0" fontId="0" fillId="0" borderId="10" xfId="0" applyBorder="1"/>
    <xf numFmtId="168" fontId="0" fillId="0" borderId="10" xfId="0" applyNumberFormat="1" applyBorder="1"/>
    <xf numFmtId="166" fontId="0" fillId="0" borderId="10" xfId="0" applyNumberFormat="1" applyFill="1" applyBorder="1"/>
    <xf numFmtId="2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/>
    <xf numFmtId="169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47" applyNumberFormat="1" applyFont="1"/>
    <xf numFmtId="166" fontId="0" fillId="0" borderId="10" xfId="0" applyNumberFormat="1" applyBorder="1"/>
    <xf numFmtId="0" fontId="21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/>
    </xf>
    <xf numFmtId="169" fontId="0" fillId="0" borderId="0" xfId="0" applyNumberFormat="1" applyFill="1"/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Fill="1"/>
    <xf numFmtId="169" fontId="0" fillId="33" borderId="0" xfId="0" applyNumberFormat="1" applyFill="1"/>
    <xf numFmtId="0" fontId="0" fillId="33" borderId="0" xfId="0" applyFill="1"/>
    <xf numFmtId="0" fontId="0" fillId="33" borderId="0" xfId="0" applyNumberFormat="1" applyFill="1"/>
    <xf numFmtId="0" fontId="0" fillId="0" borderId="0" xfId="0" applyFont="1" applyFill="1" applyAlignment="1">
      <alignment wrapText="1"/>
    </xf>
    <xf numFmtId="1" fontId="0" fillId="0" borderId="0" xfId="0" applyNumberFormat="1" applyFont="1" applyFill="1" applyAlignment="1">
      <alignment wrapText="1"/>
    </xf>
    <xf numFmtId="0" fontId="0" fillId="0" borderId="0" xfId="0" applyFont="1" applyFill="1"/>
    <xf numFmtId="166" fontId="0" fillId="0" borderId="0" xfId="0" applyNumberFormat="1" applyFont="1" applyFill="1"/>
    <xf numFmtId="2" fontId="19" fillId="0" borderId="0" xfId="0" applyNumberFormat="1" applyFont="1" applyFill="1" applyAlignment="1">
      <alignment horizontal="center" vertical="center" wrapText="1"/>
    </xf>
    <xf numFmtId="1" fontId="19" fillId="0" borderId="0" xfId="0" applyNumberFormat="1" applyFont="1" applyFill="1" applyAlignment="1">
      <alignment wrapText="1"/>
    </xf>
    <xf numFmtId="1" fontId="0" fillId="0" borderId="0" xfId="0" applyNumberFormat="1" applyFill="1" applyAlignment="1">
      <alignment wrapText="1"/>
    </xf>
    <xf numFmtId="0" fontId="0" fillId="0" borderId="0" xfId="0" applyFill="1" applyAlignment="1">
      <alignment vertical="center" wrapText="1"/>
    </xf>
    <xf numFmtId="2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/>
    </xf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top"/>
    </xf>
    <xf numFmtId="0" fontId="22" fillId="0" borderId="0" xfId="0" applyFont="1"/>
    <xf numFmtId="166" fontId="0" fillId="0" borderId="0" xfId="0" applyNumberFormat="1" applyBorder="1"/>
    <xf numFmtId="0" fontId="0" fillId="0" borderId="11" xfId="0" applyNumberFormat="1" applyFill="1" applyBorder="1" applyAlignment="1">
      <alignment horizontal="left"/>
    </xf>
    <xf numFmtId="0" fontId="0" fillId="35" borderId="0" xfId="0" applyFill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7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1" fontId="19" fillId="36" borderId="0" xfId="0" applyNumberFormat="1" applyFont="1" applyFill="1" applyAlignment="1">
      <alignment wrapText="1"/>
    </xf>
    <xf numFmtId="0" fontId="23" fillId="34" borderId="0" xfId="0" applyNumberFormat="1" applyFont="1" applyFill="1" applyAlignment="1">
      <alignment horizontal="right" vertical="top"/>
    </xf>
    <xf numFmtId="169" fontId="0" fillId="0" borderId="0" xfId="0" applyNumberFormat="1" applyFont="1" applyFill="1"/>
    <xf numFmtId="169" fontId="0" fillId="33" borderId="0" xfId="0" applyNumberFormat="1" applyFont="1" applyFill="1"/>
    <xf numFmtId="165" fontId="19" fillId="0" borderId="0" xfId="0" applyNumberFormat="1" applyFont="1" applyFill="1"/>
    <xf numFmtId="2" fontId="0" fillId="0" borderId="0" xfId="0" applyNumberFormat="1" applyFont="1" applyFill="1"/>
    <xf numFmtId="3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/>
    <xf numFmtId="0" fontId="19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2" fontId="24" fillId="0" borderId="0" xfId="36" applyNumberFormat="1" applyFont="1" applyFill="1" applyAlignment="1" applyProtection="1">
      <alignment horizontal="center" vertical="center" wrapText="1"/>
    </xf>
    <xf numFmtId="1" fontId="24" fillId="0" borderId="0" xfId="36" applyNumberFormat="1" applyFont="1" applyFill="1" applyAlignment="1" applyProtection="1">
      <alignment wrapText="1"/>
    </xf>
    <xf numFmtId="0" fontId="24" fillId="0" borderId="0" xfId="36" applyFont="1" applyFill="1" applyAlignment="1" applyProtection="1">
      <alignment vertical="center" wrapText="1"/>
    </xf>
    <xf numFmtId="0" fontId="25" fillId="0" borderId="0" xfId="36" applyFont="1" applyFill="1" applyAlignment="1" applyProtection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13" fillId="0" borderId="0" xfId="36" applyFill="1" applyAlignment="1" applyProtection="1">
      <alignment vertical="center" wrapText="1"/>
    </xf>
    <xf numFmtId="1" fontId="20" fillId="0" borderId="10" xfId="0" applyNumberFormat="1" applyFont="1" applyFill="1" applyBorder="1"/>
    <xf numFmtId="2" fontId="0" fillId="0" borderId="0" xfId="0" applyNumberFormat="1" applyFill="1"/>
    <xf numFmtId="0" fontId="13" fillId="0" borderId="0" xfId="36" applyFont="1" applyFill="1" applyAlignment="1" applyProtection="1">
      <alignment horizontal="left" vertical="top" wrapText="1"/>
    </xf>
    <xf numFmtId="0" fontId="27" fillId="36" borderId="0" xfId="36" applyFont="1" applyFill="1" applyAlignment="1" applyProtection="1">
      <alignment horizontal="center" vertical="center" wrapText="1"/>
    </xf>
    <xf numFmtId="0" fontId="0" fillId="0" borderId="10" xfId="0" applyBorder="1" applyAlignment="1">
      <alignment horizontal="center"/>
    </xf>
    <xf numFmtId="166" fontId="28" fillId="36" borderId="0" xfId="0" applyNumberFormat="1" applyFont="1" applyFill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13" xfId="48"/>
    <cellStyle name="Normal 2" xfId="41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proyPIB!$G$57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6"/>
            <c:spPr>
              <a:ln>
                <a:noFill/>
              </a:ln>
            </c:spPr>
          </c:dPt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proyPIB!$G$62:$G$73</c:f>
              <c:numCache>
                <c:formatCode>0.0</c:formatCode>
                <c:ptCount val="12"/>
                <c:pt idx="0">
                  <c:v>2.8175574386666291</c:v>
                </c:pt>
                <c:pt idx="1">
                  <c:v>2.4970033787689916</c:v>
                </c:pt>
                <c:pt idx="2">
                  <c:v>2.8184031876362203</c:v>
                </c:pt>
                <c:pt idx="3">
                  <c:v>2.4759351265884799</c:v>
                </c:pt>
                <c:pt idx="4">
                  <c:v>2.1587416364266865</c:v>
                </c:pt>
                <c:pt idx="5">
                  <c:v>2.5952377017941508</c:v>
                </c:pt>
                <c:pt idx="6">
                  <c:v>2.0445544894067025</c:v>
                </c:pt>
                <c:pt idx="7">
                  <c:v>2.3431351076760754</c:v>
                </c:pt>
                <c:pt idx="8">
                  <c:v>2.7782518581710436</c:v>
                </c:pt>
                <c:pt idx="9">
                  <c:v>1.7657918560891828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proyPIB!$H$57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proyPIB!$H$62:$H$73</c:f>
              <c:numCache>
                <c:formatCode>0.0</c:formatCode>
                <c:ptCount val="12"/>
              </c:numCache>
            </c:numRef>
          </c:val>
          <c:smooth val="1"/>
        </c:ser>
        <c:marker val="1"/>
        <c:axId val="184169984"/>
        <c:axId val="184171520"/>
      </c:lineChart>
      <c:catAx>
        <c:axId val="184169984"/>
        <c:scaling>
          <c:orientation val="minMax"/>
        </c:scaling>
        <c:axPos val="b"/>
        <c:numFmt formatCode="General" sourceLinked="1"/>
        <c:tickLblPos val="low"/>
        <c:crossAx val="184171520"/>
        <c:crosses val="autoZero"/>
        <c:auto val="1"/>
        <c:lblAlgn val="ctr"/>
        <c:lblOffset val="100"/>
      </c:catAx>
      <c:valAx>
        <c:axId val="184171520"/>
        <c:scaling>
          <c:orientation val="minMax"/>
        </c:scaling>
        <c:axPos val="l"/>
        <c:majorGridlines/>
        <c:numFmt formatCode="#,##0.0" sourceLinked="0"/>
        <c:tickLblPos val="nextTo"/>
        <c:crossAx val="1841699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Ventas del comercio</a:t>
            </a:r>
          </a:p>
        </c:rich>
      </c:tx>
    </c:title>
    <c:plotArea>
      <c:layout>
        <c:manualLayout>
          <c:layoutTarget val="inner"/>
          <c:xMode val="edge"/>
          <c:yMode val="edge"/>
          <c:x val="3.0879702537182852E-2"/>
          <c:y val="0.10809304723826135"/>
          <c:w val="0.94668503937008486"/>
          <c:h val="0.74650831843128063"/>
        </c:manualLayout>
      </c:layout>
      <c:barChart>
        <c:barDir val="col"/>
        <c:grouping val="clustered"/>
        <c:ser>
          <c:idx val="0"/>
          <c:order val="0"/>
          <c:tx>
            <c:strRef>
              <c:f>crec_mensuales!$K$4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numRef>
              <c:f>crec_mensuales!$I$5:$I$22</c:f>
              <c:numCache>
                <c:formatCode>mmm/yy;@</c:formatCode>
                <c:ptCount val="1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</c:numCache>
            </c:numRef>
          </c:cat>
          <c:val>
            <c:numRef>
              <c:f>crec_mensuales!$K$5:$K$22</c:f>
              <c:numCache>
                <c:formatCode>0.0</c:formatCode>
                <c:ptCount val="18"/>
                <c:pt idx="0">
                  <c:v>109.13488236000001</c:v>
                </c:pt>
                <c:pt idx="1">
                  <c:v>98.462109560000002</c:v>
                </c:pt>
                <c:pt idx="2">
                  <c:v>106.84584099</c:v>
                </c:pt>
                <c:pt idx="3">
                  <c:v>102.51770773</c:v>
                </c:pt>
                <c:pt idx="4">
                  <c:v>108.42591804</c:v>
                </c:pt>
                <c:pt idx="5">
                  <c:v>108.83630993</c:v>
                </c:pt>
                <c:pt idx="6">
                  <c:v>112.80579941000001</c:v>
                </c:pt>
                <c:pt idx="7">
                  <c:v>114.36819371999999</c:v>
                </c:pt>
                <c:pt idx="8">
                  <c:v>105.66182542999999</c:v>
                </c:pt>
                <c:pt idx="9">
                  <c:v>111.91481580999999</c:v>
                </c:pt>
                <c:pt idx="10">
                  <c:v>117.95489775999999</c:v>
                </c:pt>
                <c:pt idx="11">
                  <c:v>139.20581043999999</c:v>
                </c:pt>
                <c:pt idx="12">
                  <c:v>114.80888</c:v>
                </c:pt>
                <c:pt idx="13">
                  <c:v>107.90522557</c:v>
                </c:pt>
                <c:pt idx="14">
                  <c:v>113.67019037999999</c:v>
                </c:pt>
                <c:pt idx="15">
                  <c:v>113.43521701</c:v>
                </c:pt>
                <c:pt idx="16">
                  <c:v>117.76167689</c:v>
                </c:pt>
                <c:pt idx="17">
                  <c:v>119.11282718</c:v>
                </c:pt>
              </c:numCache>
            </c:numRef>
          </c:val>
        </c:ser>
        <c:axId val="213408768"/>
        <c:axId val="213418752"/>
      </c:barChart>
      <c:lineChart>
        <c:grouping val="standard"/>
        <c:ser>
          <c:idx val="1"/>
          <c:order val="1"/>
          <c:tx>
            <c:strRef>
              <c:f>crec_mensuales!$C$4</c:f>
              <c:strCache>
                <c:ptCount val="1"/>
                <c:pt idx="0">
                  <c:v>retail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showVal val="1"/>
          </c:dLbls>
          <c:val>
            <c:numRef>
              <c:f>crec_mensuales!$C$5:$C$22</c:f>
              <c:numCache>
                <c:formatCode>0.0</c:formatCode>
                <c:ptCount val="18"/>
                <c:pt idx="0">
                  <c:v>4.7199169763905147</c:v>
                </c:pt>
                <c:pt idx="1">
                  <c:v>5.6052011941142288</c:v>
                </c:pt>
                <c:pt idx="2">
                  <c:v>5.5448416654071186</c:v>
                </c:pt>
                <c:pt idx="3">
                  <c:v>4.646240751594144</c:v>
                </c:pt>
                <c:pt idx="4">
                  <c:v>4.1490696556543361</c:v>
                </c:pt>
                <c:pt idx="5">
                  <c:v>5.390968906939575</c:v>
                </c:pt>
                <c:pt idx="6">
                  <c:v>5.7813650271738126</c:v>
                </c:pt>
                <c:pt idx="7">
                  <c:v>6.3951603439033278</c:v>
                </c:pt>
                <c:pt idx="8">
                  <c:v>4.935377143134545</c:v>
                </c:pt>
                <c:pt idx="9">
                  <c:v>4.7737690983872039</c:v>
                </c:pt>
                <c:pt idx="10">
                  <c:v>5.7121187855960542</c:v>
                </c:pt>
                <c:pt idx="11">
                  <c:v>3.4314328213708167</c:v>
                </c:pt>
                <c:pt idx="12">
                  <c:v>5.1990688195212797</c:v>
                </c:pt>
                <c:pt idx="13">
                  <c:v>9.5906090700256907</c:v>
                </c:pt>
                <c:pt idx="14">
                  <c:v>6.387098764694743</c:v>
                </c:pt>
                <c:pt idx="15">
                  <c:v>10.649388795107818</c:v>
                </c:pt>
                <c:pt idx="16">
                  <c:v>8.6102649797771491</c:v>
                </c:pt>
                <c:pt idx="17">
                  <c:v>9.4421772077806665</c:v>
                </c:pt>
              </c:numCache>
            </c:numRef>
          </c:val>
        </c:ser>
        <c:marker val="1"/>
        <c:axId val="213422080"/>
        <c:axId val="213420288"/>
      </c:lineChart>
      <c:dateAx>
        <c:axId val="213408768"/>
        <c:scaling>
          <c:orientation val="minMax"/>
        </c:scaling>
        <c:axPos val="b"/>
        <c:numFmt formatCode="mmm/yy;@" sourceLinked="1"/>
        <c:maj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3418752"/>
        <c:crosses val="autoZero"/>
        <c:auto val="1"/>
        <c:lblOffset val="100"/>
      </c:dateAx>
      <c:valAx>
        <c:axId val="213418752"/>
        <c:scaling>
          <c:orientation val="minMax"/>
        </c:scaling>
        <c:axPos val="l"/>
        <c:numFmt formatCode="0.0" sourceLinked="1"/>
        <c:maj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3408768"/>
        <c:crosses val="autoZero"/>
        <c:crossBetween val="between"/>
      </c:valAx>
      <c:valAx>
        <c:axId val="213420288"/>
        <c:scaling>
          <c:orientation val="minMax"/>
        </c:scaling>
        <c:axPos val="r"/>
        <c:numFmt formatCode="0.0" sourceLinked="1"/>
        <c:maj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3422080"/>
        <c:crosses val="max"/>
        <c:crossBetween val="between"/>
      </c:valAx>
      <c:catAx>
        <c:axId val="213422080"/>
        <c:scaling>
          <c:orientation val="minMax"/>
        </c:scaling>
        <c:delete val="1"/>
        <c:axPos val="b"/>
        <c:tickLblPos val="none"/>
        <c:crossAx val="213420288"/>
        <c:crosses val="autoZero"/>
        <c:auto val="1"/>
        <c:lblAlgn val="ctr"/>
        <c:lblOffset val="100"/>
      </c:catAx>
    </c:plotArea>
    <c:plotVisOnly val="1"/>
    <c:dispBlanksAs val="gap"/>
  </c:chart>
  <c:spPr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Producción</a:t>
            </a:r>
            <a:r>
              <a:rPr lang="en-US" sz="1000" b="0" baseline="0"/>
              <a:t> industrial</a:t>
            </a:r>
            <a:endParaRPr lang="en-US" sz="1000" b="0"/>
          </a:p>
        </c:rich>
      </c:tx>
    </c:title>
    <c:plotArea>
      <c:layout>
        <c:manualLayout>
          <c:layoutTarget val="inner"/>
          <c:xMode val="edge"/>
          <c:yMode val="edge"/>
          <c:x val="3.0879702537182852E-2"/>
          <c:y val="0.10809304723826142"/>
          <c:w val="0.9466850393700853"/>
          <c:h val="0.74650831843128063"/>
        </c:manualLayout>
      </c:layout>
      <c:barChart>
        <c:barDir val="col"/>
        <c:grouping val="clustered"/>
        <c:ser>
          <c:idx val="0"/>
          <c:order val="0"/>
          <c:tx>
            <c:strRef>
              <c:f>crec_mensuales!$L$4</c:f>
              <c:strCache>
                <c:ptCount val="1"/>
                <c:pt idx="0">
                  <c:v>ip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numRef>
              <c:f>crec_mensuales!$I$5:$I$22</c:f>
              <c:numCache>
                <c:formatCode>mmm/yy;@</c:formatCode>
                <c:ptCount val="1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</c:numCache>
            </c:numRef>
          </c:cat>
          <c:val>
            <c:numRef>
              <c:f>crec_mensuales!$L$5:$L$22</c:f>
              <c:numCache>
                <c:formatCode>0.0</c:formatCode>
                <c:ptCount val="18"/>
                <c:pt idx="0">
                  <c:v>105.09925760361764</c:v>
                </c:pt>
                <c:pt idx="1">
                  <c:v>102.22356315890518</c:v>
                </c:pt>
                <c:pt idx="2">
                  <c:v>108.24248002657492</c:v>
                </c:pt>
                <c:pt idx="3">
                  <c:v>105.03113184433654</c:v>
                </c:pt>
                <c:pt idx="4">
                  <c:v>106.52049967571632</c:v>
                </c:pt>
                <c:pt idx="5">
                  <c:v>107.25325090410318</c:v>
                </c:pt>
                <c:pt idx="6">
                  <c:v>109.77195871957342</c:v>
                </c:pt>
                <c:pt idx="7">
                  <c:v>109.55811980201189</c:v>
                </c:pt>
                <c:pt idx="8">
                  <c:v>108.87914878499303</c:v>
                </c:pt>
                <c:pt idx="9">
                  <c:v>112.93563627875083</c:v>
                </c:pt>
                <c:pt idx="10">
                  <c:v>108.8308621457266</c:v>
                </c:pt>
                <c:pt idx="11">
                  <c:v>107.23616756410246</c:v>
                </c:pt>
                <c:pt idx="12">
                  <c:v>105.29649556438329</c:v>
                </c:pt>
                <c:pt idx="13">
                  <c:v>104.60924664985494</c:v>
                </c:pt>
                <c:pt idx="14">
                  <c:v>105.99432454292868</c:v>
                </c:pt>
                <c:pt idx="15">
                  <c:v>106.85215581197298</c:v>
                </c:pt>
                <c:pt idx="16">
                  <c:v>106.88022556425321</c:v>
                </c:pt>
                <c:pt idx="17">
                  <c:v>107.82062484170876</c:v>
                </c:pt>
              </c:numCache>
            </c:numRef>
          </c:val>
        </c:ser>
        <c:axId val="213444096"/>
        <c:axId val="213445632"/>
      </c:barChart>
      <c:lineChart>
        <c:grouping val="standard"/>
        <c:ser>
          <c:idx val="1"/>
          <c:order val="1"/>
          <c:tx>
            <c:strRef>
              <c:f>crec_mensuales!$D$4</c:f>
              <c:strCache>
                <c:ptCount val="1"/>
                <c:pt idx="0">
                  <c:v>ip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showVal val="1"/>
          </c:dLbls>
          <c:val>
            <c:numRef>
              <c:f>crec_mensuales!$D$5:$D$22</c:f>
              <c:numCache>
                <c:formatCode>0.0</c:formatCode>
                <c:ptCount val="18"/>
                <c:pt idx="0">
                  <c:v>1.5078630493740919</c:v>
                </c:pt>
                <c:pt idx="1">
                  <c:v>2.2655201761459187</c:v>
                </c:pt>
                <c:pt idx="2">
                  <c:v>2.1334819632865765</c:v>
                </c:pt>
                <c:pt idx="3">
                  <c:v>1.7319251490135024</c:v>
                </c:pt>
                <c:pt idx="4">
                  <c:v>-1.0308809923382234</c:v>
                </c:pt>
                <c:pt idx="5">
                  <c:v>1.3155123869164953</c:v>
                </c:pt>
                <c:pt idx="6">
                  <c:v>0.8808096515019237</c:v>
                </c:pt>
                <c:pt idx="7">
                  <c:v>1.136070287174773</c:v>
                </c:pt>
                <c:pt idx="8">
                  <c:v>1.6567471247079579</c:v>
                </c:pt>
                <c:pt idx="9">
                  <c:v>0.1494551480030859</c:v>
                </c:pt>
                <c:pt idx="10">
                  <c:v>-9.2479764819508592E-2</c:v>
                </c:pt>
                <c:pt idx="11">
                  <c:v>0.15891114270414342</c:v>
                </c:pt>
                <c:pt idx="12">
                  <c:v>0.18766827212950421</c:v>
                </c:pt>
                <c:pt idx="13">
                  <c:v>2.3337901920335691</c:v>
                </c:pt>
                <c:pt idx="14">
                  <c:v>-2.0769622823629819</c:v>
                </c:pt>
                <c:pt idx="15">
                  <c:v>1.7337944813689443</c:v>
                </c:pt>
                <c:pt idx="16">
                  <c:v>0.33770578398713003</c:v>
                </c:pt>
                <c:pt idx="17">
                  <c:v>0.52900395356116903</c:v>
                </c:pt>
              </c:numCache>
            </c:numRef>
          </c:val>
        </c:ser>
        <c:marker val="1"/>
        <c:axId val="217209088"/>
        <c:axId val="217207552"/>
      </c:lineChart>
      <c:dateAx>
        <c:axId val="213444096"/>
        <c:scaling>
          <c:orientation val="minMax"/>
        </c:scaling>
        <c:axPos val="b"/>
        <c:numFmt formatCode="mmm/yy;@" sourceLinked="1"/>
        <c:maj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3445632"/>
        <c:crosses val="autoZero"/>
        <c:auto val="1"/>
        <c:lblOffset val="100"/>
      </c:dateAx>
      <c:valAx>
        <c:axId val="213445632"/>
        <c:scaling>
          <c:orientation val="minMax"/>
        </c:scaling>
        <c:axPos val="l"/>
        <c:numFmt formatCode="0.0" sourceLinked="1"/>
        <c:maj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3444096"/>
        <c:crosses val="autoZero"/>
        <c:crossBetween val="between"/>
      </c:valAx>
      <c:valAx>
        <c:axId val="217207552"/>
        <c:scaling>
          <c:orientation val="minMax"/>
        </c:scaling>
        <c:axPos val="r"/>
        <c:numFmt formatCode="0.0" sourceLinked="1"/>
        <c:maj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7209088"/>
        <c:crosses val="max"/>
        <c:crossBetween val="between"/>
      </c:valAx>
      <c:catAx>
        <c:axId val="217209088"/>
        <c:scaling>
          <c:orientation val="minMax"/>
        </c:scaling>
        <c:delete val="1"/>
        <c:axPos val="b"/>
        <c:tickLblPos val="none"/>
        <c:crossAx val="217207552"/>
        <c:crosses val="autoZero"/>
        <c:auto val="1"/>
        <c:lblAlgn val="ctr"/>
        <c:lblOffset val="100"/>
      </c:catAx>
    </c:plotArea>
    <c:plotVisOnly val="1"/>
    <c:dispBlanksAs val="gap"/>
  </c:chart>
  <c:spPr>
    <a:ln>
      <a:noFill/>
    </a:ln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Exportaciones</a:t>
            </a:r>
          </a:p>
        </c:rich>
      </c:tx>
    </c:title>
    <c:plotArea>
      <c:layout>
        <c:manualLayout>
          <c:layoutTarget val="inner"/>
          <c:xMode val="edge"/>
          <c:yMode val="edge"/>
          <c:x val="3.0879702537182852E-2"/>
          <c:y val="0.10809304723826149"/>
          <c:w val="0.94668503937008575"/>
          <c:h val="0.74650831843128063"/>
        </c:manualLayout>
      </c:layout>
      <c:barChart>
        <c:barDir val="col"/>
        <c:grouping val="clustered"/>
        <c:ser>
          <c:idx val="0"/>
          <c:order val="0"/>
          <c:tx>
            <c:strRef>
              <c:f>crec_mensuales!$N$4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numRef>
              <c:f>crec_mensuales!$I$5:$I$23</c:f>
              <c:numCache>
                <c:formatCode>mmm/yy;@</c:formatCode>
                <c:ptCount val="19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</c:numCache>
            </c:numRef>
          </c:cat>
          <c:val>
            <c:numRef>
              <c:f>crec_mensuales!$N$5:$N$23</c:f>
              <c:numCache>
                <c:formatCode>0.0</c:formatCode>
                <c:ptCount val="19"/>
                <c:pt idx="0">
                  <c:v>278.82902150212647</c:v>
                </c:pt>
                <c:pt idx="1">
                  <c:v>310.80414361621678</c:v>
                </c:pt>
                <c:pt idx="2">
                  <c:v>359.34964140224133</c:v>
                </c:pt>
                <c:pt idx="3">
                  <c:v>344.47061331966444</c:v>
                </c:pt>
                <c:pt idx="4">
                  <c:v>322.94998403091927</c:v>
                </c:pt>
                <c:pt idx="5">
                  <c:v>350.27067471210296</c:v>
                </c:pt>
                <c:pt idx="6">
                  <c:v>344.7953779210352</c:v>
                </c:pt>
                <c:pt idx="7">
                  <c:v>332.99165653806733</c:v>
                </c:pt>
                <c:pt idx="8">
                  <c:v>346.42450842762941</c:v>
                </c:pt>
                <c:pt idx="9">
                  <c:v>366.79983555131076</c:v>
                </c:pt>
                <c:pt idx="10">
                  <c:v>338.05979957405771</c:v>
                </c:pt>
                <c:pt idx="11">
                  <c:v>344.72203407702528</c:v>
                </c:pt>
                <c:pt idx="12">
                  <c:v>276.53661565089004</c:v>
                </c:pt>
                <c:pt idx="13">
                  <c:v>323.2979051123524</c:v>
                </c:pt>
                <c:pt idx="14">
                  <c:v>345.58713314442582</c:v>
                </c:pt>
                <c:pt idx="15">
                  <c:v>331.32388013484717</c:v>
                </c:pt>
                <c:pt idx="16">
                  <c:v>338.1948746610181</c:v>
                </c:pt>
                <c:pt idx="17">
                  <c:v>342.95784382359966</c:v>
                </c:pt>
                <c:pt idx="18">
                  <c:v>320.52068045342173</c:v>
                </c:pt>
              </c:numCache>
            </c:numRef>
          </c:val>
        </c:ser>
        <c:axId val="217231360"/>
        <c:axId val="217232896"/>
      </c:barChart>
      <c:lineChart>
        <c:grouping val="standard"/>
        <c:ser>
          <c:idx val="1"/>
          <c:order val="1"/>
          <c:tx>
            <c:strRef>
              <c:f>crec_mensuales!$F$4</c:f>
              <c:strCache>
                <c:ptCount val="1"/>
                <c:pt idx="0">
                  <c:v>exp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showVal val="1"/>
          </c:dLbls>
          <c:val>
            <c:numRef>
              <c:f>crec_mensuales!$F$5:$F$23</c:f>
              <c:numCache>
                <c:formatCode>0.0</c:formatCode>
                <c:ptCount val="19"/>
                <c:pt idx="0">
                  <c:v>9.2892138831717439</c:v>
                </c:pt>
                <c:pt idx="1">
                  <c:v>8.569163092292321</c:v>
                </c:pt>
                <c:pt idx="2">
                  <c:v>14.863404487422493</c:v>
                </c:pt>
                <c:pt idx="3">
                  <c:v>7.6795088186909499</c:v>
                </c:pt>
                <c:pt idx="4">
                  <c:v>-8.9757024851477851E-4</c:v>
                </c:pt>
                <c:pt idx="5">
                  <c:v>11.865536098506135</c:v>
                </c:pt>
                <c:pt idx="6">
                  <c:v>8.795782901667959</c:v>
                </c:pt>
                <c:pt idx="7">
                  <c:v>5.3187375921588398</c:v>
                </c:pt>
                <c:pt idx="8">
                  <c:v>5.6285659002883071</c:v>
                </c:pt>
                <c:pt idx="9">
                  <c:v>1.6782062379134155</c:v>
                </c:pt>
                <c:pt idx="10">
                  <c:v>5.3172620653870073</c:v>
                </c:pt>
                <c:pt idx="11">
                  <c:v>-1.6277011979790146</c:v>
                </c:pt>
                <c:pt idx="12">
                  <c:v>-0.82215468063067121</c:v>
                </c:pt>
                <c:pt idx="13">
                  <c:v>4.0198181886413442</c:v>
                </c:pt>
                <c:pt idx="14">
                  <c:v>-3.829837760269339</c:v>
                </c:pt>
                <c:pt idx="15">
                  <c:v>-3.8165035496416255</c:v>
                </c:pt>
                <c:pt idx="16">
                  <c:v>4.7205113435272006</c:v>
                </c:pt>
                <c:pt idx="17">
                  <c:v>-2.0877656670841516</c:v>
                </c:pt>
                <c:pt idx="18">
                  <c:v>-7.0403198598482426</c:v>
                </c:pt>
              </c:numCache>
            </c:numRef>
          </c:val>
        </c:ser>
        <c:marker val="1"/>
        <c:axId val="217240320"/>
        <c:axId val="217234432"/>
      </c:lineChart>
      <c:dateAx>
        <c:axId val="217231360"/>
        <c:scaling>
          <c:orientation val="minMax"/>
        </c:scaling>
        <c:axPos val="b"/>
        <c:numFmt formatCode="mmm/yy;@" sourceLinked="1"/>
        <c:maj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7232896"/>
        <c:crosses val="autoZero"/>
        <c:auto val="1"/>
        <c:lblOffset val="100"/>
      </c:dateAx>
      <c:valAx>
        <c:axId val="217232896"/>
        <c:scaling>
          <c:orientation val="minMax"/>
        </c:scaling>
        <c:axPos val="l"/>
        <c:numFmt formatCode="0.0" sourceLinked="1"/>
        <c:maj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7231360"/>
        <c:crosses val="autoZero"/>
        <c:crossBetween val="between"/>
      </c:valAx>
      <c:valAx>
        <c:axId val="217234432"/>
        <c:scaling>
          <c:orientation val="minMax"/>
        </c:scaling>
        <c:axPos val="r"/>
        <c:numFmt formatCode="0.0" sourceLinked="1"/>
        <c:maj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7240320"/>
        <c:crosses val="max"/>
        <c:crossBetween val="between"/>
      </c:valAx>
      <c:catAx>
        <c:axId val="217240320"/>
        <c:scaling>
          <c:orientation val="minMax"/>
        </c:scaling>
        <c:delete val="1"/>
        <c:axPos val="b"/>
        <c:tickLblPos val="none"/>
        <c:crossAx val="217234432"/>
        <c:crosses val="autoZero"/>
        <c:auto val="1"/>
        <c:lblAlgn val="ctr"/>
        <c:lblOffset val="100"/>
      </c:catAx>
    </c:plotArea>
    <c:plotVisOnly val="1"/>
    <c:dispBlanksAs val="gap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Importaciones</a:t>
            </a:r>
          </a:p>
        </c:rich>
      </c:tx>
    </c:title>
    <c:plotArea>
      <c:layout>
        <c:manualLayout>
          <c:layoutTarget val="inner"/>
          <c:xMode val="edge"/>
          <c:yMode val="edge"/>
          <c:x val="3.0879702537182852E-2"/>
          <c:y val="0.10809304723826155"/>
          <c:w val="0.94668503937008608"/>
          <c:h val="0.74650831843128063"/>
        </c:manualLayout>
      </c:layout>
      <c:barChart>
        <c:barDir val="col"/>
        <c:grouping val="clustered"/>
        <c:ser>
          <c:idx val="0"/>
          <c:order val="0"/>
          <c:tx>
            <c:strRef>
              <c:f>crec_mensuales!$O$4</c:f>
              <c:strCache>
                <c:ptCount val="1"/>
                <c:pt idx="0">
                  <c:v>imp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numRef>
              <c:f>crec_mensuales!$I$5:$I$23</c:f>
              <c:numCache>
                <c:formatCode>mmm/yy;@</c:formatCode>
                <c:ptCount val="19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</c:numCache>
            </c:numRef>
          </c:cat>
          <c:val>
            <c:numRef>
              <c:f>crec_mensuales!$O$5:$O$23</c:f>
              <c:numCache>
                <c:formatCode>0.0</c:formatCode>
                <c:ptCount val="19"/>
                <c:pt idx="0">
                  <c:v>306.87898015247481</c:v>
                </c:pt>
                <c:pt idx="1">
                  <c:v>301.44167941461643</c:v>
                </c:pt>
                <c:pt idx="2">
                  <c:v>347.66641679844537</c:v>
                </c:pt>
                <c:pt idx="3">
                  <c:v>342.59219924092207</c:v>
                </c:pt>
                <c:pt idx="4">
                  <c:v>332.19110442177822</c:v>
                </c:pt>
                <c:pt idx="5">
                  <c:v>354.97036571618895</c:v>
                </c:pt>
                <c:pt idx="6">
                  <c:v>361.74057801168482</c:v>
                </c:pt>
                <c:pt idx="7">
                  <c:v>351.70780489306742</c:v>
                </c:pt>
                <c:pt idx="8">
                  <c:v>353.28760343805965</c:v>
                </c:pt>
                <c:pt idx="9">
                  <c:v>375.80714814205356</c:v>
                </c:pt>
                <c:pt idx="10">
                  <c:v>347.36963123594347</c:v>
                </c:pt>
                <c:pt idx="11">
                  <c:v>342.14555755951307</c:v>
                </c:pt>
                <c:pt idx="12">
                  <c:v>301.0370457731467</c:v>
                </c:pt>
                <c:pt idx="13">
                  <c:v>321.80487679358896</c:v>
                </c:pt>
                <c:pt idx="14">
                  <c:v>336.38180787460095</c:v>
                </c:pt>
                <c:pt idx="15">
                  <c:v>345.31414902552297</c:v>
                </c:pt>
                <c:pt idx="16">
                  <c:v>337.86819779808621</c:v>
                </c:pt>
                <c:pt idx="17">
                  <c:v>342.43331297504557</c:v>
                </c:pt>
                <c:pt idx="18">
                  <c:v>333.82472944022021</c:v>
                </c:pt>
              </c:numCache>
            </c:numRef>
          </c:val>
        </c:ser>
        <c:axId val="218507520"/>
        <c:axId val="218517504"/>
      </c:barChart>
      <c:lineChart>
        <c:grouping val="standard"/>
        <c:ser>
          <c:idx val="1"/>
          <c:order val="1"/>
          <c:tx>
            <c:strRef>
              <c:f>crec_mensuales!$G$4</c:f>
              <c:strCache>
                <c:ptCount val="1"/>
                <c:pt idx="0">
                  <c:v>imp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showVal val="1"/>
          </c:dLbls>
          <c:val>
            <c:numRef>
              <c:f>crec_mensuales!$G$5:$G$23</c:f>
              <c:numCache>
                <c:formatCode>0.0</c:formatCode>
                <c:ptCount val="19"/>
                <c:pt idx="0">
                  <c:v>5.0927361023693773</c:v>
                </c:pt>
                <c:pt idx="1">
                  <c:v>5.751359242595866</c:v>
                </c:pt>
                <c:pt idx="2">
                  <c:v>11.325013025135444</c:v>
                </c:pt>
                <c:pt idx="3">
                  <c:v>5.8971005534477872</c:v>
                </c:pt>
                <c:pt idx="4">
                  <c:v>0.29214501423229233</c:v>
                </c:pt>
                <c:pt idx="5">
                  <c:v>10.805920618450138</c:v>
                </c:pt>
                <c:pt idx="6">
                  <c:v>7.0611633433336429</c:v>
                </c:pt>
                <c:pt idx="7">
                  <c:v>4.1905622885977323</c:v>
                </c:pt>
                <c:pt idx="8">
                  <c:v>6.4786140817671978</c:v>
                </c:pt>
                <c:pt idx="9">
                  <c:v>2.355949287242276</c:v>
                </c:pt>
                <c:pt idx="10">
                  <c:v>3.8393423522910641</c:v>
                </c:pt>
                <c:pt idx="11">
                  <c:v>-0.58628636314916882</c:v>
                </c:pt>
                <c:pt idx="12">
                  <c:v>-1.9036606470816286</c:v>
                </c:pt>
                <c:pt idx="13">
                  <c:v>6.7552693504484118</c:v>
                </c:pt>
                <c:pt idx="14">
                  <c:v>-3.2458150625421234</c:v>
                </c:pt>
                <c:pt idx="15">
                  <c:v>0.79451598449464811</c:v>
                </c:pt>
                <c:pt idx="16">
                  <c:v>1.7089841662646821</c:v>
                </c:pt>
                <c:pt idx="17">
                  <c:v>-3.5318589809176348</c:v>
                </c:pt>
                <c:pt idx="18">
                  <c:v>-7.7170907186870474</c:v>
                </c:pt>
              </c:numCache>
            </c:numRef>
          </c:val>
        </c:ser>
        <c:marker val="1"/>
        <c:axId val="218520576"/>
        <c:axId val="218519040"/>
      </c:lineChart>
      <c:dateAx>
        <c:axId val="218507520"/>
        <c:scaling>
          <c:orientation val="minMax"/>
        </c:scaling>
        <c:axPos val="b"/>
        <c:numFmt formatCode="mmm/yy;@" sourceLinked="1"/>
        <c:maj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8517504"/>
        <c:crosses val="autoZero"/>
        <c:auto val="1"/>
        <c:lblOffset val="100"/>
      </c:dateAx>
      <c:valAx>
        <c:axId val="218517504"/>
        <c:scaling>
          <c:orientation val="minMax"/>
        </c:scaling>
        <c:axPos val="l"/>
        <c:numFmt formatCode="0.0" sourceLinked="1"/>
        <c:maj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8507520"/>
        <c:crosses val="autoZero"/>
        <c:crossBetween val="between"/>
      </c:valAx>
      <c:valAx>
        <c:axId val="218519040"/>
        <c:scaling>
          <c:orientation val="minMax"/>
        </c:scaling>
        <c:axPos val="r"/>
        <c:numFmt formatCode="0.0" sourceLinked="1"/>
        <c:maj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8520576"/>
        <c:crosses val="max"/>
        <c:crossBetween val="between"/>
      </c:valAx>
      <c:catAx>
        <c:axId val="218520576"/>
        <c:scaling>
          <c:orientation val="minMax"/>
        </c:scaling>
        <c:delete val="1"/>
        <c:axPos val="b"/>
        <c:tickLblPos val="none"/>
        <c:crossAx val="218519040"/>
        <c:crosses val="autoZero"/>
        <c:auto val="1"/>
        <c:lblAlgn val="ctr"/>
        <c:lblOffset val="100"/>
      </c:catAx>
    </c:plotArea>
    <c:plotVisOnly val="1"/>
    <c:dispBlanksAs val="gap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Crédito</a:t>
            </a:r>
            <a:r>
              <a:rPr lang="en-US" sz="1000" b="0" baseline="0"/>
              <a:t> interno total</a:t>
            </a:r>
            <a:endParaRPr lang="en-US" sz="1000" b="0"/>
          </a:p>
        </c:rich>
      </c:tx>
    </c:title>
    <c:plotArea>
      <c:layout>
        <c:manualLayout>
          <c:layoutTarget val="inner"/>
          <c:xMode val="edge"/>
          <c:yMode val="edge"/>
          <c:x val="3.0879702537182852E-2"/>
          <c:y val="0.10809304723826162"/>
          <c:w val="0.94668503937008652"/>
          <c:h val="0.74650831843128063"/>
        </c:manualLayout>
      </c:layout>
      <c:barChart>
        <c:barDir val="col"/>
        <c:grouping val="clustered"/>
        <c:ser>
          <c:idx val="0"/>
          <c:order val="0"/>
          <c:tx>
            <c:strRef>
              <c:f>crec_mensuales!$M$4</c:f>
              <c:strCache>
                <c:ptCount val="1"/>
                <c:pt idx="0">
                  <c:v>cred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numRef>
              <c:f>crec_mensuales!$I$5:$I$20</c:f>
              <c:numCache>
                <c:formatCode>mmm/yy;@</c:formatCode>
                <c:ptCount val="1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</c:numCache>
            </c:numRef>
          </c:cat>
          <c:val>
            <c:numRef>
              <c:f>crec_mensuales!$M$5:$M$20</c:f>
              <c:numCache>
                <c:formatCode>0.0</c:formatCode>
                <c:ptCount val="16"/>
                <c:pt idx="0">
                  <c:v>29278.590648015848</c:v>
                </c:pt>
                <c:pt idx="1">
                  <c:v>29146.870211923491</c:v>
                </c:pt>
                <c:pt idx="2">
                  <c:v>29335.387965399881</c:v>
                </c:pt>
                <c:pt idx="3">
                  <c:v>29723.589324852808</c:v>
                </c:pt>
                <c:pt idx="4">
                  <c:v>30371.145606578903</c:v>
                </c:pt>
                <c:pt idx="5">
                  <c:v>30204.320529847017</c:v>
                </c:pt>
                <c:pt idx="6">
                  <c:v>30524.691719481951</c:v>
                </c:pt>
                <c:pt idx="7">
                  <c:v>30920.166189751919</c:v>
                </c:pt>
                <c:pt idx="8">
                  <c:v>31318.819611502538</c:v>
                </c:pt>
                <c:pt idx="9">
                  <c:v>31171.94872668427</c:v>
                </c:pt>
                <c:pt idx="10">
                  <c:v>31529.671921457673</c:v>
                </c:pt>
                <c:pt idx="11">
                  <c:v>32314.267033374956</c:v>
                </c:pt>
                <c:pt idx="12">
                  <c:v>32582.137094063342</c:v>
                </c:pt>
                <c:pt idx="13">
                  <c:v>32418.606752855532</c:v>
                </c:pt>
                <c:pt idx="14">
                  <c:v>32381.967062440992</c:v>
                </c:pt>
                <c:pt idx="15">
                  <c:v>32652.711605840635</c:v>
                </c:pt>
              </c:numCache>
            </c:numRef>
          </c:val>
        </c:ser>
        <c:axId val="218538752"/>
        <c:axId val="218540288"/>
      </c:barChart>
      <c:lineChart>
        <c:grouping val="standard"/>
        <c:ser>
          <c:idx val="1"/>
          <c:order val="1"/>
          <c:tx>
            <c:strRef>
              <c:f>crec_mensuales!$E$4</c:f>
              <c:strCache>
                <c:ptCount val="1"/>
                <c:pt idx="0">
                  <c:v>cred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showVal val="1"/>
          </c:dLbls>
          <c:val>
            <c:numRef>
              <c:f>crec_mensuales!$E$5:$E$20</c:f>
              <c:numCache>
                <c:formatCode>0.0</c:formatCode>
                <c:ptCount val="16"/>
                <c:pt idx="0">
                  <c:v>8.4430730646633414</c:v>
                </c:pt>
                <c:pt idx="1">
                  <c:v>8.1139327489442756</c:v>
                </c:pt>
                <c:pt idx="2">
                  <c:v>8.4507090540850491</c:v>
                </c:pt>
                <c:pt idx="3">
                  <c:v>9.548920621678425</c:v>
                </c:pt>
                <c:pt idx="4">
                  <c:v>9.4813825023319698</c:v>
                </c:pt>
                <c:pt idx="5">
                  <c:v>8.8797141958793837</c:v>
                </c:pt>
                <c:pt idx="6">
                  <c:v>9.4316800766077957</c:v>
                </c:pt>
                <c:pt idx="7">
                  <c:v>10.376372190307958</c:v>
                </c:pt>
                <c:pt idx="8">
                  <c:v>11.880347634421584</c:v>
                </c:pt>
                <c:pt idx="9">
                  <c:v>10.823907740809835</c:v>
                </c:pt>
                <c:pt idx="10">
                  <c:v>9.9746727312028725</c:v>
                </c:pt>
                <c:pt idx="11">
                  <c:v>11.396131179155589</c:v>
                </c:pt>
                <c:pt idx="12">
                  <c:v>11.283147080958855</c:v>
                </c:pt>
                <c:pt idx="13">
                  <c:v>11.225001233901356</c:v>
                </c:pt>
                <c:pt idx="14">
                  <c:v>10.385337670101546</c:v>
                </c:pt>
                <c:pt idx="15">
                  <c:v>9.8545375828440029</c:v>
                </c:pt>
              </c:numCache>
            </c:numRef>
          </c:val>
        </c:ser>
        <c:marker val="1"/>
        <c:axId val="218551808"/>
        <c:axId val="218550272"/>
      </c:lineChart>
      <c:dateAx>
        <c:axId val="218538752"/>
        <c:scaling>
          <c:orientation val="minMax"/>
        </c:scaling>
        <c:axPos val="b"/>
        <c:numFmt formatCode="mmm/yy;@" sourceLinked="1"/>
        <c:maj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8540288"/>
        <c:crosses val="autoZero"/>
        <c:auto val="1"/>
        <c:lblOffset val="100"/>
      </c:dateAx>
      <c:valAx>
        <c:axId val="218540288"/>
        <c:scaling>
          <c:orientation val="minMax"/>
        </c:scaling>
        <c:axPos val="l"/>
        <c:numFmt formatCode="0.0" sourceLinked="1"/>
        <c:maj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8538752"/>
        <c:crosses val="autoZero"/>
        <c:crossBetween val="between"/>
      </c:valAx>
      <c:valAx>
        <c:axId val="218550272"/>
        <c:scaling>
          <c:orientation val="minMax"/>
        </c:scaling>
        <c:axPos val="r"/>
        <c:numFmt formatCode="0.0" sourceLinked="1"/>
        <c:maj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8551808"/>
        <c:crosses val="max"/>
        <c:crossBetween val="between"/>
      </c:valAx>
      <c:catAx>
        <c:axId val="218551808"/>
        <c:scaling>
          <c:orientation val="minMax"/>
        </c:scaling>
        <c:delete val="1"/>
        <c:axPos val="b"/>
        <c:tickLblPos val="none"/>
        <c:crossAx val="218550272"/>
        <c:crosses val="autoZero"/>
        <c:auto val="1"/>
        <c:lblAlgn val="ctr"/>
        <c:lblOffset val="100"/>
      </c:catAx>
    </c:plotArea>
    <c:plotVisOnly val="1"/>
    <c:dispBlanksAs val="gap"/>
  </c:chart>
  <c:spPr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26141696"/>
        <c:axId val="225870592"/>
      </c:barChart>
      <c:lineChart>
        <c:grouping val="standard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2.0298768748372442</c:v>
                </c:pt>
                <c:pt idx="1">
                  <c:v>2.0509711631709004</c:v>
                </c:pt>
                <c:pt idx="2">
                  <c:v>2.8310734967442741</c:v>
                </c:pt>
                <c:pt idx="3">
                  <c:v>2.6278479978266045</c:v>
                </c:pt>
                <c:pt idx="4">
                  <c:v>2.4336990791664626</c:v>
                </c:pt>
                <c:pt idx="5">
                  <c:v>3.032607461825565</c:v>
                </c:pt>
                <c:pt idx="6">
                  <c:v>2.846449913908744</c:v>
                </c:pt>
                <c:pt idx="7">
                  <c:v>3.0603926323468533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22689152"/>
        <c:axId val="224930816"/>
      </c:lineChart>
      <c:dateAx>
        <c:axId val="222689152"/>
        <c:scaling>
          <c:orientation val="minMax"/>
        </c:scaling>
        <c:delete val="1"/>
        <c:axPos val="b"/>
        <c:numFmt formatCode="mmm/yy" sourceLinked="1"/>
        <c:tickLblPos val="none"/>
        <c:crossAx val="224930816"/>
        <c:crosses val="autoZero"/>
        <c:auto val="1"/>
        <c:lblOffset val="100"/>
      </c:dateAx>
      <c:valAx>
        <c:axId val="224930816"/>
        <c:scaling>
          <c:orientation val="minMax"/>
          <c:max val="14"/>
          <c:min val="-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22689152"/>
        <c:crosses val="autoZero"/>
        <c:crossBetween val="between"/>
      </c:valAx>
      <c:valAx>
        <c:axId val="225870592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26141696"/>
        <c:crosses val="max"/>
        <c:crossBetween val="between"/>
      </c:valAx>
      <c:dateAx>
        <c:axId val="226141696"/>
        <c:scaling>
          <c:orientation val="minMax"/>
        </c:scaling>
        <c:delete val="1"/>
        <c:axPos val="b"/>
        <c:numFmt formatCode="mmm/yy" sourceLinked="1"/>
        <c:tickLblPos val="none"/>
        <c:crossAx val="225870592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CatName val="1"/>
              <c:showPercent val="1"/>
            </c:dLbl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9484.6928279999993</c:v>
                </c:pt>
                <c:pt idx="1">
                  <c:v>1552.9156519999999</c:v>
                </c:pt>
                <c:pt idx="2">
                  <c:v>3160.2444399999995</c:v>
                </c:pt>
                <c:pt idx="3">
                  <c:v>91.856481999999687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17470464"/>
        <c:axId val="217468928"/>
      </c:barChart>
      <c:lineChart>
        <c:grouping val="standard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2.6182110498634836</c:v>
                </c:pt>
                <c:pt idx="1">
                  <c:v>1.5603837417414335</c:v>
                </c:pt>
                <c:pt idx="2">
                  <c:v>1.9925309774808442</c:v>
                </c:pt>
                <c:pt idx="3">
                  <c:v>0.14201857121174388</c:v>
                </c:pt>
                <c:pt idx="4">
                  <c:v>1.5848503678525638</c:v>
                </c:pt>
                <c:pt idx="5">
                  <c:v>1.5011069171962488</c:v>
                </c:pt>
                <c:pt idx="6">
                  <c:v>1.5657102115948396</c:v>
                </c:pt>
                <c:pt idx="7">
                  <c:v>0.9138455212647445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17457408"/>
        <c:axId val="217458944"/>
      </c:lineChart>
      <c:dateAx>
        <c:axId val="217457408"/>
        <c:scaling>
          <c:orientation val="minMax"/>
        </c:scaling>
        <c:delete val="1"/>
        <c:axPos val="b"/>
        <c:numFmt formatCode="mmm/yy" sourceLinked="1"/>
        <c:tickLblPos val="none"/>
        <c:crossAx val="217458944"/>
        <c:crosses val="autoZero"/>
        <c:auto val="1"/>
        <c:lblOffset val="100"/>
      </c:dateAx>
      <c:valAx>
        <c:axId val="217458944"/>
        <c:scaling>
          <c:orientation val="minMax"/>
          <c:max val="14"/>
          <c:min val="-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7457408"/>
        <c:crosses val="autoZero"/>
        <c:crossBetween val="between"/>
      </c:valAx>
      <c:valAx>
        <c:axId val="21746892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7470464"/>
        <c:crosses val="max"/>
        <c:crossBetween val="between"/>
      </c:valAx>
      <c:dateAx>
        <c:axId val="217470464"/>
        <c:scaling>
          <c:orientation val="minMax"/>
        </c:scaling>
        <c:delete val="1"/>
        <c:axPos val="b"/>
        <c:numFmt formatCode="mmm/yy" sourceLinked="1"/>
        <c:tickLblPos val="none"/>
        <c:crossAx val="217468928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18603520"/>
        <c:axId val="217508096"/>
      </c:barChart>
      <c:lineChart>
        <c:grouping val="standard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4.4005918058175997</c:v>
                </c:pt>
                <c:pt idx="1">
                  <c:v>4.7622702207807066</c:v>
                </c:pt>
                <c:pt idx="2">
                  <c:v>-1.1579072136009505</c:v>
                </c:pt>
                <c:pt idx="3">
                  <c:v>-0.33429666474036335</c:v>
                </c:pt>
                <c:pt idx="4">
                  <c:v>0.61449938256226133</c:v>
                </c:pt>
                <c:pt idx="5">
                  <c:v>-1.6215543470677329</c:v>
                </c:pt>
                <c:pt idx="6">
                  <c:v>0.25080325411439564</c:v>
                </c:pt>
                <c:pt idx="7">
                  <c:v>-3.7937533719722971E-3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17500672"/>
        <c:axId val="217506560"/>
      </c:lineChart>
      <c:dateAx>
        <c:axId val="217500672"/>
        <c:scaling>
          <c:orientation val="minMax"/>
        </c:scaling>
        <c:delete val="1"/>
        <c:axPos val="b"/>
        <c:numFmt formatCode="mmm/yy" sourceLinked="1"/>
        <c:tickLblPos val="none"/>
        <c:crossAx val="217506560"/>
        <c:crosses val="autoZero"/>
        <c:auto val="1"/>
        <c:lblOffset val="100"/>
      </c:dateAx>
      <c:valAx>
        <c:axId val="217506560"/>
        <c:scaling>
          <c:orientation val="minMax"/>
          <c:max val="14"/>
          <c:min val="-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7500672"/>
        <c:crosses val="autoZero"/>
        <c:crossBetween val="between"/>
      </c:valAx>
      <c:valAx>
        <c:axId val="217508096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8603520"/>
        <c:crosses val="max"/>
        <c:crossBetween val="between"/>
      </c:valAx>
      <c:dateAx>
        <c:axId val="218603520"/>
        <c:scaling>
          <c:orientation val="minMax"/>
        </c:scaling>
        <c:delete val="1"/>
        <c:axPos val="b"/>
        <c:numFmt formatCode="mmm/yy" sourceLinked="1"/>
        <c:tickLblPos val="none"/>
        <c:crossAx val="217508096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699" l="0.70000000000000062" r="0.70000000000000062" t="0.7500000000000069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18671360"/>
        <c:axId val="218669824"/>
      </c:barChart>
      <c:lineChart>
        <c:grouping val="standard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11.478013791018471</c:v>
                </c:pt>
                <c:pt idx="1">
                  <c:v>11.064983761972469</c:v>
                </c:pt>
                <c:pt idx="2">
                  <c:v>6.3078726263197993</c:v>
                </c:pt>
                <c:pt idx="3">
                  <c:v>2.1545562509934335</c:v>
                </c:pt>
                <c:pt idx="4">
                  <c:v>0.19556746991336027</c:v>
                </c:pt>
                <c:pt idx="5">
                  <c:v>0.85121961766190246</c:v>
                </c:pt>
                <c:pt idx="6">
                  <c:v>1.8142574628998931</c:v>
                </c:pt>
                <c:pt idx="7">
                  <c:v>9.0913570818766498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18658304"/>
        <c:axId val="218659840"/>
      </c:lineChart>
      <c:dateAx>
        <c:axId val="218658304"/>
        <c:scaling>
          <c:orientation val="minMax"/>
        </c:scaling>
        <c:delete val="1"/>
        <c:axPos val="b"/>
        <c:numFmt formatCode="mmm/yy" sourceLinked="1"/>
        <c:tickLblPos val="none"/>
        <c:crossAx val="218659840"/>
        <c:crosses val="autoZero"/>
        <c:auto val="1"/>
        <c:lblOffset val="100"/>
      </c:dateAx>
      <c:valAx>
        <c:axId val="218659840"/>
        <c:scaling>
          <c:orientation val="minMax"/>
          <c:max val="14"/>
          <c:min val="-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8658304"/>
        <c:crosses val="autoZero"/>
        <c:crossBetween val="between"/>
      </c:valAx>
      <c:valAx>
        <c:axId val="218669824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8671360"/>
        <c:crosses val="max"/>
        <c:crossBetween val="between"/>
      </c:valAx>
      <c:dateAx>
        <c:axId val="218671360"/>
        <c:scaling>
          <c:orientation val="minMax"/>
        </c:scaling>
        <c:delete val="1"/>
        <c:axPos val="b"/>
        <c:numFmt formatCode="mmm/yy" sourceLinked="1"/>
        <c:tickLblPos val="none"/>
        <c:crossAx val="218669824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699" l="0.70000000000000062" r="0.70000000000000062" t="0.75000000000000699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19034368"/>
        <c:axId val="218692608"/>
      </c:barChart>
      <c:lineChart>
        <c:grouping val="standard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9.6142856864161566</c:v>
                </c:pt>
                <c:pt idx="1">
                  <c:v>10.236355472798042</c:v>
                </c:pt>
                <c:pt idx="2">
                  <c:v>5.4502333787030288</c:v>
                </c:pt>
                <c:pt idx="3">
                  <c:v>3.0541604977020853</c:v>
                </c:pt>
                <c:pt idx="4">
                  <c:v>0.81944971982923498</c:v>
                </c:pt>
                <c:pt idx="5">
                  <c:v>0.32715454657858967</c:v>
                </c:pt>
                <c:pt idx="6">
                  <c:v>0.48782467420180886</c:v>
                </c:pt>
                <c:pt idx="7">
                  <c:v>7.6665180397318178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18689536"/>
        <c:axId val="218691072"/>
      </c:lineChart>
      <c:dateAx>
        <c:axId val="218689536"/>
        <c:scaling>
          <c:orientation val="minMax"/>
        </c:scaling>
        <c:delete val="1"/>
        <c:axPos val="b"/>
        <c:numFmt formatCode="mmm/yy" sourceLinked="1"/>
        <c:tickLblPos val="none"/>
        <c:crossAx val="218691072"/>
        <c:crosses val="autoZero"/>
        <c:auto val="1"/>
        <c:lblOffset val="100"/>
      </c:dateAx>
      <c:valAx>
        <c:axId val="218691072"/>
        <c:scaling>
          <c:orientation val="minMax"/>
          <c:max val="14"/>
          <c:min val="-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8689536"/>
        <c:crosses val="autoZero"/>
        <c:crossBetween val="between"/>
      </c:valAx>
      <c:valAx>
        <c:axId val="21869260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9034368"/>
        <c:crosses val="max"/>
        <c:crossBetween val="between"/>
      </c:valAx>
      <c:dateAx>
        <c:axId val="219034368"/>
        <c:scaling>
          <c:orientation val="minMax"/>
        </c:scaling>
        <c:delete val="1"/>
        <c:axPos val="b"/>
        <c:numFmt formatCode="mmm/yy" sourceLinked="1"/>
        <c:tickLblPos val="none"/>
        <c:crossAx val="218692608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699" l="0.70000000000000062" r="0.70000000000000062" t="0.75000000000000699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5911"/>
          <c:h val="0.89797099586369888"/>
        </c:manualLayout>
      </c:layout>
      <c:barChart>
        <c:barDir val="col"/>
        <c:grouping val="percentStacked"/>
        <c:ser>
          <c:idx val="3"/>
          <c:order val="0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dLbls>
            <c:dLbl>
              <c:idx val="0"/>
              <c:layout>
                <c:manualLayout>
                  <c:x val="2.77777777777781E-3"/>
                  <c:y val="-5.4478887043959784E-2"/>
                </c:manualLayout>
              </c:layout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crec_trim!$H$36</c:f>
              <c:numCache>
                <c:formatCode>0.0%</c:formatCode>
                <c:ptCount val="1"/>
                <c:pt idx="0">
                  <c:v>6.4281560538343345E-3</c:v>
                </c:pt>
              </c:numCache>
            </c:numRef>
          </c:val>
        </c:ser>
        <c:ser>
          <c:idx val="0"/>
          <c:order val="1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crec_trim!$H$33</c:f>
              <c:numCache>
                <c:formatCode>0.0%</c:formatCode>
                <c:ptCount val="1"/>
                <c:pt idx="0">
                  <c:v>0.6637428768616187</c:v>
                </c:pt>
              </c:numCache>
            </c:numRef>
          </c:val>
        </c:ser>
        <c:ser>
          <c:idx val="1"/>
          <c:order val="2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crec_trim!$H$34</c:f>
              <c:numCache>
                <c:formatCode>0.0%</c:formatCode>
                <c:ptCount val="1"/>
                <c:pt idx="0">
                  <c:v>0.1086737041540294</c:v>
                </c:pt>
              </c:numCache>
            </c:numRef>
          </c:val>
        </c:ser>
        <c:ser>
          <c:idx val="2"/>
          <c:order val="3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crec_trim!$H$35</c:f>
              <c:numCache>
                <c:formatCode>0.0%</c:formatCode>
                <c:ptCount val="1"/>
                <c:pt idx="0">
                  <c:v>0.22115526293051765</c:v>
                </c:pt>
              </c:numCache>
            </c:numRef>
          </c:val>
        </c:ser>
        <c:gapWidth val="55"/>
        <c:overlap val="100"/>
        <c:axId val="219070464"/>
        <c:axId val="219072000"/>
      </c:barChart>
      <c:catAx>
        <c:axId val="219070464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9072000"/>
        <c:crosses val="autoZero"/>
        <c:auto val="1"/>
        <c:lblAlgn val="ctr"/>
        <c:lblOffset val="100"/>
      </c:catAx>
      <c:valAx>
        <c:axId val="219072000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219070464"/>
        <c:crosses val="autoZero"/>
        <c:crossBetween val="between"/>
      </c:valAx>
    </c:plotArea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Actividad económica</a:t>
            </a:r>
          </a:p>
        </c:rich>
      </c:tx>
    </c:title>
    <c:plotArea>
      <c:layout>
        <c:manualLayout>
          <c:layoutTarget val="inner"/>
          <c:xMode val="edge"/>
          <c:yMode val="edge"/>
          <c:x val="3.0879702537182852E-2"/>
          <c:y val="0.10809304723826128"/>
          <c:w val="0.94668503937008452"/>
          <c:h val="0.74650831843128063"/>
        </c:manualLayout>
      </c:layout>
      <c:barChart>
        <c:barDir val="col"/>
        <c:grouping val="clustered"/>
        <c:ser>
          <c:idx val="0"/>
          <c:order val="0"/>
          <c:tx>
            <c:strRef>
              <c:f>crec_mensuales!$J$4</c:f>
              <c:strCache>
                <c:ptCount val="1"/>
                <c:pt idx="0">
                  <c:v>igae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numRef>
              <c:f>crec_mensuales!$I$5:$I$22</c:f>
              <c:numCache>
                <c:formatCode>mmm/yy;@</c:formatCode>
                <c:ptCount val="1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</c:numCache>
            </c:numRef>
          </c:cat>
          <c:val>
            <c:numRef>
              <c:f>crec_mensuales!$J$5:$J$22</c:f>
              <c:numCache>
                <c:formatCode>0.0</c:formatCode>
                <c:ptCount val="18"/>
                <c:pt idx="0">
                  <c:v>111.82549173769318</c:v>
                </c:pt>
                <c:pt idx="1">
                  <c:v>109.98862733927596</c:v>
                </c:pt>
                <c:pt idx="2">
                  <c:v>114.62694195835654</c:v>
                </c:pt>
                <c:pt idx="3">
                  <c:v>111.27990261182923</c:v>
                </c:pt>
                <c:pt idx="4">
                  <c:v>114.27385983655793</c:v>
                </c:pt>
                <c:pt idx="5">
                  <c:v>115.2197940819448</c:v>
                </c:pt>
                <c:pt idx="6">
                  <c:v>115.91291718510863</c:v>
                </c:pt>
                <c:pt idx="7">
                  <c:v>114.84375198518781</c:v>
                </c:pt>
                <c:pt idx="8">
                  <c:v>114.39471351624056</c:v>
                </c:pt>
                <c:pt idx="9">
                  <c:v>118.77930022234821</c:v>
                </c:pt>
                <c:pt idx="10">
                  <c:v>119.9555087807896</c:v>
                </c:pt>
                <c:pt idx="11">
                  <c:v>119.47576826600665</c:v>
                </c:pt>
                <c:pt idx="12">
                  <c:v>114.27835221785099</c:v>
                </c:pt>
                <c:pt idx="13">
                  <c:v>114.36972757829156</c:v>
                </c:pt>
                <c:pt idx="14">
                  <c:v>115.78139758818804</c:v>
                </c:pt>
                <c:pt idx="15">
                  <c:v>114.65961122279995</c:v>
                </c:pt>
                <c:pt idx="16">
                  <c:v>116.72325053064756</c:v>
                </c:pt>
                <c:pt idx="17">
                  <c:v>117.77423990096327</c:v>
                </c:pt>
              </c:numCache>
            </c:numRef>
          </c:val>
        </c:ser>
        <c:axId val="213635840"/>
        <c:axId val="213637376"/>
      </c:barChart>
      <c:lineChart>
        <c:grouping val="standard"/>
        <c:ser>
          <c:idx val="1"/>
          <c:order val="1"/>
          <c:tx>
            <c:strRef>
              <c:f>crec_mensuales!$B$4</c:f>
              <c:strCache>
                <c:ptCount val="1"/>
                <c:pt idx="0">
                  <c:v>igae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showVal val="1"/>
          </c:dLbls>
          <c:val>
            <c:numRef>
              <c:f>crec_mensuales!$B$5:$B$22</c:f>
              <c:numCache>
                <c:formatCode>0.0</c:formatCode>
                <c:ptCount val="18"/>
                <c:pt idx="0">
                  <c:v>2.2964954786220959</c:v>
                </c:pt>
                <c:pt idx="1">
                  <c:v>2.5489955038822343</c:v>
                </c:pt>
                <c:pt idx="2">
                  <c:v>2.7300527868566737</c:v>
                </c:pt>
                <c:pt idx="3">
                  <c:v>2.1476955061159764</c:v>
                </c:pt>
                <c:pt idx="4">
                  <c:v>1.3627470813183606</c:v>
                </c:pt>
                <c:pt idx="5">
                  <c:v>3.07440072151699</c:v>
                </c:pt>
                <c:pt idx="6">
                  <c:v>1.8717596771919087</c:v>
                </c:pt>
                <c:pt idx="7">
                  <c:v>2.6883464550060188</c:v>
                </c:pt>
                <c:pt idx="8">
                  <c:v>3.2723842545762549</c:v>
                </c:pt>
                <c:pt idx="9">
                  <c:v>2.2291554649763068</c:v>
                </c:pt>
                <c:pt idx="10">
                  <c:v>2.4582684960713141</c:v>
                </c:pt>
                <c:pt idx="11">
                  <c:v>2.3605402399079045</c:v>
                </c:pt>
                <c:pt idx="12">
                  <c:v>2.193471669153424</c:v>
                </c:pt>
                <c:pt idx="13">
                  <c:v>3.9832302166127098</c:v>
                </c:pt>
                <c:pt idx="14">
                  <c:v>1.0071416109581843</c:v>
                </c:pt>
                <c:pt idx="15">
                  <c:v>3.0371239834383612</c:v>
                </c:pt>
                <c:pt idx="16">
                  <c:v>2.1434391886236304</c:v>
                </c:pt>
                <c:pt idx="17">
                  <c:v>2.21701994815382</c:v>
                </c:pt>
              </c:numCache>
            </c:numRef>
          </c:val>
        </c:ser>
        <c:marker val="1"/>
        <c:axId val="213390848"/>
        <c:axId val="213389312"/>
      </c:lineChart>
      <c:dateAx>
        <c:axId val="213635840"/>
        <c:scaling>
          <c:orientation val="minMax"/>
        </c:scaling>
        <c:axPos val="b"/>
        <c:numFmt formatCode="mmm/yy;@" sourceLinked="1"/>
        <c:maj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3637376"/>
        <c:crosses val="autoZero"/>
        <c:auto val="1"/>
        <c:lblOffset val="100"/>
      </c:dateAx>
      <c:valAx>
        <c:axId val="213637376"/>
        <c:scaling>
          <c:orientation val="minMax"/>
        </c:scaling>
        <c:axPos val="l"/>
        <c:numFmt formatCode="0.0" sourceLinked="1"/>
        <c:maj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3635840"/>
        <c:crosses val="autoZero"/>
        <c:crossBetween val="between"/>
      </c:valAx>
      <c:valAx>
        <c:axId val="213389312"/>
        <c:scaling>
          <c:orientation val="minMax"/>
        </c:scaling>
        <c:axPos val="r"/>
        <c:numFmt formatCode="0.0" sourceLinked="1"/>
        <c:majorTickMark val="none"/>
        <c:tickLblPos val="nextTo"/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3390848"/>
        <c:crosses val="max"/>
        <c:crossBetween val="between"/>
      </c:valAx>
      <c:catAx>
        <c:axId val="213390848"/>
        <c:scaling>
          <c:orientation val="minMax"/>
        </c:scaling>
        <c:delete val="1"/>
        <c:axPos val="b"/>
        <c:tickLblPos val="none"/>
        <c:crossAx val="213389312"/>
        <c:crosses val="autoZero"/>
        <c:auto val="1"/>
        <c:lblAlgn val="ctr"/>
        <c:lblOffset val="100"/>
      </c:catAx>
    </c:plotArea>
    <c:plotVisOnly val="1"/>
    <c:dispBlanksAs val="gap"/>
  </c:chart>
  <c:spPr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418798</xdr:colOff>
      <xdr:row>59</xdr:row>
      <xdr:rowOff>84669</xdr:rowOff>
    </xdr:from>
    <xdr:to>
      <xdr:col>22</xdr:col>
      <xdr:colOff>325060</xdr:colOff>
      <xdr:row>74</xdr:row>
      <xdr:rowOff>137585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321469</xdr:colOff>
      <xdr:row>65</xdr:row>
      <xdr:rowOff>71437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0.83471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1139025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0.83471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3"/>
          <a:ext cx="2862534" cy="1139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0.83471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3"/>
          <a:ext cx="2862534" cy="1139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0.83471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3"/>
          <a:ext cx="2862534" cy="1139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0.83471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3"/>
          <a:ext cx="2862534" cy="1139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214313</xdr:colOff>
      <xdr:row>24</xdr:row>
      <xdr:rowOff>47625</xdr:rowOff>
    </xdr:from>
    <xdr:to>
      <xdr:col>9</xdr:col>
      <xdr:colOff>0</xdr:colOff>
      <xdr:row>38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17</xdr:col>
      <xdr:colOff>321468</xdr:colOff>
      <xdr:row>38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26</xdr:col>
      <xdr:colOff>321469</xdr:colOff>
      <xdr:row>38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39</xdr:row>
      <xdr:rowOff>95250</xdr:rowOff>
    </xdr:from>
    <xdr:to>
      <xdr:col>17</xdr:col>
      <xdr:colOff>321468</xdr:colOff>
      <xdr:row>53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71437</xdr:colOff>
      <xdr:row>39</xdr:row>
      <xdr:rowOff>83344</xdr:rowOff>
    </xdr:from>
    <xdr:to>
      <xdr:col>26</xdr:col>
      <xdr:colOff>392906</xdr:colOff>
      <xdr:row>53</xdr:row>
      <xdr:rowOff>154781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142875</xdr:colOff>
      <xdr:row>39</xdr:row>
      <xdr:rowOff>59531</xdr:rowOff>
    </xdr:from>
    <xdr:to>
      <xdr:col>8</xdr:col>
      <xdr:colOff>535781</xdr:colOff>
      <xdr:row>53</xdr:row>
      <xdr:rowOff>130968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3.inegi.org.mx/sistemas/tabuladosbasicos/tabdirecto.aspx?s=est&amp;c=3361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egi.org.mx/est/contenidos/proyectos/cn/ifb/default.aspx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://www.inegi.org.mx/Sistemas/BIE/Default.aspx?Topic=0&amp;idserPadre=102000260020" TargetMode="External"/><Relationship Id="rId7" Type="http://schemas.openxmlformats.org/officeDocument/2006/relationships/hyperlink" Target="http://www3.inegi.org.mx/sistemas/tabuladosbasicos/tabdirecto.aspx?c=33703" TargetMode="External"/><Relationship Id="rId12" Type="http://schemas.openxmlformats.org/officeDocument/2006/relationships/hyperlink" Target="http://www.banxico.org.mx/estadisticas/index.html" TargetMode="External"/><Relationship Id="rId2" Type="http://schemas.openxmlformats.org/officeDocument/2006/relationships/hyperlink" Target="http://www.inegi.org.mx/sistemas/bie/cuadrosestadisticos/GeneraCuadro.aspx?s=est&amp;nc=479&amp;c=24034" TargetMode="External"/><Relationship Id="rId1" Type="http://schemas.openxmlformats.org/officeDocument/2006/relationships/hyperlink" Target="http://www.inegi.org.mx/sistemas/bie/cuadrosestadisticos/GeneraCuadro.aspx?s=est&amp;nc=744&amp;esq=BIEPUB&amp;c=24068" TargetMode="External"/><Relationship Id="rId6" Type="http://schemas.openxmlformats.org/officeDocument/2006/relationships/hyperlink" Target="http://www.inegi.org.mx/est/contenidos/proyectos/cn/ai/default.aspx" TargetMode="External"/><Relationship Id="rId11" Type="http://schemas.openxmlformats.org/officeDocument/2006/relationships/hyperlink" Target="http://www.inegi.org.mx/Sistemas/BIE/Default.aspx?idserPadre=1075005000500020" TargetMode="External"/><Relationship Id="rId5" Type="http://schemas.openxmlformats.org/officeDocument/2006/relationships/hyperlink" Target="http://www.shcp.gob.mx/POLITICAFINANCIERA/FINANZASPUBLICAS/Estadisticas_Oportunas_Finanzas_Publicas/Paginas/unica2.aspx" TargetMode="External"/><Relationship Id="rId10" Type="http://schemas.openxmlformats.org/officeDocument/2006/relationships/hyperlink" Target="http://www.inegi.org.mx/sistemas/bie/?idserPadre=100005200070009000100050" TargetMode="External"/><Relationship Id="rId4" Type="http://schemas.openxmlformats.org/officeDocument/2006/relationships/hyperlink" Target="http://www.inegi.org.mx/sistemas/bie/?idserPadre=100005200070009000100050" TargetMode="External"/><Relationship Id="rId9" Type="http://schemas.openxmlformats.org/officeDocument/2006/relationships/hyperlink" Target="http://www.inegi.org.mx/est/contenidos/proyectos/cn/cons_priv/default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N113"/>
  <sheetViews>
    <sheetView zoomScale="85" zoomScaleNormal="85" workbookViewId="0">
      <pane xSplit="4" ySplit="1" topLeftCell="E79" activePane="bottomRight" state="frozen"/>
      <selection activeCell="D1" sqref="D1"/>
      <selection pane="topRight" activeCell="D1" sqref="D1"/>
      <selection pane="bottomLeft" activeCell="D1" sqref="D1"/>
      <selection pane="bottomRight" activeCell="E111" sqref="E111"/>
    </sheetView>
  </sheetViews>
  <sheetFormatPr defaultRowHeight="15"/>
  <cols>
    <col min="1" max="1" width="9.85546875" style="1" bestFit="1" customWidth="1"/>
    <col min="2" max="2" width="9.140625" customWidth="1"/>
    <col min="4" max="4" width="9.140625" customWidth="1"/>
    <col min="5" max="5" width="12.85546875" customWidth="1"/>
  </cols>
  <sheetData>
    <row r="1" spans="1:14" s="2" customFormat="1">
      <c r="A1" s="4" t="s">
        <v>4</v>
      </c>
      <c r="B1" s="2" t="s">
        <v>0</v>
      </c>
      <c r="C1" s="2" t="s">
        <v>1</v>
      </c>
      <c r="D1" s="2" t="s">
        <v>67</v>
      </c>
      <c r="E1" s="13" t="s">
        <v>2</v>
      </c>
      <c r="F1" s="2" t="s">
        <v>3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147</v>
      </c>
      <c r="L1" s="2" t="s">
        <v>148</v>
      </c>
      <c r="M1" s="2" t="s">
        <v>149</v>
      </c>
      <c r="N1" s="2" t="s">
        <v>223</v>
      </c>
    </row>
    <row r="2" spans="1:14">
      <c r="A2" s="34">
        <v>32933</v>
      </c>
      <c r="B2">
        <v>1990</v>
      </c>
      <c r="C2">
        <v>1</v>
      </c>
      <c r="D2">
        <v>2</v>
      </c>
      <c r="E2" s="13" t="str">
        <f>IF(ISBLANK(HLOOKUP(E$1, q_preprocess!$1:$1048576, $D2, FALSE)), "", HLOOKUP(E$1, q_preprocess!$1:$1048576, $D2, FALSE))</f>
        <v/>
      </c>
      <c r="F2" s="13" t="str">
        <f>IF(ISBLANK(HLOOKUP(F$1, q_preprocess!$1:$1048576, $D2, FALSE)), "", HLOOKUP(F$1, q_preprocess!$1:$1048576, $D2, FALSE))</f>
        <v/>
      </c>
      <c r="G2" s="13" t="str">
        <f>IF(ISBLANK(HLOOKUP(G$1, q_preprocess!$1:$1048576, $D2, FALSE)), "", HLOOKUP(G$1, q_preprocess!$1:$1048576, $D2, FALSE))</f>
        <v/>
      </c>
      <c r="H2" s="13" t="str">
        <f>IF(ISBLANK(HLOOKUP(H$1, q_preprocess!$1:$1048576, $D2, FALSE)), "", HLOOKUP(H$1, q_preprocess!$1:$1048576, $D2, FALSE))</f>
        <v/>
      </c>
      <c r="I2" s="13" t="str">
        <f>IF(ISBLANK(HLOOKUP(I$1, q_preprocess!$1:$1048576, $D2, FALSE)), "", HLOOKUP(I$1, q_preprocess!$1:$1048576, $D2, FALSE))</f>
        <v/>
      </c>
      <c r="J2" s="13" t="str">
        <f>IF(ISBLANK(HLOOKUP(J$1, q_preprocess!$1:$1048576, $D2, FALSE)), "", HLOOKUP(J$1, q_preprocess!$1:$1048576, $D2, FALSE))</f>
        <v/>
      </c>
      <c r="K2" s="13" t="str">
        <f>IF(ISBLANK(HLOOKUP(K$1, q_preprocess!$1:$1048576, $D2, FALSE)), "", HLOOKUP(K$1, q_preprocess!$1:$1048576, $D2, FALSE))</f>
        <v/>
      </c>
      <c r="L2" s="13" t="str">
        <f>IF(ISBLANK(HLOOKUP(L$1, q_preprocess!$1:$1048576, $D2, FALSE)), "", HLOOKUP(L$1, q_preprocess!$1:$1048576, $D2, FALSE))</f>
        <v/>
      </c>
      <c r="M2" s="13" t="str">
        <f>IF(ISBLANK(HLOOKUP(M$1, q_preprocess!$1:$1048576, $D2, FALSE)), "", HLOOKUP(M$1, q_preprocess!$1:$1048576, $D2, FALSE))</f>
        <v/>
      </c>
      <c r="N2" s="13" t="str">
        <f>IF(ISBLANK(HLOOKUP(N$1, q_preprocess!$1:$1048576, $D2, FALSE)), "", HLOOKUP(N$1, q_preprocess!$1:$1048576, $D2, FALSE))</f>
        <v/>
      </c>
    </row>
    <row r="3" spans="1:14">
      <c r="A3" s="34">
        <v>33025</v>
      </c>
      <c r="B3">
        <v>1990</v>
      </c>
      <c r="C3">
        <v>2</v>
      </c>
      <c r="D3">
        <v>3</v>
      </c>
      <c r="E3" s="13" t="str">
        <f>IF(ISBLANK(HLOOKUP(E$1, q_preprocess!$1:$1048576, $D3, FALSE)), "", HLOOKUP(E$1, q_preprocess!$1:$1048576, $D3, FALSE))</f>
        <v/>
      </c>
      <c r="F3" s="13" t="str">
        <f>IF(ISBLANK(HLOOKUP(F$1, q_preprocess!$1:$1048576, $D3, FALSE)), "", HLOOKUP(F$1, q_preprocess!$1:$1048576, $D3, FALSE))</f>
        <v/>
      </c>
      <c r="G3" s="13" t="str">
        <f>IF(ISBLANK(HLOOKUP(G$1, q_preprocess!$1:$1048576, $D3, FALSE)), "", HLOOKUP(G$1, q_preprocess!$1:$1048576, $D3, FALSE))</f>
        <v/>
      </c>
      <c r="H3" s="13" t="str">
        <f>IF(ISBLANK(HLOOKUP(H$1, q_preprocess!$1:$1048576, $D3, FALSE)), "", HLOOKUP(H$1, q_preprocess!$1:$1048576, $D3, FALSE))</f>
        <v/>
      </c>
      <c r="I3" s="13" t="str">
        <f>IF(ISBLANK(HLOOKUP(I$1, q_preprocess!$1:$1048576, $D3, FALSE)), "", HLOOKUP(I$1, q_preprocess!$1:$1048576, $D3, FALSE))</f>
        <v/>
      </c>
      <c r="J3" s="13" t="str">
        <f>IF(ISBLANK(HLOOKUP(J$1, q_preprocess!$1:$1048576, $D3, FALSE)), "", HLOOKUP(J$1, q_preprocess!$1:$1048576, $D3, FALSE))</f>
        <v/>
      </c>
      <c r="K3" s="13" t="str">
        <f>IF(ISBLANK(HLOOKUP(K$1, q_preprocess!$1:$1048576, $D3, FALSE)), "", HLOOKUP(K$1, q_preprocess!$1:$1048576, $D3, FALSE))</f>
        <v/>
      </c>
      <c r="L3" s="13" t="str">
        <f>IF(ISBLANK(HLOOKUP(L$1, q_preprocess!$1:$1048576, $D3, FALSE)), "", HLOOKUP(L$1, q_preprocess!$1:$1048576, $D3, FALSE))</f>
        <v/>
      </c>
      <c r="M3" s="13" t="str">
        <f>IF(ISBLANK(HLOOKUP(M$1, q_preprocess!$1:$1048576, $D3, FALSE)), "", HLOOKUP(M$1, q_preprocess!$1:$1048576, $D3, FALSE))</f>
        <v/>
      </c>
      <c r="N3" s="13" t="str">
        <f>IF(ISBLANK(HLOOKUP(N$1, q_preprocess!$1:$1048576, $D3, FALSE)), "", HLOOKUP(N$1, q_preprocess!$1:$1048576, $D3, FALSE))</f>
        <v/>
      </c>
    </row>
    <row r="4" spans="1:14">
      <c r="A4" s="34">
        <v>33117</v>
      </c>
      <c r="B4">
        <v>1990</v>
      </c>
      <c r="C4">
        <v>3</v>
      </c>
      <c r="D4">
        <v>4</v>
      </c>
      <c r="E4" s="13" t="str">
        <f>IF(ISBLANK(HLOOKUP(E$1, q_preprocess!$1:$1048576, $D4, FALSE)), "", HLOOKUP(E$1, q_preprocess!$1:$1048576, $D4, FALSE))</f>
        <v/>
      </c>
      <c r="F4" s="13" t="str">
        <f>IF(ISBLANK(HLOOKUP(F$1, q_preprocess!$1:$1048576, $D4, FALSE)), "", HLOOKUP(F$1, q_preprocess!$1:$1048576, $D4, FALSE))</f>
        <v/>
      </c>
      <c r="G4" s="13" t="str">
        <f>IF(ISBLANK(HLOOKUP(G$1, q_preprocess!$1:$1048576, $D4, FALSE)), "", HLOOKUP(G$1, q_preprocess!$1:$1048576, $D4, FALSE))</f>
        <v/>
      </c>
      <c r="H4" s="13" t="str">
        <f>IF(ISBLANK(HLOOKUP(H$1, q_preprocess!$1:$1048576, $D4, FALSE)), "", HLOOKUP(H$1, q_preprocess!$1:$1048576, $D4, FALSE))</f>
        <v/>
      </c>
      <c r="I4" s="13" t="str">
        <f>IF(ISBLANK(HLOOKUP(I$1, q_preprocess!$1:$1048576, $D4, FALSE)), "", HLOOKUP(I$1, q_preprocess!$1:$1048576, $D4, FALSE))</f>
        <v/>
      </c>
      <c r="J4" s="13" t="str">
        <f>IF(ISBLANK(HLOOKUP(J$1, q_preprocess!$1:$1048576, $D4, FALSE)), "", HLOOKUP(J$1, q_preprocess!$1:$1048576, $D4, FALSE))</f>
        <v/>
      </c>
      <c r="K4" s="13" t="str">
        <f>IF(ISBLANK(HLOOKUP(K$1, q_preprocess!$1:$1048576, $D4, FALSE)), "", HLOOKUP(K$1, q_preprocess!$1:$1048576, $D4, FALSE))</f>
        <v/>
      </c>
      <c r="L4" s="13" t="str">
        <f>IF(ISBLANK(HLOOKUP(L$1, q_preprocess!$1:$1048576, $D4, FALSE)), "", HLOOKUP(L$1, q_preprocess!$1:$1048576, $D4, FALSE))</f>
        <v/>
      </c>
      <c r="M4" s="13" t="str">
        <f>IF(ISBLANK(HLOOKUP(M$1, q_preprocess!$1:$1048576, $D4, FALSE)), "", HLOOKUP(M$1, q_preprocess!$1:$1048576, $D4, FALSE))</f>
        <v/>
      </c>
      <c r="N4" s="13" t="str">
        <f>IF(ISBLANK(HLOOKUP(N$1, q_preprocess!$1:$1048576, $D4, FALSE)), "", HLOOKUP(N$1, q_preprocess!$1:$1048576, $D4, FALSE))</f>
        <v/>
      </c>
    </row>
    <row r="5" spans="1:14">
      <c r="A5" s="34">
        <v>33208</v>
      </c>
      <c r="B5">
        <v>1990</v>
      </c>
      <c r="C5">
        <v>4</v>
      </c>
      <c r="D5">
        <v>5</v>
      </c>
      <c r="E5" s="13" t="str">
        <f>IF(ISBLANK(HLOOKUP(E$1, q_preprocess!$1:$1048576, $D5, FALSE)), "", HLOOKUP(E$1, q_preprocess!$1:$1048576, $D5, FALSE))</f>
        <v/>
      </c>
      <c r="F5" s="13" t="str">
        <f>IF(ISBLANK(HLOOKUP(F$1, q_preprocess!$1:$1048576, $D5, FALSE)), "", HLOOKUP(F$1, q_preprocess!$1:$1048576, $D5, FALSE))</f>
        <v/>
      </c>
      <c r="G5" s="13" t="str">
        <f>IF(ISBLANK(HLOOKUP(G$1, q_preprocess!$1:$1048576, $D5, FALSE)), "", HLOOKUP(G$1, q_preprocess!$1:$1048576, $D5, FALSE))</f>
        <v/>
      </c>
      <c r="H5" s="13" t="str">
        <f>IF(ISBLANK(HLOOKUP(H$1, q_preprocess!$1:$1048576, $D5, FALSE)), "", HLOOKUP(H$1, q_preprocess!$1:$1048576, $D5, FALSE))</f>
        <v/>
      </c>
      <c r="I5" s="13" t="str">
        <f>IF(ISBLANK(HLOOKUP(I$1, q_preprocess!$1:$1048576, $D5, FALSE)), "", HLOOKUP(I$1, q_preprocess!$1:$1048576, $D5, FALSE))</f>
        <v/>
      </c>
      <c r="J5" s="13" t="str">
        <f>IF(ISBLANK(HLOOKUP(J$1, q_preprocess!$1:$1048576, $D5, FALSE)), "", HLOOKUP(J$1, q_preprocess!$1:$1048576, $D5, FALSE))</f>
        <v/>
      </c>
      <c r="K5" s="13" t="str">
        <f>IF(ISBLANK(HLOOKUP(K$1, q_preprocess!$1:$1048576, $D5, FALSE)), "", HLOOKUP(K$1, q_preprocess!$1:$1048576, $D5, FALSE))</f>
        <v/>
      </c>
      <c r="L5" s="13" t="str">
        <f>IF(ISBLANK(HLOOKUP(L$1, q_preprocess!$1:$1048576, $D5, FALSE)), "", HLOOKUP(L$1, q_preprocess!$1:$1048576, $D5, FALSE))</f>
        <v/>
      </c>
      <c r="M5" s="13" t="str">
        <f>IF(ISBLANK(HLOOKUP(M$1, q_preprocess!$1:$1048576, $D5, FALSE)), "", HLOOKUP(M$1, q_preprocess!$1:$1048576, $D5, FALSE))</f>
        <v/>
      </c>
      <c r="N5" s="13" t="str">
        <f>IF(ISBLANK(HLOOKUP(N$1, q_preprocess!$1:$1048576, $D5, FALSE)), "", HLOOKUP(N$1, q_preprocess!$1:$1048576, $D5, FALSE))</f>
        <v/>
      </c>
    </row>
    <row r="6" spans="1:14">
      <c r="A6" s="34">
        <v>33298</v>
      </c>
      <c r="B6">
        <v>1991</v>
      </c>
      <c r="C6">
        <v>1</v>
      </c>
      <c r="D6">
        <v>6</v>
      </c>
      <c r="E6" s="13" t="str">
        <f>IF(ISBLANK(HLOOKUP(E$1, q_preprocess!$1:$1048576, $D6, FALSE)), "", HLOOKUP(E$1, q_preprocess!$1:$1048576, $D6, FALSE))</f>
        <v/>
      </c>
      <c r="F6" s="13" t="str">
        <f>IF(ISBLANK(HLOOKUP(F$1, q_preprocess!$1:$1048576, $D6, FALSE)), "", HLOOKUP(F$1, q_preprocess!$1:$1048576, $D6, FALSE))</f>
        <v/>
      </c>
      <c r="G6" s="13" t="str">
        <f>IF(ISBLANK(HLOOKUP(G$1, q_preprocess!$1:$1048576, $D6, FALSE)), "", HLOOKUP(G$1, q_preprocess!$1:$1048576, $D6, FALSE))</f>
        <v/>
      </c>
      <c r="H6" s="13" t="str">
        <f>IF(ISBLANK(HLOOKUP(H$1, q_preprocess!$1:$1048576, $D6, FALSE)), "", HLOOKUP(H$1, q_preprocess!$1:$1048576, $D6, FALSE))</f>
        <v/>
      </c>
      <c r="I6" s="13" t="str">
        <f>IF(ISBLANK(HLOOKUP(I$1, q_preprocess!$1:$1048576, $D6, FALSE)), "", HLOOKUP(I$1, q_preprocess!$1:$1048576, $D6, FALSE))</f>
        <v/>
      </c>
      <c r="J6" s="13" t="str">
        <f>IF(ISBLANK(HLOOKUP(J$1, q_preprocess!$1:$1048576, $D6, FALSE)), "", HLOOKUP(J$1, q_preprocess!$1:$1048576, $D6, FALSE))</f>
        <v/>
      </c>
      <c r="K6" s="13" t="str">
        <f>IF(ISBLANK(HLOOKUP(K$1, q_preprocess!$1:$1048576, $D6, FALSE)), "", HLOOKUP(K$1, q_preprocess!$1:$1048576, $D6, FALSE))</f>
        <v/>
      </c>
      <c r="L6" s="13" t="str">
        <f>IF(ISBLANK(HLOOKUP(L$1, q_preprocess!$1:$1048576, $D6, FALSE)), "", HLOOKUP(L$1, q_preprocess!$1:$1048576, $D6, FALSE))</f>
        <v/>
      </c>
      <c r="M6" s="13" t="str">
        <f>IF(ISBLANK(HLOOKUP(M$1, q_preprocess!$1:$1048576, $D6, FALSE)), "", HLOOKUP(M$1, q_preprocess!$1:$1048576, $D6, FALSE))</f>
        <v/>
      </c>
      <c r="N6" s="13" t="str">
        <f>IF(ISBLANK(HLOOKUP(N$1, q_preprocess!$1:$1048576, $D6, FALSE)), "", HLOOKUP(N$1, q_preprocess!$1:$1048576, $D6, FALSE))</f>
        <v/>
      </c>
    </row>
    <row r="7" spans="1:14">
      <c r="A7" s="34">
        <v>33390</v>
      </c>
      <c r="B7">
        <v>1991</v>
      </c>
      <c r="C7">
        <v>2</v>
      </c>
      <c r="D7">
        <v>7</v>
      </c>
      <c r="E7" s="13" t="str">
        <f>IF(ISBLANK(HLOOKUP(E$1, q_preprocess!$1:$1048576, $D7, FALSE)), "", HLOOKUP(E$1, q_preprocess!$1:$1048576, $D7, FALSE))</f>
        <v/>
      </c>
      <c r="F7" s="13" t="str">
        <f>IF(ISBLANK(HLOOKUP(F$1, q_preprocess!$1:$1048576, $D7, FALSE)), "", HLOOKUP(F$1, q_preprocess!$1:$1048576, $D7, FALSE))</f>
        <v/>
      </c>
      <c r="G7" s="13" t="str">
        <f>IF(ISBLANK(HLOOKUP(G$1, q_preprocess!$1:$1048576, $D7, FALSE)), "", HLOOKUP(G$1, q_preprocess!$1:$1048576, $D7, FALSE))</f>
        <v/>
      </c>
      <c r="H7" s="13" t="str">
        <f>IF(ISBLANK(HLOOKUP(H$1, q_preprocess!$1:$1048576, $D7, FALSE)), "", HLOOKUP(H$1, q_preprocess!$1:$1048576, $D7, FALSE))</f>
        <v/>
      </c>
      <c r="I7" s="13" t="str">
        <f>IF(ISBLANK(HLOOKUP(I$1, q_preprocess!$1:$1048576, $D7, FALSE)), "", HLOOKUP(I$1, q_preprocess!$1:$1048576, $D7, FALSE))</f>
        <v/>
      </c>
      <c r="J7" s="13" t="str">
        <f>IF(ISBLANK(HLOOKUP(J$1, q_preprocess!$1:$1048576, $D7, FALSE)), "", HLOOKUP(J$1, q_preprocess!$1:$1048576, $D7, FALSE))</f>
        <v/>
      </c>
      <c r="K7" s="13" t="str">
        <f>IF(ISBLANK(HLOOKUP(K$1, q_preprocess!$1:$1048576, $D7, FALSE)), "", HLOOKUP(K$1, q_preprocess!$1:$1048576, $D7, FALSE))</f>
        <v/>
      </c>
      <c r="L7" s="13" t="str">
        <f>IF(ISBLANK(HLOOKUP(L$1, q_preprocess!$1:$1048576, $D7, FALSE)), "", HLOOKUP(L$1, q_preprocess!$1:$1048576, $D7, FALSE))</f>
        <v/>
      </c>
      <c r="M7" s="13" t="str">
        <f>IF(ISBLANK(HLOOKUP(M$1, q_preprocess!$1:$1048576, $D7, FALSE)), "", HLOOKUP(M$1, q_preprocess!$1:$1048576, $D7, FALSE))</f>
        <v/>
      </c>
      <c r="N7" s="13" t="str">
        <f>IF(ISBLANK(HLOOKUP(N$1, q_preprocess!$1:$1048576, $D7, FALSE)), "", HLOOKUP(N$1, q_preprocess!$1:$1048576, $D7, FALSE))</f>
        <v/>
      </c>
    </row>
    <row r="8" spans="1:14">
      <c r="A8" s="34">
        <v>33482</v>
      </c>
      <c r="B8">
        <v>1991</v>
      </c>
      <c r="C8">
        <v>3</v>
      </c>
      <c r="D8">
        <v>8</v>
      </c>
      <c r="E8" s="13" t="str">
        <f>IF(ISBLANK(HLOOKUP(E$1, q_preprocess!$1:$1048576, $D8, FALSE)), "", HLOOKUP(E$1, q_preprocess!$1:$1048576, $D8, FALSE))</f>
        <v/>
      </c>
      <c r="F8" s="13" t="str">
        <f>IF(ISBLANK(HLOOKUP(F$1, q_preprocess!$1:$1048576, $D8, FALSE)), "", HLOOKUP(F$1, q_preprocess!$1:$1048576, $D8, FALSE))</f>
        <v/>
      </c>
      <c r="G8" s="13" t="str">
        <f>IF(ISBLANK(HLOOKUP(G$1, q_preprocess!$1:$1048576, $D8, FALSE)), "", HLOOKUP(G$1, q_preprocess!$1:$1048576, $D8, FALSE))</f>
        <v/>
      </c>
      <c r="H8" s="13" t="str">
        <f>IF(ISBLANK(HLOOKUP(H$1, q_preprocess!$1:$1048576, $D8, FALSE)), "", HLOOKUP(H$1, q_preprocess!$1:$1048576, $D8, FALSE))</f>
        <v/>
      </c>
      <c r="I8" s="13" t="str">
        <f>IF(ISBLANK(HLOOKUP(I$1, q_preprocess!$1:$1048576, $D8, FALSE)), "", HLOOKUP(I$1, q_preprocess!$1:$1048576, $D8, FALSE))</f>
        <v/>
      </c>
      <c r="J8" s="13" t="str">
        <f>IF(ISBLANK(HLOOKUP(J$1, q_preprocess!$1:$1048576, $D8, FALSE)), "", HLOOKUP(J$1, q_preprocess!$1:$1048576, $D8, FALSE))</f>
        <v/>
      </c>
      <c r="K8" s="13" t="str">
        <f>IF(ISBLANK(HLOOKUP(K$1, q_preprocess!$1:$1048576, $D8, FALSE)), "", HLOOKUP(K$1, q_preprocess!$1:$1048576, $D8, FALSE))</f>
        <v/>
      </c>
      <c r="L8" s="13" t="str">
        <f>IF(ISBLANK(HLOOKUP(L$1, q_preprocess!$1:$1048576, $D8, FALSE)), "", HLOOKUP(L$1, q_preprocess!$1:$1048576, $D8, FALSE))</f>
        <v/>
      </c>
      <c r="M8" s="13" t="str">
        <f>IF(ISBLANK(HLOOKUP(M$1, q_preprocess!$1:$1048576, $D8, FALSE)), "", HLOOKUP(M$1, q_preprocess!$1:$1048576, $D8, FALSE))</f>
        <v/>
      </c>
      <c r="N8" s="13" t="str">
        <f>IF(ISBLANK(HLOOKUP(N$1, q_preprocess!$1:$1048576, $D8, FALSE)), "", HLOOKUP(N$1, q_preprocess!$1:$1048576, $D8, FALSE))</f>
        <v/>
      </c>
    </row>
    <row r="9" spans="1:14">
      <c r="A9" s="34">
        <v>33573</v>
      </c>
      <c r="B9">
        <v>1991</v>
      </c>
      <c r="C9">
        <v>4</v>
      </c>
      <c r="D9">
        <v>9</v>
      </c>
      <c r="E9" s="13" t="str">
        <f>IF(ISBLANK(HLOOKUP(E$1, q_preprocess!$1:$1048576, $D9, FALSE)), "", HLOOKUP(E$1, q_preprocess!$1:$1048576, $D9, FALSE))</f>
        <v/>
      </c>
      <c r="F9" s="13" t="str">
        <f>IF(ISBLANK(HLOOKUP(F$1, q_preprocess!$1:$1048576, $D9, FALSE)), "", HLOOKUP(F$1, q_preprocess!$1:$1048576, $D9, FALSE))</f>
        <v/>
      </c>
      <c r="G9" s="13" t="str">
        <f>IF(ISBLANK(HLOOKUP(G$1, q_preprocess!$1:$1048576, $D9, FALSE)), "", HLOOKUP(G$1, q_preprocess!$1:$1048576, $D9, FALSE))</f>
        <v/>
      </c>
      <c r="H9" s="13" t="str">
        <f>IF(ISBLANK(HLOOKUP(H$1, q_preprocess!$1:$1048576, $D9, FALSE)), "", HLOOKUP(H$1, q_preprocess!$1:$1048576, $D9, FALSE))</f>
        <v/>
      </c>
      <c r="I9" s="13" t="str">
        <f>IF(ISBLANK(HLOOKUP(I$1, q_preprocess!$1:$1048576, $D9, FALSE)), "", HLOOKUP(I$1, q_preprocess!$1:$1048576, $D9, FALSE))</f>
        <v/>
      </c>
      <c r="J9" s="13" t="str">
        <f>IF(ISBLANK(HLOOKUP(J$1, q_preprocess!$1:$1048576, $D9, FALSE)), "", HLOOKUP(J$1, q_preprocess!$1:$1048576, $D9, FALSE))</f>
        <v/>
      </c>
      <c r="K9" s="13" t="str">
        <f>IF(ISBLANK(HLOOKUP(K$1, q_preprocess!$1:$1048576, $D9, FALSE)), "", HLOOKUP(K$1, q_preprocess!$1:$1048576, $D9, FALSE))</f>
        <v/>
      </c>
      <c r="L9" s="13" t="str">
        <f>IF(ISBLANK(HLOOKUP(L$1, q_preprocess!$1:$1048576, $D9, FALSE)), "", HLOOKUP(L$1, q_preprocess!$1:$1048576, $D9, FALSE))</f>
        <v/>
      </c>
      <c r="M9" s="13" t="str">
        <f>IF(ISBLANK(HLOOKUP(M$1, q_preprocess!$1:$1048576, $D9, FALSE)), "", HLOOKUP(M$1, q_preprocess!$1:$1048576, $D9, FALSE))</f>
        <v/>
      </c>
      <c r="N9" s="13" t="str">
        <f>IF(ISBLANK(HLOOKUP(N$1, q_preprocess!$1:$1048576, $D9, FALSE)), "", HLOOKUP(N$1, q_preprocess!$1:$1048576, $D9, FALSE))</f>
        <v/>
      </c>
    </row>
    <row r="10" spans="1:14">
      <c r="A10" s="34">
        <v>33664</v>
      </c>
      <c r="B10">
        <v>1992</v>
      </c>
      <c r="C10">
        <v>1</v>
      </c>
      <c r="D10">
        <v>10</v>
      </c>
      <c r="E10" s="13" t="str">
        <f>IF(ISBLANK(HLOOKUP(E$1, q_preprocess!$1:$1048576, $D10, FALSE)), "", HLOOKUP(E$1, q_preprocess!$1:$1048576, $D10, FALSE))</f>
        <v/>
      </c>
      <c r="F10" s="13" t="str">
        <f>IF(ISBLANK(HLOOKUP(F$1, q_preprocess!$1:$1048576, $D10, FALSE)), "", HLOOKUP(F$1, q_preprocess!$1:$1048576, $D10, FALSE))</f>
        <v/>
      </c>
      <c r="G10" s="13" t="str">
        <f>IF(ISBLANK(HLOOKUP(G$1, q_preprocess!$1:$1048576, $D10, FALSE)), "", HLOOKUP(G$1, q_preprocess!$1:$1048576, $D10, FALSE))</f>
        <v/>
      </c>
      <c r="H10" s="13" t="str">
        <f>IF(ISBLANK(HLOOKUP(H$1, q_preprocess!$1:$1048576, $D10, FALSE)), "", HLOOKUP(H$1, q_preprocess!$1:$1048576, $D10, FALSE))</f>
        <v/>
      </c>
      <c r="I10" s="13" t="str">
        <f>IF(ISBLANK(HLOOKUP(I$1, q_preprocess!$1:$1048576, $D10, FALSE)), "", HLOOKUP(I$1, q_preprocess!$1:$1048576, $D10, FALSE))</f>
        <v/>
      </c>
      <c r="J10" s="13" t="str">
        <f>IF(ISBLANK(HLOOKUP(J$1, q_preprocess!$1:$1048576, $D10, FALSE)), "", HLOOKUP(J$1, q_preprocess!$1:$1048576, $D10, FALSE))</f>
        <v/>
      </c>
      <c r="K10" s="13" t="str">
        <f>IF(ISBLANK(HLOOKUP(K$1, q_preprocess!$1:$1048576, $D10, FALSE)), "", HLOOKUP(K$1, q_preprocess!$1:$1048576, $D10, FALSE))</f>
        <v/>
      </c>
      <c r="L10" s="13" t="str">
        <f>IF(ISBLANK(HLOOKUP(L$1, q_preprocess!$1:$1048576, $D10, FALSE)), "", HLOOKUP(L$1, q_preprocess!$1:$1048576, $D10, FALSE))</f>
        <v/>
      </c>
      <c r="M10" s="13" t="str">
        <f>IF(ISBLANK(HLOOKUP(M$1, q_preprocess!$1:$1048576, $D10, FALSE)), "", HLOOKUP(M$1, q_preprocess!$1:$1048576, $D10, FALSE))</f>
        <v/>
      </c>
      <c r="N10" s="13" t="str">
        <f>IF(ISBLANK(HLOOKUP(N$1, q_preprocess!$1:$1048576, $D10, FALSE)), "", HLOOKUP(N$1, q_preprocess!$1:$1048576, $D10, FALSE))</f>
        <v/>
      </c>
    </row>
    <row r="11" spans="1:14">
      <c r="A11" s="34">
        <v>33756</v>
      </c>
      <c r="B11">
        <v>1992</v>
      </c>
      <c r="C11">
        <v>2</v>
      </c>
      <c r="D11">
        <v>11</v>
      </c>
      <c r="E11" s="13" t="str">
        <f>IF(ISBLANK(HLOOKUP(E$1, q_preprocess!$1:$1048576, $D11, FALSE)), "", HLOOKUP(E$1, q_preprocess!$1:$1048576, $D11, FALSE))</f>
        <v/>
      </c>
      <c r="F11" s="13" t="str">
        <f>IF(ISBLANK(HLOOKUP(F$1, q_preprocess!$1:$1048576, $D11, FALSE)), "", HLOOKUP(F$1, q_preprocess!$1:$1048576, $D11, FALSE))</f>
        <v/>
      </c>
      <c r="G11" s="13" t="str">
        <f>IF(ISBLANK(HLOOKUP(G$1, q_preprocess!$1:$1048576, $D11, FALSE)), "", HLOOKUP(G$1, q_preprocess!$1:$1048576, $D11, FALSE))</f>
        <v/>
      </c>
      <c r="H11" s="13" t="str">
        <f>IF(ISBLANK(HLOOKUP(H$1, q_preprocess!$1:$1048576, $D11, FALSE)), "", HLOOKUP(H$1, q_preprocess!$1:$1048576, $D11, FALSE))</f>
        <v/>
      </c>
      <c r="I11" s="13" t="str">
        <f>IF(ISBLANK(HLOOKUP(I$1, q_preprocess!$1:$1048576, $D11, FALSE)), "", HLOOKUP(I$1, q_preprocess!$1:$1048576, $D11, FALSE))</f>
        <v/>
      </c>
      <c r="J11" s="13" t="str">
        <f>IF(ISBLANK(HLOOKUP(J$1, q_preprocess!$1:$1048576, $D11, FALSE)), "", HLOOKUP(J$1, q_preprocess!$1:$1048576, $D11, FALSE))</f>
        <v/>
      </c>
      <c r="K11" s="13" t="str">
        <f>IF(ISBLANK(HLOOKUP(K$1, q_preprocess!$1:$1048576, $D11, FALSE)), "", HLOOKUP(K$1, q_preprocess!$1:$1048576, $D11, FALSE))</f>
        <v/>
      </c>
      <c r="L11" s="13" t="str">
        <f>IF(ISBLANK(HLOOKUP(L$1, q_preprocess!$1:$1048576, $D11, FALSE)), "", HLOOKUP(L$1, q_preprocess!$1:$1048576, $D11, FALSE))</f>
        <v/>
      </c>
      <c r="M11" s="13" t="str">
        <f>IF(ISBLANK(HLOOKUP(M$1, q_preprocess!$1:$1048576, $D11, FALSE)), "", HLOOKUP(M$1, q_preprocess!$1:$1048576, $D11, FALSE))</f>
        <v/>
      </c>
      <c r="N11" s="13" t="str">
        <f>IF(ISBLANK(HLOOKUP(N$1, q_preprocess!$1:$1048576, $D11, FALSE)), "", HLOOKUP(N$1, q_preprocess!$1:$1048576, $D11, FALSE))</f>
        <v/>
      </c>
    </row>
    <row r="12" spans="1:14">
      <c r="A12" s="34">
        <v>33848</v>
      </c>
      <c r="B12">
        <v>1992</v>
      </c>
      <c r="C12">
        <v>3</v>
      </c>
      <c r="D12">
        <v>12</v>
      </c>
      <c r="E12" s="13" t="str">
        <f>IF(ISBLANK(HLOOKUP(E$1, q_preprocess!$1:$1048576, $D12, FALSE)), "", HLOOKUP(E$1, q_preprocess!$1:$1048576, $D12, FALSE))</f>
        <v/>
      </c>
      <c r="F12" s="13" t="str">
        <f>IF(ISBLANK(HLOOKUP(F$1, q_preprocess!$1:$1048576, $D12, FALSE)), "", HLOOKUP(F$1, q_preprocess!$1:$1048576, $D12, FALSE))</f>
        <v/>
      </c>
      <c r="G12" s="13" t="str">
        <f>IF(ISBLANK(HLOOKUP(G$1, q_preprocess!$1:$1048576, $D12, FALSE)), "", HLOOKUP(G$1, q_preprocess!$1:$1048576, $D12, FALSE))</f>
        <v/>
      </c>
      <c r="H12" s="13" t="str">
        <f>IF(ISBLANK(HLOOKUP(H$1, q_preprocess!$1:$1048576, $D12, FALSE)), "", HLOOKUP(H$1, q_preprocess!$1:$1048576, $D12, FALSE))</f>
        <v/>
      </c>
      <c r="I12" s="13" t="str">
        <f>IF(ISBLANK(HLOOKUP(I$1, q_preprocess!$1:$1048576, $D12, FALSE)), "", HLOOKUP(I$1, q_preprocess!$1:$1048576, $D12, FALSE))</f>
        <v/>
      </c>
      <c r="J12" s="13" t="str">
        <f>IF(ISBLANK(HLOOKUP(J$1, q_preprocess!$1:$1048576, $D12, FALSE)), "", HLOOKUP(J$1, q_preprocess!$1:$1048576, $D12, FALSE))</f>
        <v/>
      </c>
      <c r="K12" s="13" t="str">
        <f>IF(ISBLANK(HLOOKUP(K$1, q_preprocess!$1:$1048576, $D12, FALSE)), "", HLOOKUP(K$1, q_preprocess!$1:$1048576, $D12, FALSE))</f>
        <v/>
      </c>
      <c r="L12" s="13" t="str">
        <f>IF(ISBLANK(HLOOKUP(L$1, q_preprocess!$1:$1048576, $D12, FALSE)), "", HLOOKUP(L$1, q_preprocess!$1:$1048576, $D12, FALSE))</f>
        <v/>
      </c>
      <c r="M12" s="13" t="str">
        <f>IF(ISBLANK(HLOOKUP(M$1, q_preprocess!$1:$1048576, $D12, FALSE)), "", HLOOKUP(M$1, q_preprocess!$1:$1048576, $D12, FALSE))</f>
        <v/>
      </c>
      <c r="N12" s="13" t="str">
        <f>IF(ISBLANK(HLOOKUP(N$1, q_preprocess!$1:$1048576, $D12, FALSE)), "", HLOOKUP(N$1, q_preprocess!$1:$1048576, $D12, FALSE))</f>
        <v/>
      </c>
    </row>
    <row r="13" spans="1:14">
      <c r="A13" s="34">
        <v>33939</v>
      </c>
      <c r="B13">
        <v>1992</v>
      </c>
      <c r="C13">
        <v>4</v>
      </c>
      <c r="D13">
        <v>13</v>
      </c>
      <c r="E13" s="13" t="str">
        <f>IF(ISBLANK(HLOOKUP(E$1, q_preprocess!$1:$1048576, $D13, FALSE)), "", HLOOKUP(E$1, q_preprocess!$1:$1048576, $D13, FALSE))</f>
        <v/>
      </c>
      <c r="F13" s="13" t="str">
        <f>IF(ISBLANK(HLOOKUP(F$1, q_preprocess!$1:$1048576, $D13, FALSE)), "", HLOOKUP(F$1, q_preprocess!$1:$1048576, $D13, FALSE))</f>
        <v/>
      </c>
      <c r="G13" s="13" t="str">
        <f>IF(ISBLANK(HLOOKUP(G$1, q_preprocess!$1:$1048576, $D13, FALSE)), "", HLOOKUP(G$1, q_preprocess!$1:$1048576, $D13, FALSE))</f>
        <v/>
      </c>
      <c r="H13" s="13" t="str">
        <f>IF(ISBLANK(HLOOKUP(H$1, q_preprocess!$1:$1048576, $D13, FALSE)), "", HLOOKUP(H$1, q_preprocess!$1:$1048576, $D13, FALSE))</f>
        <v/>
      </c>
      <c r="I13" s="13" t="str">
        <f>IF(ISBLANK(HLOOKUP(I$1, q_preprocess!$1:$1048576, $D13, FALSE)), "", HLOOKUP(I$1, q_preprocess!$1:$1048576, $D13, FALSE))</f>
        <v/>
      </c>
      <c r="J13" s="13" t="str">
        <f>IF(ISBLANK(HLOOKUP(J$1, q_preprocess!$1:$1048576, $D13, FALSE)), "", HLOOKUP(J$1, q_preprocess!$1:$1048576, $D13, FALSE))</f>
        <v/>
      </c>
      <c r="K13" s="13" t="str">
        <f>IF(ISBLANK(HLOOKUP(K$1, q_preprocess!$1:$1048576, $D13, FALSE)), "", HLOOKUP(K$1, q_preprocess!$1:$1048576, $D13, FALSE))</f>
        <v/>
      </c>
      <c r="L13" s="13" t="str">
        <f>IF(ISBLANK(HLOOKUP(L$1, q_preprocess!$1:$1048576, $D13, FALSE)), "", HLOOKUP(L$1, q_preprocess!$1:$1048576, $D13, FALSE))</f>
        <v/>
      </c>
      <c r="M13" s="13" t="str">
        <f>IF(ISBLANK(HLOOKUP(M$1, q_preprocess!$1:$1048576, $D13, FALSE)), "", HLOOKUP(M$1, q_preprocess!$1:$1048576, $D13, FALSE))</f>
        <v/>
      </c>
      <c r="N13" s="13" t="str">
        <f>IF(ISBLANK(HLOOKUP(N$1, q_preprocess!$1:$1048576, $D13, FALSE)), "", HLOOKUP(N$1, q_preprocess!$1:$1048576, $D13, FALSE))</f>
        <v/>
      </c>
    </row>
    <row r="14" spans="1:14">
      <c r="A14" s="34">
        <v>34029</v>
      </c>
      <c r="B14">
        <v>1993</v>
      </c>
      <c r="C14">
        <v>1</v>
      </c>
      <c r="D14">
        <v>14</v>
      </c>
      <c r="E14" s="13">
        <f>IF(ISBLANK(HLOOKUP(E$1, q_preprocess!$1:$1048576, $D14, FALSE)), "", HLOOKUP(E$1, q_preprocess!$1:$1048576, $D14, FALSE))</f>
        <v>1986300.9368561725</v>
      </c>
      <c r="F14" s="13">
        <f>IF(ISBLANK(HLOOKUP(F$1, q_preprocess!$1:$1048576, $D14, FALSE)), "", HLOOKUP(F$1, q_preprocess!$1:$1048576, $D14, FALSE))</f>
        <v>1199288.6597500001</v>
      </c>
      <c r="G14" s="13">
        <f>IF(ISBLANK(HLOOKUP(G$1, q_preprocess!$1:$1048576, $D14, FALSE)), "", HLOOKUP(G$1, q_preprocess!$1:$1048576, $D14, FALSE))</f>
        <v>253278.06474999999</v>
      </c>
      <c r="H14" s="13">
        <f>IF(ISBLANK(HLOOKUP(H$1, q_preprocess!$1:$1048576, $D14, FALSE)), "", HLOOKUP(H$1, q_preprocess!$1:$1048576, $D14, FALSE))</f>
        <v>473856.33399999997</v>
      </c>
      <c r="I14" s="13">
        <f>IF(ISBLANK(HLOOKUP(I$1, q_preprocess!$1:$1048576, $D14, FALSE)), "", HLOOKUP(I$1, q_preprocess!$1:$1048576, $D14, FALSE))</f>
        <v>299430.06475000002</v>
      </c>
      <c r="J14" s="13">
        <f>IF(ISBLANK(HLOOKUP(J$1, q_preprocess!$1:$1048576, $D14, FALSE)), "", HLOOKUP(J$1, q_preprocess!$1:$1048576, $D14, FALSE))</f>
        <v>271816.67924999999</v>
      </c>
      <c r="K14" s="13">
        <f>IF(ISBLANK(HLOOKUP(K$1, q_preprocess!$1:$1048576, $D14, FALSE)), "", HLOOKUP(K$1, q_preprocess!$1:$1048576, $D14, FALSE))</f>
        <v>0</v>
      </c>
      <c r="L14" s="13">
        <f>IF(ISBLANK(HLOOKUP(L$1, q_preprocess!$1:$1048576, $D14, FALSE)), "", HLOOKUP(L$1, q_preprocess!$1:$1048576, $D14, FALSE))</f>
        <v>0</v>
      </c>
      <c r="M14" s="13">
        <f>IF(ISBLANK(HLOOKUP(M$1, q_preprocess!$1:$1048576, $D14, FALSE)), "", HLOOKUP(M$1, q_preprocess!$1:$1048576, $D14, FALSE))</f>
        <v>0</v>
      </c>
      <c r="N14" s="13">
        <f>IF(ISBLANK(HLOOKUP(N$1, q_preprocess!$1:$1048576, $D14, FALSE)), "", HLOOKUP(N$1, q_preprocess!$1:$1048576, $D14, FALSE))</f>
        <v>1985139.562506475</v>
      </c>
    </row>
    <row r="15" spans="1:14">
      <c r="A15" s="34">
        <v>34121</v>
      </c>
      <c r="B15">
        <v>1993</v>
      </c>
      <c r="C15">
        <v>2</v>
      </c>
      <c r="D15">
        <v>15</v>
      </c>
      <c r="E15" s="13">
        <f>IF(ISBLANK(HLOOKUP(E$1, q_preprocess!$1:$1048576, $D15, FALSE)), "", HLOOKUP(E$1, q_preprocess!$1:$1048576, $D15, FALSE))</f>
        <v>1984840.6226156575</v>
      </c>
      <c r="F15" s="13">
        <f>IF(ISBLANK(HLOOKUP(F$1, q_preprocess!$1:$1048576, $D15, FALSE)), "", HLOOKUP(F$1, q_preprocess!$1:$1048576, $D15, FALSE))</f>
        <v>1226728.8219999999</v>
      </c>
      <c r="G15" s="13">
        <f>IF(ISBLANK(HLOOKUP(G$1, q_preprocess!$1:$1048576, $D15, FALSE)), "", HLOOKUP(G$1, q_preprocess!$1:$1048576, $D15, FALSE))</f>
        <v>251756.43275000001</v>
      </c>
      <c r="H15" s="13">
        <f>IF(ISBLANK(HLOOKUP(H$1, q_preprocess!$1:$1048576, $D15, FALSE)), "", HLOOKUP(H$1, q_preprocess!$1:$1048576, $D15, FALSE))</f>
        <v>361350.07775</v>
      </c>
      <c r="I15" s="13">
        <f>IF(ISBLANK(HLOOKUP(I$1, q_preprocess!$1:$1048576, $D15, FALSE)), "", HLOOKUP(I$1, q_preprocess!$1:$1048576, $D15, FALSE))</f>
        <v>306117.96950000001</v>
      </c>
      <c r="J15" s="13">
        <f>IF(ISBLANK(HLOOKUP(J$1, q_preprocess!$1:$1048576, $D15, FALSE)), "", HLOOKUP(J$1, q_preprocess!$1:$1048576, $D15, FALSE))</f>
        <v>291473.44500000001</v>
      </c>
      <c r="K15" s="13">
        <f>IF(ISBLANK(HLOOKUP(K$1, q_preprocess!$1:$1048576, $D15, FALSE)), "", HLOOKUP(K$1, q_preprocess!$1:$1048576, $D15, FALSE))</f>
        <v>0</v>
      </c>
      <c r="L15" s="13">
        <f>IF(ISBLANK(HLOOKUP(L$1, q_preprocess!$1:$1048576, $D15, FALSE)), "", HLOOKUP(L$1, q_preprocess!$1:$1048576, $D15, FALSE))</f>
        <v>0</v>
      </c>
      <c r="M15" s="13">
        <f>IF(ISBLANK(HLOOKUP(M$1, q_preprocess!$1:$1048576, $D15, FALSE)), "", HLOOKUP(M$1, q_preprocess!$1:$1048576, $D15, FALSE))</f>
        <v>0</v>
      </c>
      <c r="N15" s="13">
        <f>IF(ISBLANK(HLOOKUP(N$1, q_preprocess!$1:$1048576, $D15, FALSE)), "", HLOOKUP(N$1, q_preprocess!$1:$1048576, $D15, FALSE))</f>
        <v>1993400.129908775</v>
      </c>
    </row>
    <row r="16" spans="1:14">
      <c r="A16" s="34">
        <v>34213</v>
      </c>
      <c r="B16">
        <v>1993</v>
      </c>
      <c r="C16">
        <v>3</v>
      </c>
      <c r="D16">
        <v>16</v>
      </c>
      <c r="E16" s="13">
        <f>IF(ISBLANK(HLOOKUP(E$1, q_preprocess!$1:$1048576, $D16, FALSE)), "", HLOOKUP(E$1, q_preprocess!$1:$1048576, $D16, FALSE))</f>
        <v>1988735.7532429025</v>
      </c>
      <c r="F16" s="13">
        <f>IF(ISBLANK(HLOOKUP(F$1, q_preprocess!$1:$1048576, $D16, FALSE)), "", HLOOKUP(F$1, q_preprocess!$1:$1048576, $D16, FALSE))</f>
        <v>1230014.7009999999</v>
      </c>
      <c r="G16" s="13">
        <f>IF(ISBLANK(HLOOKUP(G$1, q_preprocess!$1:$1048576, $D16, FALSE)), "", HLOOKUP(G$1, q_preprocess!$1:$1048576, $D16, FALSE))</f>
        <v>248072.80074999999</v>
      </c>
      <c r="H16" s="13">
        <f>IF(ISBLANK(HLOOKUP(H$1, q_preprocess!$1:$1048576, $D16, FALSE)), "", HLOOKUP(H$1, q_preprocess!$1:$1048576, $D16, FALSE))</f>
        <v>473232.09149999998</v>
      </c>
      <c r="I16" s="13">
        <f>IF(ISBLANK(HLOOKUP(I$1, q_preprocess!$1:$1048576, $D16, FALSE)), "", HLOOKUP(I$1, q_preprocess!$1:$1048576, $D16, FALSE))</f>
        <v>307780.6385</v>
      </c>
      <c r="J16" s="13">
        <f>IF(ISBLANK(HLOOKUP(J$1, q_preprocess!$1:$1048576, $D16, FALSE)), "", HLOOKUP(J$1, q_preprocess!$1:$1048576, $D16, FALSE))</f>
        <v>289115.87599999999</v>
      </c>
      <c r="K16" s="13">
        <f>IF(ISBLANK(HLOOKUP(K$1, q_preprocess!$1:$1048576, $D16, FALSE)), "", HLOOKUP(K$1, q_preprocess!$1:$1048576, $D16, FALSE))</f>
        <v>0</v>
      </c>
      <c r="L16" s="13">
        <f>IF(ISBLANK(HLOOKUP(L$1, q_preprocess!$1:$1048576, $D16, FALSE)), "", HLOOKUP(L$1, q_preprocess!$1:$1048576, $D16, FALSE))</f>
        <v>0</v>
      </c>
      <c r="M16" s="13">
        <f>IF(ISBLANK(HLOOKUP(M$1, q_preprocess!$1:$1048576, $D16, FALSE)), "", HLOOKUP(M$1, q_preprocess!$1:$1048576, $D16, FALSE))</f>
        <v>0</v>
      </c>
      <c r="N16" s="13">
        <f>IF(ISBLANK(HLOOKUP(N$1, q_preprocess!$1:$1048576, $D16, FALSE)), "", HLOOKUP(N$1, q_preprocess!$1:$1048576, $D16, FALSE))</f>
        <v>2015140.8093621675</v>
      </c>
    </row>
    <row r="17" spans="1:14">
      <c r="A17" s="34">
        <v>34304</v>
      </c>
      <c r="B17">
        <v>1993</v>
      </c>
      <c r="C17">
        <v>4</v>
      </c>
      <c r="D17">
        <v>17</v>
      </c>
      <c r="E17" s="13">
        <f>IF(ISBLANK(HLOOKUP(E$1, q_preprocess!$1:$1048576, $D17, FALSE)), "", HLOOKUP(E$1, q_preprocess!$1:$1048576, $D17, FALSE))</f>
        <v>2067008.9291818575</v>
      </c>
      <c r="F17" s="13">
        <f>IF(ISBLANK(HLOOKUP(F$1, q_preprocess!$1:$1048576, $D17, FALSE)), "", HLOOKUP(F$1, q_preprocess!$1:$1048576, $D17, FALSE))</f>
        <v>1302577.578</v>
      </c>
      <c r="G17" s="13">
        <f>IF(ISBLANK(HLOOKUP(G$1, q_preprocess!$1:$1048576, $D17, FALSE)), "", HLOOKUP(G$1, q_preprocess!$1:$1048576, $D17, FALSE))</f>
        <v>258433.4895</v>
      </c>
      <c r="H17" s="13">
        <f>IF(ISBLANK(HLOOKUP(H$1, q_preprocess!$1:$1048576, $D17, FALSE)), "", HLOOKUP(H$1, q_preprocess!$1:$1048576, $D17, FALSE))</f>
        <v>488858.62199999997</v>
      </c>
      <c r="I17" s="13">
        <f>IF(ISBLANK(HLOOKUP(I$1, q_preprocess!$1:$1048576, $D17, FALSE)), "", HLOOKUP(I$1, q_preprocess!$1:$1048576, $D17, FALSE))</f>
        <v>329151.84224999999</v>
      </c>
      <c r="J17" s="13">
        <f>IF(ISBLANK(HLOOKUP(J$1, q_preprocess!$1:$1048576, $D17, FALSE)), "", HLOOKUP(J$1, q_preprocess!$1:$1048576, $D17, FALSE))</f>
        <v>317084.40250000003</v>
      </c>
      <c r="K17" s="13">
        <f>IF(ISBLANK(HLOOKUP(K$1, q_preprocess!$1:$1048576, $D17, FALSE)), "", HLOOKUP(K$1, q_preprocess!$1:$1048576, $D17, FALSE))</f>
        <v>0</v>
      </c>
      <c r="L17" s="13">
        <f>IF(ISBLANK(HLOOKUP(L$1, q_preprocess!$1:$1048576, $D17, FALSE)), "", HLOOKUP(L$1, q_preprocess!$1:$1048576, $D17, FALSE))</f>
        <v>0</v>
      </c>
      <c r="M17" s="13">
        <f>IF(ISBLANK(HLOOKUP(M$1, q_preprocess!$1:$1048576, $D17, FALSE)), "", HLOOKUP(M$1, q_preprocess!$1:$1048576, $D17, FALSE))</f>
        <v>0</v>
      </c>
      <c r="N17" s="13">
        <f>IF(ISBLANK(HLOOKUP(N$1, q_preprocess!$1:$1048576, $D17, FALSE)), "", HLOOKUP(N$1, q_preprocess!$1:$1048576, $D17, FALSE))</f>
        <v>2037589.2555898174</v>
      </c>
    </row>
    <row r="18" spans="1:14">
      <c r="A18" s="34">
        <v>34394</v>
      </c>
      <c r="B18">
        <v>1994</v>
      </c>
      <c r="C18">
        <v>1</v>
      </c>
      <c r="D18">
        <v>18</v>
      </c>
      <c r="E18" s="13">
        <f>IF(ISBLANK(HLOOKUP(E$1, q_preprocess!$1:$1048576, $D18, FALSE)), "", HLOOKUP(E$1, q_preprocess!$1:$1048576, $D18, FALSE))</f>
        <v>2052634.4532191399</v>
      </c>
      <c r="F18" s="13">
        <f>IF(ISBLANK(HLOOKUP(F$1, q_preprocess!$1:$1048576, $D18, FALSE)), "", HLOOKUP(F$1, q_preprocess!$1:$1048576, $D18, FALSE))</f>
        <v>1236302.8940000001</v>
      </c>
      <c r="G18" s="13">
        <f>IF(ISBLANK(HLOOKUP(G$1, q_preprocess!$1:$1048576, $D18, FALSE)), "", HLOOKUP(G$1, q_preprocess!$1:$1048576, $D18, FALSE))</f>
        <v>260722.11900000001</v>
      </c>
      <c r="H18" s="13">
        <f>IF(ISBLANK(HLOOKUP(H$1, q_preprocess!$1:$1048576, $D18, FALSE)), "", HLOOKUP(H$1, q_preprocess!$1:$1048576, $D18, FALSE))</f>
        <v>468569.14750000002</v>
      </c>
      <c r="I18" s="13">
        <f>IF(ISBLANK(HLOOKUP(I$1, q_preprocess!$1:$1048576, $D18, FALSE)), "", HLOOKUP(I$1, q_preprocess!$1:$1048576, $D18, FALSE))</f>
        <v>338308.24174999999</v>
      </c>
      <c r="J18" s="13">
        <f>IF(ISBLANK(HLOOKUP(J$1, q_preprocess!$1:$1048576, $D18, FALSE)), "", HLOOKUP(J$1, q_preprocess!$1:$1048576, $D18, FALSE))</f>
        <v>321217.25099999999</v>
      </c>
      <c r="K18" s="13">
        <f>IF(ISBLANK(HLOOKUP(K$1, q_preprocess!$1:$1048576, $D18, FALSE)), "", HLOOKUP(K$1, q_preprocess!$1:$1048576, $D18, FALSE))</f>
        <v>0</v>
      </c>
      <c r="L18" s="13">
        <f>IF(ISBLANK(HLOOKUP(L$1, q_preprocess!$1:$1048576, $D18, FALSE)), "", HLOOKUP(L$1, q_preprocess!$1:$1048576, $D18, FALSE))</f>
        <v>0</v>
      </c>
      <c r="M18" s="13">
        <f>IF(ISBLANK(HLOOKUP(M$1, q_preprocess!$1:$1048576, $D18, FALSE)), "", HLOOKUP(M$1, q_preprocess!$1:$1048576, $D18, FALSE))</f>
        <v>0</v>
      </c>
      <c r="N18" s="13">
        <f>IF(ISBLANK(HLOOKUP(N$1, q_preprocess!$1:$1048576, $D18, FALSE)), "", HLOOKUP(N$1, q_preprocess!$1:$1048576, $D18, FALSE))</f>
        <v>2063336.2273659799</v>
      </c>
    </row>
    <row r="19" spans="1:14">
      <c r="A19" s="34">
        <v>34486</v>
      </c>
      <c r="B19">
        <v>1994</v>
      </c>
      <c r="C19">
        <v>2</v>
      </c>
      <c r="D19">
        <v>19</v>
      </c>
      <c r="E19" s="13">
        <f>IF(ISBLANK(HLOOKUP(E$1, q_preprocess!$1:$1048576, $D19, FALSE)), "", HLOOKUP(E$1, q_preprocess!$1:$1048576, $D19, FALSE))</f>
        <v>2103340.6160643748</v>
      </c>
      <c r="F19" s="13">
        <f>IF(ISBLANK(HLOOKUP(F$1, q_preprocess!$1:$1048576, $D19, FALSE)), "", HLOOKUP(F$1, q_preprocess!$1:$1048576, $D19, FALSE))</f>
        <v>1297065.4839999999</v>
      </c>
      <c r="G19" s="13">
        <f>IF(ISBLANK(HLOOKUP(G$1, q_preprocess!$1:$1048576, $D19, FALSE)), "", HLOOKUP(G$1, q_preprocess!$1:$1048576, $D19, FALSE))</f>
        <v>260828.33124999999</v>
      </c>
      <c r="H19" s="13">
        <f>IF(ISBLANK(HLOOKUP(H$1, q_preprocess!$1:$1048576, $D19, FALSE)), "", HLOOKUP(H$1, q_preprocess!$1:$1048576, $D19, FALSE))</f>
        <v>583800.26624999999</v>
      </c>
      <c r="I19" s="13">
        <f>IF(ISBLANK(HLOOKUP(I$1, q_preprocess!$1:$1048576, $D19, FALSE)), "", HLOOKUP(I$1, q_preprocess!$1:$1048576, $D19, FALSE))</f>
        <v>342712.62800000003</v>
      </c>
      <c r="J19" s="13">
        <f>IF(ISBLANK(HLOOKUP(J$1, q_preprocess!$1:$1048576, $D19, FALSE)), "", HLOOKUP(J$1, q_preprocess!$1:$1048576, $D19, FALSE))</f>
        <v>343323.92025000002</v>
      </c>
      <c r="K19" s="13">
        <f>IF(ISBLANK(HLOOKUP(K$1, q_preprocess!$1:$1048576, $D19, FALSE)), "", HLOOKUP(K$1, q_preprocess!$1:$1048576, $D19, FALSE))</f>
        <v>0</v>
      </c>
      <c r="L19" s="13">
        <f>IF(ISBLANK(HLOOKUP(L$1, q_preprocess!$1:$1048576, $D19, FALSE)), "", HLOOKUP(L$1, q_preprocess!$1:$1048576, $D19, FALSE))</f>
        <v>0</v>
      </c>
      <c r="M19" s="13">
        <f>IF(ISBLANK(HLOOKUP(M$1, q_preprocess!$1:$1048576, $D19, FALSE)), "", HLOOKUP(M$1, q_preprocess!$1:$1048576, $D19, FALSE))</f>
        <v>0</v>
      </c>
      <c r="N19" s="13">
        <f>IF(ISBLANK(HLOOKUP(N$1, q_preprocess!$1:$1048576, $D19, FALSE)), "", HLOOKUP(N$1, q_preprocess!$1:$1048576, $D19, FALSE))</f>
        <v>2100713.3436385226</v>
      </c>
    </row>
    <row r="20" spans="1:14">
      <c r="A20" s="34">
        <v>34578</v>
      </c>
      <c r="B20">
        <v>1994</v>
      </c>
      <c r="C20">
        <v>3</v>
      </c>
      <c r="D20">
        <v>20</v>
      </c>
      <c r="E20" s="13">
        <f>IF(ISBLANK(HLOOKUP(E$1, q_preprocess!$1:$1048576, $D20, FALSE)), "", HLOOKUP(E$1, q_preprocess!$1:$1048576, $D20, FALSE))</f>
        <v>2095298.9261692851</v>
      </c>
      <c r="F20" s="13">
        <f>IF(ISBLANK(HLOOKUP(F$1, q_preprocess!$1:$1048576, $D20, FALSE)), "", HLOOKUP(F$1, q_preprocess!$1:$1048576, $D20, FALSE))</f>
        <v>1301959.2050000001</v>
      </c>
      <c r="G20" s="13">
        <f>IF(ISBLANK(HLOOKUP(G$1, q_preprocess!$1:$1048576, $D20, FALSE)), "", HLOOKUP(G$1, q_preprocess!$1:$1048576, $D20, FALSE))</f>
        <v>255664.33924999999</v>
      </c>
      <c r="H20" s="13">
        <f>IF(ISBLANK(HLOOKUP(H$1, q_preprocess!$1:$1048576, $D20, FALSE)), "", HLOOKUP(H$1, q_preprocess!$1:$1048576, $D20, FALSE))</f>
        <v>524337.13674999995</v>
      </c>
      <c r="I20" s="13">
        <f>IF(ISBLANK(HLOOKUP(I$1, q_preprocess!$1:$1048576, $D20, FALSE)), "", HLOOKUP(I$1, q_preprocess!$1:$1048576, $D20, FALSE))</f>
        <v>338506.05249999999</v>
      </c>
      <c r="J20" s="13">
        <f>IF(ISBLANK(HLOOKUP(J$1, q_preprocess!$1:$1048576, $D20, FALSE)), "", HLOOKUP(J$1, q_preprocess!$1:$1048576, $D20, FALSE))</f>
        <v>346946.79475</v>
      </c>
      <c r="K20" s="13">
        <f>IF(ISBLANK(HLOOKUP(K$1, q_preprocess!$1:$1048576, $D20, FALSE)), "", HLOOKUP(K$1, q_preprocess!$1:$1048576, $D20, FALSE))</f>
        <v>0</v>
      </c>
      <c r="L20" s="13">
        <f>IF(ISBLANK(HLOOKUP(L$1, q_preprocess!$1:$1048576, $D20, FALSE)), "", HLOOKUP(L$1, q_preprocess!$1:$1048576, $D20, FALSE))</f>
        <v>0</v>
      </c>
      <c r="M20" s="13">
        <f>IF(ISBLANK(HLOOKUP(M$1, q_preprocess!$1:$1048576, $D20, FALSE)), "", HLOOKUP(M$1, q_preprocess!$1:$1048576, $D20, FALSE))</f>
        <v>0</v>
      </c>
      <c r="N20" s="13">
        <f>IF(ISBLANK(HLOOKUP(N$1, q_preprocess!$1:$1048576, $D20, FALSE)), "", HLOOKUP(N$1, q_preprocess!$1:$1048576, $D20, FALSE))</f>
        <v>2122859.7210437674</v>
      </c>
    </row>
    <row r="21" spans="1:14">
      <c r="A21" s="34">
        <v>34669</v>
      </c>
      <c r="B21">
        <v>1994</v>
      </c>
      <c r="C21">
        <v>4</v>
      </c>
      <c r="D21">
        <v>21</v>
      </c>
      <c r="E21" s="13">
        <f>IF(ISBLANK(HLOOKUP(E$1, q_preprocess!$1:$1048576, $D21, FALSE)), "", HLOOKUP(E$1, q_preprocess!$1:$1048576, $D21, FALSE))</f>
        <v>2182155.2741825725</v>
      </c>
      <c r="F21" s="13">
        <f>IF(ISBLANK(HLOOKUP(F$1, q_preprocess!$1:$1048576, $D21, FALSE)), "", HLOOKUP(F$1, q_preprocess!$1:$1048576, $D21, FALSE))</f>
        <v>1390675.3740000001</v>
      </c>
      <c r="G21" s="13">
        <f>IF(ISBLANK(HLOOKUP(G$1, q_preprocess!$1:$1048576, $D21, FALSE)), "", HLOOKUP(G$1, q_preprocess!$1:$1048576, $D21, FALSE))</f>
        <v>264252.70049999998</v>
      </c>
      <c r="H21" s="13">
        <f>IF(ISBLANK(HLOOKUP(H$1, q_preprocess!$1:$1048576, $D21, FALSE)), "", HLOOKUP(H$1, q_preprocess!$1:$1048576, $D21, FALSE))</f>
        <v>554961.33025</v>
      </c>
      <c r="I21" s="13">
        <f>IF(ISBLANK(HLOOKUP(I$1, q_preprocess!$1:$1048576, $D21, FALSE)), "", HLOOKUP(I$1, q_preprocess!$1:$1048576, $D21, FALSE))</f>
        <v>355805.77149999997</v>
      </c>
      <c r="J21" s="13">
        <f>IF(ISBLANK(HLOOKUP(J$1, q_preprocess!$1:$1048576, $D21, FALSE)), "", HLOOKUP(J$1, q_preprocess!$1:$1048576, $D21, FALSE))</f>
        <v>369633.07</v>
      </c>
      <c r="K21" s="13">
        <f>IF(ISBLANK(HLOOKUP(K$1, q_preprocess!$1:$1048576, $D21, FALSE)), "", HLOOKUP(K$1, q_preprocess!$1:$1048576, $D21, FALSE))</f>
        <v>0</v>
      </c>
      <c r="L21" s="13">
        <f>IF(ISBLANK(HLOOKUP(L$1, q_preprocess!$1:$1048576, $D21, FALSE)), "", HLOOKUP(L$1, q_preprocess!$1:$1048576, $D21, FALSE))</f>
        <v>0</v>
      </c>
      <c r="M21" s="13">
        <f>IF(ISBLANK(HLOOKUP(M$1, q_preprocess!$1:$1048576, $D21, FALSE)), "", HLOOKUP(M$1, q_preprocess!$1:$1048576, $D21, FALSE))</f>
        <v>0</v>
      </c>
      <c r="N21" s="13">
        <f>IF(ISBLANK(HLOOKUP(N$1, q_preprocess!$1:$1048576, $D21, FALSE)), "", HLOOKUP(N$1, q_preprocess!$1:$1048576, $D21, FALSE))</f>
        <v>2150261.0945882876</v>
      </c>
    </row>
    <row r="22" spans="1:14">
      <c r="A22" s="34">
        <v>34759</v>
      </c>
      <c r="B22">
        <v>1995</v>
      </c>
      <c r="C22">
        <v>1</v>
      </c>
      <c r="D22">
        <v>22</v>
      </c>
      <c r="E22" s="13">
        <f>IF(ISBLANK(HLOOKUP(E$1, q_preprocess!$1:$1048576, $D22, FALSE)), "", HLOOKUP(E$1, q_preprocess!$1:$1048576, $D22, FALSE))</f>
        <v>2018097.0709148976</v>
      </c>
      <c r="F22" s="13">
        <f>IF(ISBLANK(HLOOKUP(F$1, q_preprocess!$1:$1048576, $D22, FALSE)), "", HLOOKUP(F$1, q_preprocess!$1:$1048576, $D22, FALSE))</f>
        <v>1191991.27575</v>
      </c>
      <c r="G22" s="13">
        <f>IF(ISBLANK(HLOOKUP(G$1, q_preprocess!$1:$1048576, $D22, FALSE)), "", HLOOKUP(G$1, q_preprocess!$1:$1048576, $D22, FALSE))</f>
        <v>261439.54699999999</v>
      </c>
      <c r="H22" s="13">
        <f>IF(ISBLANK(HLOOKUP(H$1, q_preprocess!$1:$1048576, $D22, FALSE)), "", HLOOKUP(H$1, q_preprocess!$1:$1048576, $D22, FALSE))</f>
        <v>416667.03075000003</v>
      </c>
      <c r="I22" s="13">
        <f>IF(ISBLANK(HLOOKUP(I$1, q_preprocess!$1:$1048576, $D22, FALSE)), "", HLOOKUP(I$1, q_preprocess!$1:$1048576, $D22, FALSE))</f>
        <v>375951.85375000001</v>
      </c>
      <c r="J22" s="13">
        <f>IF(ISBLANK(HLOOKUP(J$1, q_preprocess!$1:$1048576, $D22, FALSE)), "", HLOOKUP(J$1, q_preprocess!$1:$1048576, $D22, FALSE))</f>
        <v>262019.24174999999</v>
      </c>
      <c r="K22" s="13">
        <f>IF(ISBLANK(HLOOKUP(K$1, q_preprocess!$1:$1048576, $D22, FALSE)), "", HLOOKUP(K$1, q_preprocess!$1:$1048576, $D22, FALSE))</f>
        <v>0</v>
      </c>
      <c r="L22" s="13">
        <f>IF(ISBLANK(HLOOKUP(L$1, q_preprocess!$1:$1048576, $D22, FALSE)), "", HLOOKUP(L$1, q_preprocess!$1:$1048576, $D22, FALSE))</f>
        <v>0</v>
      </c>
      <c r="M22" s="13">
        <f>IF(ISBLANK(HLOOKUP(M$1, q_preprocess!$1:$1048576, $D22, FALSE)), "", HLOOKUP(M$1, q_preprocess!$1:$1048576, $D22, FALSE))</f>
        <v>0</v>
      </c>
      <c r="N22" s="13">
        <f>IF(ISBLANK(HLOOKUP(N$1, q_preprocess!$1:$1048576, $D22, FALSE)), "", HLOOKUP(N$1, q_preprocess!$1:$1048576, $D22, FALSE))</f>
        <v>2017416.23732689</v>
      </c>
    </row>
    <row r="23" spans="1:14">
      <c r="A23" s="34">
        <v>34851</v>
      </c>
      <c r="B23">
        <v>1995</v>
      </c>
      <c r="C23">
        <v>2</v>
      </c>
      <c r="D23">
        <v>23</v>
      </c>
      <c r="E23" s="13">
        <f>IF(ISBLANK(HLOOKUP(E$1, q_preprocess!$1:$1048576, $D23, FALSE)), "", HLOOKUP(E$1, q_preprocess!$1:$1048576, $D23, FALSE))</f>
        <v>1922522.00909396</v>
      </c>
      <c r="F23" s="13">
        <f>IF(ISBLANK(HLOOKUP(F$1, q_preprocess!$1:$1048576, $D23, FALSE)), "", HLOOKUP(F$1, q_preprocess!$1:$1048576, $D23, FALSE))</f>
        <v>1182313.7922499999</v>
      </c>
      <c r="G23" s="13">
        <f>IF(ISBLANK(HLOOKUP(G$1, q_preprocess!$1:$1048576, $D23, FALSE)), "", HLOOKUP(G$1, q_preprocess!$1:$1048576, $D23, FALSE))</f>
        <v>257012.22524999999</v>
      </c>
      <c r="H23" s="13">
        <f>IF(ISBLANK(HLOOKUP(H$1, q_preprocess!$1:$1048576, $D23, FALSE)), "", HLOOKUP(H$1, q_preprocess!$1:$1048576, $D23, FALSE))</f>
        <v>319918.94150000002</v>
      </c>
      <c r="I23" s="13">
        <f>IF(ISBLANK(HLOOKUP(I$1, q_preprocess!$1:$1048576, $D23, FALSE)), "", HLOOKUP(I$1, q_preprocess!$1:$1048576, $D23, FALSE))</f>
        <v>416892.60849999997</v>
      </c>
      <c r="J23" s="13">
        <f>IF(ISBLANK(HLOOKUP(J$1, q_preprocess!$1:$1048576, $D23, FALSE)), "", HLOOKUP(J$1, q_preprocess!$1:$1048576, $D23, FALSE))</f>
        <v>273361.36599999998</v>
      </c>
      <c r="K23" s="13">
        <f>IF(ISBLANK(HLOOKUP(K$1, q_preprocess!$1:$1048576, $D23, FALSE)), "", HLOOKUP(K$1, q_preprocess!$1:$1048576, $D23, FALSE))</f>
        <v>0</v>
      </c>
      <c r="L23" s="13">
        <f>IF(ISBLANK(HLOOKUP(L$1, q_preprocess!$1:$1048576, $D23, FALSE)), "", HLOOKUP(L$1, q_preprocess!$1:$1048576, $D23, FALSE))</f>
        <v>0</v>
      </c>
      <c r="M23" s="13">
        <f>IF(ISBLANK(HLOOKUP(M$1, q_preprocess!$1:$1048576, $D23, FALSE)), "", HLOOKUP(M$1, q_preprocess!$1:$1048576, $D23, FALSE))</f>
        <v>0</v>
      </c>
      <c r="N23" s="13">
        <f>IF(ISBLANK(HLOOKUP(N$1, q_preprocess!$1:$1048576, $D23, FALSE)), "", HLOOKUP(N$1, q_preprocess!$1:$1048576, $D23, FALSE))</f>
        <v>1932475.4197126576</v>
      </c>
    </row>
    <row r="24" spans="1:14">
      <c r="A24" s="34">
        <v>34943</v>
      </c>
      <c r="B24">
        <v>1995</v>
      </c>
      <c r="C24">
        <v>3</v>
      </c>
      <c r="D24">
        <v>24</v>
      </c>
      <c r="E24" s="13">
        <f>IF(ISBLANK(HLOOKUP(E$1, q_preprocess!$1:$1048576, $D24, FALSE)), "", HLOOKUP(E$1, q_preprocess!$1:$1048576, $D24, FALSE))</f>
        <v>1938709.7632498425</v>
      </c>
      <c r="F24" s="13">
        <f>IF(ISBLANK(HLOOKUP(F$1, q_preprocess!$1:$1048576, $D24, FALSE)), "", HLOOKUP(F$1, q_preprocess!$1:$1048576, $D24, FALSE))</f>
        <v>1189347.2167499999</v>
      </c>
      <c r="G24" s="13">
        <f>IF(ISBLANK(HLOOKUP(G$1, q_preprocess!$1:$1048576, $D24, FALSE)), "", HLOOKUP(G$1, q_preprocess!$1:$1048576, $D24, FALSE))</f>
        <v>254218.67924999999</v>
      </c>
      <c r="H24" s="13">
        <f>IF(ISBLANK(HLOOKUP(H$1, q_preprocess!$1:$1048576, $D24, FALSE)), "", HLOOKUP(H$1, q_preprocess!$1:$1048576, $D24, FALSE))</f>
        <v>349241.02474999998</v>
      </c>
      <c r="I24" s="13">
        <f>IF(ISBLANK(HLOOKUP(I$1, q_preprocess!$1:$1048576, $D24, FALSE)), "", HLOOKUP(I$1, q_preprocess!$1:$1048576, $D24, FALSE))</f>
        <v>434199.45974999998</v>
      </c>
      <c r="J24" s="13">
        <f>IF(ISBLANK(HLOOKUP(J$1, q_preprocess!$1:$1048576, $D24, FALSE)), "", HLOOKUP(J$1, q_preprocess!$1:$1048576, $D24, FALSE))</f>
        <v>282728.91975</v>
      </c>
      <c r="K24" s="13">
        <f>IF(ISBLANK(HLOOKUP(K$1, q_preprocess!$1:$1048576, $D24, FALSE)), "", HLOOKUP(K$1, q_preprocess!$1:$1048576, $D24, FALSE))</f>
        <v>0</v>
      </c>
      <c r="L24" s="13">
        <f>IF(ISBLANK(HLOOKUP(L$1, q_preprocess!$1:$1048576, $D24, FALSE)), "", HLOOKUP(L$1, q_preprocess!$1:$1048576, $D24, FALSE))</f>
        <v>0</v>
      </c>
      <c r="M24" s="13">
        <f>IF(ISBLANK(HLOOKUP(M$1, q_preprocess!$1:$1048576, $D24, FALSE)), "", HLOOKUP(M$1, q_preprocess!$1:$1048576, $D24, FALSE))</f>
        <v>0</v>
      </c>
      <c r="N24" s="13">
        <f>IF(ISBLANK(HLOOKUP(N$1, q_preprocess!$1:$1048576, $D24, FALSE)), "", HLOOKUP(N$1, q_preprocess!$1:$1048576, $D24, FALSE))</f>
        <v>1963257.8759662525</v>
      </c>
    </row>
    <row r="25" spans="1:14">
      <c r="A25" s="34">
        <v>35034</v>
      </c>
      <c r="B25">
        <v>1995</v>
      </c>
      <c r="C25">
        <v>4</v>
      </c>
      <c r="D25">
        <v>25</v>
      </c>
      <c r="E25" s="13">
        <f>IF(ISBLANK(HLOOKUP(E$1, q_preprocess!$1:$1048576, $D25, FALSE)), "", HLOOKUP(E$1, q_preprocess!$1:$1048576, $D25, FALSE))</f>
        <v>2029324.8650619551</v>
      </c>
      <c r="F25" s="13">
        <f>IF(ISBLANK(HLOOKUP(F$1, q_preprocess!$1:$1048576, $D25, FALSE)), "", HLOOKUP(F$1, q_preprocess!$1:$1048576, $D25, FALSE))</f>
        <v>1249651.5534999999</v>
      </c>
      <c r="G25" s="13">
        <f>IF(ISBLANK(HLOOKUP(G$1, q_preprocess!$1:$1048576, $D25, FALSE)), "", HLOOKUP(G$1, q_preprocess!$1:$1048576, $D25, FALSE))</f>
        <v>259614.81049999999</v>
      </c>
      <c r="H25" s="13">
        <f>IF(ISBLANK(HLOOKUP(H$1, q_preprocess!$1:$1048576, $D25, FALSE)), "", HLOOKUP(H$1, q_preprocess!$1:$1048576, $D25, FALSE))</f>
        <v>388147.592</v>
      </c>
      <c r="I25" s="13">
        <f>IF(ISBLANK(HLOOKUP(I$1, q_preprocess!$1:$1048576, $D25, FALSE)), "", HLOOKUP(I$1, q_preprocess!$1:$1048576, $D25, FALSE))</f>
        <v>439104.99400000001</v>
      </c>
      <c r="J25" s="13">
        <f>IF(ISBLANK(HLOOKUP(J$1, q_preprocess!$1:$1048576, $D25, FALSE)), "", HLOOKUP(J$1, q_preprocess!$1:$1048576, $D25, FALSE))</f>
        <v>297201.40950000001</v>
      </c>
      <c r="K25" s="13">
        <f>IF(ISBLANK(HLOOKUP(K$1, q_preprocess!$1:$1048576, $D25, FALSE)), "", HLOOKUP(K$1, q_preprocess!$1:$1048576, $D25, FALSE))</f>
        <v>0</v>
      </c>
      <c r="L25" s="13">
        <f>IF(ISBLANK(HLOOKUP(L$1, q_preprocess!$1:$1048576, $D25, FALSE)), "", HLOOKUP(L$1, q_preprocess!$1:$1048576, $D25, FALSE))</f>
        <v>0</v>
      </c>
      <c r="M25" s="13">
        <f>IF(ISBLANK(HLOOKUP(M$1, q_preprocess!$1:$1048576, $D25, FALSE)), "", HLOOKUP(M$1, q_preprocess!$1:$1048576, $D25, FALSE))</f>
        <v>0</v>
      </c>
      <c r="N25" s="13">
        <f>IF(ISBLANK(HLOOKUP(N$1, q_preprocess!$1:$1048576, $D25, FALSE)), "", HLOOKUP(N$1, q_preprocess!$1:$1048576, $D25, FALSE))</f>
        <v>1998148.0701142226</v>
      </c>
    </row>
    <row r="26" spans="1:14">
      <c r="A26" s="34">
        <v>35125</v>
      </c>
      <c r="B26">
        <v>1996</v>
      </c>
      <c r="C26">
        <v>1</v>
      </c>
      <c r="D26">
        <v>26</v>
      </c>
      <c r="E26" s="13">
        <f>IF(ISBLANK(HLOOKUP(E$1, q_preprocess!$1:$1048576, $D26, FALSE)), "", HLOOKUP(E$1, q_preprocess!$1:$1048576, $D26, FALSE))</f>
        <v>2068653.00186283</v>
      </c>
      <c r="F26" s="13">
        <f>IF(ISBLANK(HLOOKUP(F$1, q_preprocess!$1:$1048576, $D26, FALSE)), "", HLOOKUP(F$1, q_preprocess!$1:$1048576, $D26, FALSE))</f>
        <v>1195991.5177500001</v>
      </c>
      <c r="G26" s="13">
        <f>IF(ISBLANK(HLOOKUP(G$1, q_preprocess!$1:$1048576, $D26, FALSE)), "", HLOOKUP(G$1, q_preprocess!$1:$1048576, $D26, FALSE))</f>
        <v>255994.34325000001</v>
      </c>
      <c r="H26" s="13">
        <f>IF(ISBLANK(HLOOKUP(H$1, q_preprocess!$1:$1048576, $D26, FALSE)), "", HLOOKUP(H$1, q_preprocess!$1:$1048576, $D26, FALSE))</f>
        <v>401213.62550000002</v>
      </c>
      <c r="I26" s="13">
        <f>IF(ISBLANK(HLOOKUP(I$1, q_preprocess!$1:$1048576, $D26, FALSE)), "", HLOOKUP(I$1, q_preprocess!$1:$1048576, $D26, FALSE))</f>
        <v>464765.48849999998</v>
      </c>
      <c r="J26" s="13">
        <f>IF(ISBLANK(HLOOKUP(J$1, q_preprocess!$1:$1048576, $D26, FALSE)), "", HLOOKUP(J$1, q_preprocess!$1:$1048576, $D26, FALSE))</f>
        <v>308682.4915</v>
      </c>
      <c r="K26" s="13">
        <f>IF(ISBLANK(HLOOKUP(K$1, q_preprocess!$1:$1048576, $D26, FALSE)), "", HLOOKUP(K$1, q_preprocess!$1:$1048576, $D26, FALSE))</f>
        <v>0</v>
      </c>
      <c r="L26" s="13">
        <f>IF(ISBLANK(HLOOKUP(L$1, q_preprocess!$1:$1048576, $D26, FALSE)), "", HLOOKUP(L$1, q_preprocess!$1:$1048576, $D26, FALSE))</f>
        <v>0</v>
      </c>
      <c r="M26" s="13">
        <f>IF(ISBLANK(HLOOKUP(M$1, q_preprocess!$1:$1048576, $D26, FALSE)), "", HLOOKUP(M$1, q_preprocess!$1:$1048576, $D26, FALSE))</f>
        <v>0</v>
      </c>
      <c r="N26" s="13">
        <f>IF(ISBLANK(HLOOKUP(N$1, q_preprocess!$1:$1048576, $D26, FALSE)), "", HLOOKUP(N$1, q_preprocess!$1:$1048576, $D26, FALSE))</f>
        <v>2049438.5996521851</v>
      </c>
    </row>
    <row r="27" spans="1:14">
      <c r="A27" s="34">
        <v>35217</v>
      </c>
      <c r="B27">
        <v>1996</v>
      </c>
      <c r="C27">
        <v>2</v>
      </c>
      <c r="D27">
        <v>27</v>
      </c>
      <c r="E27" s="13">
        <f>IF(ISBLANK(HLOOKUP(E$1, q_preprocess!$1:$1048576, $D27, FALSE)), "", HLOOKUP(E$1, q_preprocess!$1:$1048576, $D27, FALSE))</f>
        <v>2071360.32147772</v>
      </c>
      <c r="F27" s="13">
        <f>IF(ISBLANK(HLOOKUP(F$1, q_preprocess!$1:$1048576, $D27, FALSE)), "", HLOOKUP(F$1, q_preprocess!$1:$1048576, $D27, FALSE))</f>
        <v>1204376.3465</v>
      </c>
      <c r="G27" s="13">
        <f>IF(ISBLANK(HLOOKUP(G$1, q_preprocess!$1:$1048576, $D27, FALSE)), "", HLOOKUP(G$1, q_preprocess!$1:$1048576, $D27, FALSE))</f>
        <v>253243.06325000001</v>
      </c>
      <c r="H27" s="13">
        <f>IF(ISBLANK(HLOOKUP(H$1, q_preprocess!$1:$1048576, $D27, FALSE)), "", HLOOKUP(H$1, q_preprocess!$1:$1048576, $D27, FALSE))</f>
        <v>386793.66224999999</v>
      </c>
      <c r="I27" s="13">
        <f>IF(ISBLANK(HLOOKUP(I$1, q_preprocess!$1:$1048576, $D27, FALSE)), "", HLOOKUP(I$1, q_preprocess!$1:$1048576, $D27, FALSE))</f>
        <v>486440.57374999998</v>
      </c>
      <c r="J27" s="13">
        <f>IF(ISBLANK(HLOOKUP(J$1, q_preprocess!$1:$1048576, $D27, FALSE)), "", HLOOKUP(J$1, q_preprocess!$1:$1048576, $D27, FALSE))</f>
        <v>319488.93400000001</v>
      </c>
      <c r="K27" s="13">
        <f>IF(ISBLANK(HLOOKUP(K$1, q_preprocess!$1:$1048576, $D27, FALSE)), "", HLOOKUP(K$1, q_preprocess!$1:$1048576, $D27, FALSE))</f>
        <v>0</v>
      </c>
      <c r="L27" s="13">
        <f>IF(ISBLANK(HLOOKUP(L$1, q_preprocess!$1:$1048576, $D27, FALSE)), "", HLOOKUP(L$1, q_preprocess!$1:$1048576, $D27, FALSE))</f>
        <v>0</v>
      </c>
      <c r="M27" s="13">
        <f>IF(ISBLANK(HLOOKUP(M$1, q_preprocess!$1:$1048576, $D27, FALSE)), "", HLOOKUP(M$1, q_preprocess!$1:$1048576, $D27, FALSE))</f>
        <v>0</v>
      </c>
      <c r="N27" s="13">
        <f>IF(ISBLANK(HLOOKUP(N$1, q_preprocess!$1:$1048576, $D27, FALSE)), "", HLOOKUP(N$1, q_preprocess!$1:$1048576, $D27, FALSE))</f>
        <v>2083951.6333614525</v>
      </c>
    </row>
    <row r="28" spans="1:14">
      <c r="A28" s="34">
        <v>35309</v>
      </c>
      <c r="B28">
        <v>1996</v>
      </c>
      <c r="C28">
        <v>3</v>
      </c>
      <c r="D28">
        <v>28</v>
      </c>
      <c r="E28" s="13">
        <f>IF(ISBLANK(HLOOKUP(E$1, q_preprocess!$1:$1048576, $D28, FALSE)), "", HLOOKUP(E$1, q_preprocess!$1:$1048576, $D28, FALSE))</f>
        <v>2098024.7346904124</v>
      </c>
      <c r="F28" s="13">
        <f>IF(ISBLANK(HLOOKUP(F$1, q_preprocess!$1:$1048576, $D28, FALSE)), "", HLOOKUP(F$1, q_preprocess!$1:$1048576, $D28, FALSE))</f>
        <v>1229229.2602500001</v>
      </c>
      <c r="G28" s="13">
        <f>IF(ISBLANK(HLOOKUP(G$1, q_preprocess!$1:$1048576, $D28, FALSE)), "", HLOOKUP(G$1, q_preprocess!$1:$1048576, $D28, FALSE))</f>
        <v>251346.43</v>
      </c>
      <c r="H28" s="13">
        <f>IF(ISBLANK(HLOOKUP(H$1, q_preprocess!$1:$1048576, $D28, FALSE)), "", HLOOKUP(H$1, q_preprocess!$1:$1048576, $D28, FALSE))</f>
        <v>445200.68925</v>
      </c>
      <c r="I28" s="13">
        <f>IF(ISBLANK(HLOOKUP(I$1, q_preprocess!$1:$1048576, $D28, FALSE)), "", HLOOKUP(I$1, q_preprocess!$1:$1048576, $D28, FALSE))</f>
        <v>483685.64199999999</v>
      </c>
      <c r="J28" s="13">
        <f>IF(ISBLANK(HLOOKUP(J$1, q_preprocess!$1:$1048576, $D28, FALSE)), "", HLOOKUP(J$1, q_preprocess!$1:$1048576, $D28, FALSE))</f>
        <v>331301.71000000002</v>
      </c>
      <c r="K28" s="13">
        <f>IF(ISBLANK(HLOOKUP(K$1, q_preprocess!$1:$1048576, $D28, FALSE)), "", HLOOKUP(K$1, q_preprocess!$1:$1048576, $D28, FALSE))</f>
        <v>0</v>
      </c>
      <c r="L28" s="13">
        <f>IF(ISBLANK(HLOOKUP(L$1, q_preprocess!$1:$1048576, $D28, FALSE)), "", HLOOKUP(L$1, q_preprocess!$1:$1048576, $D28, FALSE))</f>
        <v>0</v>
      </c>
      <c r="M28" s="13">
        <f>IF(ISBLANK(HLOOKUP(M$1, q_preprocess!$1:$1048576, $D28, FALSE)), "", HLOOKUP(M$1, q_preprocess!$1:$1048576, $D28, FALSE))</f>
        <v>0</v>
      </c>
      <c r="N28" s="13">
        <f>IF(ISBLANK(HLOOKUP(N$1, q_preprocess!$1:$1048576, $D28, FALSE)), "", HLOOKUP(N$1, q_preprocess!$1:$1048576, $D28, FALSE))</f>
        <v>2121953.1840404798</v>
      </c>
    </row>
    <row r="29" spans="1:14">
      <c r="A29" s="34">
        <v>35400</v>
      </c>
      <c r="B29">
        <v>1996</v>
      </c>
      <c r="C29">
        <v>4</v>
      </c>
      <c r="D29">
        <v>29</v>
      </c>
      <c r="E29" s="13">
        <f>IF(ISBLANK(HLOOKUP(E$1, q_preprocess!$1:$1048576, $D29, FALSE)), "", HLOOKUP(E$1, q_preprocess!$1:$1048576, $D29, FALSE))</f>
        <v>2215922.2560261502</v>
      </c>
      <c r="F29" s="13">
        <f>IF(ISBLANK(HLOOKUP(F$1, q_preprocess!$1:$1048576, $D29, FALSE)), "", HLOOKUP(F$1, q_preprocess!$1:$1048576, $D29, FALSE))</f>
        <v>1328378.1314999999</v>
      </c>
      <c r="G29" s="13">
        <f>IF(ISBLANK(HLOOKUP(G$1, q_preprocess!$1:$1048576, $D29, FALSE)), "", HLOOKUP(G$1, q_preprocess!$1:$1048576, $D29, FALSE))</f>
        <v>261750.20050000001</v>
      </c>
      <c r="H29" s="13">
        <f>IF(ISBLANK(HLOOKUP(H$1, q_preprocess!$1:$1048576, $D29, FALSE)), "", HLOOKUP(H$1, q_preprocess!$1:$1048576, $D29, FALSE))</f>
        <v>471548.14025</v>
      </c>
      <c r="I29" s="13">
        <f>IF(ISBLANK(HLOOKUP(I$1, q_preprocess!$1:$1048576, $D29, FALSE)), "", HLOOKUP(I$1, q_preprocess!$1:$1048576, $D29, FALSE))</f>
        <v>510621.93174999999</v>
      </c>
      <c r="J29" s="13">
        <f>IF(ISBLANK(HLOOKUP(J$1, q_preprocess!$1:$1048576, $D29, FALSE)), "", HLOOKUP(J$1, q_preprocess!$1:$1048576, $D29, FALSE))</f>
        <v>381701.22350000002</v>
      </c>
      <c r="K29" s="13">
        <f>IF(ISBLANK(HLOOKUP(K$1, q_preprocess!$1:$1048576, $D29, FALSE)), "", HLOOKUP(K$1, q_preprocess!$1:$1048576, $D29, FALSE))</f>
        <v>0</v>
      </c>
      <c r="L29" s="13">
        <f>IF(ISBLANK(HLOOKUP(L$1, q_preprocess!$1:$1048576, $D29, FALSE)), "", HLOOKUP(L$1, q_preprocess!$1:$1048576, $D29, FALSE))</f>
        <v>0</v>
      </c>
      <c r="M29" s="13">
        <f>IF(ISBLANK(HLOOKUP(M$1, q_preprocess!$1:$1048576, $D29, FALSE)), "", HLOOKUP(M$1, q_preprocess!$1:$1048576, $D29, FALSE))</f>
        <v>0</v>
      </c>
      <c r="N29" s="13">
        <f>IF(ISBLANK(HLOOKUP(N$1, q_preprocess!$1:$1048576, $D29, FALSE)), "", HLOOKUP(N$1, q_preprocess!$1:$1048576, $D29, FALSE))</f>
        <v>2180451.0434260052</v>
      </c>
    </row>
    <row r="30" spans="1:14">
      <c r="A30" s="34">
        <v>35490</v>
      </c>
      <c r="B30">
        <v>1997</v>
      </c>
      <c r="C30">
        <v>1</v>
      </c>
      <c r="D30">
        <v>30</v>
      </c>
      <c r="E30" s="13">
        <f>IF(ISBLANK(HLOOKUP(E$1, q_preprocess!$1:$1048576, $D30, FALSE)), "", HLOOKUP(E$1, q_preprocess!$1:$1048576, $D30, FALSE))</f>
        <v>2163444.9493299224</v>
      </c>
      <c r="F30" s="13">
        <f>IF(ISBLANK(HLOOKUP(F$1, q_preprocess!$1:$1048576, $D30, FALSE)), "", HLOOKUP(F$1, q_preprocess!$1:$1048576, $D30, FALSE))</f>
        <v>1237323.7185</v>
      </c>
      <c r="G30" s="13">
        <f>IF(ISBLANK(HLOOKUP(G$1, q_preprocess!$1:$1048576, $D30, FALSE)), "", HLOOKUP(G$1, q_preprocess!$1:$1048576, $D30, FALSE))</f>
        <v>265022.30849999998</v>
      </c>
      <c r="H30" s="13">
        <f>IF(ISBLANK(HLOOKUP(H$1, q_preprocess!$1:$1048576, $D30, FALSE)), "", HLOOKUP(H$1, q_preprocess!$1:$1048576, $D30, FALSE))</f>
        <v>447840.98225</v>
      </c>
      <c r="I30" s="13">
        <f>IF(ISBLANK(HLOOKUP(I$1, q_preprocess!$1:$1048576, $D30, FALSE)), "", HLOOKUP(I$1, q_preprocess!$1:$1048576, $D30, FALSE))</f>
        <v>497251.26474999997</v>
      </c>
      <c r="J30" s="13">
        <f>IF(ISBLANK(HLOOKUP(J$1, q_preprocess!$1:$1048576, $D30, FALSE)), "", HLOOKUP(J$1, q_preprocess!$1:$1048576, $D30, FALSE))</f>
        <v>343617.55050000001</v>
      </c>
      <c r="K30" s="13">
        <f>IF(ISBLANK(HLOOKUP(K$1, q_preprocess!$1:$1048576, $D30, FALSE)), "", HLOOKUP(K$1, q_preprocess!$1:$1048576, $D30, FALSE))</f>
        <v>0</v>
      </c>
      <c r="L30" s="13">
        <f>IF(ISBLANK(HLOOKUP(L$1, q_preprocess!$1:$1048576, $D30, FALSE)), "", HLOOKUP(L$1, q_preprocess!$1:$1048576, $D30, FALSE))</f>
        <v>0</v>
      </c>
      <c r="M30" s="13">
        <f>IF(ISBLANK(HLOOKUP(M$1, q_preprocess!$1:$1048576, $D30, FALSE)), "", HLOOKUP(M$1, q_preprocess!$1:$1048576, $D30, FALSE))</f>
        <v>0</v>
      </c>
      <c r="N30" s="13">
        <f>IF(ISBLANK(HLOOKUP(N$1, q_preprocess!$1:$1048576, $D30, FALSE)), "", HLOOKUP(N$1, q_preprocess!$1:$1048576, $D30, FALSE))</f>
        <v>2192375.4808417177</v>
      </c>
    </row>
    <row r="31" spans="1:14">
      <c r="A31" s="34">
        <v>35582</v>
      </c>
      <c r="B31">
        <v>1997</v>
      </c>
      <c r="C31">
        <v>2</v>
      </c>
      <c r="D31">
        <v>31</v>
      </c>
      <c r="E31" s="13">
        <f>IF(ISBLANK(HLOOKUP(E$1, q_preprocess!$1:$1048576, $D31, FALSE)), "", HLOOKUP(E$1, q_preprocess!$1:$1048576, $D31, FALSE))</f>
        <v>2249490.5484592724</v>
      </c>
      <c r="F31" s="13">
        <f>IF(ISBLANK(HLOOKUP(F$1, q_preprocess!$1:$1048576, $D31, FALSE)), "", HLOOKUP(F$1, q_preprocess!$1:$1048576, $D31, FALSE))</f>
        <v>1310237.835</v>
      </c>
      <c r="G31" s="13">
        <f>IF(ISBLANK(HLOOKUP(G$1, q_preprocess!$1:$1048576, $D31, FALSE)), "", HLOOKUP(G$1, q_preprocess!$1:$1048576, $D31, FALSE))</f>
        <v>268258.61700000003</v>
      </c>
      <c r="H31" s="13">
        <f>IF(ISBLANK(HLOOKUP(H$1, q_preprocess!$1:$1048576, $D31, FALSE)), "", HLOOKUP(H$1, q_preprocess!$1:$1048576, $D31, FALSE))</f>
        <v>457439.90175000002</v>
      </c>
      <c r="I31" s="13">
        <f>IF(ISBLANK(HLOOKUP(I$1, q_preprocess!$1:$1048576, $D31, FALSE)), "", HLOOKUP(I$1, q_preprocess!$1:$1048576, $D31, FALSE))</f>
        <v>530620.42925000004</v>
      </c>
      <c r="J31" s="13">
        <f>IF(ISBLANK(HLOOKUP(J$1, q_preprocess!$1:$1048576, $D31, FALSE)), "", HLOOKUP(J$1, q_preprocess!$1:$1048576, $D31, FALSE))</f>
        <v>400544.12050000002</v>
      </c>
      <c r="K31" s="13">
        <f>IF(ISBLANK(HLOOKUP(K$1, q_preprocess!$1:$1048576, $D31, FALSE)), "", HLOOKUP(K$1, q_preprocess!$1:$1048576, $D31, FALSE))</f>
        <v>0</v>
      </c>
      <c r="L31" s="13">
        <f>IF(ISBLANK(HLOOKUP(L$1, q_preprocess!$1:$1048576, $D31, FALSE)), "", HLOOKUP(L$1, q_preprocess!$1:$1048576, $D31, FALSE))</f>
        <v>0</v>
      </c>
      <c r="M31" s="13">
        <f>IF(ISBLANK(HLOOKUP(M$1, q_preprocess!$1:$1048576, $D31, FALSE)), "", HLOOKUP(M$1, q_preprocess!$1:$1048576, $D31, FALSE))</f>
        <v>0</v>
      </c>
      <c r="N31" s="13">
        <f>IF(ISBLANK(HLOOKUP(N$1, q_preprocess!$1:$1048576, $D31, FALSE)), "", HLOOKUP(N$1, q_preprocess!$1:$1048576, $D31, FALSE))</f>
        <v>2239139.0543786874</v>
      </c>
    </row>
    <row r="32" spans="1:14">
      <c r="A32" s="34">
        <v>35674</v>
      </c>
      <c r="B32">
        <v>1997</v>
      </c>
      <c r="C32">
        <v>3</v>
      </c>
      <c r="D32">
        <v>32</v>
      </c>
      <c r="E32" s="13">
        <f>IF(ISBLANK(HLOOKUP(E$1, q_preprocess!$1:$1048576, $D32, FALSE)), "", HLOOKUP(E$1, q_preprocess!$1:$1048576, $D32, FALSE))</f>
        <v>2257672.0062377951</v>
      </c>
      <c r="F32" s="13">
        <f>IF(ISBLANK(HLOOKUP(F$1, q_preprocess!$1:$1048576, $D32, FALSE)), "", HLOOKUP(F$1, q_preprocess!$1:$1048576, $D32, FALSE))</f>
        <v>1319929.8315000001</v>
      </c>
      <c r="G32" s="13">
        <f>IF(ISBLANK(HLOOKUP(G$1, q_preprocess!$1:$1048576, $D32, FALSE)), "", HLOOKUP(G$1, q_preprocess!$1:$1048576, $D32, FALSE))</f>
        <v>265305.25799999997</v>
      </c>
      <c r="H32" s="13">
        <f>IF(ISBLANK(HLOOKUP(H$1, q_preprocess!$1:$1048576, $D32, FALSE)), "", HLOOKUP(H$1, q_preprocess!$1:$1048576, $D32, FALSE))</f>
        <v>509276.58549999999</v>
      </c>
      <c r="I32" s="13">
        <f>IF(ISBLANK(HLOOKUP(I$1, q_preprocess!$1:$1048576, $D32, FALSE)), "", HLOOKUP(I$1, q_preprocess!$1:$1048576, $D32, FALSE))</f>
        <v>540611.60025000002</v>
      </c>
      <c r="J32" s="13">
        <f>IF(ISBLANK(HLOOKUP(J$1, q_preprocess!$1:$1048576, $D32, FALSE)), "", HLOOKUP(J$1, q_preprocess!$1:$1048576, $D32, FALSE))</f>
        <v>432332.61725000001</v>
      </c>
      <c r="K32" s="13">
        <f>IF(ISBLANK(HLOOKUP(K$1, q_preprocess!$1:$1048576, $D32, FALSE)), "", HLOOKUP(K$1, q_preprocess!$1:$1048576, $D32, FALSE))</f>
        <v>0</v>
      </c>
      <c r="L32" s="13">
        <f>IF(ISBLANK(HLOOKUP(L$1, q_preprocess!$1:$1048576, $D32, FALSE)), "", HLOOKUP(L$1, q_preprocess!$1:$1048576, $D32, FALSE))</f>
        <v>0</v>
      </c>
      <c r="M32" s="13">
        <f>IF(ISBLANK(HLOOKUP(M$1, q_preprocess!$1:$1048576, $D32, FALSE)), "", HLOOKUP(M$1, q_preprocess!$1:$1048576, $D32, FALSE))</f>
        <v>0</v>
      </c>
      <c r="N32" s="13">
        <f>IF(ISBLANK(HLOOKUP(N$1, q_preprocess!$1:$1048576, $D32, FALSE)), "", HLOOKUP(N$1, q_preprocess!$1:$1048576, $D32, FALSE))</f>
        <v>2278022.9753897623</v>
      </c>
    </row>
    <row r="33" spans="1:14">
      <c r="A33" s="34">
        <v>35765</v>
      </c>
      <c r="B33">
        <v>1997</v>
      </c>
      <c r="C33">
        <v>4</v>
      </c>
      <c r="D33">
        <v>33</v>
      </c>
      <c r="E33" s="13">
        <f>IF(ISBLANK(HLOOKUP(E$1, q_preprocess!$1:$1048576, $D33, FALSE)), "", HLOOKUP(E$1, q_preprocess!$1:$1048576, $D33, FALSE))</f>
        <v>2362946.9824094423</v>
      </c>
      <c r="F33" s="13">
        <f>IF(ISBLANK(HLOOKUP(F$1, q_preprocess!$1:$1048576, $D33, FALSE)), "", HLOOKUP(F$1, q_preprocess!$1:$1048576, $D33, FALSE))</f>
        <v>1422217.4720000001</v>
      </c>
      <c r="G33" s="13">
        <f>IF(ISBLANK(HLOOKUP(G$1, q_preprocess!$1:$1048576, $D33, FALSE)), "", HLOOKUP(G$1, q_preprocess!$1:$1048576, $D33, FALSE))</f>
        <v>273925.26449999999</v>
      </c>
      <c r="H33" s="13">
        <f>IF(ISBLANK(HLOOKUP(H$1, q_preprocess!$1:$1048576, $D33, FALSE)), "", HLOOKUP(H$1, q_preprocess!$1:$1048576, $D33, FALSE))</f>
        <v>513542.48125000001</v>
      </c>
      <c r="I33" s="13">
        <f>IF(ISBLANK(HLOOKUP(I$1, q_preprocess!$1:$1048576, $D33, FALSE)), "", HLOOKUP(I$1, q_preprocess!$1:$1048576, $D33, FALSE))</f>
        <v>557390.86175000004</v>
      </c>
      <c r="J33" s="13">
        <f>IF(ISBLANK(HLOOKUP(J$1, q_preprocess!$1:$1048576, $D33, FALSE)), "", HLOOKUP(J$1, q_preprocess!$1:$1048576, $D33, FALSE))</f>
        <v>470771.16674999997</v>
      </c>
      <c r="K33" s="13">
        <f>IF(ISBLANK(HLOOKUP(K$1, q_preprocess!$1:$1048576, $D33, FALSE)), "", HLOOKUP(K$1, q_preprocess!$1:$1048576, $D33, FALSE))</f>
        <v>0</v>
      </c>
      <c r="L33" s="13">
        <f>IF(ISBLANK(HLOOKUP(L$1, q_preprocess!$1:$1048576, $D33, FALSE)), "", HLOOKUP(L$1, q_preprocess!$1:$1048576, $D33, FALSE))</f>
        <v>0</v>
      </c>
      <c r="M33" s="13">
        <f>IF(ISBLANK(HLOOKUP(M$1, q_preprocess!$1:$1048576, $D33, FALSE)), "", HLOOKUP(M$1, q_preprocess!$1:$1048576, $D33, FALSE))</f>
        <v>0</v>
      </c>
      <c r="N33" s="13">
        <f>IF(ISBLANK(HLOOKUP(N$1, q_preprocess!$1:$1048576, $D33, FALSE)), "", HLOOKUP(N$1, q_preprocess!$1:$1048576, $D33, FALSE))</f>
        <v>2326208.1939934152</v>
      </c>
    </row>
    <row r="34" spans="1:14">
      <c r="A34" s="34">
        <v>35855</v>
      </c>
      <c r="B34">
        <v>1998</v>
      </c>
      <c r="C34">
        <v>1</v>
      </c>
      <c r="D34">
        <v>34</v>
      </c>
      <c r="E34" s="13">
        <f>IF(ISBLANK(HLOOKUP(E$1, q_preprocess!$1:$1048576, $D34, FALSE)), "", HLOOKUP(E$1, q_preprocess!$1:$1048576, $D34, FALSE))</f>
        <v>2338176.2190379649</v>
      </c>
      <c r="F34" s="13">
        <f>IF(ISBLANK(HLOOKUP(F$1, q_preprocess!$1:$1048576, $D34, FALSE)), "", HLOOKUP(F$1, q_preprocess!$1:$1048576, $D34, FALSE))</f>
        <v>1343049.2677500001</v>
      </c>
      <c r="G34" s="13">
        <f>IF(ISBLANK(HLOOKUP(G$1, q_preprocess!$1:$1048576, $D34, FALSE)), "", HLOOKUP(G$1, q_preprocess!$1:$1048576, $D34, FALSE))</f>
        <v>269481.42849999998</v>
      </c>
      <c r="H34" s="13">
        <f>IF(ISBLANK(HLOOKUP(H$1, q_preprocess!$1:$1048576, $D34, FALSE)), "", HLOOKUP(H$1, q_preprocess!$1:$1048576, $D34, FALSE))</f>
        <v>506315.13025000005</v>
      </c>
      <c r="I34" s="13">
        <f>IF(ISBLANK(HLOOKUP(I$1, q_preprocess!$1:$1048576, $D34, FALSE)), "", HLOOKUP(I$1, q_preprocess!$1:$1048576, $D34, FALSE))</f>
        <v>565626.09199999995</v>
      </c>
      <c r="J34" s="13">
        <f>IF(ISBLANK(HLOOKUP(J$1, q_preprocess!$1:$1048576, $D34, FALSE)), "", HLOOKUP(J$1, q_preprocess!$1:$1048576, $D34, FALSE))</f>
        <v>450289.016</v>
      </c>
      <c r="K34" s="13">
        <f>IF(ISBLANK(HLOOKUP(K$1, q_preprocess!$1:$1048576, $D34, FALSE)), "", HLOOKUP(K$1, q_preprocess!$1:$1048576, $D34, FALSE))</f>
        <v>0</v>
      </c>
      <c r="L34" s="13">
        <f>IF(ISBLANK(HLOOKUP(L$1, q_preprocess!$1:$1048576, $D34, FALSE)), "", HLOOKUP(L$1, q_preprocess!$1:$1048576, $D34, FALSE))</f>
        <v>0</v>
      </c>
      <c r="M34" s="13">
        <f>IF(ISBLANK(HLOOKUP(M$1, q_preprocess!$1:$1048576, $D34, FALSE)), "", HLOOKUP(M$1, q_preprocess!$1:$1048576, $D34, FALSE))</f>
        <v>0</v>
      </c>
      <c r="N34" s="13">
        <f>IF(ISBLANK(HLOOKUP(N$1, q_preprocess!$1:$1048576, $D34, FALSE)), "", HLOOKUP(N$1, q_preprocess!$1:$1048576, $D34, FALSE))</f>
        <v>2345790.5970999799</v>
      </c>
    </row>
    <row r="35" spans="1:14">
      <c r="A35" s="34">
        <v>35947</v>
      </c>
      <c r="B35">
        <v>1998</v>
      </c>
      <c r="C35">
        <v>2</v>
      </c>
      <c r="D35">
        <v>35</v>
      </c>
      <c r="E35" s="13">
        <f>IF(ISBLANK(HLOOKUP(E$1, q_preprocess!$1:$1048576, $D35, FALSE)), "", HLOOKUP(E$1, q_preprocess!$1:$1048576, $D35, FALSE))</f>
        <v>2345951.2083580624</v>
      </c>
      <c r="F35" s="13">
        <f>IF(ISBLANK(HLOOKUP(F$1, q_preprocess!$1:$1048576, $D35, FALSE)), "", HLOOKUP(F$1, q_preprocess!$1:$1048576, $D35, FALSE))</f>
        <v>1381784.483</v>
      </c>
      <c r="G35" s="13">
        <f>IF(ISBLANK(HLOOKUP(G$1, q_preprocess!$1:$1048576, $D35, FALSE)), "", HLOOKUP(G$1, q_preprocess!$1:$1048576, $D35, FALSE))</f>
        <v>268696.61375000002</v>
      </c>
      <c r="H35" s="13">
        <f>IF(ISBLANK(HLOOKUP(H$1, q_preprocess!$1:$1048576, $D35, FALSE)), "", HLOOKUP(H$1, q_preprocess!$1:$1048576, $D35, FALSE))</f>
        <v>510104.69200000004</v>
      </c>
      <c r="I35" s="13">
        <f>IF(ISBLANK(HLOOKUP(I$1, q_preprocess!$1:$1048576, $D35, FALSE)), "", HLOOKUP(I$1, q_preprocess!$1:$1048576, $D35, FALSE))</f>
        <v>576114.25025000004</v>
      </c>
      <c r="J35" s="13">
        <f>IF(ISBLANK(HLOOKUP(J$1, q_preprocess!$1:$1048576, $D35, FALSE)), "", HLOOKUP(J$1, q_preprocess!$1:$1048576, $D35, FALSE))</f>
        <v>478389.36025000003</v>
      </c>
      <c r="K35" s="13">
        <f>IF(ISBLANK(HLOOKUP(K$1, q_preprocess!$1:$1048576, $D35, FALSE)), "", HLOOKUP(K$1, q_preprocess!$1:$1048576, $D35, FALSE))</f>
        <v>0</v>
      </c>
      <c r="L35" s="13">
        <f>IF(ISBLANK(HLOOKUP(L$1, q_preprocess!$1:$1048576, $D35, FALSE)), "", HLOOKUP(L$1, q_preprocess!$1:$1048576, $D35, FALSE))</f>
        <v>0</v>
      </c>
      <c r="M35" s="13">
        <f>IF(ISBLANK(HLOOKUP(M$1, q_preprocess!$1:$1048576, $D35, FALSE)), "", HLOOKUP(M$1, q_preprocess!$1:$1048576, $D35, FALSE))</f>
        <v>0</v>
      </c>
      <c r="N35" s="13">
        <f>IF(ISBLANK(HLOOKUP(N$1, q_preprocess!$1:$1048576, $D35, FALSE)), "", HLOOKUP(N$1, q_preprocess!$1:$1048576, $D35, FALSE))</f>
        <v>2362885.2205636026</v>
      </c>
    </row>
    <row r="36" spans="1:14">
      <c r="A36" s="34">
        <v>36039</v>
      </c>
      <c r="B36">
        <v>1998</v>
      </c>
      <c r="C36">
        <v>3</v>
      </c>
      <c r="D36">
        <v>36</v>
      </c>
      <c r="E36" s="13">
        <f>IF(ISBLANK(HLOOKUP(E$1, q_preprocess!$1:$1048576, $D36, FALSE)), "", HLOOKUP(E$1, q_preprocess!$1:$1048576, $D36, FALSE))</f>
        <v>2362829.9016086273</v>
      </c>
      <c r="F36" s="13">
        <f>IF(ISBLANK(HLOOKUP(F$1, q_preprocess!$1:$1048576, $D36, FALSE)), "", HLOOKUP(F$1, q_preprocess!$1:$1048576, $D36, FALSE))</f>
        <v>1394309.7532500001</v>
      </c>
      <c r="G36" s="13">
        <f>IF(ISBLANK(HLOOKUP(G$1, q_preprocess!$1:$1048576, $D36, FALSE)), "", HLOOKUP(G$1, q_preprocess!$1:$1048576, $D36, FALSE))</f>
        <v>268031.82374999998</v>
      </c>
      <c r="H36" s="13">
        <f>IF(ISBLANK(HLOOKUP(H$1, q_preprocess!$1:$1048576, $D36, FALSE)), "", HLOOKUP(H$1, q_preprocess!$1:$1048576, $D36, FALSE))</f>
        <v>556184.23924999998</v>
      </c>
      <c r="I36" s="13">
        <f>IF(ISBLANK(HLOOKUP(I$1, q_preprocess!$1:$1048576, $D36, FALSE)), "", HLOOKUP(I$1, q_preprocess!$1:$1048576, $D36, FALSE))</f>
        <v>559068.20499999996</v>
      </c>
      <c r="J36" s="13">
        <f>IF(ISBLANK(HLOOKUP(J$1, q_preprocess!$1:$1048576, $D36, FALSE)), "", HLOOKUP(J$1, q_preprocess!$1:$1048576, $D36, FALSE))</f>
        <v>471060.73050000001</v>
      </c>
      <c r="K36" s="13">
        <f>IF(ISBLANK(HLOOKUP(K$1, q_preprocess!$1:$1048576, $D36, FALSE)), "", HLOOKUP(K$1, q_preprocess!$1:$1048576, $D36, FALSE))</f>
        <v>0</v>
      </c>
      <c r="L36" s="13">
        <f>IF(ISBLANK(HLOOKUP(L$1, q_preprocess!$1:$1048576, $D36, FALSE)), "", HLOOKUP(L$1, q_preprocess!$1:$1048576, $D36, FALSE))</f>
        <v>0</v>
      </c>
      <c r="M36" s="13">
        <f>IF(ISBLANK(HLOOKUP(M$1, q_preprocess!$1:$1048576, $D36, FALSE)), "", HLOOKUP(M$1, q_preprocess!$1:$1048576, $D36, FALSE))</f>
        <v>0</v>
      </c>
      <c r="N36" s="13">
        <f>IF(ISBLANK(HLOOKUP(N$1, q_preprocess!$1:$1048576, $D36, FALSE)), "", HLOOKUP(N$1, q_preprocess!$1:$1048576, $D36, FALSE))</f>
        <v>2376994.5670480924</v>
      </c>
    </row>
    <row r="37" spans="1:14">
      <c r="A37" s="34">
        <v>36130</v>
      </c>
      <c r="B37">
        <v>1998</v>
      </c>
      <c r="C37">
        <v>4</v>
      </c>
      <c r="D37">
        <v>37</v>
      </c>
      <c r="E37" s="13">
        <f>IF(ISBLANK(HLOOKUP(E$1, q_preprocess!$1:$1048576, $D37, FALSE)), "", HLOOKUP(E$1, q_preprocess!$1:$1048576, $D37, FALSE))</f>
        <v>2413424.6797619201</v>
      </c>
      <c r="F37" s="13">
        <f>IF(ISBLANK(HLOOKUP(F$1, q_preprocess!$1:$1048576, $D37, FALSE)), "", HLOOKUP(F$1, q_preprocess!$1:$1048576, $D37, FALSE))</f>
        <v>1465148.0687500001</v>
      </c>
      <c r="G37" s="13">
        <f>IF(ISBLANK(HLOOKUP(G$1, q_preprocess!$1:$1048576, $D37, FALSE)), "", HLOOKUP(G$1, q_preprocess!$1:$1048576, $D37, FALSE))</f>
        <v>278730.74699999997</v>
      </c>
      <c r="H37" s="13">
        <f>IF(ISBLANK(HLOOKUP(H$1, q_preprocess!$1:$1048576, $D37, FALSE)), "", HLOOKUP(H$1, q_preprocess!$1:$1048576, $D37, FALSE))</f>
        <v>555237.40549999999</v>
      </c>
      <c r="I37" s="13">
        <f>IF(ISBLANK(HLOOKUP(I$1, q_preprocess!$1:$1048576, $D37, FALSE)), "", HLOOKUP(I$1, q_preprocess!$1:$1048576, $D37, FALSE))</f>
        <v>604595.82550000004</v>
      </c>
      <c r="J37" s="13">
        <f>IF(ISBLANK(HLOOKUP(J$1, q_preprocess!$1:$1048576, $D37, FALSE)), "", HLOOKUP(J$1, q_preprocess!$1:$1048576, $D37, FALSE))</f>
        <v>500097.7205</v>
      </c>
      <c r="K37" s="13">
        <f>IF(ISBLANK(HLOOKUP(K$1, q_preprocess!$1:$1048576, $D37, FALSE)), "", HLOOKUP(K$1, q_preprocess!$1:$1048576, $D37, FALSE))</f>
        <v>0</v>
      </c>
      <c r="L37" s="13">
        <f>IF(ISBLANK(HLOOKUP(L$1, q_preprocess!$1:$1048576, $D37, FALSE)), "", HLOOKUP(L$1, q_preprocess!$1:$1048576, $D37, FALSE))</f>
        <v>0</v>
      </c>
      <c r="M37" s="13">
        <f>IF(ISBLANK(HLOOKUP(M$1, q_preprocess!$1:$1048576, $D37, FALSE)), "", HLOOKUP(M$1, q_preprocess!$1:$1048576, $D37, FALSE))</f>
        <v>0</v>
      </c>
      <c r="N37" s="13">
        <f>IF(ISBLANK(HLOOKUP(N$1, q_preprocess!$1:$1048576, $D37, FALSE)), "", HLOOKUP(N$1, q_preprocess!$1:$1048576, $D37, FALSE))</f>
        <v>2379561.91097274</v>
      </c>
    </row>
    <row r="38" spans="1:14">
      <c r="A38" s="34">
        <v>36220</v>
      </c>
      <c r="B38">
        <v>1999</v>
      </c>
      <c r="C38">
        <v>1</v>
      </c>
      <c r="D38">
        <v>38</v>
      </c>
      <c r="E38" s="13">
        <f>IF(ISBLANK(HLOOKUP(E$1, q_preprocess!$1:$1048576, $D38, FALSE)), "", HLOOKUP(E$1, q_preprocess!$1:$1048576, $D38, FALSE))</f>
        <v>2396975.2482656748</v>
      </c>
      <c r="F38" s="13">
        <f>IF(ISBLANK(HLOOKUP(F$1, q_preprocess!$1:$1048576, $D38, FALSE)), "", HLOOKUP(F$1, q_preprocess!$1:$1048576, $D38, FALSE))</f>
        <v>1400303.1457499999</v>
      </c>
      <c r="G38" s="13">
        <f>IF(ISBLANK(HLOOKUP(G$1, q_preprocess!$1:$1048576, $D38, FALSE)), "", HLOOKUP(G$1, q_preprocess!$1:$1048576, $D38, FALSE))</f>
        <v>284253.73349999997</v>
      </c>
      <c r="H38" s="13">
        <f>IF(ISBLANK(HLOOKUP(H$1, q_preprocess!$1:$1048576, $D38, FALSE)), "", HLOOKUP(H$1, q_preprocess!$1:$1048576, $D38, FALSE))</f>
        <v>541699.848</v>
      </c>
      <c r="I38" s="13">
        <f>IF(ISBLANK(HLOOKUP(I$1, q_preprocess!$1:$1048576, $D38, FALSE)), "", HLOOKUP(I$1, q_preprocess!$1:$1048576, $D38, FALSE))</f>
        <v>582880.16275000002</v>
      </c>
      <c r="J38" s="13">
        <f>IF(ISBLANK(HLOOKUP(J$1, q_preprocess!$1:$1048576, $D38, FALSE)), "", HLOOKUP(J$1, q_preprocess!$1:$1048576, $D38, FALSE))</f>
        <v>478480.24200000003</v>
      </c>
      <c r="K38" s="13">
        <f>IF(ISBLANK(HLOOKUP(K$1, q_preprocess!$1:$1048576, $D38, FALSE)), "", HLOOKUP(K$1, q_preprocess!$1:$1048576, $D38, FALSE))</f>
        <v>0</v>
      </c>
      <c r="L38" s="13">
        <f>IF(ISBLANK(HLOOKUP(L$1, q_preprocess!$1:$1048576, $D38, FALSE)), "", HLOOKUP(L$1, q_preprocess!$1:$1048576, $D38, FALSE))</f>
        <v>0</v>
      </c>
      <c r="M38" s="13">
        <f>IF(ISBLANK(HLOOKUP(M$1, q_preprocess!$1:$1048576, $D38, FALSE)), "", HLOOKUP(M$1, q_preprocess!$1:$1048576, $D38, FALSE))</f>
        <v>0</v>
      </c>
      <c r="N38" s="13">
        <f>IF(ISBLANK(HLOOKUP(N$1, q_preprocess!$1:$1048576, $D38, FALSE)), "", HLOOKUP(N$1, q_preprocess!$1:$1048576, $D38, FALSE))</f>
        <v>2415331.0474265073</v>
      </c>
    </row>
    <row r="39" spans="1:14">
      <c r="A39" s="34">
        <v>36312</v>
      </c>
      <c r="B39">
        <v>1999</v>
      </c>
      <c r="C39">
        <v>2</v>
      </c>
      <c r="D39">
        <v>39</v>
      </c>
      <c r="E39" s="13">
        <f>IF(ISBLANK(HLOOKUP(E$1, q_preprocess!$1:$1048576, $D39, FALSE)), "", HLOOKUP(E$1, q_preprocess!$1:$1048576, $D39, FALSE))</f>
        <v>2402800.76349351</v>
      </c>
      <c r="F39" s="13">
        <f>IF(ISBLANK(HLOOKUP(F$1, q_preprocess!$1:$1048576, $D39, FALSE)), "", HLOOKUP(F$1, q_preprocess!$1:$1048576, $D39, FALSE))</f>
        <v>1444623.5625</v>
      </c>
      <c r="G39" s="13">
        <f>IF(ISBLANK(HLOOKUP(G$1, q_preprocess!$1:$1048576, $D39, FALSE)), "", HLOOKUP(G$1, q_preprocess!$1:$1048576, $D39, FALSE))</f>
        <v>285972.90649999998</v>
      </c>
      <c r="H39" s="13">
        <f>IF(ISBLANK(HLOOKUP(H$1, q_preprocess!$1:$1048576, $D39, FALSE)), "", HLOOKUP(H$1, q_preprocess!$1:$1048576, $D39, FALSE))</f>
        <v>525388.08325000003</v>
      </c>
      <c r="I39" s="13">
        <f>IF(ISBLANK(HLOOKUP(I$1, q_preprocess!$1:$1048576, $D39, FALSE)), "", HLOOKUP(I$1, q_preprocess!$1:$1048576, $D39, FALSE))</f>
        <v>602797.9595</v>
      </c>
      <c r="J39" s="13">
        <f>IF(ISBLANK(HLOOKUP(J$1, q_preprocess!$1:$1048576, $D39, FALSE)), "", HLOOKUP(J$1, q_preprocess!$1:$1048576, $D39, FALSE))</f>
        <v>523134.15549999999</v>
      </c>
      <c r="K39" s="13">
        <f>IF(ISBLANK(HLOOKUP(K$1, q_preprocess!$1:$1048576, $D39, FALSE)), "", HLOOKUP(K$1, q_preprocess!$1:$1048576, $D39, FALSE))</f>
        <v>0</v>
      </c>
      <c r="L39" s="13">
        <f>IF(ISBLANK(HLOOKUP(L$1, q_preprocess!$1:$1048576, $D39, FALSE)), "", HLOOKUP(L$1, q_preprocess!$1:$1048576, $D39, FALSE))</f>
        <v>0</v>
      </c>
      <c r="M39" s="13">
        <f>IF(ISBLANK(HLOOKUP(M$1, q_preprocess!$1:$1048576, $D39, FALSE)), "", HLOOKUP(M$1, q_preprocess!$1:$1048576, $D39, FALSE))</f>
        <v>0</v>
      </c>
      <c r="N39" s="13">
        <f>IF(ISBLANK(HLOOKUP(N$1, q_preprocess!$1:$1048576, $D39, FALSE)), "", HLOOKUP(N$1, q_preprocess!$1:$1048576, $D39, FALSE))</f>
        <v>2412112.4934463473</v>
      </c>
    </row>
    <row r="40" spans="1:14">
      <c r="A40" s="34">
        <v>36404</v>
      </c>
      <c r="B40">
        <v>1999</v>
      </c>
      <c r="C40">
        <v>3</v>
      </c>
      <c r="D40">
        <v>40</v>
      </c>
      <c r="E40" s="13">
        <f>IF(ISBLANK(HLOOKUP(E$1, q_preprocess!$1:$1048576, $D40, FALSE)), "", HLOOKUP(E$1, q_preprocess!$1:$1048576, $D40, FALSE))</f>
        <v>2433618.4364195927</v>
      </c>
      <c r="F40" s="13">
        <f>IF(ISBLANK(HLOOKUP(F$1, q_preprocess!$1:$1048576, $D40, FALSE)), "", HLOOKUP(F$1, q_preprocess!$1:$1048576, $D40, FALSE))</f>
        <v>1476940.0419999999</v>
      </c>
      <c r="G40" s="13">
        <f>IF(ISBLANK(HLOOKUP(G$1, q_preprocess!$1:$1048576, $D40, FALSE)), "", HLOOKUP(G$1, q_preprocess!$1:$1048576, $D40, FALSE))</f>
        <v>283290.78999999998</v>
      </c>
      <c r="H40" s="13">
        <f>IF(ISBLANK(HLOOKUP(H$1, q_preprocess!$1:$1048576, $D40, FALSE)), "", HLOOKUP(H$1, q_preprocess!$1:$1048576, $D40, FALSE))</f>
        <v>575721.75025000004</v>
      </c>
      <c r="I40" s="13">
        <f>IF(ISBLANK(HLOOKUP(I$1, q_preprocess!$1:$1048576, $D40, FALSE)), "", HLOOKUP(I$1, q_preprocess!$1:$1048576, $D40, FALSE))</f>
        <v>610141.23600000003</v>
      </c>
      <c r="J40" s="13">
        <f>IF(ISBLANK(HLOOKUP(J$1, q_preprocess!$1:$1048576, $D40, FALSE)), "", HLOOKUP(J$1, q_preprocess!$1:$1048576, $D40, FALSE))</f>
        <v>540434.47074999998</v>
      </c>
      <c r="K40" s="13">
        <f>IF(ISBLANK(HLOOKUP(K$1, q_preprocess!$1:$1048576, $D40, FALSE)), "", HLOOKUP(K$1, q_preprocess!$1:$1048576, $D40, FALSE))</f>
        <v>0</v>
      </c>
      <c r="L40" s="13">
        <f>IF(ISBLANK(HLOOKUP(L$1, q_preprocess!$1:$1048576, $D40, FALSE)), "", HLOOKUP(L$1, q_preprocess!$1:$1048576, $D40, FALSE))</f>
        <v>0</v>
      </c>
      <c r="M40" s="13">
        <f>IF(ISBLANK(HLOOKUP(M$1, q_preprocess!$1:$1048576, $D40, FALSE)), "", HLOOKUP(M$1, q_preprocess!$1:$1048576, $D40, FALSE))</f>
        <v>0</v>
      </c>
      <c r="N40" s="13">
        <f>IF(ISBLANK(HLOOKUP(N$1, q_preprocess!$1:$1048576, $D40, FALSE)), "", HLOOKUP(N$1, q_preprocess!$1:$1048576, $D40, FALSE))</f>
        <v>2442142.4647371327</v>
      </c>
    </row>
    <row r="41" spans="1:14">
      <c r="A41" s="34">
        <v>36495</v>
      </c>
      <c r="B41">
        <v>1999</v>
      </c>
      <c r="C41">
        <v>4</v>
      </c>
      <c r="D41">
        <v>41</v>
      </c>
      <c r="E41" s="13">
        <f>IF(ISBLANK(HLOOKUP(E$1, q_preprocess!$1:$1048576, $D41, FALSE)), "", HLOOKUP(E$1, q_preprocess!$1:$1048576, $D41, FALSE))</f>
        <v>2504301.3544838498</v>
      </c>
      <c r="F41" s="13">
        <f>IF(ISBLANK(HLOOKUP(F$1, q_preprocess!$1:$1048576, $D41, FALSE)), "", HLOOKUP(F$1, q_preprocess!$1:$1048576, $D41, FALSE))</f>
        <v>1555240.0134999999</v>
      </c>
      <c r="G41" s="13">
        <f>IF(ISBLANK(HLOOKUP(G$1, q_preprocess!$1:$1048576, $D41, FALSE)), "", HLOOKUP(G$1, q_preprocess!$1:$1048576, $D41, FALSE))</f>
        <v>292312.69199999998</v>
      </c>
      <c r="H41" s="13">
        <f>IF(ISBLANK(HLOOKUP(H$1, q_preprocess!$1:$1048576, $D41, FALSE)), "", HLOOKUP(H$1, q_preprocess!$1:$1048576, $D41, FALSE))</f>
        <v>589257.38325000007</v>
      </c>
      <c r="I41" s="13">
        <f>IF(ISBLANK(HLOOKUP(I$1, q_preprocess!$1:$1048576, $D41, FALSE)), "", HLOOKUP(I$1, q_preprocess!$1:$1048576, $D41, FALSE))</f>
        <v>632475.18374999997</v>
      </c>
      <c r="J41" s="13">
        <f>IF(ISBLANK(HLOOKUP(J$1, q_preprocess!$1:$1048576, $D41, FALSE)), "", HLOOKUP(J$1, q_preprocess!$1:$1048576, $D41, FALSE))</f>
        <v>580732.43975000002</v>
      </c>
      <c r="K41" s="13">
        <f>IF(ISBLANK(HLOOKUP(K$1, q_preprocess!$1:$1048576, $D41, FALSE)), "", HLOOKUP(K$1, q_preprocess!$1:$1048576, $D41, FALSE))</f>
        <v>0</v>
      </c>
      <c r="L41" s="13">
        <f>IF(ISBLANK(HLOOKUP(L$1, q_preprocess!$1:$1048576, $D41, FALSE)), "", HLOOKUP(L$1, q_preprocess!$1:$1048576, $D41, FALSE))</f>
        <v>0</v>
      </c>
      <c r="M41" s="13">
        <f>IF(ISBLANK(HLOOKUP(M$1, q_preprocess!$1:$1048576, $D41, FALSE)), "", HLOOKUP(M$1, q_preprocess!$1:$1048576, $D41, FALSE))</f>
        <v>0</v>
      </c>
      <c r="N41" s="13">
        <f>IF(ISBLANK(HLOOKUP(N$1, q_preprocess!$1:$1048576, $D41, FALSE)), "", HLOOKUP(N$1, q_preprocess!$1:$1048576, $D41, FALSE))</f>
        <v>2472629.03650956</v>
      </c>
    </row>
    <row r="42" spans="1:14">
      <c r="A42" s="34">
        <v>36586</v>
      </c>
      <c r="B42">
        <v>2000</v>
      </c>
      <c r="C42">
        <v>1</v>
      </c>
      <c r="D42">
        <v>42</v>
      </c>
      <c r="E42" s="13">
        <f>IF(ISBLANK(HLOOKUP(E$1, q_preprocess!$1:$1048576, $D42, FALSE)), "", HLOOKUP(E$1, q_preprocess!$1:$1048576, $D42, FALSE))</f>
        <v>2530783.79359625</v>
      </c>
      <c r="F42" s="13">
        <f>IF(ISBLANK(HLOOKUP(F$1, q_preprocess!$1:$1048576, $D42, FALSE)), "", HLOOKUP(F$1, q_preprocess!$1:$1048576, $D42, FALSE))</f>
        <v>1498773.727</v>
      </c>
      <c r="G42" s="13">
        <f>IF(ISBLANK(HLOOKUP(G$1, q_preprocess!$1:$1048576, $D42, FALSE)), "", HLOOKUP(G$1, q_preprocess!$1:$1048576, $D42, FALSE))</f>
        <v>298314.55024999997</v>
      </c>
      <c r="H42" s="13">
        <f>IF(ISBLANK(HLOOKUP(H$1, q_preprocess!$1:$1048576, $D42, FALSE)), "", HLOOKUP(H$1, q_preprocess!$1:$1048576, $D42, FALSE))</f>
        <v>591149.71349999995</v>
      </c>
      <c r="I42" s="13">
        <f>IF(ISBLANK(HLOOKUP(I$1, q_preprocess!$1:$1048576, $D42, FALSE)), "", HLOOKUP(I$1, q_preprocess!$1:$1048576, $D42, FALSE))</f>
        <v>638031.20849999995</v>
      </c>
      <c r="J42" s="13">
        <f>IF(ISBLANK(HLOOKUP(J$1, q_preprocess!$1:$1048576, $D42, FALSE)), "", HLOOKUP(J$1, q_preprocess!$1:$1048576, $D42, FALSE))</f>
        <v>579798.72025000001</v>
      </c>
      <c r="K42" s="13">
        <f>IF(ISBLANK(HLOOKUP(K$1, q_preprocess!$1:$1048576, $D42, FALSE)), "", HLOOKUP(K$1, q_preprocess!$1:$1048576, $D42, FALSE))</f>
        <v>0</v>
      </c>
      <c r="L42" s="13">
        <f>IF(ISBLANK(HLOOKUP(L$1, q_preprocess!$1:$1048576, $D42, FALSE)), "", HLOOKUP(L$1, q_preprocess!$1:$1048576, $D42, FALSE))</f>
        <v>0</v>
      </c>
      <c r="M42" s="13">
        <f>IF(ISBLANK(HLOOKUP(M$1, q_preprocess!$1:$1048576, $D42, FALSE)), "", HLOOKUP(M$1, q_preprocess!$1:$1048576, $D42, FALSE))</f>
        <v>0</v>
      </c>
      <c r="N42" s="13">
        <f>IF(ISBLANK(HLOOKUP(N$1, q_preprocess!$1:$1048576, $D42, FALSE)), "", HLOOKUP(N$1, q_preprocess!$1:$1048576, $D42, FALSE))</f>
        <v>2522486.0389249749</v>
      </c>
    </row>
    <row r="43" spans="1:14">
      <c r="A43" s="34">
        <v>36678</v>
      </c>
      <c r="B43">
        <v>2000</v>
      </c>
      <c r="C43">
        <v>2</v>
      </c>
      <c r="D43">
        <v>43</v>
      </c>
      <c r="E43" s="13">
        <f>IF(ISBLANK(HLOOKUP(E$1, q_preprocess!$1:$1048576, $D43, FALSE)), "", HLOOKUP(E$1, q_preprocess!$1:$1048576, $D43, FALSE))</f>
        <v>2550249.8056804752</v>
      </c>
      <c r="F43" s="13">
        <f>IF(ISBLANK(HLOOKUP(F$1, q_preprocess!$1:$1048576, $D43, FALSE)), "", HLOOKUP(F$1, q_preprocess!$1:$1048576, $D43, FALSE))</f>
        <v>1549012.57975</v>
      </c>
      <c r="G43" s="13">
        <f>IF(ISBLANK(HLOOKUP(G$1, q_preprocess!$1:$1048576, $D43, FALSE)), "", HLOOKUP(G$1, q_preprocess!$1:$1048576, $D43, FALSE))</f>
        <v>294934.67424999998</v>
      </c>
      <c r="H43" s="13">
        <f>IF(ISBLANK(HLOOKUP(H$1, q_preprocess!$1:$1048576, $D43, FALSE)), "", HLOOKUP(H$1, q_preprocess!$1:$1048576, $D43, FALSE))</f>
        <v>564948.01399999997</v>
      </c>
      <c r="I43" s="13">
        <f>IF(ISBLANK(HLOOKUP(I$1, q_preprocess!$1:$1048576, $D43, FALSE)), "", HLOOKUP(I$1, q_preprocess!$1:$1048576, $D43, FALSE))</f>
        <v>670835.7855</v>
      </c>
      <c r="J43" s="13">
        <f>IF(ISBLANK(HLOOKUP(J$1, q_preprocess!$1:$1048576, $D43, FALSE)), "", HLOOKUP(J$1, q_preprocess!$1:$1048576, $D43, FALSE))</f>
        <v>620326.81700000004</v>
      </c>
      <c r="K43" s="13">
        <f>IF(ISBLANK(HLOOKUP(K$1, q_preprocess!$1:$1048576, $D43, FALSE)), "", HLOOKUP(K$1, q_preprocess!$1:$1048576, $D43, FALSE))</f>
        <v>0</v>
      </c>
      <c r="L43" s="13">
        <f>IF(ISBLANK(HLOOKUP(L$1, q_preprocess!$1:$1048576, $D43, FALSE)), "", HLOOKUP(L$1, q_preprocess!$1:$1048576, $D43, FALSE))</f>
        <v>0</v>
      </c>
      <c r="M43" s="13">
        <f>IF(ISBLANK(HLOOKUP(M$1, q_preprocess!$1:$1048576, $D43, FALSE)), "", HLOOKUP(M$1, q_preprocess!$1:$1048576, $D43, FALSE))</f>
        <v>0</v>
      </c>
      <c r="N43" s="13">
        <f>IF(ISBLANK(HLOOKUP(N$1, q_preprocess!$1:$1048576, $D43, FALSE)), "", HLOOKUP(N$1, q_preprocess!$1:$1048576, $D43, FALSE))</f>
        <v>2564120.7527178</v>
      </c>
    </row>
    <row r="44" spans="1:14">
      <c r="A44" s="34">
        <v>36770</v>
      </c>
      <c r="B44">
        <v>2000</v>
      </c>
      <c r="C44">
        <v>3</v>
      </c>
      <c r="D44">
        <v>44</v>
      </c>
      <c r="E44" s="13">
        <f>IF(ISBLANK(HLOOKUP(E$1, q_preprocess!$1:$1048576, $D44, FALSE)), "", HLOOKUP(E$1, q_preprocess!$1:$1048576, $D44, FALSE))</f>
        <v>2568419.5432780501</v>
      </c>
      <c r="F44" s="13">
        <f>IF(ISBLANK(HLOOKUP(F$1, q_preprocess!$1:$1048576, $D44, FALSE)), "", HLOOKUP(F$1, q_preprocess!$1:$1048576, $D44, FALSE))</f>
        <v>1586843.5125</v>
      </c>
      <c r="G44" s="13">
        <f>IF(ISBLANK(HLOOKUP(G$1, q_preprocess!$1:$1048576, $D44, FALSE)), "", HLOOKUP(G$1, q_preprocess!$1:$1048576, $D44, FALSE))</f>
        <v>291360.35225</v>
      </c>
      <c r="H44" s="13">
        <f>IF(ISBLANK(HLOOKUP(H$1, q_preprocess!$1:$1048576, $D44, FALSE)), "", HLOOKUP(H$1, q_preprocess!$1:$1048576, $D44, FALSE))</f>
        <v>604743.65125</v>
      </c>
      <c r="I44" s="13">
        <f>IF(ISBLANK(HLOOKUP(I$1, q_preprocess!$1:$1048576, $D44, FALSE)), "", HLOOKUP(I$1, q_preprocess!$1:$1048576, $D44, FALSE))</f>
        <v>687811.49650000001</v>
      </c>
      <c r="J44" s="13">
        <f>IF(ISBLANK(HLOOKUP(J$1, q_preprocess!$1:$1048576, $D44, FALSE)), "", HLOOKUP(J$1, q_preprocess!$1:$1048576, $D44, FALSE))</f>
        <v>659361.74675000005</v>
      </c>
      <c r="K44" s="13">
        <f>IF(ISBLANK(HLOOKUP(K$1, q_preprocess!$1:$1048576, $D44, FALSE)), "", HLOOKUP(K$1, q_preprocess!$1:$1048576, $D44, FALSE))</f>
        <v>0</v>
      </c>
      <c r="L44" s="13">
        <f>IF(ISBLANK(HLOOKUP(L$1, q_preprocess!$1:$1048576, $D44, FALSE)), "", HLOOKUP(L$1, q_preprocess!$1:$1048576, $D44, FALSE))</f>
        <v>0</v>
      </c>
      <c r="M44" s="13">
        <f>IF(ISBLANK(HLOOKUP(M$1, q_preprocess!$1:$1048576, $D44, FALSE)), "", HLOOKUP(M$1, q_preprocess!$1:$1048576, $D44, FALSE))</f>
        <v>0</v>
      </c>
      <c r="N44" s="13">
        <f>IF(ISBLANK(HLOOKUP(N$1, q_preprocess!$1:$1048576, $D44, FALSE)), "", HLOOKUP(N$1, q_preprocess!$1:$1048576, $D44, FALSE))</f>
        <v>2574692.6761888498</v>
      </c>
    </row>
    <row r="45" spans="1:14">
      <c r="A45" s="34">
        <v>36861</v>
      </c>
      <c r="B45">
        <v>2000</v>
      </c>
      <c r="C45">
        <v>4</v>
      </c>
      <c r="D45">
        <v>45</v>
      </c>
      <c r="E45" s="13">
        <f>IF(ISBLANK(HLOOKUP(E$1, q_preprocess!$1:$1048576, $D45, FALSE)), "", HLOOKUP(E$1, q_preprocess!$1:$1048576, $D45, FALSE))</f>
        <v>2594158.39997885</v>
      </c>
      <c r="F45" s="13">
        <f>IF(ISBLANK(HLOOKUP(F$1, q_preprocess!$1:$1048576, $D45, FALSE)), "", HLOOKUP(F$1, q_preprocess!$1:$1048576, $D45, FALSE))</f>
        <v>1667712.56975</v>
      </c>
      <c r="G45" s="13">
        <f>IF(ISBLANK(HLOOKUP(G$1, q_preprocess!$1:$1048576, $D45, FALSE)), "", HLOOKUP(G$1, q_preprocess!$1:$1048576, $D45, FALSE))</f>
        <v>297970.10225</v>
      </c>
      <c r="H45" s="13">
        <f>IF(ISBLANK(HLOOKUP(H$1, q_preprocess!$1:$1048576, $D45, FALSE)), "", HLOOKUP(H$1, q_preprocess!$1:$1048576, $D45, FALSE))</f>
        <v>584931.51225000003</v>
      </c>
      <c r="I45" s="13">
        <f>IF(ISBLANK(HLOOKUP(I$1, q_preprocess!$1:$1048576, $D45, FALSE)), "", HLOOKUP(I$1, q_preprocess!$1:$1048576, $D45, FALSE))</f>
        <v>709288.8075</v>
      </c>
      <c r="J45" s="13">
        <f>IF(ISBLANK(HLOOKUP(J$1, q_preprocess!$1:$1048576, $D45, FALSE)), "", HLOOKUP(J$1, q_preprocess!$1:$1048576, $D45, FALSE))</f>
        <v>698374.01274999999</v>
      </c>
      <c r="K45" s="13">
        <f>IF(ISBLANK(HLOOKUP(K$1, q_preprocess!$1:$1048576, $D45, FALSE)), "", HLOOKUP(K$1, q_preprocess!$1:$1048576, $D45, FALSE))</f>
        <v>0</v>
      </c>
      <c r="L45" s="13">
        <f>IF(ISBLANK(HLOOKUP(L$1, q_preprocess!$1:$1048576, $D45, FALSE)), "", HLOOKUP(L$1, q_preprocess!$1:$1048576, $D45, FALSE))</f>
        <v>0</v>
      </c>
      <c r="M45" s="13">
        <f>IF(ISBLANK(HLOOKUP(M$1, q_preprocess!$1:$1048576, $D45, FALSE)), "", HLOOKUP(M$1, q_preprocess!$1:$1048576, $D45, FALSE))</f>
        <v>0</v>
      </c>
      <c r="N45" s="13">
        <f>IF(ISBLANK(HLOOKUP(N$1, q_preprocess!$1:$1048576, $D45, FALSE)), "", HLOOKUP(N$1, q_preprocess!$1:$1048576, $D45, FALSE))</f>
        <v>2562952.5042766752</v>
      </c>
    </row>
    <row r="46" spans="1:14">
      <c r="A46" s="34">
        <v>36951</v>
      </c>
      <c r="B46">
        <v>2001</v>
      </c>
      <c r="C46">
        <v>1</v>
      </c>
      <c r="D46">
        <v>46</v>
      </c>
      <c r="E46" s="13">
        <f>IF(ISBLANK(HLOOKUP(E$1, q_preprocess!$1:$1048576, $D46, FALSE)), "", HLOOKUP(E$1, q_preprocess!$1:$1048576, $D46, FALSE))</f>
        <v>2525063.5149969249</v>
      </c>
      <c r="F46" s="13">
        <f>IF(ISBLANK(HLOOKUP(F$1, q_preprocess!$1:$1048576, $D46, FALSE)), "", HLOOKUP(F$1, q_preprocess!$1:$1048576, $D46, FALSE))</f>
        <v>1557269.9665000001</v>
      </c>
      <c r="G46" s="13">
        <f>IF(ISBLANK(HLOOKUP(G$1, q_preprocess!$1:$1048576, $D46, FALSE)), "", HLOOKUP(G$1, q_preprocess!$1:$1048576, $D46, FALSE))</f>
        <v>284476.92800000001</v>
      </c>
      <c r="H46" s="13">
        <f>IF(ISBLANK(HLOOKUP(H$1, q_preprocess!$1:$1048576, $D46, FALSE)), "", HLOOKUP(H$1, q_preprocess!$1:$1048576, $D46, FALSE))</f>
        <v>503898.70075000002</v>
      </c>
      <c r="I46" s="13">
        <f>IF(ISBLANK(HLOOKUP(I$1, q_preprocess!$1:$1048576, $D46, FALSE)), "", HLOOKUP(I$1, q_preprocess!$1:$1048576, $D46, FALSE))</f>
        <v>667985.46025</v>
      </c>
      <c r="J46" s="13">
        <f>IF(ISBLANK(HLOOKUP(J$1, q_preprocess!$1:$1048576, $D46, FALSE)), "", HLOOKUP(J$1, q_preprocess!$1:$1048576, $D46, FALSE))</f>
        <v>625505.12075</v>
      </c>
      <c r="K46" s="13">
        <f>IF(ISBLANK(HLOOKUP(K$1, q_preprocess!$1:$1048576, $D46, FALSE)), "", HLOOKUP(K$1, q_preprocess!$1:$1048576, $D46, FALSE))</f>
        <v>0</v>
      </c>
      <c r="L46" s="13">
        <f>IF(ISBLANK(HLOOKUP(L$1, q_preprocess!$1:$1048576, $D46, FALSE)), "", HLOOKUP(L$1, q_preprocess!$1:$1048576, $D46, FALSE))</f>
        <v>0</v>
      </c>
      <c r="M46" s="13">
        <f>IF(ISBLANK(HLOOKUP(M$1, q_preprocess!$1:$1048576, $D46, FALSE)), "", HLOOKUP(M$1, q_preprocess!$1:$1048576, $D46, FALSE))</f>
        <v>0</v>
      </c>
      <c r="N46" s="13">
        <f>IF(ISBLANK(HLOOKUP(N$1, q_preprocess!$1:$1048576, $D46, FALSE)), "", HLOOKUP(N$1, q_preprocess!$1:$1048576, $D46, FALSE))</f>
        <v>2545114.1999128</v>
      </c>
    </row>
    <row r="47" spans="1:14">
      <c r="A47" s="34">
        <v>37043</v>
      </c>
      <c r="B47">
        <v>2001</v>
      </c>
      <c r="C47">
        <v>2</v>
      </c>
      <c r="D47">
        <v>47</v>
      </c>
      <c r="E47" s="13">
        <f>IF(ISBLANK(HLOOKUP(E$1, q_preprocess!$1:$1048576, $D47, FALSE)), "", HLOOKUP(E$1, q_preprocess!$1:$1048576, $D47, FALSE))</f>
        <v>2527111.2726896252</v>
      </c>
      <c r="F47" s="13">
        <f>IF(ISBLANK(HLOOKUP(F$1, q_preprocess!$1:$1048576, $D47, FALSE)), "", HLOOKUP(F$1, q_preprocess!$1:$1048576, $D47, FALSE))</f>
        <v>1591974.83075</v>
      </c>
      <c r="G47" s="13">
        <f>IF(ISBLANK(HLOOKUP(G$1, q_preprocess!$1:$1048576, $D47, FALSE)), "", HLOOKUP(G$1, q_preprocess!$1:$1048576, $D47, FALSE))</f>
        <v>287249.64750000002</v>
      </c>
      <c r="H47" s="13">
        <f>IF(ISBLANK(HLOOKUP(H$1, q_preprocess!$1:$1048576, $D47, FALSE)), "", HLOOKUP(H$1, q_preprocess!$1:$1048576, $D47, FALSE))</f>
        <v>498710.91924999998</v>
      </c>
      <c r="I47" s="13">
        <f>IF(ISBLANK(HLOOKUP(I$1, q_preprocess!$1:$1048576, $D47, FALSE)), "", HLOOKUP(I$1, q_preprocess!$1:$1048576, $D47, FALSE))</f>
        <v>674716.78975</v>
      </c>
      <c r="J47" s="13">
        <f>IF(ISBLANK(HLOOKUP(J$1, q_preprocess!$1:$1048576, $D47, FALSE)), "", HLOOKUP(J$1, q_preprocess!$1:$1048576, $D47, FALSE))</f>
        <v>648456.23800000001</v>
      </c>
      <c r="K47" s="13">
        <f>IF(ISBLANK(HLOOKUP(K$1, q_preprocess!$1:$1048576, $D47, FALSE)), "", HLOOKUP(K$1, q_preprocess!$1:$1048576, $D47, FALSE))</f>
        <v>0</v>
      </c>
      <c r="L47" s="13">
        <f>IF(ISBLANK(HLOOKUP(L$1, q_preprocess!$1:$1048576, $D47, FALSE)), "", HLOOKUP(L$1, q_preprocess!$1:$1048576, $D47, FALSE))</f>
        <v>0</v>
      </c>
      <c r="M47" s="13">
        <f>IF(ISBLANK(HLOOKUP(M$1, q_preprocess!$1:$1048576, $D47, FALSE)), "", HLOOKUP(M$1, q_preprocess!$1:$1048576, $D47, FALSE))</f>
        <v>0</v>
      </c>
      <c r="N47" s="13">
        <f>IF(ISBLANK(HLOOKUP(N$1, q_preprocess!$1:$1048576, $D47, FALSE)), "", HLOOKUP(N$1, q_preprocess!$1:$1048576, $D47, FALSE))</f>
        <v>2536237.7014978752</v>
      </c>
    </row>
    <row r="48" spans="1:14">
      <c r="A48" s="34">
        <v>37135</v>
      </c>
      <c r="B48">
        <v>2001</v>
      </c>
      <c r="C48">
        <v>3</v>
      </c>
      <c r="D48">
        <v>48</v>
      </c>
      <c r="E48" s="13">
        <f>IF(ISBLANK(HLOOKUP(E$1, q_preprocess!$1:$1048576, $D48, FALSE)), "", HLOOKUP(E$1, q_preprocess!$1:$1048576, $D48, FALSE))</f>
        <v>2534238.0895682252</v>
      </c>
      <c r="F48" s="13">
        <f>IF(ISBLANK(HLOOKUP(F$1, q_preprocess!$1:$1048576, $D48, FALSE)), "", HLOOKUP(F$1, q_preprocess!$1:$1048576, $D48, FALSE))</f>
        <v>1608456.3702499999</v>
      </c>
      <c r="G48" s="13">
        <f>IF(ISBLANK(HLOOKUP(G$1, q_preprocess!$1:$1048576, $D48, FALSE)), "", HLOOKUP(G$1, q_preprocess!$1:$1048576, $D48, FALSE))</f>
        <v>283738.75475000002</v>
      </c>
      <c r="H48" s="13">
        <f>IF(ISBLANK(HLOOKUP(H$1, q_preprocess!$1:$1048576, $D48, FALSE)), "", HLOOKUP(H$1, q_preprocess!$1:$1048576, $D48, FALSE))</f>
        <v>546341.9</v>
      </c>
      <c r="I48" s="13">
        <f>IF(ISBLANK(HLOOKUP(I$1, q_preprocess!$1:$1048576, $D48, FALSE)), "", HLOOKUP(I$1, q_preprocess!$1:$1048576, $D48, FALSE))</f>
        <v>645022.11725000001</v>
      </c>
      <c r="J48" s="13">
        <f>IF(ISBLANK(HLOOKUP(J$1, q_preprocess!$1:$1048576, $D48, FALSE)), "", HLOOKUP(J$1, q_preprocess!$1:$1048576, $D48, FALSE))</f>
        <v>620883.63925000001</v>
      </c>
      <c r="K48" s="13">
        <f>IF(ISBLANK(HLOOKUP(K$1, q_preprocess!$1:$1048576, $D48, FALSE)), "", HLOOKUP(K$1, q_preprocess!$1:$1048576, $D48, FALSE))</f>
        <v>0</v>
      </c>
      <c r="L48" s="13">
        <f>IF(ISBLANK(HLOOKUP(L$1, q_preprocess!$1:$1048576, $D48, FALSE)), "", HLOOKUP(L$1, q_preprocess!$1:$1048576, $D48, FALSE))</f>
        <v>0</v>
      </c>
      <c r="M48" s="13">
        <f>IF(ISBLANK(HLOOKUP(M$1, q_preprocess!$1:$1048576, $D48, FALSE)), "", HLOOKUP(M$1, q_preprocess!$1:$1048576, $D48, FALSE))</f>
        <v>0</v>
      </c>
      <c r="N48" s="13">
        <f>IF(ISBLANK(HLOOKUP(N$1, q_preprocess!$1:$1048576, $D48, FALSE)), "", HLOOKUP(N$1, q_preprocess!$1:$1048576, $D48, FALSE))</f>
        <v>2542672.5351168001</v>
      </c>
    </row>
    <row r="49" spans="1:14">
      <c r="A49" s="34">
        <v>37226</v>
      </c>
      <c r="B49">
        <v>2001</v>
      </c>
      <c r="C49">
        <v>4</v>
      </c>
      <c r="D49">
        <v>49</v>
      </c>
      <c r="E49" s="13">
        <f>IF(ISBLANK(HLOOKUP(E$1, q_preprocess!$1:$1048576, $D49, FALSE)), "", HLOOKUP(E$1, q_preprocess!$1:$1048576, $D49, FALSE))</f>
        <v>2569591.9837194751</v>
      </c>
      <c r="F49" s="13">
        <f>IF(ISBLANK(HLOOKUP(F$1, q_preprocess!$1:$1048576, $D49, FALSE)), "", HLOOKUP(F$1, q_preprocess!$1:$1048576, $D49, FALSE))</f>
        <v>1688164.4595000001</v>
      </c>
      <c r="G49" s="13">
        <f>IF(ISBLANK(HLOOKUP(G$1, q_preprocess!$1:$1048576, $D49, FALSE)), "", HLOOKUP(G$1, q_preprocess!$1:$1048576, $D49, FALSE))</f>
        <v>292551.65275000001</v>
      </c>
      <c r="H49" s="13">
        <f>IF(ISBLANK(HLOOKUP(H$1, q_preprocess!$1:$1048576, $D49, FALSE)), "", HLOOKUP(H$1, q_preprocess!$1:$1048576, $D49, FALSE))</f>
        <v>554879.42800000007</v>
      </c>
      <c r="I49" s="13">
        <f>IF(ISBLANK(HLOOKUP(I$1, q_preprocess!$1:$1048576, $D49, FALSE)), "", HLOOKUP(I$1, q_preprocess!$1:$1048576, $D49, FALSE))</f>
        <v>660390.49750000006</v>
      </c>
      <c r="J49" s="13">
        <f>IF(ISBLANK(HLOOKUP(J$1, q_preprocess!$1:$1048576, $D49, FALSE)), "", HLOOKUP(J$1, q_preprocess!$1:$1048576, $D49, FALSE))</f>
        <v>645834.58400000003</v>
      </c>
      <c r="K49" s="13">
        <f>IF(ISBLANK(HLOOKUP(K$1, q_preprocess!$1:$1048576, $D49, FALSE)), "", HLOOKUP(K$1, q_preprocess!$1:$1048576, $D49, FALSE))</f>
        <v>0</v>
      </c>
      <c r="L49" s="13">
        <f>IF(ISBLANK(HLOOKUP(L$1, q_preprocess!$1:$1048576, $D49, FALSE)), "", HLOOKUP(L$1, q_preprocess!$1:$1048576, $D49, FALSE))</f>
        <v>0</v>
      </c>
      <c r="M49" s="13">
        <f>IF(ISBLANK(HLOOKUP(M$1, q_preprocess!$1:$1048576, $D49, FALSE)), "", HLOOKUP(M$1, q_preprocess!$1:$1048576, $D49, FALSE))</f>
        <v>0</v>
      </c>
      <c r="N49" s="13">
        <f>IF(ISBLANK(HLOOKUP(N$1, q_preprocess!$1:$1048576, $D49, FALSE)), "", HLOOKUP(N$1, q_preprocess!$1:$1048576, $D49, FALSE))</f>
        <v>2538090.6471948749</v>
      </c>
    </row>
    <row r="50" spans="1:14">
      <c r="A50" s="34">
        <v>37316</v>
      </c>
      <c r="B50">
        <v>2002</v>
      </c>
      <c r="C50">
        <v>1</v>
      </c>
      <c r="D50">
        <v>50</v>
      </c>
      <c r="E50" s="13">
        <f>IF(ISBLANK(HLOOKUP(E$1, q_preprocess!$1:$1048576, $D50, FALSE)), "", HLOOKUP(E$1, q_preprocess!$1:$1048576, $D50, FALSE))</f>
        <v>2465341.398440395</v>
      </c>
      <c r="F50" s="13">
        <f>IF(ISBLANK(HLOOKUP(F$1, q_preprocess!$1:$1048576, $D50, FALSE)), "", HLOOKUP(F$1, q_preprocess!$1:$1048576, $D50, FALSE))</f>
        <v>1560984.0009999999</v>
      </c>
      <c r="G50" s="13">
        <f>IF(ISBLANK(HLOOKUP(G$1, q_preprocess!$1:$1048576, $D50, FALSE)), "", HLOOKUP(G$1, q_preprocess!$1:$1048576, $D50, FALSE))</f>
        <v>285856.00575000001</v>
      </c>
      <c r="H50" s="13">
        <f>IF(ISBLANK(HLOOKUP(H$1, q_preprocess!$1:$1048576, $D50, FALSE)), "", HLOOKUP(H$1, q_preprocess!$1:$1048576, $D50, FALSE))</f>
        <v>511671.25025000004</v>
      </c>
      <c r="I50" s="13">
        <f>IF(ISBLANK(HLOOKUP(I$1, q_preprocess!$1:$1048576, $D50, FALSE)), "", HLOOKUP(I$1, q_preprocess!$1:$1048576, $D50, FALSE))</f>
        <v>626890.02049999998</v>
      </c>
      <c r="J50" s="13">
        <f>IF(ISBLANK(HLOOKUP(J$1, q_preprocess!$1:$1048576, $D50, FALSE)), "", HLOOKUP(J$1, q_preprocess!$1:$1048576, $D50, FALSE))</f>
        <v>578563.79599999997</v>
      </c>
      <c r="K50" s="13">
        <f>IF(ISBLANK(HLOOKUP(K$1, q_preprocess!$1:$1048576, $D50, FALSE)), "", HLOOKUP(K$1, q_preprocess!$1:$1048576, $D50, FALSE))</f>
        <v>0</v>
      </c>
      <c r="L50" s="13">
        <f>IF(ISBLANK(HLOOKUP(L$1, q_preprocess!$1:$1048576, $D50, FALSE)), "", HLOOKUP(L$1, q_preprocess!$1:$1048576, $D50, FALSE))</f>
        <v>0</v>
      </c>
      <c r="M50" s="13">
        <f>IF(ISBLANK(HLOOKUP(M$1, q_preprocess!$1:$1048576, $D50, FALSE)), "", HLOOKUP(M$1, q_preprocess!$1:$1048576, $D50, FALSE))</f>
        <v>0</v>
      </c>
      <c r="N50" s="13">
        <f>IF(ISBLANK(HLOOKUP(N$1, q_preprocess!$1:$1048576, $D50, FALSE)), "", HLOOKUP(N$1, q_preprocess!$1:$1048576, $D50, FALSE))</f>
        <v>2515599.3516322249</v>
      </c>
    </row>
    <row r="51" spans="1:14">
      <c r="A51" s="34">
        <v>37408</v>
      </c>
      <c r="B51">
        <v>2002</v>
      </c>
      <c r="C51">
        <v>2</v>
      </c>
      <c r="D51">
        <v>51</v>
      </c>
      <c r="E51" s="13">
        <f>IF(ISBLANK(HLOOKUP(E$1, q_preprocess!$1:$1048576, $D51, FALSE)), "", HLOOKUP(E$1, q_preprocess!$1:$1048576, $D51, FALSE))</f>
        <v>2567603.3305389751</v>
      </c>
      <c r="F51" s="13">
        <f>IF(ISBLANK(HLOOKUP(F$1, q_preprocess!$1:$1048576, $D51, FALSE)), "", HLOOKUP(F$1, q_preprocess!$1:$1048576, $D51, FALSE))</f>
        <v>1645525.236</v>
      </c>
      <c r="G51" s="13">
        <f>IF(ISBLANK(HLOOKUP(G$1, q_preprocess!$1:$1048576, $D51, FALSE)), "", HLOOKUP(G$1, q_preprocess!$1:$1048576, $D51, FALSE))</f>
        <v>286677.93075</v>
      </c>
      <c r="H51" s="13">
        <f>IF(ISBLANK(HLOOKUP(H$1, q_preprocess!$1:$1048576, $D51, FALSE)), "", HLOOKUP(H$1, q_preprocess!$1:$1048576, $D51, FALSE))</f>
        <v>548203.88825000008</v>
      </c>
      <c r="I51" s="13">
        <f>IF(ISBLANK(HLOOKUP(I$1, q_preprocess!$1:$1048576, $D51, FALSE)), "", HLOOKUP(I$1, q_preprocess!$1:$1048576, $D51, FALSE))</f>
        <v>666482.77174999996</v>
      </c>
      <c r="J51" s="13">
        <f>IF(ISBLANK(HLOOKUP(J$1, q_preprocess!$1:$1048576, $D51, FALSE)), "", HLOOKUP(J$1, q_preprocess!$1:$1048576, $D51, FALSE))</f>
        <v>658271.49124999996</v>
      </c>
      <c r="K51" s="13">
        <f>IF(ISBLANK(HLOOKUP(K$1, q_preprocess!$1:$1048576, $D51, FALSE)), "", HLOOKUP(K$1, q_preprocess!$1:$1048576, $D51, FALSE))</f>
        <v>0</v>
      </c>
      <c r="L51" s="13">
        <f>IF(ISBLANK(HLOOKUP(L$1, q_preprocess!$1:$1048576, $D51, FALSE)), "", HLOOKUP(L$1, q_preprocess!$1:$1048576, $D51, FALSE))</f>
        <v>0</v>
      </c>
      <c r="M51" s="13">
        <f>IF(ISBLANK(HLOOKUP(M$1, q_preprocess!$1:$1048576, $D51, FALSE)), "", HLOOKUP(M$1, q_preprocess!$1:$1048576, $D51, FALSE))</f>
        <v>0</v>
      </c>
      <c r="N51" s="13">
        <f>IF(ISBLANK(HLOOKUP(N$1, q_preprocess!$1:$1048576, $D51, FALSE)), "", HLOOKUP(N$1, q_preprocess!$1:$1048576, $D51, FALSE))</f>
        <v>2541953.819559325</v>
      </c>
    </row>
    <row r="52" spans="1:14">
      <c r="A52" s="34">
        <v>37500</v>
      </c>
      <c r="B52">
        <v>2002</v>
      </c>
      <c r="C52">
        <v>3</v>
      </c>
      <c r="D52">
        <v>52</v>
      </c>
      <c r="E52" s="13">
        <f>IF(ISBLANK(HLOOKUP(E$1, q_preprocess!$1:$1048576, $D52, FALSE)), "", HLOOKUP(E$1, q_preprocess!$1:$1048576, $D52, FALSE))</f>
        <v>2548101.1595608252</v>
      </c>
      <c r="F52" s="13">
        <f>IF(ISBLANK(HLOOKUP(F$1, q_preprocess!$1:$1048576, $D52, FALSE)), "", HLOOKUP(F$1, q_preprocess!$1:$1048576, $D52, FALSE))</f>
        <v>1648748.6884999999</v>
      </c>
      <c r="G52" s="13">
        <f>IF(ISBLANK(HLOOKUP(G$1, q_preprocess!$1:$1048576, $D52, FALSE)), "", HLOOKUP(G$1, q_preprocess!$1:$1048576, $D52, FALSE))</f>
        <v>283404.68150000001</v>
      </c>
      <c r="H52" s="13">
        <f>IF(ISBLANK(HLOOKUP(H$1, q_preprocess!$1:$1048576, $D52, FALSE)), "", HLOOKUP(H$1, q_preprocess!$1:$1048576, $D52, FALSE))</f>
        <v>539207.30125000002</v>
      </c>
      <c r="I52" s="13">
        <f>IF(ISBLANK(HLOOKUP(I$1, q_preprocess!$1:$1048576, $D52, FALSE)), "", HLOOKUP(I$1, q_preprocess!$1:$1048576, $D52, FALSE))</f>
        <v>661698.54099999997</v>
      </c>
      <c r="J52" s="13">
        <f>IF(ISBLANK(HLOOKUP(J$1, q_preprocess!$1:$1048576, $D52, FALSE)), "", HLOOKUP(J$1, q_preprocess!$1:$1048576, $D52, FALSE))</f>
        <v>650058.32024999999</v>
      </c>
      <c r="K52" s="13">
        <f>IF(ISBLANK(HLOOKUP(K$1, q_preprocess!$1:$1048576, $D52, FALSE)), "", HLOOKUP(K$1, q_preprocess!$1:$1048576, $D52, FALSE))</f>
        <v>0</v>
      </c>
      <c r="L52" s="13">
        <f>IF(ISBLANK(HLOOKUP(L$1, q_preprocess!$1:$1048576, $D52, FALSE)), "", HLOOKUP(L$1, q_preprocess!$1:$1048576, $D52, FALSE))</f>
        <v>0</v>
      </c>
      <c r="M52" s="13">
        <f>IF(ISBLANK(HLOOKUP(M$1, q_preprocess!$1:$1048576, $D52, FALSE)), "", HLOOKUP(M$1, q_preprocess!$1:$1048576, $D52, FALSE))</f>
        <v>0</v>
      </c>
      <c r="N52" s="13">
        <f>IF(ISBLANK(HLOOKUP(N$1, q_preprocess!$1:$1048576, $D52, FALSE)), "", HLOOKUP(N$1, q_preprocess!$1:$1048576, $D52, FALSE))</f>
        <v>2562625.3068020749</v>
      </c>
    </row>
    <row r="53" spans="1:14">
      <c r="A53" s="34">
        <v>37591</v>
      </c>
      <c r="B53">
        <v>2002</v>
      </c>
      <c r="C53">
        <v>4</v>
      </c>
      <c r="D53">
        <v>53</v>
      </c>
      <c r="E53" s="13">
        <f>IF(ISBLANK(HLOOKUP(E$1, q_preprocess!$1:$1048576, $D53, FALSE)), "", HLOOKUP(E$1, q_preprocess!$1:$1048576, $D53, FALSE))</f>
        <v>2604481.0294999499</v>
      </c>
      <c r="F53" s="13">
        <f>IF(ISBLANK(HLOOKUP(F$1, q_preprocess!$1:$1048576, $D53, FALSE)), "", HLOOKUP(F$1, q_preprocess!$1:$1048576, $D53, FALSE))</f>
        <v>1715641.2717500001</v>
      </c>
      <c r="G53" s="13">
        <f>IF(ISBLANK(HLOOKUP(G$1, q_preprocess!$1:$1048576, $D53, FALSE)), "", HLOOKUP(G$1, q_preprocess!$1:$1048576, $D53, FALSE))</f>
        <v>291710.98499999999</v>
      </c>
      <c r="H53" s="13">
        <f>IF(ISBLANK(HLOOKUP(H$1, q_preprocess!$1:$1048576, $D53, FALSE)), "", HLOOKUP(H$1, q_preprocess!$1:$1048576, $D53, FALSE))</f>
        <v>567182.72549999994</v>
      </c>
      <c r="I53" s="13">
        <f>IF(ISBLANK(HLOOKUP(I$1, q_preprocess!$1:$1048576, $D53, FALSE)), "", HLOOKUP(I$1, q_preprocess!$1:$1048576, $D53, FALSE))</f>
        <v>677767.26174999995</v>
      </c>
      <c r="J53" s="13">
        <f>IF(ISBLANK(HLOOKUP(J$1, q_preprocess!$1:$1048576, $D53, FALSE)), "", HLOOKUP(J$1, q_preprocess!$1:$1048576, $D53, FALSE))</f>
        <v>671908.72825000004</v>
      </c>
      <c r="K53" s="13">
        <f>IF(ISBLANK(HLOOKUP(K$1, q_preprocess!$1:$1048576, $D53, FALSE)), "", HLOOKUP(K$1, q_preprocess!$1:$1048576, $D53, FALSE))</f>
        <v>0</v>
      </c>
      <c r="L53" s="13">
        <f>IF(ISBLANK(HLOOKUP(L$1, q_preprocess!$1:$1048576, $D53, FALSE)), "", HLOOKUP(L$1, q_preprocess!$1:$1048576, $D53, FALSE))</f>
        <v>0</v>
      </c>
      <c r="M53" s="13">
        <f>IF(ISBLANK(HLOOKUP(M$1, q_preprocess!$1:$1048576, $D53, FALSE)), "", HLOOKUP(M$1, q_preprocess!$1:$1048576, $D53, FALSE))</f>
        <v>0</v>
      </c>
      <c r="N53" s="13">
        <f>IF(ISBLANK(HLOOKUP(N$1, q_preprocess!$1:$1048576, $D53, FALSE)), "", HLOOKUP(N$1, q_preprocess!$1:$1048576, $D53, FALSE))</f>
        <v>2571397.3802095251</v>
      </c>
    </row>
    <row r="54" spans="1:14">
      <c r="A54" s="34">
        <v>37681</v>
      </c>
      <c r="B54">
        <v>2003</v>
      </c>
      <c r="C54">
        <v>1</v>
      </c>
      <c r="D54">
        <v>54</v>
      </c>
      <c r="E54" s="13">
        <f>IF(ISBLANK(HLOOKUP(E$1, q_preprocess!$1:$1048576, $D54, FALSE)), "", HLOOKUP(E$1, q_preprocess!$1:$1048576, $D54, FALSE))</f>
        <v>2561948.4752624752</v>
      </c>
      <c r="F54" s="13">
        <f>IF(ISBLANK(HLOOKUP(F$1, q_preprocess!$1:$1048576, $D54, FALSE)), "", HLOOKUP(F$1, q_preprocess!$1:$1048576, $D54, FALSE))</f>
        <v>1609289.5290000001</v>
      </c>
      <c r="G54" s="13">
        <f>IF(ISBLANK(HLOOKUP(G$1, q_preprocess!$1:$1048576, $D54, FALSE)), "", HLOOKUP(G$1, q_preprocess!$1:$1048576, $D54, FALSE))</f>
        <v>289123.29200000002</v>
      </c>
      <c r="H54" s="13">
        <f>IF(ISBLANK(HLOOKUP(H$1, q_preprocess!$1:$1048576, $D54, FALSE)), "", HLOOKUP(H$1, q_preprocess!$1:$1048576, $D54, FALSE))</f>
        <v>568199.66749999998</v>
      </c>
      <c r="I54" s="13">
        <f>IF(ISBLANK(HLOOKUP(I$1, q_preprocess!$1:$1048576, $D54, FALSE)), "", HLOOKUP(I$1, q_preprocess!$1:$1048576, $D54, FALSE))</f>
        <v>636463.61225000001</v>
      </c>
      <c r="J54" s="13">
        <f>IF(ISBLANK(HLOOKUP(J$1, q_preprocess!$1:$1048576, $D54, FALSE)), "", HLOOKUP(J$1, q_preprocess!$1:$1048576, $D54, FALSE))</f>
        <v>600794.84950000001</v>
      </c>
      <c r="K54" s="13">
        <f>IF(ISBLANK(HLOOKUP(K$1, q_preprocess!$1:$1048576, $D54, FALSE)), "", HLOOKUP(K$1, q_preprocess!$1:$1048576, $D54, FALSE))</f>
        <v>0</v>
      </c>
      <c r="L54" s="13">
        <f>IF(ISBLANK(HLOOKUP(L$1, q_preprocess!$1:$1048576, $D54, FALSE)), "", HLOOKUP(L$1, q_preprocess!$1:$1048576, $D54, FALSE))</f>
        <v>0</v>
      </c>
      <c r="M54" s="13">
        <f>IF(ISBLANK(HLOOKUP(M$1, q_preprocess!$1:$1048576, $D54, FALSE)), "", HLOOKUP(M$1, q_preprocess!$1:$1048576, $D54, FALSE))</f>
        <v>0</v>
      </c>
      <c r="N54" s="13">
        <f>IF(ISBLANK(HLOOKUP(N$1, q_preprocess!$1:$1048576, $D54, FALSE)), "", HLOOKUP(N$1, q_preprocess!$1:$1048576, $D54, FALSE))</f>
        <v>2582531.78600115</v>
      </c>
    </row>
    <row r="55" spans="1:14">
      <c r="A55" s="34">
        <v>37773</v>
      </c>
      <c r="B55">
        <v>2003</v>
      </c>
      <c r="C55">
        <v>2</v>
      </c>
      <c r="D55">
        <v>55</v>
      </c>
      <c r="E55" s="13">
        <f>IF(ISBLANK(HLOOKUP(E$1, q_preprocess!$1:$1048576, $D55, FALSE)), "", HLOOKUP(E$1, q_preprocess!$1:$1048576, $D55, FALSE))</f>
        <v>2592961.2928629001</v>
      </c>
      <c r="F55" s="13">
        <f>IF(ISBLANK(HLOOKUP(F$1, q_preprocess!$1:$1048576, $D55, FALSE)), "", HLOOKUP(F$1, q_preprocess!$1:$1048576, $D55, FALSE))</f>
        <v>1651929.6329999999</v>
      </c>
      <c r="G55" s="13">
        <f>IF(ISBLANK(HLOOKUP(G$1, q_preprocess!$1:$1048576, $D55, FALSE)), "", HLOOKUP(G$1, q_preprocess!$1:$1048576, $D55, FALSE))</f>
        <v>293440.47249999997</v>
      </c>
      <c r="H55" s="13">
        <f>IF(ISBLANK(HLOOKUP(H$1, q_preprocess!$1:$1048576, $D55, FALSE)), "", HLOOKUP(H$1, q_preprocess!$1:$1048576, $D55, FALSE))</f>
        <v>539420.51950000005</v>
      </c>
      <c r="I55" s="13">
        <f>IF(ISBLANK(HLOOKUP(I$1, q_preprocess!$1:$1048576, $D55, FALSE)), "", HLOOKUP(I$1, q_preprocess!$1:$1048576, $D55, FALSE))</f>
        <v>654482.13249999995</v>
      </c>
      <c r="J55" s="13">
        <f>IF(ISBLANK(HLOOKUP(J$1, q_preprocess!$1:$1048576, $D55, FALSE)), "", HLOOKUP(J$1, q_preprocess!$1:$1048576, $D55, FALSE))</f>
        <v>636117.01599999995</v>
      </c>
      <c r="K55" s="13">
        <f>IF(ISBLANK(HLOOKUP(K$1, q_preprocess!$1:$1048576, $D55, FALSE)), "", HLOOKUP(K$1, q_preprocess!$1:$1048576, $D55, FALSE))</f>
        <v>0</v>
      </c>
      <c r="L55" s="13">
        <f>IF(ISBLANK(HLOOKUP(L$1, q_preprocess!$1:$1048576, $D55, FALSE)), "", HLOOKUP(L$1, q_preprocess!$1:$1048576, $D55, FALSE))</f>
        <v>0</v>
      </c>
      <c r="M55" s="13">
        <f>IF(ISBLANK(HLOOKUP(M$1, q_preprocess!$1:$1048576, $D55, FALSE)), "", HLOOKUP(M$1, q_preprocess!$1:$1048576, $D55, FALSE))</f>
        <v>0</v>
      </c>
      <c r="N55" s="13">
        <f>IF(ISBLANK(HLOOKUP(N$1, q_preprocess!$1:$1048576, $D55, FALSE)), "", HLOOKUP(N$1, q_preprocess!$1:$1048576, $D55, FALSE))</f>
        <v>2593398.8632245502</v>
      </c>
    </row>
    <row r="56" spans="1:14">
      <c r="A56" s="34">
        <v>37865</v>
      </c>
      <c r="B56">
        <v>2003</v>
      </c>
      <c r="C56">
        <v>3</v>
      </c>
      <c r="D56">
        <v>56</v>
      </c>
      <c r="E56" s="13">
        <f>IF(ISBLANK(HLOOKUP(E$1, q_preprocess!$1:$1048576, $D56, FALSE)), "", HLOOKUP(E$1, q_preprocess!$1:$1048576, $D56, FALSE))</f>
        <v>2570715.1752549498</v>
      </c>
      <c r="F56" s="13">
        <f>IF(ISBLANK(HLOOKUP(F$1, q_preprocess!$1:$1048576, $D56, FALSE)), "", HLOOKUP(F$1, q_preprocess!$1:$1048576, $D56, FALSE))</f>
        <v>1679239.1017499999</v>
      </c>
      <c r="G56" s="13">
        <f>IF(ISBLANK(HLOOKUP(G$1, q_preprocess!$1:$1048576, $D56, FALSE)), "", HLOOKUP(G$1, q_preprocess!$1:$1048576, $D56, FALSE))</f>
        <v>281953.13925000001</v>
      </c>
      <c r="H56" s="13">
        <f>IF(ISBLANK(HLOOKUP(H$1, q_preprocess!$1:$1048576, $D56, FALSE)), "", HLOOKUP(H$1, q_preprocess!$1:$1048576, $D56, FALSE))</f>
        <v>519769.32949999999</v>
      </c>
      <c r="I56" s="13">
        <f>IF(ISBLANK(HLOOKUP(I$1, q_preprocess!$1:$1048576, $D56, FALSE)), "", HLOOKUP(I$1, q_preprocess!$1:$1048576, $D56, FALSE))</f>
        <v>680302.33649999998</v>
      </c>
      <c r="J56" s="13">
        <f>IF(ISBLANK(HLOOKUP(J$1, q_preprocess!$1:$1048576, $D56, FALSE)), "", HLOOKUP(J$1, q_preprocess!$1:$1048576, $D56, FALSE))</f>
        <v>645544.91174999997</v>
      </c>
      <c r="K56" s="13">
        <f>IF(ISBLANK(HLOOKUP(K$1, q_preprocess!$1:$1048576, $D56, FALSE)), "", HLOOKUP(K$1, q_preprocess!$1:$1048576, $D56, FALSE))</f>
        <v>0</v>
      </c>
      <c r="L56" s="13">
        <f>IF(ISBLANK(HLOOKUP(L$1, q_preprocess!$1:$1048576, $D56, FALSE)), "", HLOOKUP(L$1, q_preprocess!$1:$1048576, $D56, FALSE))</f>
        <v>0</v>
      </c>
      <c r="M56" s="13">
        <f>IF(ISBLANK(HLOOKUP(M$1, q_preprocess!$1:$1048576, $D56, FALSE)), "", HLOOKUP(M$1, q_preprocess!$1:$1048576, $D56, FALSE))</f>
        <v>0</v>
      </c>
      <c r="N56" s="13">
        <f>IF(ISBLANK(HLOOKUP(N$1, q_preprocess!$1:$1048576, $D56, FALSE)), "", HLOOKUP(N$1, q_preprocess!$1:$1048576, $D56, FALSE))</f>
        <v>2592635.4382770751</v>
      </c>
    </row>
    <row r="57" spans="1:14">
      <c r="A57" s="34">
        <v>37956</v>
      </c>
      <c r="B57">
        <v>2003</v>
      </c>
      <c r="C57">
        <v>4</v>
      </c>
      <c r="D57">
        <v>57</v>
      </c>
      <c r="E57" s="13">
        <f>IF(ISBLANK(HLOOKUP(E$1, q_preprocess!$1:$1048576, $D57, FALSE)), "", HLOOKUP(E$1, q_preprocess!$1:$1048576, $D57, FALSE))</f>
        <v>2660232.134364875</v>
      </c>
      <c r="F57" s="13">
        <f>IF(ISBLANK(HLOOKUP(F$1, q_preprocess!$1:$1048576, $D57, FALSE)), "", HLOOKUP(F$1, q_preprocess!$1:$1048576, $D57, FALSE))</f>
        <v>1774658.202</v>
      </c>
      <c r="G57" s="13">
        <f>IF(ISBLANK(HLOOKUP(G$1, q_preprocess!$1:$1048576, $D57, FALSE)), "", HLOOKUP(G$1, q_preprocess!$1:$1048576, $D57, FALSE))</f>
        <v>293681.42125000001</v>
      </c>
      <c r="H57" s="13">
        <f>IF(ISBLANK(HLOOKUP(H$1, q_preprocess!$1:$1048576, $D57, FALSE)), "", HLOOKUP(H$1, q_preprocess!$1:$1048576, $D57, FALSE))</f>
        <v>558258.67749999999</v>
      </c>
      <c r="I57" s="13">
        <f>IF(ISBLANK(HLOOKUP(I$1, q_preprocess!$1:$1048576, $D57, FALSE)), "", HLOOKUP(I$1, q_preprocess!$1:$1048576, $D57, FALSE))</f>
        <v>721037.76674999995</v>
      </c>
      <c r="J57" s="13">
        <f>IF(ISBLANK(HLOOKUP(J$1, q_preprocess!$1:$1048576, $D57, FALSE)), "", HLOOKUP(J$1, q_preprocess!$1:$1048576, $D57, FALSE))</f>
        <v>685668.14174999995</v>
      </c>
      <c r="K57" s="13">
        <f>IF(ISBLANK(HLOOKUP(K$1, q_preprocess!$1:$1048576, $D57, FALSE)), "", HLOOKUP(K$1, q_preprocess!$1:$1048576, $D57, FALSE))</f>
        <v>0</v>
      </c>
      <c r="L57" s="13">
        <f>IF(ISBLANK(HLOOKUP(L$1, q_preprocess!$1:$1048576, $D57, FALSE)), "", HLOOKUP(L$1, q_preprocess!$1:$1048576, $D57, FALSE))</f>
        <v>0</v>
      </c>
      <c r="M57" s="13">
        <f>IF(ISBLANK(HLOOKUP(M$1, q_preprocess!$1:$1048576, $D57, FALSE)), "", HLOOKUP(M$1, q_preprocess!$1:$1048576, $D57, FALSE))</f>
        <v>0</v>
      </c>
      <c r="N57" s="13">
        <f>IF(ISBLANK(HLOOKUP(N$1, q_preprocess!$1:$1048576, $D57, FALSE)), "", HLOOKUP(N$1, q_preprocess!$1:$1048576, $D57, FALSE))</f>
        <v>2624248.0554446252</v>
      </c>
    </row>
    <row r="58" spans="1:14">
      <c r="A58" s="34">
        <v>38047</v>
      </c>
      <c r="B58">
        <v>2004</v>
      </c>
      <c r="C58">
        <v>1</v>
      </c>
      <c r="D58">
        <v>58</v>
      </c>
      <c r="E58" s="13">
        <f>IF(ISBLANK(HLOOKUP(E$1, q_preprocess!$1:$1048576, $D58, FALSE)), "", HLOOKUP(E$1, q_preprocess!$1:$1048576, $D58, FALSE))</f>
        <v>2671758.8233567998</v>
      </c>
      <c r="F58" s="13">
        <f>IF(ISBLANK(HLOOKUP(F$1, q_preprocess!$1:$1048576, $D58, FALSE)), "", HLOOKUP(F$1, q_preprocess!$1:$1048576, $D58, FALSE))</f>
        <v>1701318.73125</v>
      </c>
      <c r="G58" s="13">
        <f>IF(ISBLANK(HLOOKUP(G$1, q_preprocess!$1:$1048576, $D58, FALSE)), "", HLOOKUP(G$1, q_preprocess!$1:$1048576, $D58, FALSE))</f>
        <v>294459.53724999999</v>
      </c>
      <c r="H58" s="13">
        <f>IF(ISBLANK(HLOOKUP(H$1, q_preprocess!$1:$1048576, $D58, FALSE)), "", HLOOKUP(H$1, q_preprocess!$1:$1048576, $D58, FALSE))</f>
        <v>568695.86750000005</v>
      </c>
      <c r="I58" s="13">
        <f>IF(ISBLANK(HLOOKUP(I$1, q_preprocess!$1:$1048576, $D58, FALSE)), "", HLOOKUP(I$1, q_preprocess!$1:$1048576, $D58, FALSE))</f>
        <v>696653.44975000003</v>
      </c>
      <c r="J58" s="13">
        <f>IF(ISBLANK(HLOOKUP(J$1, q_preprocess!$1:$1048576, $D58, FALSE)), "", HLOOKUP(J$1, q_preprocess!$1:$1048576, $D58, FALSE))</f>
        <v>641287.98974999995</v>
      </c>
      <c r="K58" s="13">
        <f>IF(ISBLANK(HLOOKUP(K$1, q_preprocess!$1:$1048576, $D58, FALSE)), "", HLOOKUP(K$1, q_preprocess!$1:$1048576, $D58, FALSE))</f>
        <v>0</v>
      </c>
      <c r="L58" s="13">
        <f>IF(ISBLANK(HLOOKUP(L$1, q_preprocess!$1:$1048576, $D58, FALSE)), "", HLOOKUP(L$1, q_preprocess!$1:$1048576, $D58, FALSE))</f>
        <v>0</v>
      </c>
      <c r="M58" s="13">
        <f>IF(ISBLANK(HLOOKUP(M$1, q_preprocess!$1:$1048576, $D58, FALSE)), "", HLOOKUP(M$1, q_preprocess!$1:$1048576, $D58, FALSE))</f>
        <v>0</v>
      </c>
      <c r="N58" s="13">
        <f>IF(ISBLANK(HLOOKUP(N$1, q_preprocess!$1:$1048576, $D58, FALSE)), "", HLOOKUP(N$1, q_preprocess!$1:$1048576, $D58, FALSE))</f>
        <v>2665069.7819778752</v>
      </c>
    </row>
    <row r="59" spans="1:14">
      <c r="A59" s="34">
        <v>38139</v>
      </c>
      <c r="B59">
        <v>2004</v>
      </c>
      <c r="C59">
        <v>2</v>
      </c>
      <c r="D59">
        <v>59</v>
      </c>
      <c r="E59" s="13">
        <f>IF(ISBLANK(HLOOKUP(E$1, q_preprocess!$1:$1048576, $D59, FALSE)), "", HLOOKUP(E$1, q_preprocess!$1:$1048576, $D59, FALSE))</f>
        <v>2700056.081177325</v>
      </c>
      <c r="F59" s="13">
        <f>IF(ISBLANK(HLOOKUP(F$1, q_preprocess!$1:$1048576, $D59, FALSE)), "", HLOOKUP(F$1, q_preprocess!$1:$1048576, $D59, FALSE))</f>
        <v>1728592.834</v>
      </c>
      <c r="G59" s="13">
        <f>IF(ISBLANK(HLOOKUP(G$1, q_preprocess!$1:$1048576, $D59, FALSE)), "", HLOOKUP(G$1, q_preprocess!$1:$1048576, $D59, FALSE))</f>
        <v>299109.53700000001</v>
      </c>
      <c r="H59" s="13">
        <f>IF(ISBLANK(HLOOKUP(H$1, q_preprocess!$1:$1048576, $D59, FALSE)), "", HLOOKUP(H$1, q_preprocess!$1:$1048576, $D59, FALSE))</f>
        <v>599189.97975000006</v>
      </c>
      <c r="I59" s="13">
        <f>IF(ISBLANK(HLOOKUP(I$1, q_preprocess!$1:$1048576, $D59, FALSE)), "", HLOOKUP(I$1, q_preprocess!$1:$1048576, $D59, FALSE))</f>
        <v>745053.48225</v>
      </c>
      <c r="J59" s="13">
        <f>IF(ISBLANK(HLOOKUP(J$1, q_preprocess!$1:$1048576, $D59, FALSE)), "", HLOOKUP(J$1, q_preprocess!$1:$1048576, $D59, FALSE))</f>
        <v>697715.88650000002</v>
      </c>
      <c r="K59" s="13">
        <f>IF(ISBLANK(HLOOKUP(K$1, q_preprocess!$1:$1048576, $D59, FALSE)), "", HLOOKUP(K$1, q_preprocess!$1:$1048576, $D59, FALSE))</f>
        <v>0</v>
      </c>
      <c r="L59" s="13">
        <f>IF(ISBLANK(HLOOKUP(L$1, q_preprocess!$1:$1048576, $D59, FALSE)), "", HLOOKUP(L$1, q_preprocess!$1:$1048576, $D59, FALSE))</f>
        <v>0</v>
      </c>
      <c r="M59" s="13">
        <f>IF(ISBLANK(HLOOKUP(M$1, q_preprocess!$1:$1048576, $D59, FALSE)), "", HLOOKUP(M$1, q_preprocess!$1:$1048576, $D59, FALSE))</f>
        <v>0</v>
      </c>
      <c r="N59" s="13">
        <f>IF(ISBLANK(HLOOKUP(N$1, q_preprocess!$1:$1048576, $D59, FALSE)), "", HLOOKUP(N$1, q_preprocess!$1:$1048576, $D59, FALSE))</f>
        <v>2698981.0580949248</v>
      </c>
    </row>
    <row r="60" spans="1:14">
      <c r="A60" s="34">
        <v>38231</v>
      </c>
      <c r="B60">
        <v>2004</v>
      </c>
      <c r="C60">
        <v>3</v>
      </c>
      <c r="D60">
        <v>60</v>
      </c>
      <c r="E60" s="13">
        <f>IF(ISBLANK(HLOOKUP(E$1, q_preprocess!$1:$1048576, $D60, FALSE)), "", HLOOKUP(E$1, q_preprocess!$1:$1048576, $D60, FALSE))</f>
        <v>2675697.489362875</v>
      </c>
      <c r="F60" s="13">
        <f>IF(ISBLANK(HLOOKUP(F$1, q_preprocess!$1:$1048576, $D60, FALSE)), "", HLOOKUP(F$1, q_preprocess!$1:$1048576, $D60, FALSE))</f>
        <v>1777201.33075</v>
      </c>
      <c r="G60" s="13">
        <f>IF(ISBLANK(HLOOKUP(G$1, q_preprocess!$1:$1048576, $D60, FALSE)), "", HLOOKUP(G$1, q_preprocess!$1:$1048576, $D60, FALSE))</f>
        <v>289012.92450000002</v>
      </c>
      <c r="H60" s="13">
        <f>IF(ISBLANK(HLOOKUP(H$1, q_preprocess!$1:$1048576, $D60, FALSE)), "", HLOOKUP(H$1, q_preprocess!$1:$1048576, $D60, FALSE))</f>
        <v>582059.31475000002</v>
      </c>
      <c r="I60" s="13">
        <f>IF(ISBLANK(HLOOKUP(I$1, q_preprocess!$1:$1048576, $D60, FALSE)), "", HLOOKUP(I$1, q_preprocess!$1:$1048576, $D60, FALSE))</f>
        <v>740142.91399999999</v>
      </c>
      <c r="J60" s="13">
        <f>IF(ISBLANK(HLOOKUP(J$1, q_preprocess!$1:$1048576, $D60, FALSE)), "", HLOOKUP(J$1, q_preprocess!$1:$1048576, $D60, FALSE))</f>
        <v>707447.62225000001</v>
      </c>
      <c r="K60" s="13">
        <f>IF(ISBLANK(HLOOKUP(K$1, q_preprocess!$1:$1048576, $D60, FALSE)), "", HLOOKUP(K$1, q_preprocess!$1:$1048576, $D60, FALSE))</f>
        <v>0</v>
      </c>
      <c r="L60" s="13">
        <f>IF(ISBLANK(HLOOKUP(L$1, q_preprocess!$1:$1048576, $D60, FALSE)), "", HLOOKUP(L$1, q_preprocess!$1:$1048576, $D60, FALSE))</f>
        <v>0</v>
      </c>
      <c r="M60" s="13">
        <f>IF(ISBLANK(HLOOKUP(M$1, q_preprocess!$1:$1048576, $D60, FALSE)), "", HLOOKUP(M$1, q_preprocess!$1:$1048576, $D60, FALSE))</f>
        <v>0</v>
      </c>
      <c r="N60" s="13">
        <f>IF(ISBLANK(HLOOKUP(N$1, q_preprocess!$1:$1048576, $D60, FALSE)), "", HLOOKUP(N$1, q_preprocess!$1:$1048576, $D60, FALSE))</f>
        <v>2703304.2450124999</v>
      </c>
    </row>
    <row r="61" spans="1:14">
      <c r="A61" s="34">
        <v>38322</v>
      </c>
      <c r="B61">
        <v>2004</v>
      </c>
      <c r="C61">
        <v>4</v>
      </c>
      <c r="D61">
        <v>61</v>
      </c>
      <c r="E61" s="13">
        <f>IF(ISBLANK(HLOOKUP(E$1, q_preprocess!$1:$1048576, $D61, FALSE)), "", HLOOKUP(E$1, q_preprocess!$1:$1048576, $D61, FALSE))</f>
        <v>2784491.5719784</v>
      </c>
      <c r="F61" s="13">
        <f>IF(ISBLANK(HLOOKUP(F$1, q_preprocess!$1:$1048576, $D61, FALSE)), "", HLOOKUP(F$1, q_preprocess!$1:$1048576, $D61, FALSE))</f>
        <v>1881772.5957500001</v>
      </c>
      <c r="G61" s="13">
        <f>IF(ISBLANK(HLOOKUP(G$1, q_preprocess!$1:$1048576, $D61, FALSE)), "", HLOOKUP(G$1, q_preprocess!$1:$1048576, $D61, FALSE))</f>
        <v>303276.68825000001</v>
      </c>
      <c r="H61" s="13">
        <f>IF(ISBLANK(HLOOKUP(H$1, q_preprocess!$1:$1048576, $D61, FALSE)), "", HLOOKUP(H$1, q_preprocess!$1:$1048576, $D61, FALSE))</f>
        <v>622749.22224999999</v>
      </c>
      <c r="I61" s="13">
        <f>IF(ISBLANK(HLOOKUP(I$1, q_preprocess!$1:$1048576, $D61, FALSE)), "", HLOOKUP(I$1, q_preprocess!$1:$1048576, $D61, FALSE))</f>
        <v>756307.64199999999</v>
      </c>
      <c r="J61" s="13">
        <f>IF(ISBLANK(HLOOKUP(J$1, q_preprocess!$1:$1048576, $D61, FALSE)), "", HLOOKUP(J$1, q_preprocess!$1:$1048576, $D61, FALSE))</f>
        <v>771036.97349999996</v>
      </c>
      <c r="K61" s="13">
        <f>IF(ISBLANK(HLOOKUP(K$1, q_preprocess!$1:$1048576, $D61, FALSE)), "", HLOOKUP(K$1, q_preprocess!$1:$1048576, $D61, FALSE))</f>
        <v>0</v>
      </c>
      <c r="L61" s="13">
        <f>IF(ISBLANK(HLOOKUP(L$1, q_preprocess!$1:$1048576, $D61, FALSE)), "", HLOOKUP(L$1, q_preprocess!$1:$1048576, $D61, FALSE))</f>
        <v>0</v>
      </c>
      <c r="M61" s="13">
        <f>IF(ISBLANK(HLOOKUP(M$1, q_preprocess!$1:$1048576, $D61, FALSE)), "", HLOOKUP(M$1, q_preprocess!$1:$1048576, $D61, FALSE))</f>
        <v>0</v>
      </c>
      <c r="N61" s="13">
        <f>IF(ISBLANK(HLOOKUP(N$1, q_preprocess!$1:$1048576, $D61, FALSE)), "", HLOOKUP(N$1, q_preprocess!$1:$1048576, $D61, FALSE))</f>
        <v>2744210.6948613748</v>
      </c>
    </row>
    <row r="62" spans="1:14">
      <c r="A62" s="34">
        <v>38412</v>
      </c>
      <c r="B62">
        <v>2005</v>
      </c>
      <c r="C62">
        <v>1</v>
      </c>
      <c r="D62">
        <v>62</v>
      </c>
      <c r="E62" s="13">
        <f>IF(ISBLANK(HLOOKUP(E$1, q_preprocess!$1:$1048576, $D62, FALSE)), "", HLOOKUP(E$1, q_preprocess!$1:$1048576, $D62, FALSE))</f>
        <v>2710707.8869871749</v>
      </c>
      <c r="F62" s="13">
        <f>IF(ISBLANK(HLOOKUP(F$1, q_preprocess!$1:$1048576, $D62, FALSE)), "", HLOOKUP(F$1, q_preprocess!$1:$1048576, $D62, FALSE))</f>
        <v>1764165.4850000001</v>
      </c>
      <c r="G62" s="13">
        <f>IF(ISBLANK(HLOOKUP(G$1, q_preprocess!$1:$1048576, $D62, FALSE)), "", HLOOKUP(G$1, q_preprocess!$1:$1048576, $D62, FALSE))</f>
        <v>299410.136</v>
      </c>
      <c r="H62" s="13">
        <f>IF(ISBLANK(HLOOKUP(H$1, q_preprocess!$1:$1048576, $D62, FALSE)), "", HLOOKUP(H$1, q_preprocess!$1:$1048576, $D62, FALSE))</f>
        <v>587923.80900000001</v>
      </c>
      <c r="I62" s="13">
        <f>IF(ISBLANK(HLOOKUP(I$1, q_preprocess!$1:$1048576, $D62, FALSE)), "", HLOOKUP(I$1, q_preprocess!$1:$1048576, $D62, FALSE))</f>
        <v>721526.28174999997</v>
      </c>
      <c r="J62" s="13">
        <f>IF(ISBLANK(HLOOKUP(J$1, q_preprocess!$1:$1048576, $D62, FALSE)), "", HLOOKUP(J$1, q_preprocess!$1:$1048576, $D62, FALSE))</f>
        <v>676790.2365</v>
      </c>
      <c r="K62" s="13">
        <f>IF(ISBLANK(HLOOKUP(K$1, q_preprocess!$1:$1048576, $D62, FALSE)), "", HLOOKUP(K$1, q_preprocess!$1:$1048576, $D62, FALSE))</f>
        <v>0</v>
      </c>
      <c r="L62" s="13">
        <f>IF(ISBLANK(HLOOKUP(L$1, q_preprocess!$1:$1048576, $D62, FALSE)), "", HLOOKUP(L$1, q_preprocess!$1:$1048576, $D62, FALSE))</f>
        <v>0</v>
      </c>
      <c r="M62" s="13">
        <f>IF(ISBLANK(HLOOKUP(M$1, q_preprocess!$1:$1048576, $D62, FALSE)), "", HLOOKUP(M$1, q_preprocess!$1:$1048576, $D62, FALSE))</f>
        <v>0</v>
      </c>
      <c r="N62" s="13">
        <f>IF(ISBLANK(HLOOKUP(N$1, q_preprocess!$1:$1048576, $D62, FALSE)), "", HLOOKUP(N$1, q_preprocess!$1:$1048576, $D62, FALSE))</f>
        <v>2761914.7435810752</v>
      </c>
    </row>
    <row r="63" spans="1:14">
      <c r="A63" s="34">
        <v>38504</v>
      </c>
      <c r="B63">
        <v>2005</v>
      </c>
      <c r="C63">
        <v>2</v>
      </c>
      <c r="D63">
        <v>63</v>
      </c>
      <c r="E63" s="13">
        <f>IF(ISBLANK(HLOOKUP(E$1, q_preprocess!$1:$1048576, $D63, FALSE)), "", HLOOKUP(E$1, q_preprocess!$1:$1048576, $D63, FALSE))</f>
        <v>2794851.6755973999</v>
      </c>
      <c r="F63" s="13">
        <f>IF(ISBLANK(HLOOKUP(F$1, q_preprocess!$1:$1048576, $D63, FALSE)), "", HLOOKUP(F$1, q_preprocess!$1:$1048576, $D63, FALSE))</f>
        <v>1825735.27975</v>
      </c>
      <c r="G63" s="13">
        <f>IF(ISBLANK(HLOOKUP(G$1, q_preprocess!$1:$1048576, $D63, FALSE)), "", HLOOKUP(G$1, q_preprocess!$1:$1048576, $D63, FALSE))</f>
        <v>305075.07225000003</v>
      </c>
      <c r="H63" s="13">
        <f>IF(ISBLANK(HLOOKUP(H$1, q_preprocess!$1:$1048576, $D63, FALSE)), "", HLOOKUP(H$1, q_preprocess!$1:$1048576, $D63, FALSE))</f>
        <v>612531.39474999998</v>
      </c>
      <c r="I63" s="13">
        <f>IF(ISBLANK(HLOOKUP(I$1, q_preprocess!$1:$1048576, $D63, FALSE)), "", HLOOKUP(I$1, q_preprocess!$1:$1048576, $D63, FALSE))</f>
        <v>790791.60750000004</v>
      </c>
      <c r="J63" s="13">
        <f>IF(ISBLANK(HLOOKUP(J$1, q_preprocess!$1:$1048576, $D63, FALSE)), "", HLOOKUP(J$1, q_preprocess!$1:$1048576, $D63, FALSE))</f>
        <v>750278.55050000001</v>
      </c>
      <c r="K63" s="13">
        <f>IF(ISBLANK(HLOOKUP(K$1, q_preprocess!$1:$1048576, $D63, FALSE)), "", HLOOKUP(K$1, q_preprocess!$1:$1048576, $D63, FALSE))</f>
        <v>0</v>
      </c>
      <c r="L63" s="13">
        <f>IF(ISBLANK(HLOOKUP(L$1, q_preprocess!$1:$1048576, $D63, FALSE)), "", HLOOKUP(L$1, q_preprocess!$1:$1048576, $D63, FALSE))</f>
        <v>0</v>
      </c>
      <c r="M63" s="13">
        <f>IF(ISBLANK(HLOOKUP(M$1, q_preprocess!$1:$1048576, $D63, FALSE)), "", HLOOKUP(M$1, q_preprocess!$1:$1048576, $D63, FALSE))</f>
        <v>0</v>
      </c>
      <c r="N63" s="13">
        <f>IF(ISBLANK(HLOOKUP(N$1, q_preprocess!$1:$1048576, $D63, FALSE)), "", HLOOKUP(N$1, q_preprocess!$1:$1048576, $D63, FALSE))</f>
        <v>2762354.2403505002</v>
      </c>
    </row>
    <row r="64" spans="1:14">
      <c r="A64" s="34">
        <v>38596</v>
      </c>
      <c r="B64">
        <v>2005</v>
      </c>
      <c r="C64">
        <v>3</v>
      </c>
      <c r="D64">
        <v>64</v>
      </c>
      <c r="E64" s="13">
        <f>IF(ISBLANK(HLOOKUP(E$1, q_preprocess!$1:$1048576, $D64, FALSE)), "", HLOOKUP(E$1, q_preprocess!$1:$1048576, $D64, FALSE))</f>
        <v>2766910.303730275</v>
      </c>
      <c r="F64" s="13">
        <f>IF(ISBLANK(HLOOKUP(F$1, q_preprocess!$1:$1048576, $D64, FALSE)), "", HLOOKUP(F$1, q_preprocess!$1:$1048576, $D64, FALSE))</f>
        <v>1852740.5225</v>
      </c>
      <c r="G64" s="13">
        <f>IF(ISBLANK(HLOOKUP(G$1, q_preprocess!$1:$1048576, $D64, FALSE)), "", HLOOKUP(G$1, q_preprocess!$1:$1048576, $D64, FALSE))</f>
        <v>301128.75575000001</v>
      </c>
      <c r="H64" s="13">
        <f>IF(ISBLANK(HLOOKUP(H$1, q_preprocess!$1:$1048576, $D64, FALSE)), "", HLOOKUP(H$1, q_preprocess!$1:$1048576, $D64, FALSE))</f>
        <v>593194.022</v>
      </c>
      <c r="I64" s="13">
        <f>IF(ISBLANK(HLOOKUP(I$1, q_preprocess!$1:$1048576, $D64, FALSE)), "", HLOOKUP(I$1, q_preprocess!$1:$1048576, $D64, FALSE))</f>
        <v>762653.55724999995</v>
      </c>
      <c r="J64" s="13">
        <f>IF(ISBLANK(HLOOKUP(J$1, q_preprocess!$1:$1048576, $D64, FALSE)), "", HLOOKUP(J$1, q_preprocess!$1:$1048576, $D64, FALSE))</f>
        <v>764228.50600000005</v>
      </c>
      <c r="K64" s="13">
        <f>IF(ISBLANK(HLOOKUP(K$1, q_preprocess!$1:$1048576, $D64, FALSE)), "", HLOOKUP(K$1, q_preprocess!$1:$1048576, $D64, FALSE))</f>
        <v>0</v>
      </c>
      <c r="L64" s="13">
        <f>IF(ISBLANK(HLOOKUP(L$1, q_preprocess!$1:$1048576, $D64, FALSE)), "", HLOOKUP(L$1, q_preprocess!$1:$1048576, $D64, FALSE))</f>
        <v>0</v>
      </c>
      <c r="M64" s="13">
        <f>IF(ISBLANK(HLOOKUP(M$1, q_preprocess!$1:$1048576, $D64, FALSE)), "", HLOOKUP(M$1, q_preprocess!$1:$1048576, $D64, FALSE))</f>
        <v>0</v>
      </c>
      <c r="N64" s="13">
        <f>IF(ISBLANK(HLOOKUP(N$1, q_preprocess!$1:$1048576, $D64, FALSE)), "", HLOOKUP(N$1, q_preprocess!$1:$1048576, $D64, FALSE))</f>
        <v>2796329.5213265</v>
      </c>
    </row>
    <row r="65" spans="1:14">
      <c r="A65" s="34">
        <v>38687</v>
      </c>
      <c r="B65">
        <v>2005</v>
      </c>
      <c r="C65">
        <v>4</v>
      </c>
      <c r="D65">
        <v>65</v>
      </c>
      <c r="E65" s="13">
        <f>IF(ISBLANK(HLOOKUP(E$1, q_preprocess!$1:$1048576, $D65, FALSE)), "", HLOOKUP(E$1, q_preprocess!$1:$1048576, $D65, FALSE))</f>
        <v>2888022.7394316751</v>
      </c>
      <c r="F65" s="13">
        <f>IF(ISBLANK(HLOOKUP(F$1, q_preprocess!$1:$1048576, $D65, FALSE)), "", HLOOKUP(F$1, q_preprocess!$1:$1048576, $D65, FALSE))</f>
        <v>1958114.3925000001</v>
      </c>
      <c r="G65" s="13">
        <f>IF(ISBLANK(HLOOKUP(G$1, q_preprocess!$1:$1048576, $D65, FALSE)), "", HLOOKUP(G$1, q_preprocess!$1:$1048576, $D65, FALSE))</f>
        <v>316392.467</v>
      </c>
      <c r="H65" s="13">
        <f>IF(ISBLANK(HLOOKUP(H$1, q_preprocess!$1:$1048576, $D65, FALSE)), "", HLOOKUP(H$1, q_preprocess!$1:$1048576, $D65, FALSE))</f>
        <v>655146.94175</v>
      </c>
      <c r="I65" s="13">
        <f>IF(ISBLANK(HLOOKUP(I$1, q_preprocess!$1:$1048576, $D65, FALSE)), "", HLOOKUP(I$1, q_preprocess!$1:$1048576, $D65, FALSE))</f>
        <v>831061.52850000001</v>
      </c>
      <c r="J65" s="13">
        <f>IF(ISBLANK(HLOOKUP(J$1, q_preprocess!$1:$1048576, $D65, FALSE)), "", HLOOKUP(J$1, q_preprocess!$1:$1048576, $D65, FALSE))</f>
        <v>843401.38500000001</v>
      </c>
      <c r="K65" s="13">
        <f>IF(ISBLANK(HLOOKUP(K$1, q_preprocess!$1:$1048576, $D65, FALSE)), "", HLOOKUP(K$1, q_preprocess!$1:$1048576, $D65, FALSE))</f>
        <v>0</v>
      </c>
      <c r="L65" s="13">
        <f>IF(ISBLANK(HLOOKUP(L$1, q_preprocess!$1:$1048576, $D65, FALSE)), "", HLOOKUP(L$1, q_preprocess!$1:$1048576, $D65, FALSE))</f>
        <v>0</v>
      </c>
      <c r="M65" s="13">
        <f>IF(ISBLANK(HLOOKUP(M$1, q_preprocess!$1:$1048576, $D65, FALSE)), "", HLOOKUP(M$1, q_preprocess!$1:$1048576, $D65, FALSE))</f>
        <v>0</v>
      </c>
      <c r="N65" s="13">
        <f>IF(ISBLANK(HLOOKUP(N$1, q_preprocess!$1:$1048576, $D65, FALSE)), "", HLOOKUP(N$1, q_preprocess!$1:$1048576, $D65, FALSE))</f>
        <v>2842213.017079425</v>
      </c>
    </row>
    <row r="66" spans="1:14">
      <c r="A66" s="34">
        <v>38777</v>
      </c>
      <c r="B66">
        <v>2006</v>
      </c>
      <c r="C66">
        <v>1</v>
      </c>
      <c r="D66">
        <v>66</v>
      </c>
      <c r="E66" s="13">
        <f>IF(ISBLANK(HLOOKUP(E$1, q_preprocess!$1:$1048576, $D66, FALSE)), "", HLOOKUP(E$1, q_preprocess!$1:$1048576, $D66, FALSE))</f>
        <v>2866738.2226606002</v>
      </c>
      <c r="F66" s="13">
        <f>IF(ISBLANK(HLOOKUP(F$1, q_preprocess!$1:$1048576, $D66, FALSE)), "", HLOOKUP(F$1, q_preprocess!$1:$1048576, $D66, FALSE))</f>
        <v>1866805.3535</v>
      </c>
      <c r="G66" s="13">
        <f>IF(ISBLANK(HLOOKUP(G$1, q_preprocess!$1:$1048576, $D66, FALSE)), "", HLOOKUP(G$1, q_preprocess!$1:$1048576, $D66, FALSE))</f>
        <v>317323.25675</v>
      </c>
      <c r="H66" s="13">
        <f>IF(ISBLANK(HLOOKUP(H$1, q_preprocess!$1:$1048576, $D66, FALSE)), "", HLOOKUP(H$1, q_preprocess!$1:$1048576, $D66, FALSE))</f>
        <v>640000.59325000003</v>
      </c>
      <c r="I66" s="13">
        <f>IF(ISBLANK(HLOOKUP(I$1, q_preprocess!$1:$1048576, $D66, FALSE)), "", HLOOKUP(I$1, q_preprocess!$1:$1048576, $D66, FALSE))</f>
        <v>820109.87250000006</v>
      </c>
      <c r="J66" s="13">
        <f>IF(ISBLANK(HLOOKUP(J$1, q_preprocess!$1:$1048576, $D66, FALSE)), "", HLOOKUP(J$1, q_preprocess!$1:$1048576, $D66, FALSE))</f>
        <v>774625.73</v>
      </c>
      <c r="K66" s="13">
        <f>IF(ISBLANK(HLOOKUP(K$1, q_preprocess!$1:$1048576, $D66, FALSE)), "", HLOOKUP(K$1, q_preprocess!$1:$1048576, $D66, FALSE))</f>
        <v>0</v>
      </c>
      <c r="L66" s="13">
        <f>IF(ISBLANK(HLOOKUP(L$1, q_preprocess!$1:$1048576, $D66, FALSE)), "", HLOOKUP(L$1, q_preprocess!$1:$1048576, $D66, FALSE))</f>
        <v>0</v>
      </c>
      <c r="M66" s="13">
        <f>IF(ISBLANK(HLOOKUP(M$1, q_preprocess!$1:$1048576, $D66, FALSE)), "", HLOOKUP(M$1, q_preprocess!$1:$1048576, $D66, FALSE))</f>
        <v>0</v>
      </c>
      <c r="N66" s="13">
        <f>IF(ISBLANK(HLOOKUP(N$1, q_preprocess!$1:$1048576, $D66, FALSE)), "", HLOOKUP(N$1, q_preprocess!$1:$1048576, $D66, FALSE))</f>
        <v>2891906.7436306751</v>
      </c>
    </row>
    <row r="67" spans="1:14">
      <c r="A67" s="34">
        <v>38869</v>
      </c>
      <c r="B67">
        <v>2006</v>
      </c>
      <c r="C67">
        <v>2</v>
      </c>
      <c r="D67">
        <v>67</v>
      </c>
      <c r="E67" s="13">
        <f>IF(ISBLANK(HLOOKUP(E$1, q_preprocess!$1:$1048576, $D67, FALSE)), "", HLOOKUP(E$1, q_preprocess!$1:$1048576, $D67, FALSE))</f>
        <v>2931056.6539641251</v>
      </c>
      <c r="F67" s="13">
        <f>IF(ISBLANK(HLOOKUP(F$1, q_preprocess!$1:$1048576, $D67, FALSE)), "", HLOOKUP(F$1, q_preprocess!$1:$1048576, $D67, FALSE))</f>
        <v>1924172.4820000001</v>
      </c>
      <c r="G67" s="13">
        <f>IF(ISBLANK(HLOOKUP(G$1, q_preprocess!$1:$1048576, $D67, FALSE)), "", HLOOKUP(G$1, q_preprocess!$1:$1048576, $D67, FALSE))</f>
        <v>319729.05524999998</v>
      </c>
      <c r="H67" s="13">
        <f>IF(ISBLANK(HLOOKUP(H$1, q_preprocess!$1:$1048576, $D67, FALSE)), "", HLOOKUP(H$1, q_preprocess!$1:$1048576, $D67, FALSE))</f>
        <v>697136.15675000008</v>
      </c>
      <c r="I67" s="13">
        <f>IF(ISBLANK(HLOOKUP(I$1, q_preprocess!$1:$1048576, $D67, FALSE)), "", HLOOKUP(I$1, q_preprocess!$1:$1048576, $D67, FALSE))</f>
        <v>849693.86549999996</v>
      </c>
      <c r="J67" s="13">
        <f>IF(ISBLANK(HLOOKUP(J$1, q_preprocess!$1:$1048576, $D67, FALSE)), "", HLOOKUP(J$1, q_preprocess!$1:$1048576, $D67, FALSE))</f>
        <v>839018.76</v>
      </c>
      <c r="K67" s="13">
        <f>IF(ISBLANK(HLOOKUP(K$1, q_preprocess!$1:$1048576, $D67, FALSE)), "", HLOOKUP(K$1, q_preprocess!$1:$1048576, $D67, FALSE))</f>
        <v>0</v>
      </c>
      <c r="L67" s="13">
        <f>IF(ISBLANK(HLOOKUP(L$1, q_preprocess!$1:$1048576, $D67, FALSE)), "", HLOOKUP(L$1, q_preprocess!$1:$1048576, $D67, FALSE))</f>
        <v>0</v>
      </c>
      <c r="M67" s="13">
        <f>IF(ISBLANK(HLOOKUP(M$1, q_preprocess!$1:$1048576, $D67, FALSE)), "", HLOOKUP(M$1, q_preprocess!$1:$1048576, $D67, FALSE))</f>
        <v>0</v>
      </c>
      <c r="N67" s="13">
        <f>IF(ISBLANK(HLOOKUP(N$1, q_preprocess!$1:$1048576, $D67, FALSE)), "", HLOOKUP(N$1, q_preprocess!$1:$1048576, $D67, FALSE))</f>
        <v>2931760.2674894999</v>
      </c>
    </row>
    <row r="68" spans="1:14">
      <c r="A68" s="34">
        <v>38961</v>
      </c>
      <c r="B68">
        <v>2006</v>
      </c>
      <c r="C68">
        <v>3</v>
      </c>
      <c r="D68">
        <v>68</v>
      </c>
      <c r="E68" s="13">
        <f>IF(ISBLANK(HLOOKUP(E$1, q_preprocess!$1:$1048576, $D68, FALSE)), "", HLOOKUP(E$1, q_preprocess!$1:$1048576, $D68, FALSE))</f>
        <v>2916575.8310104501</v>
      </c>
      <c r="F68" s="13">
        <f>IF(ISBLANK(HLOOKUP(F$1, q_preprocess!$1:$1048576, $D68, FALSE)), "", HLOOKUP(F$1, q_preprocess!$1:$1048576, $D68, FALSE))</f>
        <v>1955580.05425</v>
      </c>
      <c r="G68" s="13">
        <f>IF(ISBLANK(HLOOKUP(G$1, q_preprocess!$1:$1048576, $D68, FALSE)), "", HLOOKUP(G$1, q_preprocess!$1:$1048576, $D68, FALSE))</f>
        <v>307552.05375000002</v>
      </c>
      <c r="H68" s="13">
        <f>IF(ISBLANK(HLOOKUP(H$1, q_preprocess!$1:$1048576, $D68, FALSE)), "", HLOOKUP(H$1, q_preprocess!$1:$1048576, $D68, FALSE))</f>
        <v>672299.44900000002</v>
      </c>
      <c r="I68" s="13">
        <f>IF(ISBLANK(HLOOKUP(I$1, q_preprocess!$1:$1048576, $D68, FALSE)), "", HLOOKUP(I$1, q_preprocess!$1:$1048576, $D68, FALSE))</f>
        <v>819816.21200000006</v>
      </c>
      <c r="J68" s="13">
        <f>IF(ISBLANK(HLOOKUP(J$1, q_preprocess!$1:$1048576, $D68, FALSE)), "", HLOOKUP(J$1, q_preprocess!$1:$1048576, $D68, FALSE))</f>
        <v>848706.65549999999</v>
      </c>
      <c r="K68" s="13">
        <f>IF(ISBLANK(HLOOKUP(K$1, q_preprocess!$1:$1048576, $D68, FALSE)), "", HLOOKUP(K$1, q_preprocess!$1:$1048576, $D68, FALSE))</f>
        <v>0</v>
      </c>
      <c r="L68" s="13">
        <f>IF(ISBLANK(HLOOKUP(L$1, q_preprocess!$1:$1048576, $D68, FALSE)), "", HLOOKUP(L$1, q_preprocess!$1:$1048576, $D68, FALSE))</f>
        <v>0</v>
      </c>
      <c r="M68" s="13">
        <f>IF(ISBLANK(HLOOKUP(M$1, q_preprocess!$1:$1048576, $D68, FALSE)), "", HLOOKUP(M$1, q_preprocess!$1:$1048576, $D68, FALSE))</f>
        <v>0</v>
      </c>
      <c r="N68" s="13">
        <f>IF(ISBLANK(HLOOKUP(N$1, q_preprocess!$1:$1048576, $D68, FALSE)), "", HLOOKUP(N$1, q_preprocess!$1:$1048576, $D68, FALSE))</f>
        <v>2944333.8044232251</v>
      </c>
    </row>
    <row r="69" spans="1:14">
      <c r="A69" s="34">
        <v>39052</v>
      </c>
      <c r="B69">
        <v>2006</v>
      </c>
      <c r="C69">
        <v>4</v>
      </c>
      <c r="D69">
        <v>69</v>
      </c>
      <c r="E69" s="13">
        <f>IF(ISBLANK(HLOOKUP(E$1, q_preprocess!$1:$1048576, $D69, FALSE)), "", HLOOKUP(E$1, q_preprocess!$1:$1048576, $D69, FALSE))</f>
        <v>3004301.0309076002</v>
      </c>
      <c r="F69" s="13">
        <f>IF(ISBLANK(HLOOKUP(F$1, q_preprocess!$1:$1048576, $D69, FALSE)), "", HLOOKUP(F$1, q_preprocess!$1:$1048576, $D69, FALSE))</f>
        <v>2062406.81675</v>
      </c>
      <c r="G69" s="13">
        <f>IF(ISBLANK(HLOOKUP(G$1, q_preprocess!$1:$1048576, $D69, FALSE)), "", HLOOKUP(G$1, q_preprocess!$1:$1048576, $D69, FALSE))</f>
        <v>318926.68300000002</v>
      </c>
      <c r="H69" s="13">
        <f>IF(ISBLANK(HLOOKUP(H$1, q_preprocess!$1:$1048576, $D69, FALSE)), "", HLOOKUP(H$1, q_preprocess!$1:$1048576, $D69, FALSE))</f>
        <v>710499.75075000001</v>
      </c>
      <c r="I69" s="13">
        <f>IF(ISBLANK(HLOOKUP(I$1, q_preprocess!$1:$1048576, $D69, FALSE)), "", HLOOKUP(I$1, q_preprocess!$1:$1048576, $D69, FALSE))</f>
        <v>854595.41024999996</v>
      </c>
      <c r="J69" s="13">
        <f>IF(ISBLANK(HLOOKUP(J$1, q_preprocess!$1:$1048576, $D69, FALSE)), "", HLOOKUP(J$1, q_preprocess!$1:$1048576, $D69, FALSE))</f>
        <v>881662.16575000004</v>
      </c>
      <c r="K69" s="13">
        <f>IF(ISBLANK(HLOOKUP(K$1, q_preprocess!$1:$1048576, $D69, FALSE)), "", HLOOKUP(K$1, q_preprocess!$1:$1048576, $D69, FALSE))</f>
        <v>0</v>
      </c>
      <c r="L69" s="13">
        <f>IF(ISBLANK(HLOOKUP(L$1, q_preprocess!$1:$1048576, $D69, FALSE)), "", HLOOKUP(L$1, q_preprocess!$1:$1048576, $D69, FALSE))</f>
        <v>0</v>
      </c>
      <c r="M69" s="13">
        <f>IF(ISBLANK(HLOOKUP(M$1, q_preprocess!$1:$1048576, $D69, FALSE)), "", HLOOKUP(M$1, q_preprocess!$1:$1048576, $D69, FALSE))</f>
        <v>0</v>
      </c>
      <c r="N69" s="13">
        <f>IF(ISBLANK(HLOOKUP(N$1, q_preprocess!$1:$1048576, $D69, FALSE)), "", HLOOKUP(N$1, q_preprocess!$1:$1048576, $D69, FALSE))</f>
        <v>2952296.1978778499</v>
      </c>
    </row>
    <row r="70" spans="1:14">
      <c r="A70" s="34">
        <v>39142</v>
      </c>
      <c r="B70">
        <v>2007</v>
      </c>
      <c r="C70">
        <v>1</v>
      </c>
      <c r="D70">
        <v>70</v>
      </c>
      <c r="E70" s="13">
        <f>IF(ISBLANK(HLOOKUP(E$1, q_preprocess!$1:$1048576, $D70, FALSE)), "", HLOOKUP(E$1, q_preprocess!$1:$1048576, $D70, FALSE))</f>
        <v>2950998.8412195751</v>
      </c>
      <c r="F70" s="13">
        <f>IF(ISBLANK(HLOOKUP(F$1, q_preprocess!$1:$1048576, $D70, FALSE)), "", HLOOKUP(F$1, q_preprocess!$1:$1048576, $D70, FALSE))</f>
        <v>1935905.9535000001</v>
      </c>
      <c r="G70" s="13">
        <f>IF(ISBLANK(HLOOKUP(G$1, q_preprocess!$1:$1048576, $D70, FALSE)), "", HLOOKUP(G$1, q_preprocess!$1:$1048576, $D70, FALSE))</f>
        <v>316786.05125000002</v>
      </c>
      <c r="H70" s="13">
        <f>IF(ISBLANK(HLOOKUP(H$1, q_preprocess!$1:$1048576, $D70, FALSE)), "", HLOOKUP(H$1, q_preprocess!$1:$1048576, $D70, FALSE))</f>
        <v>655684.80800000008</v>
      </c>
      <c r="I70" s="13">
        <f>IF(ISBLANK(HLOOKUP(I$1, q_preprocess!$1:$1048576, $D70, FALSE)), "", HLOOKUP(I$1, q_preprocess!$1:$1048576, $D70, FALSE))</f>
        <v>810436.26575000002</v>
      </c>
      <c r="J70" s="13">
        <f>IF(ISBLANK(HLOOKUP(J$1, q_preprocess!$1:$1048576, $D70, FALSE)), "", HLOOKUP(J$1, q_preprocess!$1:$1048576, $D70, FALSE))</f>
        <v>805116.3615</v>
      </c>
      <c r="K70" s="13">
        <f>IF(ISBLANK(HLOOKUP(K$1, q_preprocess!$1:$1048576, $D70, FALSE)), "", HLOOKUP(K$1, q_preprocess!$1:$1048576, $D70, FALSE))</f>
        <v>0</v>
      </c>
      <c r="L70" s="13">
        <f>IF(ISBLANK(HLOOKUP(L$1, q_preprocess!$1:$1048576, $D70, FALSE)), "", HLOOKUP(L$1, q_preprocess!$1:$1048576, $D70, FALSE))</f>
        <v>0</v>
      </c>
      <c r="M70" s="13">
        <f>IF(ISBLANK(HLOOKUP(M$1, q_preprocess!$1:$1048576, $D70, FALSE)), "", HLOOKUP(M$1, q_preprocess!$1:$1048576, $D70, FALSE))</f>
        <v>0</v>
      </c>
      <c r="N70" s="13">
        <f>IF(ISBLANK(HLOOKUP(N$1, q_preprocess!$1:$1048576, $D70, FALSE)), "", HLOOKUP(N$1, q_preprocess!$1:$1048576, $D70, FALSE))</f>
        <v>2983652.0540287499</v>
      </c>
    </row>
    <row r="71" spans="1:14">
      <c r="A71" s="34">
        <v>39234</v>
      </c>
      <c r="B71">
        <v>2007</v>
      </c>
      <c r="C71">
        <v>2</v>
      </c>
      <c r="D71">
        <v>71</v>
      </c>
      <c r="E71" s="13">
        <f>IF(ISBLANK(HLOOKUP(E$1, q_preprocess!$1:$1048576, $D71, FALSE)), "", HLOOKUP(E$1, q_preprocess!$1:$1048576, $D71, FALSE))</f>
        <v>3011881.9011564748</v>
      </c>
      <c r="F71" s="13">
        <f>IF(ISBLANK(HLOOKUP(F$1, q_preprocess!$1:$1048576, $D71, FALSE)), "", HLOOKUP(F$1, q_preprocess!$1:$1048576, $D71, FALSE))</f>
        <v>1982324.4335</v>
      </c>
      <c r="G71" s="13">
        <f>IF(ISBLANK(HLOOKUP(G$1, q_preprocess!$1:$1048576, $D71, FALSE)), "", HLOOKUP(G$1, q_preprocess!$1:$1048576, $D71, FALSE))</f>
        <v>324066.74875000003</v>
      </c>
      <c r="H71" s="13">
        <f>IF(ISBLANK(HLOOKUP(H$1, q_preprocess!$1:$1048576, $D71, FALSE)), "", HLOOKUP(H$1, q_preprocess!$1:$1048576, $D71, FALSE))</f>
        <v>702760.67600000009</v>
      </c>
      <c r="I71" s="13">
        <f>IF(ISBLANK(HLOOKUP(I$1, q_preprocess!$1:$1048576, $D71, FALSE)), "", HLOOKUP(I$1, q_preprocess!$1:$1048576, $D71, FALSE))</f>
        <v>866727.59649999999</v>
      </c>
      <c r="J71" s="13">
        <f>IF(ISBLANK(HLOOKUP(J$1, q_preprocess!$1:$1048576, $D71, FALSE)), "", HLOOKUP(J$1, q_preprocess!$1:$1048576, $D71, FALSE))</f>
        <v>885238.19649999996</v>
      </c>
      <c r="K71" s="13">
        <f>IF(ISBLANK(HLOOKUP(K$1, q_preprocess!$1:$1048576, $D71, FALSE)), "", HLOOKUP(K$1, q_preprocess!$1:$1048576, $D71, FALSE))</f>
        <v>0</v>
      </c>
      <c r="L71" s="13">
        <f>IF(ISBLANK(HLOOKUP(L$1, q_preprocess!$1:$1048576, $D71, FALSE)), "", HLOOKUP(L$1, q_preprocess!$1:$1048576, $D71, FALSE))</f>
        <v>0</v>
      </c>
      <c r="M71" s="13">
        <f>IF(ISBLANK(HLOOKUP(M$1, q_preprocess!$1:$1048576, $D71, FALSE)), "", HLOOKUP(M$1, q_preprocess!$1:$1048576, $D71, FALSE))</f>
        <v>0</v>
      </c>
      <c r="N71" s="13">
        <f>IF(ISBLANK(HLOOKUP(N$1, q_preprocess!$1:$1048576, $D71, FALSE)), "", HLOOKUP(N$1, q_preprocess!$1:$1048576, $D71, FALSE))</f>
        <v>3015578.8465556498</v>
      </c>
    </row>
    <row r="72" spans="1:14">
      <c r="A72" s="34">
        <v>39326</v>
      </c>
      <c r="B72">
        <v>2007</v>
      </c>
      <c r="C72">
        <v>3</v>
      </c>
      <c r="D72">
        <v>72</v>
      </c>
      <c r="E72" s="13">
        <f>IF(ISBLANK(HLOOKUP(E$1, q_preprocess!$1:$1048576, $D72, FALSE)), "", HLOOKUP(E$1, q_preprocess!$1:$1048576, $D72, FALSE))</f>
        <v>3008587.0551427002</v>
      </c>
      <c r="F72" s="13">
        <f>IF(ISBLANK(HLOOKUP(F$1, q_preprocess!$1:$1048576, $D72, FALSE)), "", HLOOKUP(F$1, q_preprocess!$1:$1048576, $D72, FALSE))</f>
        <v>2010601.84675</v>
      </c>
      <c r="G72" s="13">
        <f>IF(ISBLANK(HLOOKUP(G$1, q_preprocess!$1:$1048576, $D72, FALSE)), "", HLOOKUP(G$1, q_preprocess!$1:$1048576, $D72, FALSE))</f>
        <v>318742.96824999998</v>
      </c>
      <c r="H72" s="13">
        <f>IF(ISBLANK(HLOOKUP(H$1, q_preprocess!$1:$1048576, $D72, FALSE)), "", HLOOKUP(H$1, q_preprocess!$1:$1048576, $D72, FALSE))</f>
        <v>689867.15700000001</v>
      </c>
      <c r="I72" s="13">
        <f>IF(ISBLANK(HLOOKUP(I$1, q_preprocess!$1:$1048576, $D72, FALSE)), "", HLOOKUP(I$1, q_preprocess!$1:$1048576, $D72, FALSE))</f>
        <v>881003.4915</v>
      </c>
      <c r="J72" s="13">
        <f>IF(ISBLANK(HLOOKUP(J$1, q_preprocess!$1:$1048576, $D72, FALSE)), "", HLOOKUP(J$1, q_preprocess!$1:$1048576, $D72, FALSE))</f>
        <v>908550.875</v>
      </c>
      <c r="K72" s="13">
        <f>IF(ISBLANK(HLOOKUP(K$1, q_preprocess!$1:$1048576, $D72, FALSE)), "", HLOOKUP(K$1, q_preprocess!$1:$1048576, $D72, FALSE))</f>
        <v>0</v>
      </c>
      <c r="L72" s="13">
        <f>IF(ISBLANK(HLOOKUP(L$1, q_preprocess!$1:$1048576, $D72, FALSE)), "", HLOOKUP(L$1, q_preprocess!$1:$1048576, $D72, FALSE))</f>
        <v>0</v>
      </c>
      <c r="M72" s="13">
        <f>IF(ISBLANK(HLOOKUP(M$1, q_preprocess!$1:$1048576, $D72, FALSE)), "", HLOOKUP(M$1, q_preprocess!$1:$1048576, $D72, FALSE))</f>
        <v>0</v>
      </c>
      <c r="N72" s="13">
        <f>IF(ISBLANK(HLOOKUP(N$1, q_preprocess!$1:$1048576, $D72, FALSE)), "", HLOOKUP(N$1, q_preprocess!$1:$1048576, $D72, FALSE))</f>
        <v>3032438.2536458499</v>
      </c>
    </row>
    <row r="73" spans="1:14">
      <c r="A73" s="34">
        <v>39417</v>
      </c>
      <c r="B73">
        <v>2007</v>
      </c>
      <c r="C73">
        <v>4</v>
      </c>
      <c r="D73">
        <v>73</v>
      </c>
      <c r="E73" s="13">
        <f>IF(ISBLANK(HLOOKUP(E$1, q_preprocess!$1:$1048576, $D73, FALSE)), "", HLOOKUP(E$1, q_preprocess!$1:$1048576, $D73, FALSE))</f>
        <v>3116134.1452466999</v>
      </c>
      <c r="F73" s="13">
        <f>IF(ISBLANK(HLOOKUP(F$1, q_preprocess!$1:$1048576, $D73, FALSE)), "", HLOOKUP(F$1, q_preprocess!$1:$1048576, $D73, FALSE))</f>
        <v>2117368.3964999998</v>
      </c>
      <c r="G73" s="13">
        <f>IF(ISBLANK(HLOOKUP(G$1, q_preprocess!$1:$1048576, $D73, FALSE)), "", HLOOKUP(G$1, q_preprocess!$1:$1048576, $D73, FALSE))</f>
        <v>334927.47749999998</v>
      </c>
      <c r="H73" s="13">
        <f>IF(ISBLANK(HLOOKUP(H$1, q_preprocess!$1:$1048576, $D73, FALSE)), "", HLOOKUP(H$1, q_preprocess!$1:$1048576, $D73, FALSE))</f>
        <v>772401.71175000002</v>
      </c>
      <c r="I73" s="13">
        <f>IF(ISBLANK(HLOOKUP(I$1, q_preprocess!$1:$1048576, $D73, FALSE)), "", HLOOKUP(I$1, q_preprocess!$1:$1048576, $D73, FALSE))</f>
        <v>908000.12849999999</v>
      </c>
      <c r="J73" s="13">
        <f>IF(ISBLANK(HLOOKUP(J$1, q_preprocess!$1:$1048576, $D73, FALSE)), "", HLOOKUP(J$1, q_preprocess!$1:$1048576, $D73, FALSE))</f>
        <v>943349.94499999995</v>
      </c>
      <c r="K73" s="13">
        <f>IF(ISBLANK(HLOOKUP(K$1, q_preprocess!$1:$1048576, $D73, FALSE)), "", HLOOKUP(K$1, q_preprocess!$1:$1048576, $D73, FALSE))</f>
        <v>0</v>
      </c>
      <c r="L73" s="13">
        <f>IF(ISBLANK(HLOOKUP(L$1, q_preprocess!$1:$1048576, $D73, FALSE)), "", HLOOKUP(L$1, q_preprocess!$1:$1048576, $D73, FALSE))</f>
        <v>0</v>
      </c>
      <c r="M73" s="13">
        <f>IF(ISBLANK(HLOOKUP(M$1, q_preprocess!$1:$1048576, $D73, FALSE)), "", HLOOKUP(M$1, q_preprocess!$1:$1048576, $D73, FALSE))</f>
        <v>0</v>
      </c>
      <c r="N73" s="13">
        <f>IF(ISBLANK(HLOOKUP(N$1, q_preprocess!$1:$1048576, $D73, FALSE)), "", HLOOKUP(N$1, q_preprocess!$1:$1048576, $D73, FALSE))</f>
        <v>3055879.0128498999</v>
      </c>
    </row>
    <row r="74" spans="1:14">
      <c r="A74" s="34">
        <v>39508</v>
      </c>
      <c r="B74">
        <v>2008</v>
      </c>
      <c r="C74">
        <v>1</v>
      </c>
      <c r="D74">
        <v>74</v>
      </c>
      <c r="E74" s="13">
        <f>IF(ISBLANK(HLOOKUP(E$1, q_preprocess!$1:$1048576, $D74, FALSE)), "", HLOOKUP(E$1, q_preprocess!$1:$1048576, $D74, FALSE))</f>
        <v>3014378.2540670251</v>
      </c>
      <c r="F74" s="13">
        <f>IF(ISBLANK(HLOOKUP(F$1, q_preprocess!$1:$1048576, $D74, FALSE)), "", HLOOKUP(F$1, q_preprocess!$1:$1048576, $D74, FALSE))</f>
        <v>1999995.4837499999</v>
      </c>
      <c r="G74" s="13">
        <f>IF(ISBLANK(HLOOKUP(G$1, q_preprocess!$1:$1048576, $D74, FALSE)), "", HLOOKUP(G$1, q_preprocess!$1:$1048576, $D74, FALSE))</f>
        <v>324214.20175000001</v>
      </c>
      <c r="H74" s="13">
        <f>IF(ISBLANK(HLOOKUP(H$1, q_preprocess!$1:$1048576, $D74, FALSE)), "", HLOOKUP(H$1, q_preprocess!$1:$1048576, $D74, FALSE))</f>
        <v>693691.28375000006</v>
      </c>
      <c r="I74" s="13">
        <f>IF(ISBLANK(HLOOKUP(I$1, q_preprocess!$1:$1048576, $D74, FALSE)), "", HLOOKUP(I$1, q_preprocess!$1:$1048576, $D74, FALSE))</f>
        <v>839167.98025000002</v>
      </c>
      <c r="J74" s="13">
        <f>IF(ISBLANK(HLOOKUP(J$1, q_preprocess!$1:$1048576, $D74, FALSE)), "", HLOOKUP(J$1, q_preprocess!$1:$1048576, $D74, FALSE))</f>
        <v>866697.98175000004</v>
      </c>
      <c r="K74" s="13">
        <f>IF(ISBLANK(HLOOKUP(K$1, q_preprocess!$1:$1048576, $D74, FALSE)), "", HLOOKUP(K$1, q_preprocess!$1:$1048576, $D74, FALSE))</f>
        <v>0</v>
      </c>
      <c r="L74" s="13">
        <f>IF(ISBLANK(HLOOKUP(L$1, q_preprocess!$1:$1048576, $D74, FALSE)), "", HLOOKUP(L$1, q_preprocess!$1:$1048576, $D74, FALSE))</f>
        <v>0</v>
      </c>
      <c r="M74" s="13">
        <f>IF(ISBLANK(HLOOKUP(M$1, q_preprocess!$1:$1048576, $D74, FALSE)), "", HLOOKUP(M$1, q_preprocess!$1:$1048576, $D74, FALSE))</f>
        <v>0</v>
      </c>
      <c r="N74" s="13">
        <f>IF(ISBLANK(HLOOKUP(N$1, q_preprocess!$1:$1048576, $D74, FALSE)), "", HLOOKUP(N$1, q_preprocess!$1:$1048576, $D74, FALSE))</f>
        <v>3060998.9362571002</v>
      </c>
    </row>
    <row r="75" spans="1:14">
      <c r="A75" s="34">
        <v>39600</v>
      </c>
      <c r="B75">
        <v>2008</v>
      </c>
      <c r="C75">
        <v>2</v>
      </c>
      <c r="D75">
        <v>75</v>
      </c>
      <c r="E75" s="13">
        <f>IF(ISBLANK(HLOOKUP(E$1, q_preprocess!$1:$1048576, $D75, FALSE)), "", HLOOKUP(E$1, q_preprocess!$1:$1048576, $D75, FALSE))</f>
        <v>3104402.2171621001</v>
      </c>
      <c r="F75" s="13">
        <f>IF(ISBLANK(HLOOKUP(F$1, q_preprocess!$1:$1048576, $D75, FALSE)), "", HLOOKUP(F$1, q_preprocess!$1:$1048576, $D75, FALSE))</f>
        <v>2055454.628</v>
      </c>
      <c r="G75" s="13">
        <f>IF(ISBLANK(HLOOKUP(G$1, q_preprocess!$1:$1048576, $D75, FALSE)), "", HLOOKUP(G$1, q_preprocess!$1:$1048576, $D75, FALSE))</f>
        <v>336118.37375000003</v>
      </c>
      <c r="H75" s="13">
        <f>IF(ISBLANK(HLOOKUP(H$1, q_preprocess!$1:$1048576, $D75, FALSE)), "", HLOOKUP(H$1, q_preprocess!$1:$1048576, $D75, FALSE))</f>
        <v>789471.09224999999</v>
      </c>
      <c r="I75" s="13">
        <f>IF(ISBLANK(HLOOKUP(I$1, q_preprocess!$1:$1048576, $D75, FALSE)), "", HLOOKUP(I$1, q_preprocess!$1:$1048576, $D75, FALSE))</f>
        <v>889955.6605</v>
      </c>
      <c r="J75" s="13">
        <f>IF(ISBLANK(HLOOKUP(J$1, q_preprocess!$1:$1048576, $D75, FALSE)), "", HLOOKUP(J$1, q_preprocess!$1:$1048576, $D75, FALSE))</f>
        <v>949304.19499999995</v>
      </c>
      <c r="K75" s="13">
        <f>IF(ISBLANK(HLOOKUP(K$1, q_preprocess!$1:$1048576, $D75, FALSE)), "", HLOOKUP(K$1, q_preprocess!$1:$1048576, $D75, FALSE))</f>
        <v>0</v>
      </c>
      <c r="L75" s="13">
        <f>IF(ISBLANK(HLOOKUP(L$1, q_preprocess!$1:$1048576, $D75, FALSE)), "", HLOOKUP(L$1, q_preprocess!$1:$1048576, $D75, FALSE))</f>
        <v>0</v>
      </c>
      <c r="M75" s="13">
        <f>IF(ISBLANK(HLOOKUP(M$1, q_preprocess!$1:$1048576, $D75, FALSE)), "", HLOOKUP(M$1, q_preprocess!$1:$1048576, $D75, FALSE))</f>
        <v>0</v>
      </c>
      <c r="N75" s="13">
        <f>IF(ISBLANK(HLOOKUP(N$1, q_preprocess!$1:$1048576, $D75, FALSE)), "", HLOOKUP(N$1, q_preprocess!$1:$1048576, $D75, FALSE))</f>
        <v>3076824.0368138249</v>
      </c>
    </row>
    <row r="76" spans="1:14">
      <c r="A76" s="34">
        <v>39692</v>
      </c>
      <c r="B76">
        <v>2008</v>
      </c>
      <c r="C76">
        <v>3</v>
      </c>
      <c r="D76">
        <v>76</v>
      </c>
      <c r="E76" s="13">
        <f>IF(ISBLANK(HLOOKUP(E$1, q_preprocess!$1:$1048576, $D76, FALSE)), "", HLOOKUP(E$1, q_preprocess!$1:$1048576, $D76, FALSE))</f>
        <v>3056252.7784967748</v>
      </c>
      <c r="F76" s="13">
        <f>IF(ISBLANK(HLOOKUP(F$1, q_preprocess!$1:$1048576, $D76, FALSE)), "", HLOOKUP(F$1, q_preprocess!$1:$1048576, $D76, FALSE))</f>
        <v>2063534.6850000001</v>
      </c>
      <c r="G76" s="13">
        <f>IF(ISBLANK(HLOOKUP(G$1, q_preprocess!$1:$1048576, $D76, FALSE)), "", HLOOKUP(G$1, q_preprocess!$1:$1048576, $D76, FALSE))</f>
        <v>328195.21049999999</v>
      </c>
      <c r="H76" s="13">
        <f>IF(ISBLANK(HLOOKUP(H$1, q_preprocess!$1:$1048576, $D76, FALSE)), "", HLOOKUP(H$1, q_preprocess!$1:$1048576, $D76, FALSE))</f>
        <v>740176.82699999993</v>
      </c>
      <c r="I76" s="13">
        <f>IF(ISBLANK(HLOOKUP(I$1, q_preprocess!$1:$1048576, $D76, FALSE)), "", HLOOKUP(I$1, q_preprocess!$1:$1048576, $D76, FALSE))</f>
        <v>867824.022</v>
      </c>
      <c r="J76" s="13">
        <f>IF(ISBLANK(HLOOKUP(J$1, q_preprocess!$1:$1048576, $D76, FALSE)), "", HLOOKUP(J$1, q_preprocess!$1:$1048576, $D76, FALSE))</f>
        <v>984713.83025</v>
      </c>
      <c r="K76" s="13">
        <f>IF(ISBLANK(HLOOKUP(K$1, q_preprocess!$1:$1048576, $D76, FALSE)), "", HLOOKUP(K$1, q_preprocess!$1:$1048576, $D76, FALSE))</f>
        <v>0</v>
      </c>
      <c r="L76" s="13">
        <f>IF(ISBLANK(HLOOKUP(L$1, q_preprocess!$1:$1048576, $D76, FALSE)), "", HLOOKUP(L$1, q_preprocess!$1:$1048576, $D76, FALSE))</f>
        <v>0</v>
      </c>
      <c r="M76" s="13">
        <f>IF(ISBLANK(HLOOKUP(M$1, q_preprocess!$1:$1048576, $D76, FALSE)), "", HLOOKUP(M$1, q_preprocess!$1:$1048576, $D76, FALSE))</f>
        <v>0</v>
      </c>
      <c r="N76" s="13">
        <f>IF(ISBLANK(HLOOKUP(N$1, q_preprocess!$1:$1048576, $D76, FALSE)), "", HLOOKUP(N$1, q_preprocess!$1:$1048576, $D76, FALSE))</f>
        <v>3074930.9539953251</v>
      </c>
    </row>
    <row r="77" spans="1:14">
      <c r="A77" s="34">
        <v>39783</v>
      </c>
      <c r="B77">
        <v>2008</v>
      </c>
      <c r="C77">
        <v>4</v>
      </c>
      <c r="D77">
        <v>77</v>
      </c>
      <c r="E77" s="13">
        <f>IF(ISBLANK(HLOOKUP(E$1, q_preprocess!$1:$1048576, $D77, FALSE)), "", HLOOKUP(E$1, q_preprocess!$1:$1048576, $D77, FALSE))</f>
        <v>3081830.2192739751</v>
      </c>
      <c r="F77" s="13">
        <f>IF(ISBLANK(HLOOKUP(F$1, q_preprocess!$1:$1048576, $D77, FALSE)), "", HLOOKUP(F$1, q_preprocess!$1:$1048576, $D77, FALSE))</f>
        <v>2079850.0834999999</v>
      </c>
      <c r="G77" s="13">
        <f>IF(ISBLANK(HLOOKUP(G$1, q_preprocess!$1:$1048576, $D77, FALSE)), "", HLOOKUP(G$1, q_preprocess!$1:$1048576, $D77, FALSE))</f>
        <v>345279.19500000001</v>
      </c>
      <c r="H77" s="13">
        <f>IF(ISBLANK(HLOOKUP(H$1, q_preprocess!$1:$1048576, $D77, FALSE)), "", HLOOKUP(H$1, q_preprocess!$1:$1048576, $D77, FALSE))</f>
        <v>771784.28099999996</v>
      </c>
      <c r="I77" s="13">
        <f>IF(ISBLANK(HLOOKUP(I$1, q_preprocess!$1:$1048576, $D77, FALSE)), "", HLOOKUP(I$1, q_preprocess!$1:$1048576, $D77, FALSE))</f>
        <v>822494.00249999994</v>
      </c>
      <c r="J77" s="13">
        <f>IF(ISBLANK(HLOOKUP(J$1, q_preprocess!$1:$1048576, $D77, FALSE)), "", HLOOKUP(J$1, q_preprocess!$1:$1048576, $D77, FALSE))</f>
        <v>897536.17674999998</v>
      </c>
      <c r="K77" s="13">
        <f>IF(ISBLANK(HLOOKUP(K$1, q_preprocess!$1:$1048576, $D77, FALSE)), "", HLOOKUP(K$1, q_preprocess!$1:$1048576, $D77, FALSE))</f>
        <v>0</v>
      </c>
      <c r="L77" s="13">
        <f>IF(ISBLANK(HLOOKUP(L$1, q_preprocess!$1:$1048576, $D77, FALSE)), "", HLOOKUP(L$1, q_preprocess!$1:$1048576, $D77, FALSE))</f>
        <v>0</v>
      </c>
      <c r="M77" s="13">
        <f>IF(ISBLANK(HLOOKUP(M$1, q_preprocess!$1:$1048576, $D77, FALSE)), "", HLOOKUP(M$1, q_preprocess!$1:$1048576, $D77, FALSE))</f>
        <v>0</v>
      </c>
      <c r="N77" s="13">
        <f>IF(ISBLANK(HLOOKUP(N$1, q_preprocess!$1:$1048576, $D77, FALSE)), "", HLOOKUP(N$1, q_preprocess!$1:$1048576, $D77, FALSE))</f>
        <v>3017134.1131811501</v>
      </c>
    </row>
    <row r="78" spans="1:14">
      <c r="A78" s="34">
        <v>39873</v>
      </c>
      <c r="B78">
        <v>2009</v>
      </c>
      <c r="C78">
        <v>1</v>
      </c>
      <c r="D78">
        <v>78</v>
      </c>
      <c r="E78" s="13">
        <f>IF(ISBLANK(HLOOKUP(E$1, q_preprocess!$1:$1048576, $D78, FALSE)), "", HLOOKUP(E$1, q_preprocess!$1:$1048576, $D78, FALSE))</f>
        <v>2856344.363661625</v>
      </c>
      <c r="F78" s="13">
        <f>IF(ISBLANK(HLOOKUP(F$1, q_preprocess!$1:$1048576, $D78, FALSE)), "", HLOOKUP(F$1, q_preprocess!$1:$1048576, $D78, FALSE))</f>
        <v>1841749.7107500001</v>
      </c>
      <c r="G78" s="13">
        <f>IF(ISBLANK(HLOOKUP(G$1, q_preprocess!$1:$1048576, $D78, FALSE)), "", HLOOKUP(G$1, q_preprocess!$1:$1048576, $D78, FALSE))</f>
        <v>339152.60700000002</v>
      </c>
      <c r="H78" s="13">
        <f>IF(ISBLANK(HLOOKUP(H$1, q_preprocess!$1:$1048576, $D78, FALSE)), "", HLOOKUP(H$1, q_preprocess!$1:$1048576, $D78, FALSE))</f>
        <v>622639.23124999995</v>
      </c>
      <c r="I78" s="13">
        <f>IF(ISBLANK(HLOOKUP(I$1, q_preprocess!$1:$1048576, $D78, FALSE)), "", HLOOKUP(I$1, q_preprocess!$1:$1048576, $D78, FALSE))</f>
        <v>709230.27375000005</v>
      </c>
      <c r="J78" s="13">
        <f>IF(ISBLANK(HLOOKUP(J$1, q_preprocess!$1:$1048576, $D78, FALSE)), "", HLOOKUP(J$1, q_preprocess!$1:$1048576, $D78, FALSE))</f>
        <v>686612.12075</v>
      </c>
      <c r="K78" s="13">
        <f>IF(ISBLANK(HLOOKUP(K$1, q_preprocess!$1:$1048576, $D78, FALSE)), "", HLOOKUP(K$1, q_preprocess!$1:$1048576, $D78, FALSE))</f>
        <v>0</v>
      </c>
      <c r="L78" s="13">
        <f>IF(ISBLANK(HLOOKUP(L$1, q_preprocess!$1:$1048576, $D78, FALSE)), "", HLOOKUP(L$1, q_preprocess!$1:$1048576, $D78, FALSE))</f>
        <v>0</v>
      </c>
      <c r="M78" s="13">
        <f>IF(ISBLANK(HLOOKUP(M$1, q_preprocess!$1:$1048576, $D78, FALSE)), "", HLOOKUP(M$1, q_preprocess!$1:$1048576, $D78, FALSE))</f>
        <v>0</v>
      </c>
      <c r="N78" s="13">
        <f>IF(ISBLANK(HLOOKUP(N$1, q_preprocess!$1:$1048576, $D78, FALSE)), "", HLOOKUP(N$1, q_preprocess!$1:$1048576, $D78, FALSE))</f>
        <v>2899423.113696625</v>
      </c>
    </row>
    <row r="79" spans="1:14">
      <c r="A79" s="34">
        <v>39965</v>
      </c>
      <c r="B79">
        <v>2009</v>
      </c>
      <c r="C79">
        <v>2</v>
      </c>
      <c r="D79">
        <v>79</v>
      </c>
      <c r="E79" s="13">
        <f>IF(ISBLANK(HLOOKUP(E$1, q_preprocess!$1:$1048576, $D79, FALSE)), "", HLOOKUP(E$1, q_preprocess!$1:$1048576, $D79, FALSE))</f>
        <v>2857983.5265878751</v>
      </c>
      <c r="F79" s="13">
        <f>IF(ISBLANK(HLOOKUP(F$1, q_preprocess!$1:$1048576, $D79, FALSE)), "", HLOOKUP(F$1, q_preprocess!$1:$1048576, $D79, FALSE))</f>
        <v>1846077.57525</v>
      </c>
      <c r="G79" s="13">
        <f>IF(ISBLANK(HLOOKUP(G$1, q_preprocess!$1:$1048576, $D79, FALSE)), "", HLOOKUP(G$1, q_preprocess!$1:$1048576, $D79, FALSE))</f>
        <v>340048.43825000001</v>
      </c>
      <c r="H79" s="13">
        <f>IF(ISBLANK(HLOOKUP(H$1, q_preprocess!$1:$1048576, $D79, FALSE)), "", HLOOKUP(H$1, q_preprocess!$1:$1048576, $D79, FALSE))</f>
        <v>636363.77275</v>
      </c>
      <c r="I79" s="13">
        <f>IF(ISBLANK(HLOOKUP(I$1, q_preprocess!$1:$1048576, $D79, FALSE)), "", HLOOKUP(I$1, q_preprocess!$1:$1048576, $D79, FALSE))</f>
        <v>709572.30625000002</v>
      </c>
      <c r="J79" s="13">
        <f>IF(ISBLANK(HLOOKUP(J$1, q_preprocess!$1:$1048576, $D79, FALSE)), "", HLOOKUP(J$1, q_preprocess!$1:$1048576, $D79, FALSE))</f>
        <v>703095.48325000005</v>
      </c>
      <c r="K79" s="13">
        <f>IF(ISBLANK(HLOOKUP(K$1, q_preprocess!$1:$1048576, $D79, FALSE)), "", HLOOKUP(K$1, q_preprocess!$1:$1048576, $D79, FALSE))</f>
        <v>0</v>
      </c>
      <c r="L79" s="13">
        <f>IF(ISBLANK(HLOOKUP(L$1, q_preprocess!$1:$1048576, $D79, FALSE)), "", HLOOKUP(L$1, q_preprocess!$1:$1048576, $D79, FALSE))</f>
        <v>0</v>
      </c>
      <c r="M79" s="13">
        <f>IF(ISBLANK(HLOOKUP(M$1, q_preprocess!$1:$1048576, $D79, FALSE)), "", HLOOKUP(M$1, q_preprocess!$1:$1048576, $D79, FALSE))</f>
        <v>0</v>
      </c>
      <c r="N79" s="13">
        <f>IF(ISBLANK(HLOOKUP(N$1, q_preprocess!$1:$1048576, $D79, FALSE)), "", HLOOKUP(N$1, q_preprocess!$1:$1048576, $D79, FALSE))</f>
        <v>2871259.8404227002</v>
      </c>
    </row>
    <row r="80" spans="1:14">
      <c r="A80" s="34">
        <v>40057</v>
      </c>
      <c r="B80">
        <v>2009</v>
      </c>
      <c r="C80">
        <v>3</v>
      </c>
      <c r="D80">
        <v>80</v>
      </c>
      <c r="E80" s="13">
        <f>IF(ISBLANK(HLOOKUP(E$1, q_preprocess!$1:$1048576, $D80, FALSE)), "", HLOOKUP(E$1, q_preprocess!$1:$1048576, $D80, FALSE))</f>
        <v>2916719.4347120752</v>
      </c>
      <c r="F80" s="13">
        <f>IF(ISBLANK(HLOOKUP(F$1, q_preprocess!$1:$1048576, $D80, FALSE)), "", HLOOKUP(F$1, q_preprocess!$1:$1048576, $D80, FALSE))</f>
        <v>1929284.8612500001</v>
      </c>
      <c r="G80" s="13">
        <f>IF(ISBLANK(HLOOKUP(G$1, q_preprocess!$1:$1048576, $D80, FALSE)), "", HLOOKUP(G$1, q_preprocess!$1:$1048576, $D80, FALSE))</f>
        <v>335427.28425000003</v>
      </c>
      <c r="H80" s="13">
        <f>IF(ISBLANK(HLOOKUP(H$1, q_preprocess!$1:$1048576, $D80, FALSE)), "", HLOOKUP(H$1, q_preprocess!$1:$1048576, $D80, FALSE))</f>
        <v>635660.07874999999</v>
      </c>
      <c r="I80" s="13">
        <f>IF(ISBLANK(HLOOKUP(I$1, q_preprocess!$1:$1048576, $D80, FALSE)), "", HLOOKUP(I$1, q_preprocess!$1:$1048576, $D80, FALSE))</f>
        <v>749445.52075000003</v>
      </c>
      <c r="J80" s="13">
        <f>IF(ISBLANK(HLOOKUP(J$1, q_preprocess!$1:$1048576, $D80, FALSE)), "", HLOOKUP(J$1, q_preprocess!$1:$1048576, $D80, FALSE))</f>
        <v>795406.79324999999</v>
      </c>
      <c r="K80" s="13">
        <f>IF(ISBLANK(HLOOKUP(K$1, q_preprocess!$1:$1048576, $D80, FALSE)), "", HLOOKUP(K$1, q_preprocess!$1:$1048576, $D80, FALSE))</f>
        <v>0</v>
      </c>
      <c r="L80" s="13">
        <f>IF(ISBLANK(HLOOKUP(L$1, q_preprocess!$1:$1048576, $D80, FALSE)), "", HLOOKUP(L$1, q_preprocess!$1:$1048576, $D80, FALSE))</f>
        <v>0</v>
      </c>
      <c r="M80" s="13">
        <f>IF(ISBLANK(HLOOKUP(M$1, q_preprocess!$1:$1048576, $D80, FALSE)), "", HLOOKUP(M$1, q_preprocess!$1:$1048576, $D80, FALSE))</f>
        <v>0</v>
      </c>
      <c r="N80" s="13">
        <f>IF(ISBLANK(HLOOKUP(N$1, q_preprocess!$1:$1048576, $D80, FALSE)), "", HLOOKUP(N$1, q_preprocess!$1:$1048576, $D80, FALSE))</f>
        <v>2930902.7240952249</v>
      </c>
    </row>
    <row r="81" spans="1:14">
      <c r="A81" s="34">
        <v>40148</v>
      </c>
      <c r="B81">
        <v>2009</v>
      </c>
      <c r="C81">
        <v>4</v>
      </c>
      <c r="D81">
        <v>81</v>
      </c>
      <c r="E81" s="13">
        <f>IF(ISBLANK(HLOOKUP(E$1, q_preprocess!$1:$1048576, $D81, FALSE)), "", HLOOKUP(E$1, q_preprocess!$1:$1048576, $D81, FALSE))</f>
        <v>3049702.0267806249</v>
      </c>
      <c r="F81" s="13">
        <f>IF(ISBLANK(HLOOKUP(F$1, q_preprocess!$1:$1048576, $D81, FALSE)), "", HLOOKUP(F$1, q_preprocess!$1:$1048576, $D81, FALSE))</f>
        <v>2052213.1414999999</v>
      </c>
      <c r="G81" s="13">
        <f>IF(ISBLANK(HLOOKUP(G$1, q_preprocess!$1:$1048576, $D81, FALSE)), "", HLOOKUP(G$1, q_preprocess!$1:$1048576, $D81, FALSE))</f>
        <v>349167.46350000001</v>
      </c>
      <c r="H81" s="13">
        <f>IF(ISBLANK(HLOOKUP(H$1, q_preprocess!$1:$1048576, $D81, FALSE)), "", HLOOKUP(H$1, q_preprocess!$1:$1048576, $D81, FALSE))</f>
        <v>701215.73424999998</v>
      </c>
      <c r="I81" s="13">
        <f>IF(ISBLANK(HLOOKUP(I$1, q_preprocess!$1:$1048576, $D81, FALSE)), "", HLOOKUP(I$1, q_preprocess!$1:$1048576, $D81, FALSE))</f>
        <v>848330.51225000003</v>
      </c>
      <c r="J81" s="13">
        <f>IF(ISBLANK(HLOOKUP(J$1, q_preprocess!$1:$1048576, $D81, FALSE)), "", HLOOKUP(J$1, q_preprocess!$1:$1048576, $D81, FALSE))</f>
        <v>862716.55874999997</v>
      </c>
      <c r="K81" s="13">
        <f>IF(ISBLANK(HLOOKUP(K$1, q_preprocess!$1:$1048576, $D81, FALSE)), "", HLOOKUP(K$1, q_preprocess!$1:$1048576, $D81, FALSE))</f>
        <v>0</v>
      </c>
      <c r="L81" s="13">
        <f>IF(ISBLANK(HLOOKUP(L$1, q_preprocess!$1:$1048576, $D81, FALSE)), "", HLOOKUP(L$1, q_preprocess!$1:$1048576, $D81, FALSE))</f>
        <v>0</v>
      </c>
      <c r="M81" s="13">
        <f>IF(ISBLANK(HLOOKUP(M$1, q_preprocess!$1:$1048576, $D81, FALSE)), "", HLOOKUP(M$1, q_preprocess!$1:$1048576, $D81, FALSE))</f>
        <v>0</v>
      </c>
      <c r="N81" s="13">
        <f>IF(ISBLANK(HLOOKUP(N$1, q_preprocess!$1:$1048576, $D81, FALSE)), "", HLOOKUP(N$1, q_preprocess!$1:$1048576, $D81, FALSE))</f>
        <v>2980332.6802857248</v>
      </c>
    </row>
    <row r="82" spans="1:14">
      <c r="A82" s="34">
        <v>40238</v>
      </c>
      <c r="B82">
        <v>2010</v>
      </c>
      <c r="C82">
        <v>1</v>
      </c>
      <c r="D82">
        <v>82</v>
      </c>
      <c r="E82" s="13">
        <f>IF(ISBLANK(HLOOKUP(E$1, q_preprocess!$1:$1048576, $D82, FALSE)), "", HLOOKUP(E$1, q_preprocess!$1:$1048576, $D82, FALSE))</f>
        <v>2962584.4579739501</v>
      </c>
      <c r="F82" s="13">
        <f>IF(ISBLANK(HLOOKUP(F$1, q_preprocess!$1:$1048576, $D82, FALSE)), "", HLOOKUP(F$1, q_preprocess!$1:$1048576, $D82, FALSE))</f>
        <v>1928032.45575</v>
      </c>
      <c r="G82" s="13">
        <f>IF(ISBLANK(HLOOKUP(G$1, q_preprocess!$1:$1048576, $D82, FALSE)), "", HLOOKUP(G$1, q_preprocess!$1:$1048576, $D82, FALSE))</f>
        <v>341961.92800000001</v>
      </c>
      <c r="H82" s="13">
        <f>IF(ISBLANK(HLOOKUP(H$1, q_preprocess!$1:$1048576, $D82, FALSE)), "", HLOOKUP(H$1, q_preprocess!$1:$1048576, $D82, FALSE))</f>
        <v>619379.91249999998</v>
      </c>
      <c r="I82" s="13">
        <f>IF(ISBLANK(HLOOKUP(I$1, q_preprocess!$1:$1048576, $D82, FALSE)), "", HLOOKUP(I$1, q_preprocess!$1:$1048576, $D82, FALSE))</f>
        <v>821730.53524999996</v>
      </c>
      <c r="J82" s="13">
        <f>IF(ISBLANK(HLOOKUP(J$1, q_preprocess!$1:$1048576, $D82, FALSE)), "", HLOOKUP(J$1, q_preprocess!$1:$1048576, $D82, FALSE))</f>
        <v>825179.34475000005</v>
      </c>
      <c r="K82" s="13">
        <f>IF(ISBLANK(HLOOKUP(K$1, q_preprocess!$1:$1048576, $D82, FALSE)), "", HLOOKUP(K$1, q_preprocess!$1:$1048576, $D82, FALSE))</f>
        <v>0</v>
      </c>
      <c r="L82" s="13">
        <f>IF(ISBLANK(HLOOKUP(L$1, q_preprocess!$1:$1048576, $D82, FALSE)), "", HLOOKUP(L$1, q_preprocess!$1:$1048576, $D82, FALSE))</f>
        <v>0</v>
      </c>
      <c r="M82" s="13">
        <f>IF(ISBLANK(HLOOKUP(M$1, q_preprocess!$1:$1048576, $D82, FALSE)), "", HLOOKUP(M$1, q_preprocess!$1:$1048576, $D82, FALSE))</f>
        <v>0</v>
      </c>
      <c r="N82" s="13">
        <f>IF(ISBLANK(HLOOKUP(N$1, q_preprocess!$1:$1048576, $D82, FALSE)), "", HLOOKUP(N$1, q_preprocess!$1:$1048576, $D82, FALSE))</f>
        <v>3019054.8472071248</v>
      </c>
    </row>
    <row r="83" spans="1:14">
      <c r="A83" s="34">
        <v>40330</v>
      </c>
      <c r="B83">
        <v>2010</v>
      </c>
      <c r="C83">
        <v>2</v>
      </c>
      <c r="D83">
        <v>83</v>
      </c>
      <c r="E83" s="13">
        <f>IF(ISBLANK(HLOOKUP(E$1, q_preprocess!$1:$1048576, $D83, FALSE)), "", HLOOKUP(E$1, q_preprocess!$1:$1048576, $D83, FALSE))</f>
        <v>3050867.8060814752</v>
      </c>
      <c r="F83" s="13">
        <f>IF(ISBLANK(HLOOKUP(F$1, q_preprocess!$1:$1048576, $D83, FALSE)), "", HLOOKUP(F$1, q_preprocess!$1:$1048576, $D83, FALSE))</f>
        <v>1982743.558</v>
      </c>
      <c r="G83" s="13">
        <f>IF(ISBLANK(HLOOKUP(G$1, q_preprocess!$1:$1048576, $D83, FALSE)), "", HLOOKUP(G$1, q_preprocess!$1:$1048576, $D83, FALSE))</f>
        <v>348389.99</v>
      </c>
      <c r="H83" s="13">
        <f>IF(ISBLANK(HLOOKUP(H$1, q_preprocess!$1:$1048576, $D83, FALSE)), "", HLOOKUP(H$1, q_preprocess!$1:$1048576, $D83, FALSE))</f>
        <v>686593.0155000001</v>
      </c>
      <c r="I83" s="13">
        <f>IF(ISBLANK(HLOOKUP(I$1, q_preprocess!$1:$1048576, $D83, FALSE)), "", HLOOKUP(I$1, q_preprocess!$1:$1048576, $D83, FALSE))</f>
        <v>904289.37575000001</v>
      </c>
      <c r="J83" s="13">
        <f>IF(ISBLANK(HLOOKUP(J$1, q_preprocess!$1:$1048576, $D83, FALSE)), "", HLOOKUP(J$1, q_preprocess!$1:$1048576, $D83, FALSE))</f>
        <v>910963.41299999994</v>
      </c>
      <c r="K83" s="13">
        <f>IF(ISBLANK(HLOOKUP(K$1, q_preprocess!$1:$1048576, $D83, FALSE)), "", HLOOKUP(K$1, q_preprocess!$1:$1048576, $D83, FALSE))</f>
        <v>0</v>
      </c>
      <c r="L83" s="13">
        <f>IF(ISBLANK(HLOOKUP(L$1, q_preprocess!$1:$1048576, $D83, FALSE)), "", HLOOKUP(L$1, q_preprocess!$1:$1048576, $D83, FALSE))</f>
        <v>0</v>
      </c>
      <c r="M83" s="13">
        <f>IF(ISBLANK(HLOOKUP(M$1, q_preprocess!$1:$1048576, $D83, FALSE)), "", HLOOKUP(M$1, q_preprocess!$1:$1048576, $D83, FALSE))</f>
        <v>0</v>
      </c>
      <c r="N83" s="13">
        <f>IF(ISBLANK(HLOOKUP(N$1, q_preprocess!$1:$1048576, $D83, FALSE)), "", HLOOKUP(N$1, q_preprocess!$1:$1048576, $D83, FALSE))</f>
        <v>3060345.3920618002</v>
      </c>
    </row>
    <row r="84" spans="1:14">
      <c r="A84" s="34">
        <v>40422</v>
      </c>
      <c r="B84">
        <v>2010</v>
      </c>
      <c r="C84">
        <v>3</v>
      </c>
      <c r="D84">
        <v>84</v>
      </c>
      <c r="E84" s="13">
        <f>IF(ISBLANK(HLOOKUP(E$1, q_preprocess!$1:$1048576, $D84, FALSE)), "", HLOOKUP(E$1, q_preprocess!$1:$1048576, $D84, FALSE))</f>
        <v>3075183.2158908248</v>
      </c>
      <c r="F84" s="13">
        <f>IF(ISBLANK(HLOOKUP(F$1, q_preprocess!$1:$1048576, $D84, FALSE)), "", HLOOKUP(F$1, q_preprocess!$1:$1048576, $D84, FALSE))</f>
        <v>2033224.4412499999</v>
      </c>
      <c r="G84" s="13">
        <f>IF(ISBLANK(HLOOKUP(G$1, q_preprocess!$1:$1048576, $D84, FALSE)), "", HLOOKUP(G$1, q_preprocess!$1:$1048576, $D84, FALSE))</f>
        <v>341414.77350000001</v>
      </c>
      <c r="H84" s="13">
        <f>IF(ISBLANK(HLOOKUP(H$1, q_preprocess!$1:$1048576, $D84, FALSE)), "", HLOOKUP(H$1, q_preprocess!$1:$1048576, $D84, FALSE))</f>
        <v>660109.05799999996</v>
      </c>
      <c r="I84" s="13">
        <f>IF(ISBLANK(HLOOKUP(I$1, q_preprocess!$1:$1048576, $D84, FALSE)), "", HLOOKUP(I$1, q_preprocess!$1:$1048576, $D84, FALSE))</f>
        <v>929130.35</v>
      </c>
      <c r="J84" s="13">
        <f>IF(ISBLANK(HLOOKUP(J$1, q_preprocess!$1:$1048576, $D84, FALSE)), "", HLOOKUP(J$1, q_preprocess!$1:$1048576, $D84, FALSE))</f>
        <v>953022.39925000002</v>
      </c>
      <c r="K84" s="13">
        <f>IF(ISBLANK(HLOOKUP(K$1, q_preprocess!$1:$1048576, $D84, FALSE)), "", HLOOKUP(K$1, q_preprocess!$1:$1048576, $D84, FALSE))</f>
        <v>0</v>
      </c>
      <c r="L84" s="13">
        <f>IF(ISBLANK(HLOOKUP(L$1, q_preprocess!$1:$1048576, $D84, FALSE)), "", HLOOKUP(L$1, q_preprocess!$1:$1048576, $D84, FALSE))</f>
        <v>0</v>
      </c>
      <c r="M84" s="13">
        <f>IF(ISBLANK(HLOOKUP(M$1, q_preprocess!$1:$1048576, $D84, FALSE)), "", HLOOKUP(M$1, q_preprocess!$1:$1048576, $D84, FALSE))</f>
        <v>0</v>
      </c>
      <c r="N84" s="13">
        <f>IF(ISBLANK(HLOOKUP(N$1, q_preprocess!$1:$1048576, $D84, FALSE)), "", HLOOKUP(N$1, q_preprocess!$1:$1048576, $D84, FALSE))</f>
        <v>3088864.1984520252</v>
      </c>
    </row>
    <row r="85" spans="1:14">
      <c r="A85" s="34">
        <v>40513</v>
      </c>
      <c r="B85">
        <v>2010</v>
      </c>
      <c r="C85">
        <v>4</v>
      </c>
      <c r="D85">
        <v>85</v>
      </c>
      <c r="E85" s="13">
        <f>IF(ISBLANK(HLOOKUP(E$1, q_preprocess!$1:$1048576, $D85, FALSE)), "", HLOOKUP(E$1, q_preprocess!$1:$1048576, $D85, FALSE))</f>
        <v>3189023.3485674998</v>
      </c>
      <c r="F85" s="13">
        <f>IF(ISBLANK(HLOOKUP(F$1, q_preprocess!$1:$1048576, $D85, FALSE)), "", HLOOKUP(F$1, q_preprocess!$1:$1048576, $D85, FALSE))</f>
        <v>2159918.9762499998</v>
      </c>
      <c r="G85" s="13">
        <f>IF(ISBLANK(HLOOKUP(G$1, q_preprocess!$1:$1048576, $D85, FALSE)), "", HLOOKUP(G$1, q_preprocess!$1:$1048576, $D85, FALSE))</f>
        <v>355361.47749999998</v>
      </c>
      <c r="H85" s="13">
        <f>IF(ISBLANK(HLOOKUP(H$1, q_preprocess!$1:$1048576, $D85, FALSE)), "", HLOOKUP(H$1, q_preprocess!$1:$1048576, $D85, FALSE))</f>
        <v>747176.61974999995</v>
      </c>
      <c r="I85" s="13">
        <f>IF(ISBLANK(HLOOKUP(I$1, q_preprocess!$1:$1048576, $D85, FALSE)), "", HLOOKUP(I$1, q_preprocess!$1:$1048576, $D85, FALSE))</f>
        <v>981231.522</v>
      </c>
      <c r="J85" s="13">
        <f>IF(ISBLANK(HLOOKUP(J$1, q_preprocess!$1:$1048576, $D85, FALSE)), "", HLOOKUP(J$1, q_preprocess!$1:$1048576, $D85, FALSE))</f>
        <v>982281.17975000001</v>
      </c>
      <c r="K85" s="13">
        <f>IF(ISBLANK(HLOOKUP(K$1, q_preprocess!$1:$1048576, $D85, FALSE)), "", HLOOKUP(K$1, q_preprocess!$1:$1048576, $D85, FALSE))</f>
        <v>0</v>
      </c>
      <c r="L85" s="13">
        <f>IF(ISBLANK(HLOOKUP(L$1, q_preprocess!$1:$1048576, $D85, FALSE)), "", HLOOKUP(L$1, q_preprocess!$1:$1048576, $D85, FALSE))</f>
        <v>0</v>
      </c>
      <c r="M85" s="13">
        <f>IF(ISBLANK(HLOOKUP(M$1, q_preprocess!$1:$1048576, $D85, FALSE)), "", HLOOKUP(M$1, q_preprocess!$1:$1048576, $D85, FALSE))</f>
        <v>0</v>
      </c>
      <c r="N85" s="13">
        <f>IF(ISBLANK(HLOOKUP(N$1, q_preprocess!$1:$1048576, $D85, FALSE)), "", HLOOKUP(N$1, q_preprocess!$1:$1048576, $D85, FALSE))</f>
        <v>3112500.8516841</v>
      </c>
    </row>
    <row r="86" spans="1:14">
      <c r="A86" s="34">
        <v>40603</v>
      </c>
      <c r="B86">
        <v>2011</v>
      </c>
      <c r="C86">
        <v>1</v>
      </c>
      <c r="D86">
        <v>86</v>
      </c>
      <c r="E86" s="13">
        <f>IF(ISBLANK(HLOOKUP(E$1, q_preprocess!$1:$1048576, $D86, FALSE)), "", HLOOKUP(E$1, q_preprocess!$1:$1048576, $D86, FALSE))</f>
        <v>3094410.6626564749</v>
      </c>
      <c r="F86" s="13">
        <f>IF(ISBLANK(HLOOKUP(F$1, q_preprocess!$1:$1048576, $D86, FALSE)), "", HLOOKUP(F$1, q_preprocess!$1:$1048576, $D86, FALSE))</f>
        <v>2017911.9492500001</v>
      </c>
      <c r="G86" s="13">
        <f>IF(ISBLANK(HLOOKUP(G$1, q_preprocess!$1:$1048576, $D86, FALSE)), "", HLOOKUP(G$1, q_preprocess!$1:$1048576, $D86, FALSE))</f>
        <v>349600.82274999999</v>
      </c>
      <c r="H86" s="13">
        <f>IF(ISBLANK(HLOOKUP(H$1, q_preprocess!$1:$1048576, $D86, FALSE)), "", HLOOKUP(H$1, q_preprocess!$1:$1048576, $D86, FALSE))</f>
        <v>639533.23424999998</v>
      </c>
      <c r="I86" s="13">
        <f>IF(ISBLANK(HLOOKUP(I$1, q_preprocess!$1:$1048576, $D86, FALSE)), "", HLOOKUP(I$1, q_preprocess!$1:$1048576, $D86, FALSE))</f>
        <v>924837.62824999995</v>
      </c>
      <c r="J86" s="13">
        <f>IF(ISBLANK(HLOOKUP(J$1, q_preprocess!$1:$1048576, $D86, FALSE)), "", HLOOKUP(J$1, q_preprocess!$1:$1048576, $D86, FALSE))</f>
        <v>889055.48800000001</v>
      </c>
      <c r="K86" s="13">
        <f>IF(ISBLANK(HLOOKUP(K$1, q_preprocess!$1:$1048576, $D86, FALSE)), "", HLOOKUP(K$1, q_preprocess!$1:$1048576, $D86, FALSE))</f>
        <v>0</v>
      </c>
      <c r="L86" s="13">
        <f>IF(ISBLANK(HLOOKUP(L$1, q_preprocess!$1:$1048576, $D86, FALSE)), "", HLOOKUP(L$1, q_preprocess!$1:$1048576, $D86, FALSE))</f>
        <v>0</v>
      </c>
      <c r="M86" s="13">
        <f>IF(ISBLANK(HLOOKUP(M$1, q_preprocess!$1:$1048576, $D86, FALSE)), "", HLOOKUP(M$1, q_preprocess!$1:$1048576, $D86, FALSE))</f>
        <v>0</v>
      </c>
      <c r="N86" s="13">
        <f>IF(ISBLANK(HLOOKUP(N$1, q_preprocess!$1:$1048576, $D86, FALSE)), "", HLOOKUP(N$1, q_preprocess!$1:$1048576, $D86, FALSE))</f>
        <v>3144568.1217142749</v>
      </c>
    </row>
    <row r="87" spans="1:14">
      <c r="A87" s="34">
        <v>40695</v>
      </c>
      <c r="B87">
        <v>2011</v>
      </c>
      <c r="C87">
        <v>2</v>
      </c>
      <c r="D87">
        <v>87</v>
      </c>
      <c r="E87" s="13">
        <f>IF(ISBLANK(HLOOKUP(E$1, q_preprocess!$1:$1048576, $D87, FALSE)), "", HLOOKUP(E$1, q_preprocess!$1:$1048576, $D87, FALSE))</f>
        <v>3149250.8906184002</v>
      </c>
      <c r="F87" s="13">
        <f>IF(ISBLANK(HLOOKUP(F$1, q_preprocess!$1:$1048576, $D87, FALSE)), "", HLOOKUP(F$1, q_preprocess!$1:$1048576, $D87, FALSE))</f>
        <v>2064468.2154999999</v>
      </c>
      <c r="G87" s="13">
        <f>IF(ISBLANK(HLOOKUP(G$1, q_preprocess!$1:$1048576, $D87, FALSE)), "", HLOOKUP(G$1, q_preprocess!$1:$1048576, $D87, FALSE))</f>
        <v>350408.91700000002</v>
      </c>
      <c r="H87" s="13">
        <f>IF(ISBLANK(HLOOKUP(H$1, q_preprocess!$1:$1048576, $D87, FALSE)), "", HLOOKUP(H$1, q_preprocess!$1:$1048576, $D87, FALSE))</f>
        <v>711679.5355</v>
      </c>
      <c r="I87" s="13">
        <f>IF(ISBLANK(HLOOKUP(I$1, q_preprocess!$1:$1048576, $D87, FALSE)), "", HLOOKUP(I$1, q_preprocess!$1:$1048576, $D87, FALSE))</f>
        <v>974626.92825</v>
      </c>
      <c r="J87" s="13">
        <f>IF(ISBLANK(HLOOKUP(J$1, q_preprocess!$1:$1048576, $D87, FALSE)), "", HLOOKUP(J$1, q_preprocess!$1:$1048576, $D87, FALSE))</f>
        <v>988958.88624999998</v>
      </c>
      <c r="K87" s="13">
        <f>IF(ISBLANK(HLOOKUP(K$1, q_preprocess!$1:$1048576, $D87, FALSE)), "", HLOOKUP(K$1, q_preprocess!$1:$1048576, $D87, FALSE))</f>
        <v>0</v>
      </c>
      <c r="L87" s="13">
        <f>IF(ISBLANK(HLOOKUP(L$1, q_preprocess!$1:$1048576, $D87, FALSE)), "", HLOOKUP(L$1, q_preprocess!$1:$1048576, $D87, FALSE))</f>
        <v>0</v>
      </c>
      <c r="M87" s="13">
        <f>IF(ISBLANK(HLOOKUP(M$1, q_preprocess!$1:$1048576, $D87, FALSE)), "", HLOOKUP(M$1, q_preprocess!$1:$1048576, $D87, FALSE))</f>
        <v>0</v>
      </c>
      <c r="N87" s="13">
        <f>IF(ISBLANK(HLOOKUP(N$1, q_preprocess!$1:$1048576, $D87, FALSE)), "", HLOOKUP(N$1, q_preprocess!$1:$1048576, $D87, FALSE))</f>
        <v>3172212.7171729249</v>
      </c>
    </row>
    <row r="88" spans="1:14">
      <c r="A88" s="34">
        <v>40787</v>
      </c>
      <c r="B88">
        <v>2011</v>
      </c>
      <c r="C88">
        <v>3</v>
      </c>
      <c r="D88">
        <v>88</v>
      </c>
      <c r="E88" s="13">
        <f>IF(ISBLANK(HLOOKUP(E$1, q_preprocess!$1:$1048576, $D88, FALSE)), "", HLOOKUP(E$1, q_preprocess!$1:$1048576, $D88, FALSE))</f>
        <v>3203441.4180970751</v>
      </c>
      <c r="F88" s="13">
        <f>IF(ISBLANK(HLOOKUP(F$1, q_preprocess!$1:$1048576, $D88, FALSE)), "", HLOOKUP(F$1, q_preprocess!$1:$1048576, $D88, FALSE))</f>
        <v>2159238.6092500002</v>
      </c>
      <c r="G88" s="13">
        <f>IF(ISBLANK(HLOOKUP(G$1, q_preprocess!$1:$1048576, $D88, FALSE)), "", HLOOKUP(G$1, q_preprocess!$1:$1048576, $D88, FALSE))</f>
        <v>350900.96324999997</v>
      </c>
      <c r="H88" s="13">
        <f>IF(ISBLANK(HLOOKUP(H$1, q_preprocess!$1:$1048576, $D88, FALSE)), "", HLOOKUP(H$1, q_preprocess!$1:$1048576, $D88, FALSE))</f>
        <v>724523.18850000005</v>
      </c>
      <c r="I88" s="13">
        <f>IF(ISBLANK(HLOOKUP(I$1, q_preprocess!$1:$1048576, $D88, FALSE)), "", HLOOKUP(I$1, q_preprocess!$1:$1048576, $D88, FALSE))</f>
        <v>986293.78125</v>
      </c>
      <c r="J88" s="13">
        <f>IF(ISBLANK(HLOOKUP(J$1, q_preprocess!$1:$1048576, $D88, FALSE)), "", HLOOKUP(J$1, q_preprocess!$1:$1048576, $D88, FALSE))</f>
        <v>1045068.3995000001</v>
      </c>
      <c r="K88" s="13">
        <f>IF(ISBLANK(HLOOKUP(K$1, q_preprocess!$1:$1048576, $D88, FALSE)), "", HLOOKUP(K$1, q_preprocess!$1:$1048576, $D88, FALSE))</f>
        <v>0</v>
      </c>
      <c r="L88" s="13">
        <f>IF(ISBLANK(HLOOKUP(L$1, q_preprocess!$1:$1048576, $D88, FALSE)), "", HLOOKUP(L$1, q_preprocess!$1:$1048576, $D88, FALSE))</f>
        <v>0</v>
      </c>
      <c r="M88" s="13">
        <f>IF(ISBLANK(HLOOKUP(M$1, q_preprocess!$1:$1048576, $D88, FALSE)), "", HLOOKUP(M$1, q_preprocess!$1:$1048576, $D88, FALSE))</f>
        <v>0</v>
      </c>
      <c r="N88" s="13">
        <f>IF(ISBLANK(HLOOKUP(N$1, q_preprocess!$1:$1048576, $D88, FALSE)), "", HLOOKUP(N$1, q_preprocess!$1:$1048576, $D88, FALSE))</f>
        <v>3218260.1466232999</v>
      </c>
    </row>
    <row r="89" spans="1:14">
      <c r="A89" s="34">
        <v>40878</v>
      </c>
      <c r="B89">
        <v>2011</v>
      </c>
      <c r="C89">
        <v>4</v>
      </c>
      <c r="D89">
        <v>89</v>
      </c>
      <c r="E89" s="13">
        <f>IF(ISBLANK(HLOOKUP(E$1, q_preprocess!$1:$1048576, $D89, FALSE)), "", HLOOKUP(E$1, q_preprocess!$1:$1048576, $D89, FALSE))</f>
        <v>3327139.7503591999</v>
      </c>
      <c r="F89" s="13">
        <f>IF(ISBLANK(HLOOKUP(F$1, q_preprocess!$1:$1048576, $D89, FALSE)), "", HLOOKUP(F$1, q_preprocess!$1:$1048576, $D89, FALSE))</f>
        <v>2251568.8369999998</v>
      </c>
      <c r="G89" s="13">
        <f>IF(ISBLANK(HLOOKUP(G$1, q_preprocess!$1:$1048576, $D89, FALSE)), "", HLOOKUP(G$1, q_preprocess!$1:$1048576, $D89, FALSE))</f>
        <v>370183.75300000003</v>
      </c>
      <c r="H89" s="13">
        <f>IF(ISBLANK(HLOOKUP(H$1, q_preprocess!$1:$1048576, $D89, FALSE)), "", HLOOKUP(H$1, q_preprocess!$1:$1048576, $D89, FALSE))</f>
        <v>784565.70975000004</v>
      </c>
      <c r="I89" s="13">
        <f>IF(ISBLANK(HLOOKUP(I$1, q_preprocess!$1:$1048576, $D89, FALSE)), "", HLOOKUP(I$1, q_preprocess!$1:$1048576, $D89, FALSE))</f>
        <v>1049382.70325</v>
      </c>
      <c r="J89" s="13">
        <f>IF(ISBLANK(HLOOKUP(J$1, q_preprocess!$1:$1048576, $D89, FALSE)), "", HLOOKUP(J$1, q_preprocess!$1:$1048576, $D89, FALSE))</f>
        <v>1043909.53025</v>
      </c>
      <c r="K89" s="13">
        <f>IF(ISBLANK(HLOOKUP(K$1, q_preprocess!$1:$1048576, $D89, FALSE)), "", HLOOKUP(K$1, q_preprocess!$1:$1048576, $D89, FALSE))</f>
        <v>0</v>
      </c>
      <c r="L89" s="13">
        <f>IF(ISBLANK(HLOOKUP(L$1, q_preprocess!$1:$1048576, $D89, FALSE)), "", HLOOKUP(L$1, q_preprocess!$1:$1048576, $D89, FALSE))</f>
        <v>0</v>
      </c>
      <c r="M89" s="13">
        <f>IF(ISBLANK(HLOOKUP(M$1, q_preprocess!$1:$1048576, $D89, FALSE)), "", HLOOKUP(M$1, q_preprocess!$1:$1048576, $D89, FALSE))</f>
        <v>0</v>
      </c>
      <c r="N89" s="13">
        <f>IF(ISBLANK(HLOOKUP(N$1, q_preprocess!$1:$1048576, $D89, FALSE)), "", HLOOKUP(N$1, q_preprocess!$1:$1048576, $D89, FALSE))</f>
        <v>3242750.0144635751</v>
      </c>
    </row>
    <row r="90" spans="1:14">
      <c r="A90" s="34">
        <v>40969</v>
      </c>
      <c r="B90">
        <v>2012</v>
      </c>
      <c r="C90">
        <v>1</v>
      </c>
      <c r="D90">
        <v>90</v>
      </c>
      <c r="E90" s="13">
        <f>IF(ISBLANK(HLOOKUP(E$1, q_preprocess!$1:$1048576, $D90, FALSE)), "", HLOOKUP(E$1, q_preprocess!$1:$1048576, $D90, FALSE))</f>
        <v>3244186.4908672501</v>
      </c>
      <c r="F90" s="13">
        <f>IF(ISBLANK(HLOOKUP(F$1, q_preprocess!$1:$1048576, $D90, FALSE)), "", HLOOKUP(F$1, q_preprocess!$1:$1048576, $D90, FALSE))</f>
        <v>2169865.1387499999</v>
      </c>
      <c r="G90" s="13">
        <f>IF(ISBLANK(HLOOKUP(G$1, q_preprocess!$1:$1048576, $D90, FALSE)), "", HLOOKUP(G$1, q_preprocess!$1:$1048576, $D90, FALSE))</f>
        <v>365121.25599999999</v>
      </c>
      <c r="H90" s="13">
        <f>IF(ISBLANK(HLOOKUP(H$1, q_preprocess!$1:$1048576, $D90, FALSE)), "", HLOOKUP(H$1, q_preprocess!$1:$1048576, $D90, FALSE))</f>
        <v>692256.96375</v>
      </c>
      <c r="I90" s="13">
        <f>IF(ISBLANK(HLOOKUP(I$1, q_preprocess!$1:$1048576, $D90, FALSE)), "", HLOOKUP(I$1, q_preprocess!$1:$1048576, $D90, FALSE))</f>
        <v>991887.47475000005</v>
      </c>
      <c r="J90" s="13">
        <f>IF(ISBLANK(HLOOKUP(J$1, q_preprocess!$1:$1048576, $D90, FALSE)), "", HLOOKUP(J$1, q_preprocess!$1:$1048576, $D90, FALSE))</f>
        <v>966897.98849999998</v>
      </c>
      <c r="K90" s="13">
        <f>IF(ISBLANK(HLOOKUP(K$1, q_preprocess!$1:$1048576, $D90, FALSE)), "", HLOOKUP(K$1, q_preprocess!$1:$1048576, $D90, FALSE))</f>
        <v>0</v>
      </c>
      <c r="L90" s="13">
        <f>IF(ISBLANK(HLOOKUP(L$1, q_preprocess!$1:$1048576, $D90, FALSE)), "", HLOOKUP(L$1, q_preprocess!$1:$1048576, $D90, FALSE))</f>
        <v>0</v>
      </c>
      <c r="M90" s="13">
        <f>IF(ISBLANK(HLOOKUP(M$1, q_preprocess!$1:$1048576, $D90, FALSE)), "", HLOOKUP(M$1, q_preprocess!$1:$1048576, $D90, FALSE))</f>
        <v>0</v>
      </c>
      <c r="N90" s="13">
        <f>IF(ISBLANK(HLOOKUP(N$1, q_preprocess!$1:$1048576, $D90, FALSE)), "", HLOOKUP(N$1, q_preprocess!$1:$1048576, $D90, FALSE))</f>
        <v>3265849.6252445001</v>
      </c>
    </row>
    <row r="91" spans="1:14">
      <c r="A91" s="34">
        <v>41061</v>
      </c>
      <c r="B91">
        <v>2012</v>
      </c>
      <c r="C91">
        <v>2</v>
      </c>
      <c r="D91">
        <v>91</v>
      </c>
      <c r="E91" s="13">
        <f>IF(ISBLANK(HLOOKUP(E$1, q_preprocess!$1:$1048576, $D91, FALSE)), "", HLOOKUP(E$1, q_preprocess!$1:$1048576, $D91, FALSE))</f>
        <v>3290978.7670050249</v>
      </c>
      <c r="F91" s="13">
        <f>IF(ISBLANK(HLOOKUP(F$1, q_preprocess!$1:$1048576, $D91, FALSE)), "", HLOOKUP(F$1, q_preprocess!$1:$1048576, $D91, FALSE))</f>
        <v>2165810.7712500002</v>
      </c>
      <c r="G91" s="13">
        <f>IF(ISBLANK(HLOOKUP(G$1, q_preprocess!$1:$1048576, $D91, FALSE)), "", HLOOKUP(G$1, q_preprocess!$1:$1048576, $D91, FALSE))</f>
        <v>366374.4215</v>
      </c>
      <c r="H91" s="13">
        <f>IF(ISBLANK(HLOOKUP(H$1, q_preprocess!$1:$1048576, $D91, FALSE)), "", HLOOKUP(H$1, q_preprocess!$1:$1048576, $D91, FALSE))</f>
        <v>773614.6804999999</v>
      </c>
      <c r="I91" s="13">
        <f>IF(ISBLANK(HLOOKUP(I$1, q_preprocess!$1:$1048576, $D91, FALSE)), "", HLOOKUP(I$1, q_preprocess!$1:$1048576, $D91, FALSE))</f>
        <v>1067439.9592500001</v>
      </c>
      <c r="J91" s="13">
        <f>IF(ISBLANK(HLOOKUP(J$1, q_preprocess!$1:$1048576, $D91, FALSE)), "", HLOOKUP(J$1, q_preprocess!$1:$1048576, $D91, FALSE))</f>
        <v>1049551.53575</v>
      </c>
      <c r="K91" s="13">
        <f>IF(ISBLANK(HLOOKUP(K$1, q_preprocess!$1:$1048576, $D91, FALSE)), "", HLOOKUP(K$1, q_preprocess!$1:$1048576, $D91, FALSE))</f>
        <v>0</v>
      </c>
      <c r="L91" s="13">
        <f>IF(ISBLANK(HLOOKUP(L$1, q_preprocess!$1:$1048576, $D91, FALSE)), "", HLOOKUP(L$1, q_preprocess!$1:$1048576, $D91, FALSE))</f>
        <v>0</v>
      </c>
      <c r="M91" s="13">
        <f>IF(ISBLANK(HLOOKUP(M$1, q_preprocess!$1:$1048576, $D91, FALSE)), "", HLOOKUP(M$1, q_preprocess!$1:$1048576, $D91, FALSE))</f>
        <v>0</v>
      </c>
      <c r="N91" s="13">
        <f>IF(ISBLANK(HLOOKUP(N$1, q_preprocess!$1:$1048576, $D91, FALSE)), "", HLOOKUP(N$1, q_preprocess!$1:$1048576, $D91, FALSE))</f>
        <v>3316437.6623027748</v>
      </c>
    </row>
    <row r="92" spans="1:14">
      <c r="A92" s="34">
        <v>41153</v>
      </c>
      <c r="B92">
        <v>2012</v>
      </c>
      <c r="C92">
        <v>3</v>
      </c>
      <c r="D92">
        <v>92</v>
      </c>
      <c r="E92" s="13">
        <f>IF(ISBLANK(HLOOKUP(E$1, q_preprocess!$1:$1048576, $D92, FALSE)), "", HLOOKUP(E$1, q_preprocess!$1:$1048576, $D92, FALSE))</f>
        <v>3306867.6637323</v>
      </c>
      <c r="F92" s="13">
        <f>IF(ISBLANK(HLOOKUP(F$1, q_preprocess!$1:$1048576, $D92, FALSE)), "", HLOOKUP(F$1, q_preprocess!$1:$1048576, $D92, FALSE))</f>
        <v>2233737.28675</v>
      </c>
      <c r="G92" s="13">
        <f>IF(ISBLANK(HLOOKUP(G$1, q_preprocess!$1:$1048576, $D92, FALSE)), "", HLOOKUP(G$1, q_preprocess!$1:$1048576, $D92, FALSE))</f>
        <v>360447.69925000001</v>
      </c>
      <c r="H92" s="13">
        <f>IF(ISBLANK(HLOOKUP(H$1, q_preprocess!$1:$1048576, $D92, FALSE)), "", HLOOKUP(H$1, q_preprocess!$1:$1048576, $D92, FALSE))</f>
        <v>740785.58875</v>
      </c>
      <c r="I92" s="13">
        <f>IF(ISBLANK(HLOOKUP(I$1, q_preprocess!$1:$1048576, $D92, FALSE)), "", HLOOKUP(I$1, q_preprocess!$1:$1048576, $D92, FALSE))</f>
        <v>1024900.8824999999</v>
      </c>
      <c r="J92" s="13">
        <f>IF(ISBLANK(HLOOKUP(J$1, q_preprocess!$1:$1048576, $D92, FALSE)), "", HLOOKUP(J$1, q_preprocess!$1:$1048576, $D92, FALSE))</f>
        <v>1067603.1757499999</v>
      </c>
      <c r="K92" s="13">
        <f>IF(ISBLANK(HLOOKUP(K$1, q_preprocess!$1:$1048576, $D92, FALSE)), "", HLOOKUP(K$1, q_preprocess!$1:$1048576, $D92, FALSE))</f>
        <v>0</v>
      </c>
      <c r="L92" s="13">
        <f>IF(ISBLANK(HLOOKUP(L$1, q_preprocess!$1:$1048576, $D92, FALSE)), "", HLOOKUP(L$1, q_preprocess!$1:$1048576, $D92, FALSE))</f>
        <v>0</v>
      </c>
      <c r="M92" s="13">
        <f>IF(ISBLANK(HLOOKUP(M$1, q_preprocess!$1:$1048576, $D92, FALSE)), "", HLOOKUP(M$1, q_preprocess!$1:$1048576, $D92, FALSE))</f>
        <v>0</v>
      </c>
      <c r="N92" s="13">
        <f>IF(ISBLANK(HLOOKUP(N$1, q_preprocess!$1:$1048576, $D92, FALSE)), "", HLOOKUP(N$1, q_preprocess!$1:$1048576, $D92, FALSE))</f>
        <v>3324402.1638573748</v>
      </c>
    </row>
    <row r="93" spans="1:14">
      <c r="A93" s="34">
        <v>41244</v>
      </c>
      <c r="B93">
        <v>2012</v>
      </c>
      <c r="C93">
        <v>4</v>
      </c>
      <c r="D93">
        <v>93</v>
      </c>
      <c r="E93" s="13">
        <f>IF(ISBLANK(HLOOKUP(E$1, q_preprocess!$1:$1048576, $D93, FALSE)), "", HLOOKUP(E$1, q_preprocess!$1:$1048576, $D93, FALSE))</f>
        <v>3445501.0838447502</v>
      </c>
      <c r="F93" s="13">
        <f>IF(ISBLANK(HLOOKUP(F$1, q_preprocess!$1:$1048576, $D93, FALSE)), "", HLOOKUP(F$1, q_preprocess!$1:$1048576, $D93, FALSE))</f>
        <v>2343413.4452499999</v>
      </c>
      <c r="G93" s="13">
        <f>IF(ISBLANK(HLOOKUP(G$1, q_preprocess!$1:$1048576, $D93, FALSE)), "", HLOOKUP(G$1, q_preprocess!$1:$1048576, $D93, FALSE))</f>
        <v>378622.49949999998</v>
      </c>
      <c r="H93" s="13">
        <f>IF(ISBLANK(HLOOKUP(H$1, q_preprocess!$1:$1048576, $D93, FALSE)), "", HLOOKUP(H$1, q_preprocess!$1:$1048576, $D93, FALSE))</f>
        <v>821530.00375000003</v>
      </c>
      <c r="I93" s="13">
        <f>IF(ISBLANK(HLOOKUP(I$1, q_preprocess!$1:$1048576, $D93, FALSE)), "", HLOOKUP(I$1, q_preprocess!$1:$1048576, $D93, FALSE))</f>
        <v>1080694.5572500001</v>
      </c>
      <c r="J93" s="13">
        <f>IF(ISBLANK(HLOOKUP(J$1, q_preprocess!$1:$1048576, $D93, FALSE)), "", HLOOKUP(J$1, q_preprocess!$1:$1048576, $D93, FALSE))</f>
        <v>1099785.165</v>
      </c>
      <c r="K93" s="13">
        <f>IF(ISBLANK(HLOOKUP(K$1, q_preprocess!$1:$1048576, $D93, FALSE)), "", HLOOKUP(K$1, q_preprocess!$1:$1048576, $D93, FALSE))</f>
        <v>0</v>
      </c>
      <c r="L93" s="13">
        <f>IF(ISBLANK(HLOOKUP(L$1, q_preprocess!$1:$1048576, $D93, FALSE)), "", HLOOKUP(L$1, q_preprocess!$1:$1048576, $D93, FALSE))</f>
        <v>0</v>
      </c>
      <c r="M93" s="13">
        <f>IF(ISBLANK(HLOOKUP(M$1, q_preprocess!$1:$1048576, $D93, FALSE)), "", HLOOKUP(M$1, q_preprocess!$1:$1048576, $D93, FALSE))</f>
        <v>0</v>
      </c>
      <c r="N93" s="13">
        <f>IF(ISBLANK(HLOOKUP(N$1, q_preprocess!$1:$1048576, $D93, FALSE)), "", HLOOKUP(N$1, q_preprocess!$1:$1048576, $D93, FALSE))</f>
        <v>3354317.3170043752</v>
      </c>
    </row>
    <row r="94" spans="1:14">
      <c r="A94" s="34">
        <v>41334</v>
      </c>
      <c r="B94">
        <v>2013</v>
      </c>
      <c r="C94">
        <v>1</v>
      </c>
      <c r="D94">
        <v>94</v>
      </c>
      <c r="E94" s="13">
        <f>IF(ISBLANK(HLOOKUP(E$1, q_preprocess!$1:$1048576, $D94, FALSE)), "", HLOOKUP(E$1, q_preprocess!$1:$1048576, $D94, FALSE))</f>
        <v>3276471.0147446501</v>
      </c>
      <c r="F94" s="13">
        <f>IF(ISBLANK(HLOOKUP(F$1, q_preprocess!$1:$1048576, $D94, FALSE)), "", HLOOKUP(F$1, q_preprocess!$1:$1048576, $D94, FALSE))</f>
        <v>2208216.818</v>
      </c>
      <c r="G94" s="13">
        <f>IF(ISBLANK(HLOOKUP(G$1, q_preprocess!$1:$1048576, $D94, FALSE)), "", HLOOKUP(G$1, q_preprocess!$1:$1048576, $D94, FALSE))</f>
        <v>366179.26225000003</v>
      </c>
      <c r="H94" s="13">
        <f>IF(ISBLANK(HLOOKUP(H$1, q_preprocess!$1:$1048576, $D94, FALSE)), "", HLOOKUP(H$1, q_preprocess!$1:$1048576, $D94, FALSE))</f>
        <v>679916.37400000007</v>
      </c>
      <c r="I94" s="13">
        <f>IF(ISBLANK(HLOOKUP(I$1, q_preprocess!$1:$1048576, $D94, FALSE)), "", HLOOKUP(I$1, q_preprocess!$1:$1048576, $D94, FALSE))</f>
        <v>963562.38650000002</v>
      </c>
      <c r="J94" s="13">
        <f>IF(ISBLANK(HLOOKUP(J$1, q_preprocess!$1:$1048576, $D94, FALSE)), "", HLOOKUP(J$1, q_preprocess!$1:$1048576, $D94, FALSE))</f>
        <v>975874.54125000001</v>
      </c>
      <c r="K94" s="13">
        <f>IF(ISBLANK(HLOOKUP(K$1, q_preprocess!$1:$1048576, $D94, FALSE)), "", HLOOKUP(K$1, q_preprocess!$1:$1048576, $D94, FALSE))</f>
        <v>0</v>
      </c>
      <c r="L94" s="13">
        <f>IF(ISBLANK(HLOOKUP(L$1, q_preprocess!$1:$1048576, $D94, FALSE)), "", HLOOKUP(L$1, q_preprocess!$1:$1048576, $D94, FALSE))</f>
        <v>0</v>
      </c>
      <c r="M94" s="13">
        <f>IF(ISBLANK(HLOOKUP(M$1, q_preprocess!$1:$1048576, $D94, FALSE)), "", HLOOKUP(M$1, q_preprocess!$1:$1048576, $D94, FALSE))</f>
        <v>0</v>
      </c>
      <c r="N94" s="13">
        <f>IF(ISBLANK(HLOOKUP(N$1, q_preprocess!$1:$1048576, $D94, FALSE)), "", HLOOKUP(N$1, q_preprocess!$1:$1048576, $D94, FALSE))</f>
        <v>3368822.5779432249</v>
      </c>
    </row>
    <row r="95" spans="1:14">
      <c r="A95" s="34">
        <v>41426</v>
      </c>
      <c r="B95">
        <v>2013</v>
      </c>
      <c r="C95">
        <v>2</v>
      </c>
      <c r="D95">
        <v>95</v>
      </c>
      <c r="E95" s="13">
        <f>IF(ISBLANK(HLOOKUP(E$1, q_preprocess!$1:$1048576, $D95, FALSE)), "", HLOOKUP(E$1, q_preprocess!$1:$1048576, $D95, FALSE))</f>
        <v>3348786.6574046249</v>
      </c>
      <c r="F95" s="13">
        <f>IF(ISBLANK(HLOOKUP(F$1, q_preprocess!$1:$1048576, $D95, FALSE)), "", HLOOKUP(F$1, q_preprocess!$1:$1048576, $D95, FALSE))</f>
        <v>2240590.55125</v>
      </c>
      <c r="G95" s="13">
        <f>IF(ISBLANK(HLOOKUP(G$1, q_preprocess!$1:$1048576, $D95, FALSE)), "", HLOOKUP(G$1, q_preprocess!$1:$1048576, $D95, FALSE))</f>
        <v>366798.96500000003</v>
      </c>
      <c r="H95" s="13">
        <f>IF(ISBLANK(HLOOKUP(H$1, q_preprocess!$1:$1048576, $D95, FALSE)), "", HLOOKUP(H$1, q_preprocess!$1:$1048576, $D95, FALSE))</f>
        <v>763848.47274999996</v>
      </c>
      <c r="I95" s="13">
        <f>IF(ISBLANK(HLOOKUP(I$1, q_preprocess!$1:$1048576, $D95, FALSE)), "", HLOOKUP(I$1, q_preprocess!$1:$1048576, $D95, FALSE))</f>
        <v>1089529.0162500001</v>
      </c>
      <c r="J95" s="13">
        <f>IF(ISBLANK(HLOOKUP(J$1, q_preprocess!$1:$1048576, $D95, FALSE)), "", HLOOKUP(J$1, q_preprocess!$1:$1048576, $D95, FALSE))</f>
        <v>1106704.8134999999</v>
      </c>
      <c r="K95" s="13">
        <f>IF(ISBLANK(HLOOKUP(K$1, q_preprocess!$1:$1048576, $D95, FALSE)), "", HLOOKUP(K$1, q_preprocess!$1:$1048576, $D95, FALSE))</f>
        <v>0</v>
      </c>
      <c r="L95" s="13">
        <f>IF(ISBLANK(HLOOKUP(L$1, q_preprocess!$1:$1048576, $D95, FALSE)), "", HLOOKUP(L$1, q_preprocess!$1:$1048576, $D95, FALSE))</f>
        <v>0</v>
      </c>
      <c r="M95" s="13">
        <f>IF(ISBLANK(HLOOKUP(M$1, q_preprocess!$1:$1048576, $D95, FALSE)), "", HLOOKUP(M$1, q_preprocess!$1:$1048576, $D95, FALSE))</f>
        <v>0</v>
      </c>
      <c r="N95" s="13">
        <f>IF(ISBLANK(HLOOKUP(N$1, q_preprocess!$1:$1048576, $D95, FALSE)), "", HLOOKUP(N$1, q_preprocess!$1:$1048576, $D95, FALSE))</f>
        <v>3338901.3699319498</v>
      </c>
    </row>
    <row r="96" spans="1:14">
      <c r="A96" s="34">
        <v>41518</v>
      </c>
      <c r="B96">
        <v>2013</v>
      </c>
      <c r="C96">
        <v>3</v>
      </c>
      <c r="D96">
        <v>96</v>
      </c>
      <c r="E96" s="13">
        <f>IF(ISBLANK(HLOOKUP(E$1, q_preprocess!$1:$1048576, $D96, FALSE)), "", HLOOKUP(E$1, q_preprocess!$1:$1048576, $D96, FALSE))</f>
        <v>3358703.7250947999</v>
      </c>
      <c r="F96" s="13">
        <f>IF(ISBLANK(HLOOKUP(F$1, q_preprocess!$1:$1048576, $D96, FALSE)), "", HLOOKUP(F$1, q_preprocess!$1:$1048576, $D96, FALSE))</f>
        <v>2287616.6984999999</v>
      </c>
      <c r="G96" s="13">
        <f>IF(ISBLANK(HLOOKUP(G$1, q_preprocess!$1:$1048576, $D96, FALSE)), "", HLOOKUP(G$1, q_preprocess!$1:$1048576, $D96, FALSE))</f>
        <v>367515.033</v>
      </c>
      <c r="H96" s="13">
        <f>IF(ISBLANK(HLOOKUP(H$1, q_preprocess!$1:$1048576, $D96, FALSE)), "", HLOOKUP(H$1, q_preprocess!$1:$1048576, $D96, FALSE))</f>
        <v>720278.90249999997</v>
      </c>
      <c r="I96" s="13">
        <f>IF(ISBLANK(HLOOKUP(I$1, q_preprocess!$1:$1048576, $D96, FALSE)), "", HLOOKUP(I$1, q_preprocess!$1:$1048576, $D96, FALSE))</f>
        <v>1079538.5015</v>
      </c>
      <c r="J96" s="13">
        <f>IF(ISBLANK(HLOOKUP(J$1, q_preprocess!$1:$1048576, $D96, FALSE)), "", HLOOKUP(J$1, q_preprocess!$1:$1048576, $D96, FALSE))</f>
        <v>1109648.2725</v>
      </c>
      <c r="K96" s="13">
        <f>IF(ISBLANK(HLOOKUP(K$1, q_preprocess!$1:$1048576, $D96, FALSE)), "", HLOOKUP(K$1, q_preprocess!$1:$1048576, $D96, FALSE))</f>
        <v>0</v>
      </c>
      <c r="L96" s="13">
        <f>IF(ISBLANK(HLOOKUP(L$1, q_preprocess!$1:$1048576, $D96, FALSE)), "", HLOOKUP(L$1, q_preprocess!$1:$1048576, $D96, FALSE))</f>
        <v>0</v>
      </c>
      <c r="M96" s="13">
        <f>IF(ISBLANK(HLOOKUP(M$1, q_preprocess!$1:$1048576, $D96, FALSE)), "", HLOOKUP(M$1, q_preprocess!$1:$1048576, $D96, FALSE))</f>
        <v>0</v>
      </c>
      <c r="N96" s="13">
        <f>IF(ISBLANK(HLOOKUP(N$1, q_preprocess!$1:$1048576, $D96, FALSE)), "", HLOOKUP(N$1, q_preprocess!$1:$1048576, $D96, FALSE))</f>
        <v>3377099.35804355</v>
      </c>
    </row>
    <row r="97" spans="1:14">
      <c r="A97" s="34">
        <v>41609</v>
      </c>
      <c r="B97">
        <v>2013</v>
      </c>
      <c r="C97">
        <v>4</v>
      </c>
      <c r="D97">
        <v>97</v>
      </c>
      <c r="E97" s="13">
        <f>IF(ISBLANK(HLOOKUP(E$1, q_preprocess!$1:$1048576, $D97, FALSE)), "", HLOOKUP(E$1, q_preprocess!$1:$1048576, $D97, FALSE))</f>
        <v>3484293.3210358</v>
      </c>
      <c r="F97" s="13">
        <f>IF(ISBLANK(HLOOKUP(F$1, q_preprocess!$1:$1048576, $D97, FALSE)), "", HLOOKUP(F$1, q_preprocess!$1:$1048576, $D97, FALSE))</f>
        <v>2367174.8730000001</v>
      </c>
      <c r="G97" s="13">
        <f>IF(ISBLANK(HLOOKUP(G$1, q_preprocess!$1:$1048576, $D97, FALSE)), "", HLOOKUP(G$1, q_preprocess!$1:$1048576, $D97, FALSE))</f>
        <v>385397.83199999999</v>
      </c>
      <c r="H97" s="13">
        <f>IF(ISBLANK(HLOOKUP(H$1, q_preprocess!$1:$1048576, $D97, FALSE)), "", HLOOKUP(H$1, q_preprocess!$1:$1048576, $D97, FALSE))</f>
        <v>803020.18874999997</v>
      </c>
      <c r="I97" s="13">
        <f>IF(ISBLANK(HLOOKUP(I$1, q_preprocess!$1:$1048576, $D97, FALSE)), "", HLOOKUP(I$1, q_preprocess!$1:$1048576, $D97, FALSE))</f>
        <v>1130880.3317499999</v>
      </c>
      <c r="J97" s="13">
        <f>IF(ISBLANK(HLOOKUP(J$1, q_preprocess!$1:$1048576, $D97, FALSE)), "", HLOOKUP(J$1, q_preprocess!$1:$1048576, $D97, FALSE))</f>
        <v>1099626.817</v>
      </c>
      <c r="K97" s="13">
        <f>IF(ISBLANK(HLOOKUP(K$1, q_preprocess!$1:$1048576, $D97, FALSE)), "", HLOOKUP(K$1, q_preprocess!$1:$1048576, $D97, FALSE))</f>
        <v>0</v>
      </c>
      <c r="L97" s="13">
        <f>IF(ISBLANK(HLOOKUP(L$1, q_preprocess!$1:$1048576, $D97, FALSE)), "", HLOOKUP(L$1, q_preprocess!$1:$1048576, $D97, FALSE))</f>
        <v>0</v>
      </c>
      <c r="M97" s="13">
        <f>IF(ISBLANK(HLOOKUP(M$1, q_preprocess!$1:$1048576, $D97, FALSE)), "", HLOOKUP(M$1, q_preprocess!$1:$1048576, $D97, FALSE))</f>
        <v>0</v>
      </c>
      <c r="N97" s="13">
        <f>IF(ISBLANK(HLOOKUP(N$1, q_preprocess!$1:$1048576, $D97, FALSE)), "", HLOOKUP(N$1, q_preprocess!$1:$1048576, $D97, FALSE))</f>
        <v>3389227.8129304498</v>
      </c>
    </row>
    <row r="98" spans="1:14">
      <c r="A98" s="34">
        <v>41699</v>
      </c>
      <c r="B98">
        <v>2014</v>
      </c>
      <c r="C98">
        <v>1</v>
      </c>
      <c r="D98">
        <v>98</v>
      </c>
      <c r="E98" s="13">
        <f>IF(ISBLANK(HLOOKUP(E$1, q_preprocess!$1:$1048576, $D98, FALSE)), "", HLOOKUP(E$1, q_preprocess!$1:$1048576, $D98, FALSE))</f>
        <v>3351345.77531225</v>
      </c>
      <c r="F98" s="13">
        <f>IF(ISBLANK(HLOOKUP(F$1, q_preprocess!$1:$1048576, $D98, FALSE)), "", HLOOKUP(F$1, q_preprocess!$1:$1048576, $D98, FALSE))</f>
        <v>2238562.5894999998</v>
      </c>
      <c r="G98" s="13">
        <f>IF(ISBLANK(HLOOKUP(G$1, q_preprocess!$1:$1048576, $D98, FALSE)), "", HLOOKUP(G$1, q_preprocess!$1:$1048576, $D98, FALSE))</f>
        <v>375313.04074999999</v>
      </c>
      <c r="H98" s="13">
        <f>IF(ISBLANK(HLOOKUP(H$1, q_preprocess!$1:$1048576, $D98, FALSE)), "", HLOOKUP(H$1, q_preprocess!$1:$1048576, $D98, FALSE))</f>
        <v>697766.93024999998</v>
      </c>
      <c r="I98" s="13">
        <f>IF(ISBLANK(HLOOKUP(I$1, q_preprocess!$1:$1048576, $D98, FALSE)), "", HLOOKUP(I$1, q_preprocess!$1:$1048576, $D98, FALSE))</f>
        <v>1014020.80275</v>
      </c>
      <c r="J98" s="13">
        <f>IF(ISBLANK(HLOOKUP(J$1, q_preprocess!$1:$1048576, $D98, FALSE)), "", HLOOKUP(J$1, q_preprocess!$1:$1048576, $D98, FALSE))</f>
        <v>1012196.77675</v>
      </c>
      <c r="K98" s="13">
        <f>IF(ISBLANK(HLOOKUP(K$1, q_preprocess!$1:$1048576, $D98, FALSE)), "", HLOOKUP(K$1, q_preprocess!$1:$1048576, $D98, FALSE))</f>
        <v>0</v>
      </c>
      <c r="L98" s="13">
        <f>IF(ISBLANK(HLOOKUP(L$1, q_preprocess!$1:$1048576, $D98, FALSE)), "", HLOOKUP(L$1, q_preprocess!$1:$1048576, $D98, FALSE))</f>
        <v>0</v>
      </c>
      <c r="M98" s="13">
        <f>IF(ISBLANK(HLOOKUP(M$1, q_preprocess!$1:$1048576, $D98, FALSE)), "", HLOOKUP(M$1, q_preprocess!$1:$1048576, $D98, FALSE))</f>
        <v>0</v>
      </c>
      <c r="N98" s="13">
        <f>IF(ISBLANK(HLOOKUP(N$1, q_preprocess!$1:$1048576, $D98, FALSE)), "", HLOOKUP(N$1, q_preprocess!$1:$1048576, $D98, FALSE))</f>
        <v>3406137.9940754999</v>
      </c>
    </row>
    <row r="99" spans="1:14">
      <c r="A99" s="34">
        <v>41791</v>
      </c>
      <c r="B99">
        <v>2014</v>
      </c>
      <c r="C99">
        <v>2</v>
      </c>
      <c r="D99">
        <v>99</v>
      </c>
      <c r="E99" s="13">
        <f>IF(ISBLANK(HLOOKUP(E$1, q_preprocess!$1:$1048576, $D99, FALSE)), "", HLOOKUP(E$1, q_preprocess!$1:$1048576, $D99, FALSE))</f>
        <v>3407692.7108714748</v>
      </c>
      <c r="F99" s="13">
        <f>IF(ISBLANK(HLOOKUP(F$1, q_preprocess!$1:$1048576, $D99, FALSE)), "", HLOOKUP(F$1, q_preprocess!$1:$1048576, $D99, FALSE))</f>
        <v>2274612.0995</v>
      </c>
      <c r="G99" s="13">
        <f>IF(ISBLANK(HLOOKUP(G$1, q_preprocess!$1:$1048576, $D99, FALSE)), "", HLOOKUP(G$1, q_preprocess!$1:$1048576, $D99, FALSE))</f>
        <v>372688.41450000001</v>
      </c>
      <c r="H99" s="13">
        <f>IF(ISBLANK(HLOOKUP(H$1, q_preprocess!$1:$1048576, $D99, FALSE)), "", HLOOKUP(H$1, q_preprocess!$1:$1048576, $D99, FALSE))</f>
        <v>760325.07050000003</v>
      </c>
      <c r="I99" s="13">
        <f>IF(ISBLANK(HLOOKUP(I$1, q_preprocess!$1:$1048576, $D99, FALSE)), "", HLOOKUP(I$1, q_preprocess!$1:$1048576, $D99, FALSE))</f>
        <v>1129148.5845000001</v>
      </c>
      <c r="J99" s="13">
        <f>IF(ISBLANK(HLOOKUP(J$1, q_preprocess!$1:$1048576, $D99, FALSE)), "", HLOOKUP(J$1, q_preprocess!$1:$1048576, $D99, FALSE))</f>
        <v>1137954.1399999999</v>
      </c>
      <c r="K99" s="13">
        <f>IF(ISBLANK(HLOOKUP(K$1, q_preprocess!$1:$1048576, $D99, FALSE)), "", HLOOKUP(K$1, q_preprocess!$1:$1048576, $D99, FALSE))</f>
        <v>0</v>
      </c>
      <c r="L99" s="13">
        <f>IF(ISBLANK(HLOOKUP(L$1, q_preprocess!$1:$1048576, $D99, FALSE)), "", HLOOKUP(L$1, q_preprocess!$1:$1048576, $D99, FALSE))</f>
        <v>0</v>
      </c>
      <c r="M99" s="13">
        <f>IF(ISBLANK(HLOOKUP(M$1, q_preprocess!$1:$1048576, $D99, FALSE)), "", HLOOKUP(M$1, q_preprocess!$1:$1048576, $D99, FALSE))</f>
        <v>0</v>
      </c>
      <c r="N99" s="13">
        <f>IF(ISBLANK(HLOOKUP(N$1, q_preprocess!$1:$1048576, $D99, FALSE)), "", HLOOKUP(N$1, q_preprocess!$1:$1048576, $D99, FALSE))</f>
        <v>3439533.2270658752</v>
      </c>
    </row>
    <row r="100" spans="1:14">
      <c r="A100" s="34">
        <v>41883</v>
      </c>
      <c r="B100">
        <v>2014</v>
      </c>
      <c r="C100">
        <v>3</v>
      </c>
      <c r="D100">
        <v>100</v>
      </c>
      <c r="E100" s="13">
        <f>IF(ISBLANK(HLOOKUP(E$1, q_preprocess!$1:$1048576, $D100, FALSE)), "", HLOOKUP(E$1, q_preprocess!$1:$1048576, $D100, FALSE))</f>
        <v>3436378.3388583749</v>
      </c>
      <c r="F100" s="13">
        <f>IF(ISBLANK(HLOOKUP(F$1, q_preprocess!$1:$1048576, $D100, FALSE)), "", HLOOKUP(F$1, q_preprocess!$1:$1048576, $D100, FALSE))</f>
        <v>2334581.3612500001</v>
      </c>
      <c r="G100" s="13">
        <f>IF(ISBLANK(HLOOKUP(G$1, q_preprocess!$1:$1048576, $D100, FALSE)), "", HLOOKUP(G$1, q_preprocess!$1:$1048576, $D100, FALSE))</f>
        <v>377821.91600000003</v>
      </c>
      <c r="H100" s="13">
        <f>IF(ISBLANK(HLOOKUP(H$1, q_preprocess!$1:$1048576, $D100, FALSE)), "", HLOOKUP(H$1, q_preprocess!$1:$1048576, $D100, FALSE))</f>
        <v>761583.31149999995</v>
      </c>
      <c r="I100" s="13">
        <f>IF(ISBLANK(HLOOKUP(I$1, q_preprocess!$1:$1048576, $D100, FALSE)), "", HLOOKUP(I$1, q_preprocess!$1:$1048576, $D100, FALSE))</f>
        <v>1148819.72025</v>
      </c>
      <c r="J100" s="13">
        <f>IF(ISBLANK(HLOOKUP(J$1, q_preprocess!$1:$1048576, $D100, FALSE)), "", HLOOKUP(J$1, q_preprocess!$1:$1048576, $D100, FALSE))</f>
        <v>1183917.8365</v>
      </c>
      <c r="K100" s="13">
        <f>IF(ISBLANK(HLOOKUP(K$1, q_preprocess!$1:$1048576, $D100, FALSE)), "", HLOOKUP(K$1, q_preprocess!$1:$1048576, $D100, FALSE))</f>
        <v>0</v>
      </c>
      <c r="L100" s="13">
        <f>IF(ISBLANK(HLOOKUP(L$1, q_preprocess!$1:$1048576, $D100, FALSE)), "", HLOOKUP(L$1, q_preprocess!$1:$1048576, $D100, FALSE))</f>
        <v>0</v>
      </c>
      <c r="M100" s="13">
        <f>IF(ISBLANK(HLOOKUP(M$1, q_preprocess!$1:$1048576, $D100, FALSE)), "", HLOOKUP(M$1, q_preprocess!$1:$1048576, $D100, FALSE))</f>
        <v>0</v>
      </c>
      <c r="N100" s="13">
        <f>IF(ISBLANK(HLOOKUP(N$1, q_preprocess!$1:$1048576, $D100, FALSE)), "", HLOOKUP(N$1, q_preprocess!$1:$1048576, $D100, FALSE))</f>
        <v>3455268.07499405</v>
      </c>
    </row>
    <row r="101" spans="1:14">
      <c r="A101" s="34">
        <v>41974</v>
      </c>
      <c r="B101">
        <v>2014</v>
      </c>
      <c r="C101">
        <v>4</v>
      </c>
      <c r="D101">
        <v>101</v>
      </c>
      <c r="E101" s="13">
        <f>IF(ISBLANK(HLOOKUP(E$1, q_preprocess!$1:$1048576, $D101, FALSE)), "", HLOOKUP(E$1, q_preprocess!$1:$1048576, $D101, FALSE))</f>
        <v>3578577.1756753749</v>
      </c>
      <c r="F101" s="13">
        <f>IF(ISBLANK(HLOOKUP(F$1, q_preprocess!$1:$1048576, $D101, FALSE)), "", HLOOKUP(F$1, q_preprocess!$1:$1048576, $D101, FALSE))</f>
        <v>2420697.7257500002</v>
      </c>
      <c r="G101" s="13">
        <f>IF(ISBLANK(HLOOKUP(G$1, q_preprocess!$1:$1048576, $D101, FALSE)), "", HLOOKUP(G$1, q_preprocess!$1:$1048576, $D101, FALSE))</f>
        <v>391887.35775000002</v>
      </c>
      <c r="H101" s="13">
        <f>IF(ISBLANK(HLOOKUP(H$1, q_preprocess!$1:$1048576, $D101, FALSE)), "", HLOOKUP(H$1, q_preprocess!$1:$1048576, $D101, FALSE))</f>
        <v>845350.70124999993</v>
      </c>
      <c r="I101" s="13">
        <f>IF(ISBLANK(HLOOKUP(I$1, q_preprocess!$1:$1048576, $D101, FALSE)), "", HLOOKUP(I$1, q_preprocess!$1:$1048576, $D101, FALSE))</f>
        <v>1268026.9797499999</v>
      </c>
      <c r="J101" s="13">
        <f>IF(ISBLANK(HLOOKUP(J$1, q_preprocess!$1:$1048576, $D101, FALSE)), "", HLOOKUP(J$1, q_preprocess!$1:$1048576, $D101, FALSE))</f>
        <v>1214050.581</v>
      </c>
      <c r="K101" s="13">
        <f>IF(ISBLANK(HLOOKUP(K$1, q_preprocess!$1:$1048576, $D101, FALSE)), "", HLOOKUP(K$1, q_preprocess!$1:$1048576, $D101, FALSE))</f>
        <v>0</v>
      </c>
      <c r="L101" s="13">
        <f>IF(ISBLANK(HLOOKUP(L$1, q_preprocess!$1:$1048576, $D101, FALSE)), "", HLOOKUP(L$1, q_preprocess!$1:$1048576, $D101, FALSE))</f>
        <v>0</v>
      </c>
      <c r="M101" s="13">
        <f>IF(ISBLANK(HLOOKUP(M$1, q_preprocess!$1:$1048576, $D101, FALSE)), "", HLOOKUP(M$1, q_preprocess!$1:$1048576, $D101, FALSE))</f>
        <v>0</v>
      </c>
      <c r="N101" s="13">
        <f>IF(ISBLANK(HLOOKUP(N$1, q_preprocess!$1:$1048576, $D101, FALSE)), "", HLOOKUP(N$1, q_preprocess!$1:$1048576, $D101, FALSE))</f>
        <v>3479291.7476429502</v>
      </c>
    </row>
    <row r="102" spans="1:14">
      <c r="A102" s="34">
        <v>42064</v>
      </c>
      <c r="B102">
        <v>2015</v>
      </c>
      <c r="C102">
        <v>1</v>
      </c>
      <c r="D102">
        <v>102</v>
      </c>
      <c r="E102" s="13">
        <f>IF(ISBLANK(HLOOKUP(E$1, q_preprocess!$1:$1048576, $D102, FALSE)), "", HLOOKUP(E$1, q_preprocess!$1:$1048576, $D102, FALSE))</f>
        <v>3445771.8675000002</v>
      </c>
      <c r="F102" s="13">
        <f>IF(ISBLANK(HLOOKUP(F$1, q_preprocess!$1:$1048576, $D102, FALSE)), "", HLOOKUP(F$1, q_preprocess!$1:$1048576, $D102, FALSE))</f>
        <v>2292216.49425</v>
      </c>
      <c r="G102" s="13">
        <f>IF(ISBLANK(HLOOKUP(G$1, q_preprocess!$1:$1048576, $D102, FALSE)), "", HLOOKUP(G$1, q_preprocess!$1:$1048576, $D102, FALSE))</f>
        <v>387056.24575</v>
      </c>
      <c r="H102" s="13">
        <f>IF(ISBLANK(HLOOKUP(H$1, q_preprocess!$1:$1048576, $D102, FALSE)), "", HLOOKUP(H$1, q_preprocess!$1:$1048576, $D102, FALSE))</f>
        <v>733046.27549999999</v>
      </c>
      <c r="I102" s="13">
        <f>IF(ISBLANK(HLOOKUP(I$1, q_preprocess!$1:$1048576, $D102, FALSE)), "", HLOOKUP(I$1, q_preprocess!$1:$1048576, $D102, FALSE))</f>
        <v>1150241.0989999999</v>
      </c>
      <c r="J102" s="13">
        <f>IF(ISBLANK(HLOOKUP(J$1, q_preprocess!$1:$1048576, $D102, FALSE)), "", HLOOKUP(J$1, q_preprocess!$1:$1048576, $D102, FALSE))</f>
        <v>1108398.62625</v>
      </c>
      <c r="K102" s="13">
        <f>IF(ISBLANK(HLOOKUP(K$1, q_preprocess!$1:$1048576, $D102, FALSE)), "", HLOOKUP(K$1, q_preprocess!$1:$1048576, $D102, FALSE))</f>
        <v>0</v>
      </c>
      <c r="L102" s="13">
        <f>IF(ISBLANK(HLOOKUP(L$1, q_preprocess!$1:$1048576, $D102, FALSE)), "", HLOOKUP(L$1, q_preprocess!$1:$1048576, $D102, FALSE))</f>
        <v>0</v>
      </c>
      <c r="M102" s="13">
        <f>IF(ISBLANK(HLOOKUP(M$1, q_preprocess!$1:$1048576, $D102, FALSE)), "", HLOOKUP(M$1, q_preprocess!$1:$1048576, $D102, FALSE))</f>
        <v>0</v>
      </c>
      <c r="N102" s="13">
        <f>IF(ISBLANK(HLOOKUP(N$1, q_preprocess!$1:$1048576, $D102, FALSE)), "", HLOOKUP(N$1, q_preprocess!$1:$1048576, $D102, FALSE))</f>
        <v>3500227.8624888249</v>
      </c>
    </row>
    <row r="103" spans="1:14">
      <c r="A103" s="34">
        <v>42156</v>
      </c>
      <c r="B103">
        <v>2015</v>
      </c>
      <c r="C103">
        <v>2</v>
      </c>
      <c r="D103">
        <v>103</v>
      </c>
      <c r="E103" s="13">
        <f>IF(ISBLANK(HLOOKUP(E$1, q_preprocess!$1:$1048576, $D103, FALSE)), "", HLOOKUP(E$1, q_preprocess!$1:$1048576, $D103, FALSE))</f>
        <v>3492782.9130000002</v>
      </c>
      <c r="F103" s="13">
        <f>IF(ISBLANK(HLOOKUP(F$1, q_preprocess!$1:$1048576, $D103, FALSE)), "", HLOOKUP(F$1, q_preprocess!$1:$1048576, $D103, FALSE))</f>
        <v>2320783.9245000002</v>
      </c>
      <c r="G103" s="13">
        <f>IF(ISBLANK(HLOOKUP(G$1, q_preprocess!$1:$1048576, $D103, FALSE)), "", HLOOKUP(G$1, q_preprocess!$1:$1048576, $D103, FALSE))</f>
        <v>382446.18375000003</v>
      </c>
      <c r="H103" s="13">
        <f>IF(ISBLANK(HLOOKUP(H$1, q_preprocess!$1:$1048576, $D103, FALSE)), "", HLOOKUP(H$1, q_preprocess!$1:$1048576, $D103, FALSE))</f>
        <v>793783.87324999995</v>
      </c>
      <c r="I103" s="13">
        <f>IF(ISBLANK(HLOOKUP(I$1, q_preprocess!$1:$1048576, $D103, FALSE)), "", HLOOKUP(I$1, q_preprocess!$1:$1048576, $D103, FALSE))</f>
        <v>1258752.41475</v>
      </c>
      <c r="J103" s="13">
        <f>IF(ISBLANK(HLOOKUP(J$1, q_preprocess!$1:$1048576, $D103, FALSE)), "", HLOOKUP(J$1, q_preprocess!$1:$1048576, $D103, FALSE))</f>
        <v>1247360.3019999999</v>
      </c>
      <c r="K103" s="13">
        <f>IF(ISBLANK(HLOOKUP(K$1, q_preprocess!$1:$1048576, $D103, FALSE)), "", HLOOKUP(K$1, q_preprocess!$1:$1048576, $D103, FALSE))</f>
        <v>0</v>
      </c>
      <c r="L103" s="13">
        <f>IF(ISBLANK(HLOOKUP(L$1, q_preprocess!$1:$1048576, $D103, FALSE)), "", HLOOKUP(L$1, q_preprocess!$1:$1048576, $D103, FALSE))</f>
        <v>0</v>
      </c>
      <c r="M103" s="13">
        <f>IF(ISBLANK(HLOOKUP(M$1, q_preprocess!$1:$1048576, $D103, FALSE)), "", HLOOKUP(M$1, q_preprocess!$1:$1048576, $D103, FALSE))</f>
        <v>0</v>
      </c>
      <c r="N103" s="13">
        <f>IF(ISBLANK(HLOOKUP(N$1, q_preprocess!$1:$1048576, $D103, FALSE)), "", HLOOKUP(N$1, q_preprocess!$1:$1048576, $D103, FALSE))</f>
        <v>3530177.5401966502</v>
      </c>
    </row>
    <row r="104" spans="1:14">
      <c r="A104" s="34">
        <v>42248</v>
      </c>
      <c r="B104">
        <v>2015</v>
      </c>
      <c r="C104">
        <v>3</v>
      </c>
      <c r="D104">
        <v>104</v>
      </c>
      <c r="E104" s="13">
        <f>IF(ISBLANK(HLOOKUP(E$1, q_preprocess!$1:$1048576, $D104, FALSE)), "", HLOOKUP(E$1, q_preprocess!$1:$1048576, $D104, FALSE))</f>
        <v>3533229.3355</v>
      </c>
      <c r="F104" s="13">
        <f>IF(ISBLANK(HLOOKUP(F$1, q_preprocess!$1:$1048576, $D104, FALSE)), "", HLOOKUP(F$1, q_preprocess!$1:$1048576, $D104, FALSE))</f>
        <v>2382462.95175</v>
      </c>
      <c r="G104" s="13">
        <f>IF(ISBLANK(HLOOKUP(G$1, q_preprocess!$1:$1048576, $D104, FALSE)), "", HLOOKUP(G$1, q_preprocess!$1:$1048576, $D104, FALSE))</f>
        <v>383717.38774999999</v>
      </c>
      <c r="H104" s="13">
        <f>IF(ISBLANK(HLOOKUP(H$1, q_preprocess!$1:$1048576, $D104, FALSE)), "", HLOOKUP(H$1, q_preprocess!$1:$1048576, $D104, FALSE))</f>
        <v>797851.96675000002</v>
      </c>
      <c r="I104" s="13">
        <f>IF(ISBLANK(HLOOKUP(I$1, q_preprocess!$1:$1048576, $D104, FALSE)), "", HLOOKUP(I$1, q_preprocess!$1:$1048576, $D104, FALSE))</f>
        <v>1275936.4357499999</v>
      </c>
      <c r="J104" s="13">
        <f>IF(ISBLANK(HLOOKUP(J$1, q_preprocess!$1:$1048576, $D104, FALSE)), "", HLOOKUP(J$1, q_preprocess!$1:$1048576, $D104, FALSE))</f>
        <v>1305107.87475</v>
      </c>
      <c r="K104" s="13">
        <f>IF(ISBLANK(HLOOKUP(K$1, q_preprocess!$1:$1048576, $D104, FALSE)), "", HLOOKUP(K$1, q_preprocess!$1:$1048576, $D104, FALSE))</f>
        <v>0</v>
      </c>
      <c r="L104" s="13">
        <f>IF(ISBLANK(HLOOKUP(L$1, q_preprocess!$1:$1048576, $D104, FALSE)), "", HLOOKUP(L$1, q_preprocess!$1:$1048576, $D104, FALSE))</f>
        <v>0</v>
      </c>
      <c r="M104" s="13">
        <f>IF(ISBLANK(HLOOKUP(M$1, q_preprocess!$1:$1048576, $D104, FALSE)), "", HLOOKUP(M$1, q_preprocess!$1:$1048576, $D104, FALSE))</f>
        <v>0</v>
      </c>
      <c r="N104" s="13">
        <f>IF(ISBLANK(HLOOKUP(N$1, q_preprocess!$1:$1048576, $D104, FALSE)), "", HLOOKUP(N$1, q_preprocess!$1:$1048576, $D104, FALSE))</f>
        <v>3550643.2038874999</v>
      </c>
    </row>
    <row r="105" spans="1:14">
      <c r="A105" s="34">
        <v>42339</v>
      </c>
      <c r="B105">
        <v>2015</v>
      </c>
      <c r="C105">
        <v>4</v>
      </c>
      <c r="D105">
        <v>105</v>
      </c>
      <c r="E105" s="13">
        <f>IF(ISBLANK(HLOOKUP(E$1, q_preprocess!$1:$1048576, $D105, FALSE)), "", HLOOKUP(E$1, q_preprocess!$1:$1048576, $D105, FALSE))</f>
        <v>3667180.4249999998</v>
      </c>
      <c r="F105" s="13">
        <f>IF(ISBLANK(HLOOKUP(F$1, q_preprocess!$1:$1048576, $D105, FALSE)), "", HLOOKUP(F$1, q_preprocess!$1:$1048576, $D105, FALSE))</f>
        <v>2489229.4575</v>
      </c>
      <c r="G105" s="13">
        <f>IF(ISBLANK(HLOOKUP(G$1, q_preprocess!$1:$1048576, $D105, FALSE)), "", HLOOKUP(G$1, q_preprocess!$1:$1048576, $D105, FALSE))</f>
        <v>399695.83474999998</v>
      </c>
      <c r="H105" s="13">
        <f>IF(ISBLANK(HLOOKUP(H$1, q_preprocess!$1:$1048576, $D105, FALSE)), "", HLOOKUP(H$1, q_preprocess!$1:$1048576, $D105, FALSE))</f>
        <v>835562.32449999999</v>
      </c>
      <c r="I105" s="13">
        <f>IF(ISBLANK(HLOOKUP(I$1, q_preprocess!$1:$1048576, $D105, FALSE)), "", HLOOKUP(I$1, q_preprocess!$1:$1048576, $D105, FALSE))</f>
        <v>1348012.5064999999</v>
      </c>
      <c r="J105" s="13">
        <f>IF(ISBLANK(HLOOKUP(J$1, q_preprocess!$1:$1048576, $D105, FALSE)), "", HLOOKUP(J$1, q_preprocess!$1:$1048576, $D105, FALSE))</f>
        <v>1280219.1710000001</v>
      </c>
      <c r="K105" s="13">
        <f>IF(ISBLANK(HLOOKUP(K$1, q_preprocess!$1:$1048576, $D105, FALSE)), "", HLOOKUP(K$1, q_preprocess!$1:$1048576, $D105, FALSE))</f>
        <v>0</v>
      </c>
      <c r="L105" s="13">
        <f>IF(ISBLANK(HLOOKUP(L$1, q_preprocess!$1:$1048576, $D105, FALSE)), "", HLOOKUP(L$1, q_preprocess!$1:$1048576, $D105, FALSE))</f>
        <v>0</v>
      </c>
      <c r="M105" s="13">
        <f>IF(ISBLANK(HLOOKUP(M$1, q_preprocess!$1:$1048576, $D105, FALSE)), "", HLOOKUP(M$1, q_preprocess!$1:$1048576, $D105, FALSE))</f>
        <v>0</v>
      </c>
      <c r="N105" s="13">
        <f>IF(ISBLANK(HLOOKUP(N$1, q_preprocess!$1:$1048576, $D105, FALSE)), "", HLOOKUP(N$1, q_preprocess!$1:$1048576, $D105, FALSE))</f>
        <v>3564808.0416605752</v>
      </c>
    </row>
    <row r="106" spans="1:14">
      <c r="A106" s="34">
        <v>42430</v>
      </c>
      <c r="B106">
        <f t="shared" ref="B106:B113" si="0">B102+1</f>
        <v>2016</v>
      </c>
      <c r="C106">
        <f t="shared" ref="C106:C111" si="1">C102</f>
        <v>1</v>
      </c>
      <c r="D106">
        <v>106</v>
      </c>
      <c r="E106" s="13">
        <f>IF(ISBLANK(HLOOKUP(E$1, q_preprocess!$1:$1048576, $D106, FALSE)), "", HLOOKUP(E$1, q_preprocess!$1:$1048576, $D106, FALSE))</f>
        <v>3520157.1795000001</v>
      </c>
      <c r="F106" s="13">
        <f>IF(ISBLANK(HLOOKUP(F$1, q_preprocess!$1:$1048576, $D106, FALSE)), "", HLOOKUP(F$1, q_preprocess!$1:$1048576, $D106, FALSE))</f>
        <v>2352452.4594999999</v>
      </c>
      <c r="G106" s="13">
        <f>IF(ISBLANK(HLOOKUP(G$1, q_preprocess!$1:$1048576, $D106, FALSE)), "", HLOOKUP(G$1, q_preprocess!$1:$1048576, $D106, FALSE))</f>
        <v>387605.9375</v>
      </c>
      <c r="H106" s="13">
        <f>IF(ISBLANK(HLOOKUP(H$1, q_preprocess!$1:$1048576, $D106, FALSE)), "", HLOOKUP(H$1, q_preprocess!$1:$1048576, $D106, FALSE))</f>
        <v>730595.72625000007</v>
      </c>
      <c r="I106" s="13">
        <f>IF(ISBLANK(HLOOKUP(I$1, q_preprocess!$1:$1048576, $D106, FALSE)), "", HLOOKUP(I$1, q_preprocess!$1:$1048576, $D106, FALSE))</f>
        <v>1175023.6905</v>
      </c>
      <c r="J106" s="13">
        <f>IF(ISBLANK(HLOOKUP(J$1, q_preprocess!$1:$1048576, $D106, FALSE)), "", HLOOKUP(J$1, q_preprocess!$1:$1048576, $D106, FALSE))</f>
        <v>1142250.89925</v>
      </c>
      <c r="K106" s="13">
        <f>IF(ISBLANK(HLOOKUP(K$1, q_preprocess!$1:$1048576, $D106, FALSE)), "", HLOOKUP(K$1, q_preprocess!$1:$1048576, $D106, FALSE))</f>
        <v>0</v>
      </c>
      <c r="L106" s="13">
        <f>IF(ISBLANK(HLOOKUP(L$1, q_preprocess!$1:$1048576, $D106, FALSE)), "", HLOOKUP(L$1, q_preprocess!$1:$1048576, $D106, FALSE))</f>
        <v>0</v>
      </c>
      <c r="M106" s="13">
        <f>IF(ISBLANK(HLOOKUP(M$1, q_preprocess!$1:$1048576, $D106, FALSE)), "", HLOOKUP(M$1, q_preprocess!$1:$1048576, $D106, FALSE))</f>
        <v>0</v>
      </c>
      <c r="N106" s="13">
        <f>IF(ISBLANK(HLOOKUP(N$1, q_preprocess!$1:$1048576, $D106, FALSE)), "", HLOOKUP(N$1, q_preprocess!$1:$1048576, $D106, FALSE))</f>
        <v>3580397.3247798998</v>
      </c>
    </row>
    <row r="107" spans="1:14">
      <c r="A107" s="34">
        <v>42522</v>
      </c>
      <c r="B107">
        <f t="shared" si="0"/>
        <v>2016</v>
      </c>
      <c r="C107">
        <f t="shared" si="1"/>
        <v>2</v>
      </c>
      <c r="D107">
        <v>107</v>
      </c>
      <c r="E107" s="13">
        <f>IF(ISBLANK(HLOOKUP(E$1, q_preprocess!$1:$1048576, $D107, FALSE)), "", HLOOKUP(E$1, q_preprocess!$1:$1048576, $D107, FALSE))</f>
        <v>3583428.932</v>
      </c>
      <c r="F107" s="13">
        <f>IF(ISBLANK(HLOOKUP(F$1, q_preprocess!$1:$1048576, $D107, FALSE)), "", HLOOKUP(F$1, q_preprocess!$1:$1048576, $D107, FALSE))</f>
        <v>2377264.8215000001</v>
      </c>
      <c r="G107" s="13">
        <f>IF(ISBLANK(HLOOKUP(G$1, q_preprocess!$1:$1048576, $D107, FALSE)), "", HLOOKUP(G$1, q_preprocess!$1:$1048576, $D107, FALSE))</f>
        <v>388507.3835</v>
      </c>
      <c r="H107" s="13">
        <f>IF(ISBLANK(HLOOKUP(H$1, q_preprocess!$1:$1048576, $D107, FALSE)), "", HLOOKUP(H$1, q_preprocess!$1:$1048576, $D107, FALSE))</f>
        <v>798661.67024999997</v>
      </c>
      <c r="I107" s="13">
        <f>IF(ISBLANK(HLOOKUP(I$1, q_preprocess!$1:$1048576, $D107, FALSE)), "", HLOOKUP(I$1, q_preprocess!$1:$1048576, $D107, FALSE))</f>
        <v>1261214.125</v>
      </c>
      <c r="J107" s="13">
        <f>IF(ISBLANK(HLOOKUP(J$1, q_preprocess!$1:$1048576, $D107, FALSE)), "", HLOOKUP(J$1, q_preprocess!$1:$1048576, $D107, FALSE))</f>
        <v>1257581.7925</v>
      </c>
      <c r="K107" s="13">
        <f>IF(ISBLANK(HLOOKUP(K$1, q_preprocess!$1:$1048576, $D107, FALSE)), "", HLOOKUP(K$1, q_preprocess!$1:$1048576, $D107, FALSE))</f>
        <v>0</v>
      </c>
      <c r="L107" s="13">
        <f>IF(ISBLANK(HLOOKUP(L$1, q_preprocess!$1:$1048576, $D107, FALSE)), "", HLOOKUP(L$1, q_preprocess!$1:$1048576, $D107, FALSE))</f>
        <v>0</v>
      </c>
      <c r="M107" s="13">
        <f>IF(ISBLANK(HLOOKUP(M$1, q_preprocess!$1:$1048576, $D107, FALSE)), "", HLOOKUP(M$1, q_preprocess!$1:$1048576, $D107, FALSE))</f>
        <v>0</v>
      </c>
      <c r="N107" s="13">
        <f>IF(ISBLANK(HLOOKUP(N$1, q_preprocess!$1:$1048576, $D107, FALSE)), "", HLOOKUP(N$1, q_preprocess!$1:$1048576, $D107, FALSE))</f>
        <v>3584236.0610056249</v>
      </c>
    </row>
    <row r="108" spans="1:14">
      <c r="A108" s="34">
        <v>42614</v>
      </c>
      <c r="B108">
        <f t="shared" si="0"/>
        <v>2016</v>
      </c>
      <c r="C108">
        <f t="shared" si="1"/>
        <v>3</v>
      </c>
      <c r="D108">
        <v>108</v>
      </c>
      <c r="E108" s="13">
        <f>IF(ISBLANK(HLOOKUP(E$1, q_preprocess!$1:$1048576, $D108, FALSE)), "", HLOOKUP(E$1, q_preprocess!$1:$1048576, $D108, FALSE))</f>
        <v>3605468.1345000002</v>
      </c>
      <c r="F108" s="13">
        <f>IF(ISBLANK(HLOOKUP(F$1, q_preprocess!$1:$1048576, $D108, FALSE)), "", HLOOKUP(F$1, q_preprocess!$1:$1048576, $D108, FALSE))</f>
        <v>2454713.7009999999</v>
      </c>
      <c r="G108" s="13">
        <f>IF(ISBLANK(HLOOKUP(G$1, q_preprocess!$1:$1048576, $D108, FALSE)), "", HLOOKUP(G$1, q_preprocess!$1:$1048576, $D108, FALSE))</f>
        <v>389477.39600000001</v>
      </c>
      <c r="H108" s="13">
        <f>IF(ISBLANK(HLOOKUP(H$1, q_preprocess!$1:$1048576, $D108, FALSE)), "", HLOOKUP(H$1, q_preprocess!$1:$1048576, $D108, FALSE))</f>
        <v>784914.36349999998</v>
      </c>
      <c r="I108" s="13">
        <f>IF(ISBLANK(HLOOKUP(I$1, q_preprocess!$1:$1048576, $D108, FALSE)), "", HLOOKUP(I$1, q_preprocess!$1:$1048576, $D108, FALSE))</f>
        <v>1286797.4569999999</v>
      </c>
      <c r="J108" s="13">
        <f>IF(ISBLANK(HLOOKUP(J$1, q_preprocess!$1:$1048576, $D108, FALSE)), "", HLOOKUP(J$1, q_preprocess!$1:$1048576, $D108, FALSE))</f>
        <v>1309377.5944999999</v>
      </c>
      <c r="K108" s="13">
        <f>IF(ISBLANK(HLOOKUP(K$1, q_preprocess!$1:$1048576, $D108, FALSE)), "", HLOOKUP(K$1, q_preprocess!$1:$1048576, $D108, FALSE))</f>
        <v>0</v>
      </c>
      <c r="L108" s="13">
        <f>IF(ISBLANK(HLOOKUP(L$1, q_preprocess!$1:$1048576, $D108, FALSE)), "", HLOOKUP(L$1, q_preprocess!$1:$1048576, $D108, FALSE))</f>
        <v>0</v>
      </c>
      <c r="M108" s="13">
        <f>IF(ISBLANK(HLOOKUP(M$1, q_preprocess!$1:$1048576, $D108, FALSE)), "", HLOOKUP(M$1, q_preprocess!$1:$1048576, $D108, FALSE))</f>
        <v>0</v>
      </c>
      <c r="N108" s="13">
        <f>IF(ISBLANK(HLOOKUP(N$1, q_preprocess!$1:$1048576, $D108, FALSE)), "", HLOOKUP(N$1, q_preprocess!$1:$1048576, $D108, FALSE))</f>
        <v>3621739.5167514249</v>
      </c>
    </row>
    <row r="109" spans="1:14">
      <c r="A109" s="34">
        <v>42705</v>
      </c>
      <c r="B109">
        <f t="shared" si="0"/>
        <v>2016</v>
      </c>
      <c r="C109">
        <f t="shared" si="1"/>
        <v>4</v>
      </c>
      <c r="D109">
        <v>109</v>
      </c>
      <c r="E109" s="13">
        <f>IF(ISBLANK(HLOOKUP(E$1, q_preprocess!$1:$1048576, $D109, FALSE)), "", HLOOKUP(E$1, q_preprocess!$1:$1048576, $D109, FALSE))</f>
        <v>3753107.4169999999</v>
      </c>
      <c r="F109" s="13">
        <f>IF(ISBLANK(HLOOKUP(F$1, q_preprocess!$1:$1048576, $D109, FALSE)), "", HLOOKUP(F$1, q_preprocess!$1:$1048576, $D109, FALSE))</f>
        <v>2560084.1272499999</v>
      </c>
      <c r="G109" s="13">
        <f>IF(ISBLANK(HLOOKUP(G$1, q_preprocess!$1:$1048576, $D109, FALSE)), "", HLOOKUP(G$1, q_preprocess!$1:$1048576, $D109, FALSE))</f>
        <v>405953.91324999998</v>
      </c>
      <c r="H109" s="13">
        <f>IF(ISBLANK(HLOOKUP(H$1, q_preprocess!$1:$1048576, $D109, FALSE)), "", HLOOKUP(H$1, q_preprocess!$1:$1048576, $D109, FALSE))</f>
        <v>837657.94199999992</v>
      </c>
      <c r="I109" s="13">
        <f>IF(ISBLANK(HLOOKUP(I$1, q_preprocess!$1:$1048576, $D109, FALSE)), "", HLOOKUP(I$1, q_preprocess!$1:$1048576, $D109, FALSE))</f>
        <v>1372468.9240000001</v>
      </c>
      <c r="J109" s="13">
        <f>IF(ISBLANK(HLOOKUP(J$1, q_preprocess!$1:$1048576, $D109, FALSE)), "", HLOOKUP(J$1, q_preprocess!$1:$1048576, $D109, FALSE))</f>
        <v>1286464.3959999999</v>
      </c>
      <c r="K109" s="13">
        <f>IF(ISBLANK(HLOOKUP(K$1, q_preprocess!$1:$1048576, $D109, FALSE)), "", HLOOKUP(K$1, q_preprocess!$1:$1048576, $D109, FALSE))</f>
        <v>0</v>
      </c>
      <c r="L109" s="13">
        <f>IF(ISBLANK(HLOOKUP(L$1, q_preprocess!$1:$1048576, $D109, FALSE)), "", HLOOKUP(L$1, q_preprocess!$1:$1048576, $D109, FALSE))</f>
        <v>0</v>
      </c>
      <c r="M109" s="13">
        <f>IF(ISBLANK(HLOOKUP(M$1, q_preprocess!$1:$1048576, $D109, FALSE)), "", HLOOKUP(M$1, q_preprocess!$1:$1048576, $D109, FALSE))</f>
        <v>0</v>
      </c>
      <c r="N109" s="13">
        <f>IF(ISBLANK(HLOOKUP(N$1, q_preprocess!$1:$1048576, $D109, FALSE)), "", HLOOKUP(N$1, q_preprocess!$1:$1048576, $D109, FALSE))</f>
        <v>3647754.9291166998</v>
      </c>
    </row>
    <row r="110" spans="1:14">
      <c r="A110" s="34">
        <v>42795</v>
      </c>
      <c r="B110">
        <f t="shared" si="0"/>
        <v>2017</v>
      </c>
      <c r="C110">
        <f t="shared" si="1"/>
        <v>1</v>
      </c>
      <c r="D110">
        <v>110</v>
      </c>
      <c r="E110" s="13">
        <f>IF(ISBLANK(HLOOKUP(E$1, q_preprocess!$1:$1048576, $D110, FALSE)), "", HLOOKUP(E$1, q_preprocess!$1:$1048576, $D110, FALSE))</f>
        <v>3617956.0117500001</v>
      </c>
      <c r="F110" s="13">
        <f>IF(ISBLANK(HLOOKUP(F$1, q_preprocess!$1:$1048576, $D110, FALSE)), "", HLOOKUP(F$1, q_preprocess!$1:$1048576, $D110, FALSE))</f>
        <v>2424446.74125</v>
      </c>
      <c r="G110" s="13">
        <f>IF(ISBLANK(HLOOKUP(G$1, q_preprocess!$1:$1048576, $D110, FALSE)), "", HLOOKUP(G$1, q_preprocess!$1:$1048576, $D110, FALSE))</f>
        <v>391148.05699999997</v>
      </c>
      <c r="H110" s="13">
        <f>IF(ISBLANK(HLOOKUP(H$1, q_preprocess!$1:$1048576, $D110, FALSE)), "", HLOOKUP(H$1, q_preprocess!$1:$1048576, $D110, FALSE))</f>
        <v>730568.00925</v>
      </c>
      <c r="I110" s="13">
        <f>IF(ISBLANK(HLOOKUP(I$1, q_preprocess!$1:$1048576, $D110, FALSE)), "", HLOOKUP(I$1, q_preprocess!$1:$1048576, $D110, FALSE))</f>
        <v>1281849.29</v>
      </c>
      <c r="J110" s="13">
        <f>IF(ISBLANK(HLOOKUP(J$1, q_preprocess!$1:$1048576, $D110, FALSE)), "", HLOOKUP(J$1, q_preprocess!$1:$1048576, $D110, FALSE))</f>
        <v>1229821.7705000001</v>
      </c>
      <c r="K110" s="13">
        <f>IF(ISBLANK(HLOOKUP(K$1, q_preprocess!$1:$1048576, $D110, FALSE)), "", HLOOKUP(K$1, q_preprocess!$1:$1048576, $D110, FALSE))</f>
        <v>0</v>
      </c>
      <c r="L110" s="13">
        <f>IF(ISBLANK(HLOOKUP(L$1, q_preprocess!$1:$1048576, $D110, FALSE)), "", HLOOKUP(L$1, q_preprocess!$1:$1048576, $D110, FALSE))</f>
        <v>0</v>
      </c>
      <c r="M110" s="13">
        <f>IF(ISBLANK(HLOOKUP(M$1, q_preprocess!$1:$1048576, $D110, FALSE)), "", HLOOKUP(M$1, q_preprocess!$1:$1048576, $D110, FALSE))</f>
        <v>0</v>
      </c>
      <c r="N110" s="13">
        <f>IF(ISBLANK(HLOOKUP(N$1, q_preprocess!$1:$1048576, $D110, FALSE)), "", HLOOKUP(N$1, q_preprocess!$1:$1048576, $D110, FALSE))</f>
        <v>3671834.0702786501</v>
      </c>
    </row>
    <row r="111" spans="1:14">
      <c r="A111" s="34">
        <v>42887</v>
      </c>
      <c r="B111">
        <f t="shared" si="0"/>
        <v>2017</v>
      </c>
      <c r="C111">
        <f t="shared" si="1"/>
        <v>2</v>
      </c>
      <c r="D111">
        <v>111</v>
      </c>
      <c r="E111" s="13">
        <f>IF(ISBLANK(HLOOKUP(E$1, q_preprocess!$1:$1048576, $D111, FALSE)), "", HLOOKUP(E$1, q_preprocess!$1:$1048576, $D111, FALSE))</f>
        <v>3646704.8282499998</v>
      </c>
      <c r="F111" s="13" t="str">
        <f>IF(ISBLANK(HLOOKUP(F$1, q_preprocess!$1:$1048576, $D111, FALSE)), "", HLOOKUP(F$1, q_preprocess!$1:$1048576, $D111, FALSE))</f>
        <v/>
      </c>
      <c r="G111" s="13" t="str">
        <f>IF(ISBLANK(HLOOKUP(G$1, q_preprocess!$1:$1048576, $D111, FALSE)), "", HLOOKUP(G$1, q_preprocess!$1:$1048576, $D111, FALSE))</f>
        <v/>
      </c>
      <c r="H111" s="13" t="str">
        <f>IF(ISBLANK(HLOOKUP(H$1, q_preprocess!$1:$1048576, $D111, FALSE)), "", HLOOKUP(H$1, q_preprocess!$1:$1048576, $D111, FALSE))</f>
        <v/>
      </c>
      <c r="I111" s="13" t="str">
        <f>IF(ISBLANK(HLOOKUP(I$1, q_preprocess!$1:$1048576, $D111, FALSE)), "", HLOOKUP(I$1, q_preprocess!$1:$1048576, $D111, FALSE))</f>
        <v/>
      </c>
      <c r="J111" s="13" t="str">
        <f>IF(ISBLANK(HLOOKUP(J$1, q_preprocess!$1:$1048576, $D111, FALSE)), "", HLOOKUP(J$1, q_preprocess!$1:$1048576, $D111, FALSE))</f>
        <v/>
      </c>
      <c r="K111" s="13" t="str">
        <f>IF(ISBLANK(HLOOKUP(K$1, q_preprocess!$1:$1048576, $D111, FALSE)), "", HLOOKUP(K$1, q_preprocess!$1:$1048576, $D111, FALSE))</f>
        <v/>
      </c>
      <c r="L111" s="13" t="str">
        <f>IF(ISBLANK(HLOOKUP(L$1, q_preprocess!$1:$1048576, $D111, FALSE)), "", HLOOKUP(L$1, q_preprocess!$1:$1048576, $D111, FALSE))</f>
        <v/>
      </c>
      <c r="M111" s="13" t="str">
        <f>IF(ISBLANK(HLOOKUP(M$1, q_preprocess!$1:$1048576, $D111, FALSE)), "", HLOOKUP(M$1, q_preprocess!$1:$1048576, $D111, FALSE))</f>
        <v/>
      </c>
      <c r="N111" s="13">
        <f>IF(ISBLANK(HLOOKUP(N$1, q_preprocess!$1:$1048576, $D111, FALSE)), "", HLOOKUP(N$1, q_preprocess!$1:$1048576, $D111, FALSE))</f>
        <v>3692753.2133581252</v>
      </c>
    </row>
    <row r="112" spans="1:14">
      <c r="A112" s="34">
        <v>42979</v>
      </c>
      <c r="B112">
        <f t="shared" si="0"/>
        <v>2017</v>
      </c>
      <c r="C112">
        <v>3</v>
      </c>
      <c r="D112">
        <v>112</v>
      </c>
    </row>
    <row r="113" spans="1:4">
      <c r="A113" s="34">
        <v>43070</v>
      </c>
      <c r="B113">
        <f t="shared" si="0"/>
        <v>2017</v>
      </c>
      <c r="C113">
        <v>4</v>
      </c>
      <c r="D113">
        <v>113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D125"/>
  <sheetViews>
    <sheetView zoomScale="85" zoomScaleNormal="85" workbookViewId="0">
      <pane xSplit="3" ySplit="1" topLeftCell="D109" activePane="bottomRight" state="frozen"/>
      <selection activeCell="D1" sqref="D1"/>
      <selection pane="topRight" activeCell="D1" sqref="D1"/>
      <selection pane="bottomLeft" activeCell="D1" sqref="D1"/>
      <selection pane="bottomRight" activeCell="D122" sqref="D122"/>
    </sheetView>
  </sheetViews>
  <sheetFormatPr defaultRowHeight="15"/>
  <cols>
    <col min="1" max="1" width="9.85546875" style="1" bestFit="1" customWidth="1"/>
    <col min="2" max="2" width="9.140625" customWidth="1"/>
    <col min="4" max="4" width="13.85546875" customWidth="1"/>
    <col min="5" max="5" width="15.42578125" bestFit="1" customWidth="1"/>
    <col min="6" max="14" width="13.85546875" customWidth="1"/>
    <col min="15" max="17" width="15" customWidth="1"/>
    <col min="18" max="18" width="10.42578125" bestFit="1" customWidth="1"/>
    <col min="19" max="30" width="13.85546875" customWidth="1"/>
  </cols>
  <sheetData>
    <row r="1" spans="1:30" s="2" customFormat="1">
      <c r="A1" s="4" t="s">
        <v>4</v>
      </c>
      <c r="B1" s="2" t="s">
        <v>0</v>
      </c>
      <c r="C1" s="2" t="s">
        <v>1</v>
      </c>
      <c r="D1" s="23" t="s">
        <v>237</v>
      </c>
      <c r="E1" s="23" t="s">
        <v>256</v>
      </c>
      <c r="F1" s="23" t="s">
        <v>238</v>
      </c>
      <c r="G1" s="23" t="s">
        <v>239</v>
      </c>
      <c r="H1" s="23" t="s">
        <v>240</v>
      </c>
      <c r="I1" s="23" t="s">
        <v>246</v>
      </c>
      <c r="J1" s="23" t="s">
        <v>247</v>
      </c>
      <c r="K1" s="23" t="s">
        <v>241</v>
      </c>
      <c r="L1" s="23" t="s">
        <v>242</v>
      </c>
      <c r="M1" s="23" t="s">
        <v>252</v>
      </c>
      <c r="N1" s="23"/>
      <c r="O1" s="23" t="s">
        <v>243</v>
      </c>
      <c r="P1" s="23" t="s">
        <v>244</v>
      </c>
      <c r="Q1" s="23" t="s">
        <v>245</v>
      </c>
      <c r="S1" s="23" t="s">
        <v>2</v>
      </c>
      <c r="T1" s="23" t="s">
        <v>223</v>
      </c>
      <c r="U1" s="23" t="s">
        <v>3</v>
      </c>
      <c r="V1" s="23" t="s">
        <v>9</v>
      </c>
      <c r="W1" s="23" t="s">
        <v>10</v>
      </c>
      <c r="X1" s="23" t="s">
        <v>248</v>
      </c>
      <c r="Y1" s="23" t="s">
        <v>249</v>
      </c>
      <c r="Z1" s="23" t="s">
        <v>11</v>
      </c>
      <c r="AA1" s="23" t="s">
        <v>12</v>
      </c>
      <c r="AB1" s="23" t="s">
        <v>147</v>
      </c>
      <c r="AC1" s="23" t="s">
        <v>148</v>
      </c>
      <c r="AD1" s="23" t="s">
        <v>149</v>
      </c>
    </row>
    <row r="2" spans="1:30">
      <c r="A2" s="34">
        <v>32933</v>
      </c>
      <c r="B2">
        <v>1990</v>
      </c>
      <c r="C2">
        <v>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>
      <c r="A3" s="34">
        <v>33025</v>
      </c>
      <c r="B3">
        <v>1990</v>
      </c>
      <c r="C3">
        <v>2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</row>
    <row r="4" spans="1:30">
      <c r="A4" s="34">
        <v>33117</v>
      </c>
      <c r="B4">
        <v>1990</v>
      </c>
      <c r="C4">
        <v>3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</row>
    <row r="5" spans="1:30">
      <c r="A5" s="34">
        <v>33208</v>
      </c>
      <c r="B5">
        <v>1990</v>
      </c>
      <c r="C5">
        <v>4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spans="1:30">
      <c r="A6" s="34">
        <v>33298</v>
      </c>
      <c r="B6">
        <v>1991</v>
      </c>
      <c r="C6">
        <v>1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spans="1:30">
      <c r="A7" s="34">
        <v>33390</v>
      </c>
      <c r="B7">
        <v>1991</v>
      </c>
      <c r="C7">
        <v>2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</row>
    <row r="8" spans="1:30">
      <c r="A8" s="34">
        <v>33482</v>
      </c>
      <c r="B8">
        <v>1991</v>
      </c>
      <c r="C8">
        <v>3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>
      <c r="A9" s="34">
        <v>33573</v>
      </c>
      <c r="B9">
        <v>1991</v>
      </c>
      <c r="C9">
        <v>4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</row>
    <row r="10" spans="1:30">
      <c r="A10" s="34">
        <v>33664</v>
      </c>
      <c r="B10">
        <v>1992</v>
      </c>
      <c r="C10">
        <v>1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</row>
    <row r="11" spans="1:30">
      <c r="A11" s="34">
        <v>33756</v>
      </c>
      <c r="B11">
        <v>1992</v>
      </c>
      <c r="C11">
        <v>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  <row r="12" spans="1:30">
      <c r="A12" s="34">
        <v>33848</v>
      </c>
      <c r="B12">
        <v>1992</v>
      </c>
      <c r="C12">
        <v>3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>
      <c r="A13" s="34">
        <v>33939</v>
      </c>
      <c r="B13">
        <v>1992</v>
      </c>
      <c r="C13">
        <v>4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 spans="1:30">
      <c r="A14" s="34">
        <v>34029</v>
      </c>
      <c r="B14">
        <v>1993</v>
      </c>
      <c r="C14">
        <v>1</v>
      </c>
      <c r="D14" s="37">
        <v>7945203.7474246901</v>
      </c>
      <c r="E14" s="37">
        <v>7940558.2500259001</v>
      </c>
      <c r="F14" s="37">
        <v>4797154.6390000004</v>
      </c>
      <c r="G14" s="37">
        <v>1013112.259</v>
      </c>
      <c r="H14" s="37">
        <f>I14+J14</f>
        <v>1895425.3359999999</v>
      </c>
      <c r="I14" s="37">
        <v>1686814.463</v>
      </c>
      <c r="J14" s="37">
        <v>208610.87299999999</v>
      </c>
      <c r="K14" s="37">
        <v>1197720.2590000001</v>
      </c>
      <c r="L14" s="37">
        <v>1087266.7169999999</v>
      </c>
      <c r="M14" s="37">
        <v>129057.97100000001</v>
      </c>
      <c r="N14" s="91"/>
      <c r="O14" s="37"/>
      <c r="P14" s="37"/>
      <c r="Q14" s="37"/>
      <c r="S14" s="37">
        <f>D14/4</f>
        <v>1986300.9368561725</v>
      </c>
      <c r="T14" s="37">
        <f t="shared" ref="T14:AA14" si="0">E14/4</f>
        <v>1985139.562506475</v>
      </c>
      <c r="U14" s="37">
        <f t="shared" si="0"/>
        <v>1199288.6597500001</v>
      </c>
      <c r="V14" s="37">
        <f t="shared" si="0"/>
        <v>253278.06474999999</v>
      </c>
      <c r="W14" s="37">
        <f t="shared" si="0"/>
        <v>473856.33399999997</v>
      </c>
      <c r="X14" s="37">
        <f t="shared" si="0"/>
        <v>421703.61575</v>
      </c>
      <c r="Y14" s="37">
        <f t="shared" si="0"/>
        <v>52152.718249999998</v>
      </c>
      <c r="Z14" s="37">
        <f t="shared" si="0"/>
        <v>299430.06475000002</v>
      </c>
      <c r="AA14" s="37">
        <f t="shared" si="0"/>
        <v>271816.67924999999</v>
      </c>
      <c r="AB14" s="37">
        <f>O14/4</f>
        <v>0</v>
      </c>
      <c r="AC14" s="37">
        <f t="shared" ref="AC14:AD14" si="1">P14/4</f>
        <v>0</v>
      </c>
      <c r="AD14" s="37">
        <f t="shared" si="1"/>
        <v>0</v>
      </c>
    </row>
    <row r="15" spans="1:30">
      <c r="A15" s="34">
        <v>34121</v>
      </c>
      <c r="B15">
        <v>1993</v>
      </c>
      <c r="C15">
        <v>2</v>
      </c>
      <c r="D15" s="37">
        <v>7939362.4904626301</v>
      </c>
      <c r="E15" s="37">
        <v>7973600.5196350999</v>
      </c>
      <c r="F15" s="37">
        <v>4906915.2879999997</v>
      </c>
      <c r="G15" s="37">
        <v>1007025.731</v>
      </c>
      <c r="H15" s="37">
        <f t="shared" ref="H15:H78" si="2">I15+J15</f>
        <v>1445400.311</v>
      </c>
      <c r="I15" s="37">
        <v>1572076.203</v>
      </c>
      <c r="J15" s="37">
        <v>-126675.89200000001</v>
      </c>
      <c r="K15" s="37">
        <v>1224471.878</v>
      </c>
      <c r="L15" s="37">
        <v>1165893.78</v>
      </c>
      <c r="M15" s="37">
        <v>521443.06199999998</v>
      </c>
      <c r="N15" s="91"/>
      <c r="O15" s="37"/>
      <c r="P15" s="37"/>
      <c r="Q15" s="37"/>
      <c r="S15" s="37">
        <f t="shared" ref="S15:S78" si="3">D15/4</f>
        <v>1984840.6226156575</v>
      </c>
      <c r="T15" s="37">
        <f t="shared" ref="T15:T78" si="4">E15/4</f>
        <v>1993400.129908775</v>
      </c>
      <c r="U15" s="37">
        <f t="shared" ref="U15:U78" si="5">F15/4</f>
        <v>1226728.8219999999</v>
      </c>
      <c r="V15" s="37">
        <f t="shared" ref="V15:V78" si="6">G15/4</f>
        <v>251756.43275000001</v>
      </c>
      <c r="W15" s="37">
        <f t="shared" ref="W15:W78" si="7">H15/4</f>
        <v>361350.07775</v>
      </c>
      <c r="X15" s="37">
        <f t="shared" ref="X15:X78" si="8">I15/4</f>
        <v>393019.05074999999</v>
      </c>
      <c r="Y15" s="37">
        <f t="shared" ref="Y15:Y78" si="9">J15/4</f>
        <v>-31668.973000000002</v>
      </c>
      <c r="Z15" s="37">
        <f t="shared" ref="Z15:Z78" si="10">K15/4</f>
        <v>306117.96950000001</v>
      </c>
      <c r="AA15" s="37">
        <f t="shared" ref="AA15:AA78" si="11">L15/4</f>
        <v>291473.44500000001</v>
      </c>
      <c r="AB15" s="37">
        <f t="shared" ref="AB15:AB78" si="12">O15/4</f>
        <v>0</v>
      </c>
      <c r="AC15" s="37">
        <f t="shared" ref="AC15:AC78" si="13">P15/4</f>
        <v>0</v>
      </c>
      <c r="AD15" s="37">
        <f t="shared" ref="AD15:AD78" si="14">Q15/4</f>
        <v>0</v>
      </c>
    </row>
    <row r="16" spans="1:30">
      <c r="A16" s="34">
        <v>34213</v>
      </c>
      <c r="B16">
        <v>1993</v>
      </c>
      <c r="C16">
        <v>3</v>
      </c>
      <c r="D16" s="37">
        <v>7954943.0129716098</v>
      </c>
      <c r="E16" s="37">
        <v>8060563.23744867</v>
      </c>
      <c r="F16" s="37">
        <v>4920058.8039999995</v>
      </c>
      <c r="G16" s="37">
        <v>992291.20299999998</v>
      </c>
      <c r="H16" s="37">
        <f t="shared" si="2"/>
        <v>1892928.3659999999</v>
      </c>
      <c r="I16" s="37">
        <v>1749944.1569999999</v>
      </c>
      <c r="J16" s="37">
        <v>142984.209</v>
      </c>
      <c r="K16" s="37">
        <v>1231122.554</v>
      </c>
      <c r="L16" s="37">
        <v>1156463.504</v>
      </c>
      <c r="M16" s="37">
        <v>75005.59</v>
      </c>
      <c r="N16" s="91"/>
      <c r="O16" s="37"/>
      <c r="P16" s="37"/>
      <c r="Q16" s="37"/>
      <c r="S16" s="37">
        <f t="shared" si="3"/>
        <v>1988735.7532429025</v>
      </c>
      <c r="T16" s="37">
        <f t="shared" si="4"/>
        <v>2015140.8093621675</v>
      </c>
      <c r="U16" s="37">
        <f t="shared" si="5"/>
        <v>1230014.7009999999</v>
      </c>
      <c r="V16" s="37">
        <f t="shared" si="6"/>
        <v>248072.80074999999</v>
      </c>
      <c r="W16" s="37">
        <f t="shared" si="7"/>
        <v>473232.09149999998</v>
      </c>
      <c r="X16" s="37">
        <f t="shared" si="8"/>
        <v>437486.03924999997</v>
      </c>
      <c r="Y16" s="37">
        <f t="shared" si="9"/>
        <v>35746.052250000001</v>
      </c>
      <c r="Z16" s="37">
        <f t="shared" si="10"/>
        <v>307780.6385</v>
      </c>
      <c r="AA16" s="37">
        <f t="shared" si="11"/>
        <v>289115.87599999999</v>
      </c>
      <c r="AB16" s="37">
        <f t="shared" si="12"/>
        <v>0</v>
      </c>
      <c r="AC16" s="37">
        <f t="shared" si="13"/>
        <v>0</v>
      </c>
      <c r="AD16" s="37">
        <f t="shared" si="14"/>
        <v>0</v>
      </c>
    </row>
    <row r="17" spans="1:30">
      <c r="A17" s="34">
        <v>34304</v>
      </c>
      <c r="B17">
        <v>1993</v>
      </c>
      <c r="C17">
        <v>4</v>
      </c>
      <c r="D17" s="37">
        <v>8268035.71672743</v>
      </c>
      <c r="E17" s="37">
        <v>8150357.0223592697</v>
      </c>
      <c r="F17" s="37">
        <v>5210310.3119999999</v>
      </c>
      <c r="G17" s="37">
        <v>1033733.958</v>
      </c>
      <c r="H17" s="37">
        <f t="shared" si="2"/>
        <v>1955434.4879999999</v>
      </c>
      <c r="I17" s="37">
        <v>1894751.17</v>
      </c>
      <c r="J17" s="37">
        <v>60683.317999999999</v>
      </c>
      <c r="K17" s="37">
        <v>1316607.3689999999</v>
      </c>
      <c r="L17" s="37">
        <v>1268337.6100000001</v>
      </c>
      <c r="M17" s="37">
        <v>20287.199000000001</v>
      </c>
      <c r="N17" s="91"/>
      <c r="O17" s="37"/>
      <c r="P17" s="37"/>
      <c r="Q17" s="37"/>
      <c r="S17" s="37">
        <f t="shared" si="3"/>
        <v>2067008.9291818575</v>
      </c>
      <c r="T17" s="37">
        <f t="shared" si="4"/>
        <v>2037589.2555898174</v>
      </c>
      <c r="U17" s="37">
        <f t="shared" si="5"/>
        <v>1302577.578</v>
      </c>
      <c r="V17" s="37">
        <f t="shared" si="6"/>
        <v>258433.4895</v>
      </c>
      <c r="W17" s="37">
        <f t="shared" si="7"/>
        <v>488858.62199999997</v>
      </c>
      <c r="X17" s="37">
        <f t="shared" si="8"/>
        <v>473687.79249999998</v>
      </c>
      <c r="Y17" s="37">
        <f t="shared" si="9"/>
        <v>15170.8295</v>
      </c>
      <c r="Z17" s="37">
        <f t="shared" si="10"/>
        <v>329151.84224999999</v>
      </c>
      <c r="AA17" s="37">
        <f t="shared" si="11"/>
        <v>317084.40250000003</v>
      </c>
      <c r="AB17" s="37">
        <f t="shared" si="12"/>
        <v>0</v>
      </c>
      <c r="AC17" s="37">
        <f t="shared" si="13"/>
        <v>0</v>
      </c>
      <c r="AD17" s="37">
        <f t="shared" si="14"/>
        <v>0</v>
      </c>
    </row>
    <row r="18" spans="1:30">
      <c r="A18" s="34">
        <v>34394</v>
      </c>
      <c r="B18">
        <v>1994</v>
      </c>
      <c r="C18">
        <v>1</v>
      </c>
      <c r="D18" s="37">
        <v>8210537.8128765598</v>
      </c>
      <c r="E18" s="37">
        <v>8253344.9094639197</v>
      </c>
      <c r="F18" s="37">
        <v>4945211.5760000004</v>
      </c>
      <c r="G18" s="37">
        <v>1042888.476</v>
      </c>
      <c r="H18" s="37">
        <f t="shared" si="2"/>
        <v>1874276.59</v>
      </c>
      <c r="I18" s="37">
        <v>1933813.6410000001</v>
      </c>
      <c r="J18" s="37">
        <v>-59537.050999999999</v>
      </c>
      <c r="K18" s="37">
        <v>1353232.9669999999</v>
      </c>
      <c r="L18" s="37">
        <v>1284869.004</v>
      </c>
      <c r="M18" s="37">
        <v>279797.20699999999</v>
      </c>
      <c r="N18" s="91"/>
      <c r="O18" s="37"/>
      <c r="P18" s="37"/>
      <c r="Q18" s="37"/>
      <c r="S18" s="37">
        <f t="shared" si="3"/>
        <v>2052634.4532191399</v>
      </c>
      <c r="T18" s="37">
        <f t="shared" si="4"/>
        <v>2063336.2273659799</v>
      </c>
      <c r="U18" s="37">
        <f t="shared" si="5"/>
        <v>1236302.8940000001</v>
      </c>
      <c r="V18" s="37">
        <f t="shared" si="6"/>
        <v>260722.11900000001</v>
      </c>
      <c r="W18" s="37">
        <f t="shared" si="7"/>
        <v>468569.14750000002</v>
      </c>
      <c r="X18" s="37">
        <f t="shared" si="8"/>
        <v>483453.41025000002</v>
      </c>
      <c r="Y18" s="37">
        <f t="shared" si="9"/>
        <v>-14884.26275</v>
      </c>
      <c r="Z18" s="37">
        <f t="shared" si="10"/>
        <v>338308.24174999999</v>
      </c>
      <c r="AA18" s="37">
        <f t="shared" si="11"/>
        <v>321217.25099999999</v>
      </c>
      <c r="AB18" s="37">
        <f t="shared" si="12"/>
        <v>0</v>
      </c>
      <c r="AC18" s="37">
        <f t="shared" si="13"/>
        <v>0</v>
      </c>
      <c r="AD18" s="37">
        <f t="shared" si="14"/>
        <v>0</v>
      </c>
    </row>
    <row r="19" spans="1:30">
      <c r="A19" s="34">
        <v>34486</v>
      </c>
      <c r="B19">
        <v>1994</v>
      </c>
      <c r="C19">
        <v>2</v>
      </c>
      <c r="D19" s="37">
        <v>8413362.4642574992</v>
      </c>
      <c r="E19" s="37">
        <v>8402853.3745540902</v>
      </c>
      <c r="F19" s="37">
        <v>5188261.9359999998</v>
      </c>
      <c r="G19" s="37">
        <v>1043313.325</v>
      </c>
      <c r="H19" s="37">
        <f t="shared" si="2"/>
        <v>2335201.0649999999</v>
      </c>
      <c r="I19" s="37">
        <v>1916000.692</v>
      </c>
      <c r="J19" s="37">
        <v>419200.37300000002</v>
      </c>
      <c r="K19" s="37">
        <v>1370850.5120000001</v>
      </c>
      <c r="L19" s="37">
        <v>1373295.6810000001</v>
      </c>
      <c r="M19" s="37">
        <v>-150968.69399999999</v>
      </c>
      <c r="N19" s="91"/>
      <c r="O19" s="37"/>
      <c r="P19" s="37"/>
      <c r="Q19" s="37"/>
      <c r="S19" s="37">
        <f t="shared" si="3"/>
        <v>2103340.6160643748</v>
      </c>
      <c r="T19" s="37">
        <f t="shared" si="4"/>
        <v>2100713.3436385226</v>
      </c>
      <c r="U19" s="37">
        <f t="shared" si="5"/>
        <v>1297065.4839999999</v>
      </c>
      <c r="V19" s="37">
        <f t="shared" si="6"/>
        <v>260828.33124999999</v>
      </c>
      <c r="W19" s="37">
        <f t="shared" si="7"/>
        <v>583800.26624999999</v>
      </c>
      <c r="X19" s="37">
        <f t="shared" si="8"/>
        <v>479000.17300000001</v>
      </c>
      <c r="Y19" s="37">
        <f t="shared" si="9"/>
        <v>104800.09325000001</v>
      </c>
      <c r="Z19" s="37">
        <f t="shared" si="10"/>
        <v>342712.62800000003</v>
      </c>
      <c r="AA19" s="37">
        <f t="shared" si="11"/>
        <v>343323.92025000002</v>
      </c>
      <c r="AB19" s="37">
        <f t="shared" si="12"/>
        <v>0</v>
      </c>
      <c r="AC19" s="37">
        <f t="shared" si="13"/>
        <v>0</v>
      </c>
      <c r="AD19" s="37">
        <f t="shared" si="14"/>
        <v>0</v>
      </c>
    </row>
    <row r="20" spans="1:30">
      <c r="A20" s="34">
        <v>34578</v>
      </c>
      <c r="B20">
        <v>1994</v>
      </c>
      <c r="C20">
        <v>3</v>
      </c>
      <c r="D20" s="37">
        <v>8381195.7046771403</v>
      </c>
      <c r="E20" s="37">
        <v>8491438.8841750696</v>
      </c>
      <c r="F20" s="37">
        <v>5207836.82</v>
      </c>
      <c r="G20" s="37">
        <v>1022657.357</v>
      </c>
      <c r="H20" s="37">
        <f t="shared" si="2"/>
        <v>2097348.5469999998</v>
      </c>
      <c r="I20" s="37">
        <v>2111851.9309999999</v>
      </c>
      <c r="J20" s="37">
        <v>-14503.384</v>
      </c>
      <c r="K20" s="37">
        <v>1354024.21</v>
      </c>
      <c r="L20" s="37">
        <v>1387787.179</v>
      </c>
      <c r="M20" s="37">
        <v>87115.948999999993</v>
      </c>
      <c r="N20" s="91"/>
      <c r="O20" s="37"/>
      <c r="P20" s="37"/>
      <c r="Q20" s="37"/>
      <c r="S20" s="37">
        <f t="shared" si="3"/>
        <v>2095298.9261692851</v>
      </c>
      <c r="T20" s="37">
        <f t="shared" si="4"/>
        <v>2122859.7210437674</v>
      </c>
      <c r="U20" s="37">
        <f t="shared" si="5"/>
        <v>1301959.2050000001</v>
      </c>
      <c r="V20" s="37">
        <f t="shared" si="6"/>
        <v>255664.33924999999</v>
      </c>
      <c r="W20" s="37">
        <f t="shared" si="7"/>
        <v>524337.13674999995</v>
      </c>
      <c r="X20" s="37">
        <f t="shared" si="8"/>
        <v>527962.98274999997</v>
      </c>
      <c r="Y20" s="37">
        <f t="shared" si="9"/>
        <v>-3625.846</v>
      </c>
      <c r="Z20" s="37">
        <f t="shared" si="10"/>
        <v>338506.05249999999</v>
      </c>
      <c r="AA20" s="37">
        <f t="shared" si="11"/>
        <v>346946.79475</v>
      </c>
      <c r="AB20" s="37">
        <f t="shared" si="12"/>
        <v>0</v>
      </c>
      <c r="AC20" s="37">
        <f t="shared" si="13"/>
        <v>0</v>
      </c>
      <c r="AD20" s="37">
        <f t="shared" si="14"/>
        <v>0</v>
      </c>
    </row>
    <row r="21" spans="1:30">
      <c r="A21" s="34">
        <v>34669</v>
      </c>
      <c r="B21">
        <v>1994</v>
      </c>
      <c r="C21">
        <v>4</v>
      </c>
      <c r="D21" s="37">
        <v>8728621.09673029</v>
      </c>
      <c r="E21" s="37">
        <v>8601044.3783531506</v>
      </c>
      <c r="F21" s="37">
        <v>5562701.4960000003</v>
      </c>
      <c r="G21" s="37">
        <v>1057010.8019999999</v>
      </c>
      <c r="H21" s="37">
        <f t="shared" si="2"/>
        <v>2219845.321</v>
      </c>
      <c r="I21" s="37">
        <v>2095399.328</v>
      </c>
      <c r="J21" s="37">
        <v>124445.993</v>
      </c>
      <c r="K21" s="37">
        <v>1423223.0859999999</v>
      </c>
      <c r="L21" s="37">
        <v>1478532.28</v>
      </c>
      <c r="M21" s="37">
        <v>-55627.328000000001</v>
      </c>
      <c r="N21" s="91"/>
      <c r="O21" s="37"/>
      <c r="P21" s="37"/>
      <c r="Q21" s="37"/>
      <c r="S21" s="37">
        <f t="shared" si="3"/>
        <v>2182155.2741825725</v>
      </c>
      <c r="T21" s="37">
        <f t="shared" si="4"/>
        <v>2150261.0945882876</v>
      </c>
      <c r="U21" s="37">
        <f t="shared" si="5"/>
        <v>1390675.3740000001</v>
      </c>
      <c r="V21" s="37">
        <f t="shared" si="6"/>
        <v>264252.70049999998</v>
      </c>
      <c r="W21" s="37">
        <f t="shared" si="7"/>
        <v>554961.33025</v>
      </c>
      <c r="X21" s="37">
        <f t="shared" si="8"/>
        <v>523849.83199999999</v>
      </c>
      <c r="Y21" s="37">
        <f t="shared" si="9"/>
        <v>31111.498250000001</v>
      </c>
      <c r="Z21" s="37">
        <f t="shared" si="10"/>
        <v>355805.77149999997</v>
      </c>
      <c r="AA21" s="37">
        <f t="shared" si="11"/>
        <v>369633.07</v>
      </c>
      <c r="AB21" s="37">
        <f t="shared" si="12"/>
        <v>0</v>
      </c>
      <c r="AC21" s="37">
        <f t="shared" si="13"/>
        <v>0</v>
      </c>
      <c r="AD21" s="37">
        <f t="shared" si="14"/>
        <v>0</v>
      </c>
    </row>
    <row r="22" spans="1:30">
      <c r="A22" s="34">
        <v>34759</v>
      </c>
      <c r="B22">
        <v>1995</v>
      </c>
      <c r="C22">
        <v>1</v>
      </c>
      <c r="D22" s="37">
        <v>8072388.2836595904</v>
      </c>
      <c r="E22" s="37">
        <v>8069664.94930756</v>
      </c>
      <c r="F22" s="37">
        <v>4767965.1030000001</v>
      </c>
      <c r="G22" s="37">
        <v>1045758.188</v>
      </c>
      <c r="H22" s="37">
        <f t="shared" si="2"/>
        <v>1666668.1230000001</v>
      </c>
      <c r="I22" s="37">
        <v>1430892.8970000001</v>
      </c>
      <c r="J22" s="37">
        <v>235775.226</v>
      </c>
      <c r="K22" s="37">
        <v>1503807.415</v>
      </c>
      <c r="L22" s="37">
        <v>1048076.9669999999</v>
      </c>
      <c r="M22" s="37">
        <v>136266.42199999999</v>
      </c>
      <c r="N22" s="91"/>
      <c r="O22" s="37"/>
      <c r="P22" s="37"/>
      <c r="Q22" s="37"/>
      <c r="S22" s="37">
        <f t="shared" si="3"/>
        <v>2018097.0709148976</v>
      </c>
      <c r="T22" s="37">
        <f t="shared" si="4"/>
        <v>2017416.23732689</v>
      </c>
      <c r="U22" s="37">
        <f t="shared" si="5"/>
        <v>1191991.27575</v>
      </c>
      <c r="V22" s="37">
        <f t="shared" si="6"/>
        <v>261439.54699999999</v>
      </c>
      <c r="W22" s="37">
        <f t="shared" si="7"/>
        <v>416667.03075000003</v>
      </c>
      <c r="X22" s="37">
        <f t="shared" si="8"/>
        <v>357723.22425000003</v>
      </c>
      <c r="Y22" s="37">
        <f t="shared" si="9"/>
        <v>58943.806499999999</v>
      </c>
      <c r="Z22" s="37">
        <f t="shared" si="10"/>
        <v>375951.85375000001</v>
      </c>
      <c r="AA22" s="37">
        <f t="shared" si="11"/>
        <v>262019.24174999999</v>
      </c>
      <c r="AB22" s="37">
        <f t="shared" si="12"/>
        <v>0</v>
      </c>
      <c r="AC22" s="37">
        <f t="shared" si="13"/>
        <v>0</v>
      </c>
      <c r="AD22" s="37">
        <f t="shared" si="14"/>
        <v>0</v>
      </c>
    </row>
    <row r="23" spans="1:30">
      <c r="A23" s="34">
        <v>34851</v>
      </c>
      <c r="B23">
        <v>1995</v>
      </c>
      <c r="C23">
        <v>2</v>
      </c>
      <c r="D23" s="37">
        <v>7690088.0363758402</v>
      </c>
      <c r="E23" s="37">
        <v>7729901.6788506303</v>
      </c>
      <c r="F23" s="37">
        <v>4729255.1689999998</v>
      </c>
      <c r="G23" s="37">
        <v>1028048.901</v>
      </c>
      <c r="H23" s="37">
        <f t="shared" si="2"/>
        <v>1279675.7660000001</v>
      </c>
      <c r="I23" s="37">
        <v>1172931.9380000001</v>
      </c>
      <c r="J23" s="37">
        <v>106743.82799999999</v>
      </c>
      <c r="K23" s="37">
        <v>1667570.4339999999</v>
      </c>
      <c r="L23" s="37">
        <v>1093445.4639999999</v>
      </c>
      <c r="M23" s="37">
        <v>78983.23</v>
      </c>
      <c r="N23" s="91"/>
      <c r="O23" s="37"/>
      <c r="P23" s="37"/>
      <c r="Q23" s="37"/>
      <c r="S23" s="37">
        <f t="shared" si="3"/>
        <v>1922522.00909396</v>
      </c>
      <c r="T23" s="37">
        <f t="shared" si="4"/>
        <v>1932475.4197126576</v>
      </c>
      <c r="U23" s="37">
        <f t="shared" si="5"/>
        <v>1182313.7922499999</v>
      </c>
      <c r="V23" s="37">
        <f t="shared" si="6"/>
        <v>257012.22524999999</v>
      </c>
      <c r="W23" s="37">
        <f t="shared" si="7"/>
        <v>319918.94150000002</v>
      </c>
      <c r="X23" s="37">
        <f t="shared" si="8"/>
        <v>293232.98450000002</v>
      </c>
      <c r="Y23" s="37">
        <f t="shared" si="9"/>
        <v>26685.956999999999</v>
      </c>
      <c r="Z23" s="37">
        <f t="shared" si="10"/>
        <v>416892.60849999997</v>
      </c>
      <c r="AA23" s="37">
        <f t="shared" si="11"/>
        <v>273361.36599999998</v>
      </c>
      <c r="AB23" s="37">
        <f t="shared" si="12"/>
        <v>0</v>
      </c>
      <c r="AC23" s="37">
        <f t="shared" si="13"/>
        <v>0</v>
      </c>
      <c r="AD23" s="37">
        <f t="shared" si="14"/>
        <v>0</v>
      </c>
    </row>
    <row r="24" spans="1:30">
      <c r="A24" s="34">
        <v>34943</v>
      </c>
      <c r="B24">
        <v>1995</v>
      </c>
      <c r="C24">
        <v>3</v>
      </c>
      <c r="D24" s="37">
        <v>7754839.0529993698</v>
      </c>
      <c r="E24" s="37">
        <v>7853031.5038650101</v>
      </c>
      <c r="F24" s="37">
        <v>4757388.8669999996</v>
      </c>
      <c r="G24" s="37">
        <v>1016874.7169999999</v>
      </c>
      <c r="H24" s="37">
        <f t="shared" si="2"/>
        <v>1396964.0989999999</v>
      </c>
      <c r="I24" s="37">
        <v>1288977.3899999999</v>
      </c>
      <c r="J24" s="37">
        <v>107986.709</v>
      </c>
      <c r="K24" s="37">
        <v>1736797.8389999999</v>
      </c>
      <c r="L24" s="37">
        <v>1130915.679</v>
      </c>
      <c r="M24" s="37">
        <v>-22270.791000000001</v>
      </c>
      <c r="N24" s="91"/>
      <c r="O24" s="37"/>
      <c r="P24" s="37"/>
      <c r="Q24" s="37"/>
      <c r="S24" s="37">
        <f t="shared" si="3"/>
        <v>1938709.7632498425</v>
      </c>
      <c r="T24" s="37">
        <f t="shared" si="4"/>
        <v>1963257.8759662525</v>
      </c>
      <c r="U24" s="37">
        <f t="shared" si="5"/>
        <v>1189347.2167499999</v>
      </c>
      <c r="V24" s="37">
        <f t="shared" si="6"/>
        <v>254218.67924999999</v>
      </c>
      <c r="W24" s="37">
        <f t="shared" si="7"/>
        <v>349241.02474999998</v>
      </c>
      <c r="X24" s="37">
        <f t="shared" si="8"/>
        <v>322244.34749999997</v>
      </c>
      <c r="Y24" s="37">
        <f t="shared" si="9"/>
        <v>26996.677250000001</v>
      </c>
      <c r="Z24" s="37">
        <f t="shared" si="10"/>
        <v>434199.45974999998</v>
      </c>
      <c r="AA24" s="37">
        <f t="shared" si="11"/>
        <v>282728.91975</v>
      </c>
      <c r="AB24" s="37">
        <f t="shared" si="12"/>
        <v>0</v>
      </c>
      <c r="AC24" s="37">
        <f t="shared" si="13"/>
        <v>0</v>
      </c>
      <c r="AD24" s="37">
        <f t="shared" si="14"/>
        <v>0</v>
      </c>
    </row>
    <row r="25" spans="1:30">
      <c r="A25" s="34">
        <v>35034</v>
      </c>
      <c r="B25">
        <v>1995</v>
      </c>
      <c r="C25">
        <v>4</v>
      </c>
      <c r="D25" s="37">
        <v>8117299.4602478202</v>
      </c>
      <c r="E25" s="37">
        <v>7992592.2804568904</v>
      </c>
      <c r="F25" s="37">
        <v>4998606.2139999997</v>
      </c>
      <c r="G25" s="37">
        <v>1038459.242</v>
      </c>
      <c r="H25" s="37">
        <f t="shared" si="2"/>
        <v>1552590.368</v>
      </c>
      <c r="I25" s="37">
        <v>1427390.5390000001</v>
      </c>
      <c r="J25" s="37">
        <v>125199.829</v>
      </c>
      <c r="K25" s="37">
        <v>1756419.976</v>
      </c>
      <c r="L25" s="37">
        <v>1188805.638</v>
      </c>
      <c r="M25" s="37">
        <v>-39970.699999999997</v>
      </c>
      <c r="N25" s="91"/>
      <c r="O25" s="37"/>
      <c r="P25" s="37"/>
      <c r="Q25" s="37"/>
      <c r="S25" s="37">
        <f t="shared" si="3"/>
        <v>2029324.8650619551</v>
      </c>
      <c r="T25" s="37">
        <f t="shared" si="4"/>
        <v>1998148.0701142226</v>
      </c>
      <c r="U25" s="37">
        <f t="shared" si="5"/>
        <v>1249651.5534999999</v>
      </c>
      <c r="V25" s="37">
        <f t="shared" si="6"/>
        <v>259614.81049999999</v>
      </c>
      <c r="W25" s="37">
        <f t="shared" si="7"/>
        <v>388147.592</v>
      </c>
      <c r="X25" s="37">
        <f t="shared" si="8"/>
        <v>356847.63475000003</v>
      </c>
      <c r="Y25" s="37">
        <f t="shared" si="9"/>
        <v>31299.957249999999</v>
      </c>
      <c r="Z25" s="37">
        <f t="shared" si="10"/>
        <v>439104.99400000001</v>
      </c>
      <c r="AA25" s="37">
        <f t="shared" si="11"/>
        <v>297201.40950000001</v>
      </c>
      <c r="AB25" s="37">
        <f t="shared" si="12"/>
        <v>0</v>
      </c>
      <c r="AC25" s="37">
        <f t="shared" si="13"/>
        <v>0</v>
      </c>
      <c r="AD25" s="37">
        <f t="shared" si="14"/>
        <v>0</v>
      </c>
    </row>
    <row r="26" spans="1:30">
      <c r="A26" s="34">
        <v>35125</v>
      </c>
      <c r="B26">
        <v>1996</v>
      </c>
      <c r="C26">
        <v>1</v>
      </c>
      <c r="D26" s="37">
        <v>8274612.0074513201</v>
      </c>
      <c r="E26" s="37">
        <v>8197754.3986087404</v>
      </c>
      <c r="F26" s="37">
        <v>4783966.0710000005</v>
      </c>
      <c r="G26" s="37">
        <v>1023977.373</v>
      </c>
      <c r="H26" s="37">
        <f t="shared" si="2"/>
        <v>1604854.5020000001</v>
      </c>
      <c r="I26" s="37">
        <v>1428898.165</v>
      </c>
      <c r="J26" s="37">
        <v>175956.337</v>
      </c>
      <c r="K26" s="37">
        <v>1859061.9539999999</v>
      </c>
      <c r="L26" s="37">
        <v>1234729.966</v>
      </c>
      <c r="M26" s="37">
        <v>237482.07399999999</v>
      </c>
      <c r="N26" s="91"/>
      <c r="O26" s="37"/>
      <c r="P26" s="37"/>
      <c r="Q26" s="37"/>
      <c r="S26" s="37">
        <f t="shared" si="3"/>
        <v>2068653.00186283</v>
      </c>
      <c r="T26" s="37">
        <f t="shared" si="4"/>
        <v>2049438.5996521851</v>
      </c>
      <c r="U26" s="37">
        <f t="shared" si="5"/>
        <v>1195991.5177500001</v>
      </c>
      <c r="V26" s="37">
        <f t="shared" si="6"/>
        <v>255994.34325000001</v>
      </c>
      <c r="W26" s="37">
        <f t="shared" si="7"/>
        <v>401213.62550000002</v>
      </c>
      <c r="X26" s="37">
        <f t="shared" si="8"/>
        <v>357224.54125000001</v>
      </c>
      <c r="Y26" s="37">
        <f t="shared" si="9"/>
        <v>43989.08425</v>
      </c>
      <c r="Z26" s="37">
        <f t="shared" si="10"/>
        <v>464765.48849999998</v>
      </c>
      <c r="AA26" s="37">
        <f t="shared" si="11"/>
        <v>308682.4915</v>
      </c>
      <c r="AB26" s="37">
        <f t="shared" si="12"/>
        <v>0</v>
      </c>
      <c r="AC26" s="37">
        <f t="shared" si="13"/>
        <v>0</v>
      </c>
      <c r="AD26" s="37">
        <f t="shared" si="14"/>
        <v>0</v>
      </c>
    </row>
    <row r="27" spans="1:30">
      <c r="A27" s="34">
        <v>35217</v>
      </c>
      <c r="B27">
        <v>1996</v>
      </c>
      <c r="C27">
        <v>2</v>
      </c>
      <c r="D27" s="37">
        <v>8285441.2859108802</v>
      </c>
      <c r="E27" s="37">
        <v>8335806.53344581</v>
      </c>
      <c r="F27" s="37">
        <v>4817505.3859999999</v>
      </c>
      <c r="G27" s="37">
        <v>1012972.253</v>
      </c>
      <c r="H27" s="37">
        <f t="shared" si="2"/>
        <v>1547174.649</v>
      </c>
      <c r="I27" s="37">
        <v>1404935.787</v>
      </c>
      <c r="J27" s="37">
        <v>142238.86199999999</v>
      </c>
      <c r="K27" s="37">
        <v>1945762.2949999999</v>
      </c>
      <c r="L27" s="37">
        <v>1277955.736</v>
      </c>
      <c r="M27" s="37">
        <v>239982.43900000001</v>
      </c>
      <c r="N27" s="91"/>
      <c r="O27" s="37"/>
      <c r="P27" s="37"/>
      <c r="Q27" s="37"/>
      <c r="S27" s="37">
        <f t="shared" si="3"/>
        <v>2071360.32147772</v>
      </c>
      <c r="T27" s="37">
        <f t="shared" si="4"/>
        <v>2083951.6333614525</v>
      </c>
      <c r="U27" s="37">
        <f t="shared" si="5"/>
        <v>1204376.3465</v>
      </c>
      <c r="V27" s="37">
        <f t="shared" si="6"/>
        <v>253243.06325000001</v>
      </c>
      <c r="W27" s="37">
        <f t="shared" si="7"/>
        <v>386793.66224999999</v>
      </c>
      <c r="X27" s="37">
        <f t="shared" si="8"/>
        <v>351233.94675</v>
      </c>
      <c r="Y27" s="37">
        <f t="shared" si="9"/>
        <v>35559.715499999998</v>
      </c>
      <c r="Z27" s="37">
        <f t="shared" si="10"/>
        <v>486440.57374999998</v>
      </c>
      <c r="AA27" s="37">
        <f t="shared" si="11"/>
        <v>319488.93400000001</v>
      </c>
      <c r="AB27" s="37">
        <f t="shared" si="12"/>
        <v>0</v>
      </c>
      <c r="AC27" s="37">
        <f t="shared" si="13"/>
        <v>0</v>
      </c>
      <c r="AD27" s="37">
        <f t="shared" si="14"/>
        <v>0</v>
      </c>
    </row>
    <row r="28" spans="1:30">
      <c r="A28" s="34">
        <v>35309</v>
      </c>
      <c r="B28">
        <v>1996</v>
      </c>
      <c r="C28">
        <v>3</v>
      </c>
      <c r="D28" s="37">
        <v>8392098.9387616497</v>
      </c>
      <c r="E28" s="37">
        <v>8487812.7361619193</v>
      </c>
      <c r="F28" s="37">
        <v>4916917.0410000002</v>
      </c>
      <c r="G28" s="37">
        <v>1005385.72</v>
      </c>
      <c r="H28" s="37">
        <f t="shared" si="2"/>
        <v>1780802.757</v>
      </c>
      <c r="I28" s="37">
        <v>1659676.2819999999</v>
      </c>
      <c r="J28" s="37">
        <v>121126.47500000001</v>
      </c>
      <c r="K28" s="37">
        <v>1934742.568</v>
      </c>
      <c r="L28" s="37">
        <v>1325206.8400000001</v>
      </c>
      <c r="M28" s="37">
        <v>79457.694000000003</v>
      </c>
      <c r="N28" s="91"/>
      <c r="O28" s="37"/>
      <c r="P28" s="37"/>
      <c r="Q28" s="37"/>
      <c r="S28" s="37">
        <f t="shared" si="3"/>
        <v>2098024.7346904124</v>
      </c>
      <c r="T28" s="37">
        <f t="shared" si="4"/>
        <v>2121953.1840404798</v>
      </c>
      <c r="U28" s="37">
        <f t="shared" si="5"/>
        <v>1229229.2602500001</v>
      </c>
      <c r="V28" s="37">
        <f t="shared" si="6"/>
        <v>251346.43</v>
      </c>
      <c r="W28" s="37">
        <f t="shared" si="7"/>
        <v>445200.68925</v>
      </c>
      <c r="X28" s="37">
        <f t="shared" si="8"/>
        <v>414919.07049999997</v>
      </c>
      <c r="Y28" s="37">
        <f t="shared" si="9"/>
        <v>30281.618750000001</v>
      </c>
      <c r="Z28" s="37">
        <f t="shared" si="10"/>
        <v>483685.64199999999</v>
      </c>
      <c r="AA28" s="37">
        <f t="shared" si="11"/>
        <v>331301.71000000002</v>
      </c>
      <c r="AB28" s="37">
        <f t="shared" si="12"/>
        <v>0</v>
      </c>
      <c r="AC28" s="37">
        <f t="shared" si="13"/>
        <v>0</v>
      </c>
      <c r="AD28" s="37">
        <f t="shared" si="14"/>
        <v>0</v>
      </c>
    </row>
    <row r="29" spans="1:30">
      <c r="A29" s="34">
        <v>35400</v>
      </c>
      <c r="B29">
        <v>1996</v>
      </c>
      <c r="C29">
        <v>4</v>
      </c>
      <c r="D29" s="37">
        <v>8863689.0241046008</v>
      </c>
      <c r="E29" s="37">
        <v>8721804.1737040207</v>
      </c>
      <c r="F29" s="37">
        <v>5313512.5259999996</v>
      </c>
      <c r="G29" s="37">
        <v>1047000.802</v>
      </c>
      <c r="H29" s="37">
        <f t="shared" si="2"/>
        <v>1886192.561</v>
      </c>
      <c r="I29" s="37">
        <v>1767584.723</v>
      </c>
      <c r="J29" s="37">
        <v>118607.838</v>
      </c>
      <c r="K29" s="37">
        <v>2042487.727</v>
      </c>
      <c r="L29" s="37">
        <v>1526804.8940000001</v>
      </c>
      <c r="M29" s="37">
        <v>101300.30100000001</v>
      </c>
      <c r="N29" s="91"/>
      <c r="O29" s="37"/>
      <c r="P29" s="37"/>
      <c r="Q29" s="37"/>
      <c r="S29" s="37">
        <f t="shared" si="3"/>
        <v>2215922.2560261502</v>
      </c>
      <c r="T29" s="37">
        <f t="shared" si="4"/>
        <v>2180451.0434260052</v>
      </c>
      <c r="U29" s="37">
        <f t="shared" si="5"/>
        <v>1328378.1314999999</v>
      </c>
      <c r="V29" s="37">
        <f t="shared" si="6"/>
        <v>261750.20050000001</v>
      </c>
      <c r="W29" s="37">
        <f t="shared" si="7"/>
        <v>471548.14025</v>
      </c>
      <c r="X29" s="37">
        <f t="shared" si="8"/>
        <v>441896.18075</v>
      </c>
      <c r="Y29" s="37">
        <f t="shared" si="9"/>
        <v>29651.959500000001</v>
      </c>
      <c r="Z29" s="37">
        <f t="shared" si="10"/>
        <v>510621.93174999999</v>
      </c>
      <c r="AA29" s="37">
        <f t="shared" si="11"/>
        <v>381701.22350000002</v>
      </c>
      <c r="AB29" s="37">
        <f t="shared" si="12"/>
        <v>0</v>
      </c>
      <c r="AC29" s="37">
        <f t="shared" si="13"/>
        <v>0</v>
      </c>
      <c r="AD29" s="37">
        <f t="shared" si="14"/>
        <v>0</v>
      </c>
    </row>
    <row r="30" spans="1:30">
      <c r="A30" s="34">
        <v>35490</v>
      </c>
      <c r="B30">
        <v>1997</v>
      </c>
      <c r="C30">
        <v>1</v>
      </c>
      <c r="D30" s="37">
        <v>8653779.7973196898</v>
      </c>
      <c r="E30" s="37">
        <v>8769501.9233668707</v>
      </c>
      <c r="F30" s="37">
        <v>4949294.8739999998</v>
      </c>
      <c r="G30" s="37">
        <v>1060089.2339999999</v>
      </c>
      <c r="H30" s="37">
        <f t="shared" si="2"/>
        <v>1791363.929</v>
      </c>
      <c r="I30" s="37">
        <v>1596968.0060000001</v>
      </c>
      <c r="J30" s="37">
        <v>194395.92300000001</v>
      </c>
      <c r="K30" s="37">
        <v>1989005.0589999999</v>
      </c>
      <c r="L30" s="37">
        <v>1374470.202</v>
      </c>
      <c r="M30" s="37">
        <v>238496.90299999999</v>
      </c>
      <c r="N30" s="91"/>
      <c r="O30" s="37"/>
      <c r="P30" s="37"/>
      <c r="Q30" s="37"/>
      <c r="S30" s="37">
        <f t="shared" si="3"/>
        <v>2163444.9493299224</v>
      </c>
      <c r="T30" s="37">
        <f t="shared" si="4"/>
        <v>2192375.4808417177</v>
      </c>
      <c r="U30" s="37">
        <f t="shared" si="5"/>
        <v>1237323.7185</v>
      </c>
      <c r="V30" s="37">
        <f t="shared" si="6"/>
        <v>265022.30849999998</v>
      </c>
      <c r="W30" s="37">
        <f t="shared" si="7"/>
        <v>447840.98225</v>
      </c>
      <c r="X30" s="37">
        <f t="shared" si="8"/>
        <v>399242.00150000001</v>
      </c>
      <c r="Y30" s="37">
        <f t="shared" si="9"/>
        <v>48598.980750000002</v>
      </c>
      <c r="Z30" s="37">
        <f t="shared" si="10"/>
        <v>497251.26474999997</v>
      </c>
      <c r="AA30" s="37">
        <f t="shared" si="11"/>
        <v>343617.55050000001</v>
      </c>
      <c r="AB30" s="37">
        <f t="shared" si="12"/>
        <v>0</v>
      </c>
      <c r="AC30" s="37">
        <f t="shared" si="13"/>
        <v>0</v>
      </c>
      <c r="AD30" s="37">
        <f t="shared" si="14"/>
        <v>0</v>
      </c>
    </row>
    <row r="31" spans="1:30">
      <c r="A31" s="34">
        <v>35582</v>
      </c>
      <c r="B31">
        <v>1997</v>
      </c>
      <c r="C31">
        <v>2</v>
      </c>
      <c r="D31" s="37">
        <v>8997962.1938370895</v>
      </c>
      <c r="E31" s="37">
        <v>8956556.2175147496</v>
      </c>
      <c r="F31" s="37">
        <v>5240951.34</v>
      </c>
      <c r="G31" s="37">
        <v>1073034.4680000001</v>
      </c>
      <c r="H31" s="37">
        <f t="shared" si="2"/>
        <v>1829759.6070000001</v>
      </c>
      <c r="I31" s="37">
        <v>1694583.5120000001</v>
      </c>
      <c r="J31" s="37">
        <v>135176.095</v>
      </c>
      <c r="K31" s="37">
        <v>2122481.7170000002</v>
      </c>
      <c r="L31" s="37">
        <v>1602176.4820000001</v>
      </c>
      <c r="M31" s="37">
        <v>333911.54300000001</v>
      </c>
      <c r="N31" s="91"/>
      <c r="O31" s="37"/>
      <c r="P31" s="37"/>
      <c r="Q31" s="37"/>
      <c r="S31" s="37">
        <f t="shared" si="3"/>
        <v>2249490.5484592724</v>
      </c>
      <c r="T31" s="37">
        <f t="shared" si="4"/>
        <v>2239139.0543786874</v>
      </c>
      <c r="U31" s="37">
        <f t="shared" si="5"/>
        <v>1310237.835</v>
      </c>
      <c r="V31" s="37">
        <f t="shared" si="6"/>
        <v>268258.61700000003</v>
      </c>
      <c r="W31" s="37">
        <f t="shared" si="7"/>
        <v>457439.90175000002</v>
      </c>
      <c r="X31" s="37">
        <f t="shared" si="8"/>
        <v>423645.87800000003</v>
      </c>
      <c r="Y31" s="37">
        <f t="shared" si="9"/>
        <v>33794.02375</v>
      </c>
      <c r="Z31" s="37">
        <f t="shared" si="10"/>
        <v>530620.42925000004</v>
      </c>
      <c r="AA31" s="37">
        <f t="shared" si="11"/>
        <v>400544.12050000002</v>
      </c>
      <c r="AB31" s="37">
        <f t="shared" si="12"/>
        <v>0</v>
      </c>
      <c r="AC31" s="37">
        <f t="shared" si="13"/>
        <v>0</v>
      </c>
      <c r="AD31" s="37">
        <f t="shared" si="14"/>
        <v>0</v>
      </c>
    </row>
    <row r="32" spans="1:30">
      <c r="A32" s="34">
        <v>35674</v>
      </c>
      <c r="B32">
        <v>1997</v>
      </c>
      <c r="C32">
        <v>3</v>
      </c>
      <c r="D32" s="37">
        <v>9030688.0249511804</v>
      </c>
      <c r="E32" s="37">
        <v>9112091.9015590493</v>
      </c>
      <c r="F32" s="37">
        <v>5279719.3260000004</v>
      </c>
      <c r="G32" s="37">
        <v>1061221.0319999999</v>
      </c>
      <c r="H32" s="37">
        <f t="shared" si="2"/>
        <v>2037106.3419999999</v>
      </c>
      <c r="I32" s="37">
        <v>1949734.426</v>
      </c>
      <c r="J32" s="37">
        <v>87371.915999999997</v>
      </c>
      <c r="K32" s="37">
        <v>2162446.4010000001</v>
      </c>
      <c r="L32" s="37">
        <v>1729330.469</v>
      </c>
      <c r="M32" s="37">
        <v>219525.39199999999</v>
      </c>
      <c r="N32" s="91"/>
      <c r="O32" s="37"/>
      <c r="P32" s="37"/>
      <c r="Q32" s="37"/>
      <c r="S32" s="37">
        <f t="shared" si="3"/>
        <v>2257672.0062377951</v>
      </c>
      <c r="T32" s="37">
        <f t="shared" si="4"/>
        <v>2278022.9753897623</v>
      </c>
      <c r="U32" s="37">
        <f t="shared" si="5"/>
        <v>1319929.8315000001</v>
      </c>
      <c r="V32" s="37">
        <f t="shared" si="6"/>
        <v>265305.25799999997</v>
      </c>
      <c r="W32" s="37">
        <f t="shared" si="7"/>
        <v>509276.58549999999</v>
      </c>
      <c r="X32" s="37">
        <f t="shared" si="8"/>
        <v>487433.60649999999</v>
      </c>
      <c r="Y32" s="37">
        <f t="shared" si="9"/>
        <v>21842.978999999999</v>
      </c>
      <c r="Z32" s="37">
        <f t="shared" si="10"/>
        <v>540611.60025000002</v>
      </c>
      <c r="AA32" s="37">
        <f t="shared" si="11"/>
        <v>432332.61725000001</v>
      </c>
      <c r="AB32" s="37">
        <f t="shared" si="12"/>
        <v>0</v>
      </c>
      <c r="AC32" s="37">
        <f t="shared" si="13"/>
        <v>0</v>
      </c>
      <c r="AD32" s="37">
        <f t="shared" si="14"/>
        <v>0</v>
      </c>
    </row>
    <row r="33" spans="1:30">
      <c r="A33" s="34">
        <v>35765</v>
      </c>
      <c r="B33">
        <v>1997</v>
      </c>
      <c r="C33">
        <v>4</v>
      </c>
      <c r="D33" s="37">
        <v>9451787.9296377692</v>
      </c>
      <c r="E33" s="37">
        <v>9304832.7759736609</v>
      </c>
      <c r="F33" s="37">
        <v>5688869.8880000003</v>
      </c>
      <c r="G33" s="37">
        <v>1095701.058</v>
      </c>
      <c r="H33" s="37">
        <f t="shared" si="2"/>
        <v>2054169.925</v>
      </c>
      <c r="I33" s="37">
        <v>1968158.699</v>
      </c>
      <c r="J33" s="37">
        <v>86011.225999999995</v>
      </c>
      <c r="K33" s="37">
        <v>2229563.4470000002</v>
      </c>
      <c r="L33" s="37">
        <v>1883084.6669999999</v>
      </c>
      <c r="M33" s="37">
        <v>266568.27899999998</v>
      </c>
      <c r="N33" s="91"/>
      <c r="O33" s="37"/>
      <c r="P33" s="37"/>
      <c r="Q33" s="37"/>
      <c r="S33" s="37">
        <f t="shared" si="3"/>
        <v>2362946.9824094423</v>
      </c>
      <c r="T33" s="37">
        <f t="shared" si="4"/>
        <v>2326208.1939934152</v>
      </c>
      <c r="U33" s="37">
        <f t="shared" si="5"/>
        <v>1422217.4720000001</v>
      </c>
      <c r="V33" s="37">
        <f t="shared" si="6"/>
        <v>273925.26449999999</v>
      </c>
      <c r="W33" s="37">
        <f t="shared" si="7"/>
        <v>513542.48125000001</v>
      </c>
      <c r="X33" s="37">
        <f t="shared" si="8"/>
        <v>492039.67475000001</v>
      </c>
      <c r="Y33" s="37">
        <f t="shared" si="9"/>
        <v>21502.806499999999</v>
      </c>
      <c r="Z33" s="37">
        <f t="shared" si="10"/>
        <v>557390.86175000004</v>
      </c>
      <c r="AA33" s="37">
        <f t="shared" si="11"/>
        <v>470771.16674999997</v>
      </c>
      <c r="AB33" s="37">
        <f t="shared" si="12"/>
        <v>0</v>
      </c>
      <c r="AC33" s="37">
        <f t="shared" si="13"/>
        <v>0</v>
      </c>
      <c r="AD33" s="37">
        <f t="shared" si="14"/>
        <v>0</v>
      </c>
    </row>
    <row r="34" spans="1:30">
      <c r="A34" s="34">
        <v>35855</v>
      </c>
      <c r="B34">
        <v>1998</v>
      </c>
      <c r="C34">
        <v>1</v>
      </c>
      <c r="D34" s="37">
        <v>9352704.8761518598</v>
      </c>
      <c r="E34" s="37">
        <v>9383162.3883999195</v>
      </c>
      <c r="F34" s="37">
        <v>5372197.0710000005</v>
      </c>
      <c r="G34" s="37">
        <v>1077925.7139999999</v>
      </c>
      <c r="H34" s="37">
        <f t="shared" si="2"/>
        <v>2025260.5210000002</v>
      </c>
      <c r="I34" s="37">
        <v>1879692.5090000001</v>
      </c>
      <c r="J34" s="37">
        <v>145568.01199999999</v>
      </c>
      <c r="K34" s="37">
        <v>2262504.3679999998</v>
      </c>
      <c r="L34" s="37">
        <v>1801156.064</v>
      </c>
      <c r="M34" s="37">
        <v>415973.26500000001</v>
      </c>
      <c r="N34" s="91"/>
      <c r="O34" s="37"/>
      <c r="P34" s="37"/>
      <c r="Q34" s="37"/>
      <c r="S34" s="37">
        <f t="shared" si="3"/>
        <v>2338176.2190379649</v>
      </c>
      <c r="T34" s="37">
        <f t="shared" si="4"/>
        <v>2345790.5970999799</v>
      </c>
      <c r="U34" s="37">
        <f t="shared" si="5"/>
        <v>1343049.2677500001</v>
      </c>
      <c r="V34" s="37">
        <f t="shared" si="6"/>
        <v>269481.42849999998</v>
      </c>
      <c r="W34" s="37">
        <f t="shared" si="7"/>
        <v>506315.13025000005</v>
      </c>
      <c r="X34" s="37">
        <f t="shared" si="8"/>
        <v>469923.12725000002</v>
      </c>
      <c r="Y34" s="37">
        <f t="shared" si="9"/>
        <v>36392.002999999997</v>
      </c>
      <c r="Z34" s="37">
        <f t="shared" si="10"/>
        <v>565626.09199999995</v>
      </c>
      <c r="AA34" s="37">
        <f t="shared" si="11"/>
        <v>450289.016</v>
      </c>
      <c r="AB34" s="37">
        <f t="shared" si="12"/>
        <v>0</v>
      </c>
      <c r="AC34" s="37">
        <f t="shared" si="13"/>
        <v>0</v>
      </c>
      <c r="AD34" s="37">
        <f t="shared" si="14"/>
        <v>0</v>
      </c>
    </row>
    <row r="35" spans="1:30">
      <c r="A35" s="34">
        <v>35947</v>
      </c>
      <c r="B35">
        <v>1998</v>
      </c>
      <c r="C35">
        <v>2</v>
      </c>
      <c r="D35" s="37">
        <v>9383804.8334322497</v>
      </c>
      <c r="E35" s="37">
        <v>9451540.8822544105</v>
      </c>
      <c r="F35" s="37">
        <v>5527137.932</v>
      </c>
      <c r="G35" s="37">
        <v>1074786.4550000001</v>
      </c>
      <c r="H35" s="37">
        <f t="shared" si="2"/>
        <v>2040418.7680000002</v>
      </c>
      <c r="I35" s="37">
        <v>1825620.496</v>
      </c>
      <c r="J35" s="37">
        <v>214798.272</v>
      </c>
      <c r="K35" s="37">
        <v>2304457.0010000002</v>
      </c>
      <c r="L35" s="37">
        <v>1913557.4410000001</v>
      </c>
      <c r="M35" s="37">
        <v>350562.11800000002</v>
      </c>
      <c r="N35" s="91"/>
      <c r="O35" s="37"/>
      <c r="P35" s="37"/>
      <c r="Q35" s="37"/>
      <c r="S35" s="37">
        <f t="shared" si="3"/>
        <v>2345951.2083580624</v>
      </c>
      <c r="T35" s="37">
        <f t="shared" si="4"/>
        <v>2362885.2205636026</v>
      </c>
      <c r="U35" s="37">
        <f t="shared" si="5"/>
        <v>1381784.483</v>
      </c>
      <c r="V35" s="37">
        <f t="shared" si="6"/>
        <v>268696.61375000002</v>
      </c>
      <c r="W35" s="37">
        <f t="shared" si="7"/>
        <v>510104.69200000004</v>
      </c>
      <c r="X35" s="37">
        <f t="shared" si="8"/>
        <v>456405.12400000001</v>
      </c>
      <c r="Y35" s="37">
        <f t="shared" si="9"/>
        <v>53699.567999999999</v>
      </c>
      <c r="Z35" s="37">
        <f t="shared" si="10"/>
        <v>576114.25025000004</v>
      </c>
      <c r="AA35" s="37">
        <f t="shared" si="11"/>
        <v>478389.36025000003</v>
      </c>
      <c r="AB35" s="37">
        <f t="shared" si="12"/>
        <v>0</v>
      </c>
      <c r="AC35" s="37">
        <f t="shared" si="13"/>
        <v>0</v>
      </c>
      <c r="AD35" s="37">
        <f t="shared" si="14"/>
        <v>0</v>
      </c>
    </row>
    <row r="36" spans="1:30">
      <c r="A36" s="34">
        <v>36039</v>
      </c>
      <c r="B36">
        <v>1998</v>
      </c>
      <c r="C36">
        <v>3</v>
      </c>
      <c r="D36" s="37">
        <v>9451319.6064345092</v>
      </c>
      <c r="E36" s="37">
        <v>9507978.2681923695</v>
      </c>
      <c r="F36" s="37">
        <v>5577239.0130000003</v>
      </c>
      <c r="G36" s="37">
        <v>1072127.2949999999</v>
      </c>
      <c r="H36" s="37">
        <f t="shared" si="2"/>
        <v>2224736.9569999999</v>
      </c>
      <c r="I36" s="37">
        <v>2115459.5669999998</v>
      </c>
      <c r="J36" s="37">
        <v>109277.39</v>
      </c>
      <c r="K36" s="37">
        <v>2236272.8199999998</v>
      </c>
      <c r="L36" s="37">
        <v>1884242.922</v>
      </c>
      <c r="M36" s="37">
        <v>225186.443</v>
      </c>
      <c r="N36" s="91"/>
      <c r="O36" s="37"/>
      <c r="P36" s="37"/>
      <c r="Q36" s="37"/>
      <c r="S36" s="37">
        <f t="shared" si="3"/>
        <v>2362829.9016086273</v>
      </c>
      <c r="T36" s="37">
        <f t="shared" si="4"/>
        <v>2376994.5670480924</v>
      </c>
      <c r="U36" s="37">
        <f t="shared" si="5"/>
        <v>1394309.7532500001</v>
      </c>
      <c r="V36" s="37">
        <f t="shared" si="6"/>
        <v>268031.82374999998</v>
      </c>
      <c r="W36" s="37">
        <f t="shared" si="7"/>
        <v>556184.23924999998</v>
      </c>
      <c r="X36" s="37">
        <f t="shared" si="8"/>
        <v>528864.89174999995</v>
      </c>
      <c r="Y36" s="37">
        <f t="shared" si="9"/>
        <v>27319.3475</v>
      </c>
      <c r="Z36" s="37">
        <f t="shared" si="10"/>
        <v>559068.20499999996</v>
      </c>
      <c r="AA36" s="37">
        <f t="shared" si="11"/>
        <v>471060.73050000001</v>
      </c>
      <c r="AB36" s="37">
        <f t="shared" si="12"/>
        <v>0</v>
      </c>
      <c r="AC36" s="37">
        <f t="shared" si="13"/>
        <v>0</v>
      </c>
      <c r="AD36" s="37">
        <f t="shared" si="14"/>
        <v>0</v>
      </c>
    </row>
    <row r="37" spans="1:30">
      <c r="A37" s="34">
        <v>36130</v>
      </c>
      <c r="B37">
        <v>1998</v>
      </c>
      <c r="C37">
        <v>4</v>
      </c>
      <c r="D37" s="37">
        <v>9653698.7190476805</v>
      </c>
      <c r="E37" s="37">
        <v>9518247.6438909601</v>
      </c>
      <c r="F37" s="37">
        <v>5860592.2750000004</v>
      </c>
      <c r="G37" s="37">
        <v>1114922.9879999999</v>
      </c>
      <c r="H37" s="37">
        <f t="shared" si="2"/>
        <v>2220949.622</v>
      </c>
      <c r="I37" s="37">
        <v>2060545.9</v>
      </c>
      <c r="J37" s="37">
        <v>160403.72200000001</v>
      </c>
      <c r="K37" s="37">
        <v>2418383.3020000001</v>
      </c>
      <c r="L37" s="37">
        <v>2000390.882</v>
      </c>
      <c r="M37" s="37">
        <v>39241.413</v>
      </c>
      <c r="N37" s="91"/>
      <c r="O37" s="37"/>
      <c r="P37" s="37"/>
      <c r="Q37" s="37"/>
      <c r="S37" s="37">
        <f t="shared" si="3"/>
        <v>2413424.6797619201</v>
      </c>
      <c r="T37" s="37">
        <f t="shared" si="4"/>
        <v>2379561.91097274</v>
      </c>
      <c r="U37" s="37">
        <f t="shared" si="5"/>
        <v>1465148.0687500001</v>
      </c>
      <c r="V37" s="37">
        <f t="shared" si="6"/>
        <v>278730.74699999997</v>
      </c>
      <c r="W37" s="37">
        <f t="shared" si="7"/>
        <v>555237.40549999999</v>
      </c>
      <c r="X37" s="37">
        <f t="shared" si="8"/>
        <v>515136.47499999998</v>
      </c>
      <c r="Y37" s="37">
        <f t="shared" si="9"/>
        <v>40100.930500000002</v>
      </c>
      <c r="Z37" s="37">
        <f t="shared" si="10"/>
        <v>604595.82550000004</v>
      </c>
      <c r="AA37" s="37">
        <f t="shared" si="11"/>
        <v>500097.7205</v>
      </c>
      <c r="AB37" s="37">
        <f t="shared" si="12"/>
        <v>0</v>
      </c>
      <c r="AC37" s="37">
        <f t="shared" si="13"/>
        <v>0</v>
      </c>
      <c r="AD37" s="37">
        <f t="shared" si="14"/>
        <v>0</v>
      </c>
    </row>
    <row r="38" spans="1:30">
      <c r="A38" s="34">
        <v>36220</v>
      </c>
      <c r="B38">
        <v>1999</v>
      </c>
      <c r="C38">
        <v>1</v>
      </c>
      <c r="D38" s="37">
        <v>9587900.9930626992</v>
      </c>
      <c r="E38" s="37">
        <v>9661324.1897060294</v>
      </c>
      <c r="F38" s="37">
        <v>5601212.5829999996</v>
      </c>
      <c r="G38" s="37">
        <v>1137014.9339999999</v>
      </c>
      <c r="H38" s="37">
        <f t="shared" si="2"/>
        <v>2166799.392</v>
      </c>
      <c r="I38" s="37">
        <v>2027924.202</v>
      </c>
      <c r="J38" s="37">
        <v>138875.19</v>
      </c>
      <c r="K38" s="37">
        <v>2331520.6510000001</v>
      </c>
      <c r="L38" s="37">
        <v>1913920.9680000001</v>
      </c>
      <c r="M38" s="37">
        <v>265274.39899999998</v>
      </c>
      <c r="N38" s="91"/>
      <c r="O38" s="37"/>
      <c r="P38" s="37"/>
      <c r="Q38" s="37"/>
      <c r="S38" s="37">
        <f t="shared" si="3"/>
        <v>2396975.2482656748</v>
      </c>
      <c r="T38" s="37">
        <f t="shared" si="4"/>
        <v>2415331.0474265073</v>
      </c>
      <c r="U38" s="37">
        <f t="shared" si="5"/>
        <v>1400303.1457499999</v>
      </c>
      <c r="V38" s="37">
        <f t="shared" si="6"/>
        <v>284253.73349999997</v>
      </c>
      <c r="W38" s="37">
        <f t="shared" si="7"/>
        <v>541699.848</v>
      </c>
      <c r="X38" s="37">
        <f t="shared" si="8"/>
        <v>506981.05050000001</v>
      </c>
      <c r="Y38" s="37">
        <f t="shared" si="9"/>
        <v>34718.797500000001</v>
      </c>
      <c r="Z38" s="37">
        <f t="shared" si="10"/>
        <v>582880.16275000002</v>
      </c>
      <c r="AA38" s="37">
        <f t="shared" si="11"/>
        <v>478480.24200000003</v>
      </c>
      <c r="AB38" s="37">
        <f t="shared" si="12"/>
        <v>0</v>
      </c>
      <c r="AC38" s="37">
        <f t="shared" si="13"/>
        <v>0</v>
      </c>
      <c r="AD38" s="37">
        <f t="shared" si="14"/>
        <v>0</v>
      </c>
    </row>
    <row r="39" spans="1:30">
      <c r="A39" s="34">
        <v>36312</v>
      </c>
      <c r="B39">
        <v>1999</v>
      </c>
      <c r="C39">
        <v>2</v>
      </c>
      <c r="D39" s="37">
        <v>9611203.0539740399</v>
      </c>
      <c r="E39" s="37">
        <v>9648449.9737853892</v>
      </c>
      <c r="F39" s="37">
        <v>5778494.25</v>
      </c>
      <c r="G39" s="37">
        <v>1143891.6259999999</v>
      </c>
      <c r="H39" s="37">
        <f t="shared" si="2"/>
        <v>2101552.3330000001</v>
      </c>
      <c r="I39" s="37">
        <v>1963094.423</v>
      </c>
      <c r="J39" s="37">
        <v>138457.91</v>
      </c>
      <c r="K39" s="37">
        <v>2411191.838</v>
      </c>
      <c r="L39" s="37">
        <v>2092536.622</v>
      </c>
      <c r="M39" s="37">
        <v>268609.62900000002</v>
      </c>
      <c r="N39" s="91"/>
      <c r="O39" s="37"/>
      <c r="P39" s="37"/>
      <c r="Q39" s="37"/>
      <c r="S39" s="37">
        <f t="shared" si="3"/>
        <v>2402800.76349351</v>
      </c>
      <c r="T39" s="37">
        <f t="shared" si="4"/>
        <v>2412112.4934463473</v>
      </c>
      <c r="U39" s="37">
        <f t="shared" si="5"/>
        <v>1444623.5625</v>
      </c>
      <c r="V39" s="37">
        <f t="shared" si="6"/>
        <v>285972.90649999998</v>
      </c>
      <c r="W39" s="37">
        <f t="shared" si="7"/>
        <v>525388.08325000003</v>
      </c>
      <c r="X39" s="37">
        <f t="shared" si="8"/>
        <v>490773.60574999999</v>
      </c>
      <c r="Y39" s="37">
        <f t="shared" si="9"/>
        <v>34614.477500000001</v>
      </c>
      <c r="Z39" s="37">
        <f t="shared" si="10"/>
        <v>602797.9595</v>
      </c>
      <c r="AA39" s="37">
        <f t="shared" si="11"/>
        <v>523134.15549999999</v>
      </c>
      <c r="AB39" s="37">
        <f t="shared" si="12"/>
        <v>0</v>
      </c>
      <c r="AC39" s="37">
        <f t="shared" si="13"/>
        <v>0</v>
      </c>
      <c r="AD39" s="37">
        <f t="shared" si="14"/>
        <v>0</v>
      </c>
    </row>
    <row r="40" spans="1:30">
      <c r="A40" s="34">
        <v>36404</v>
      </c>
      <c r="B40">
        <v>1999</v>
      </c>
      <c r="C40">
        <v>3</v>
      </c>
      <c r="D40" s="37">
        <v>9734473.7456783708</v>
      </c>
      <c r="E40" s="37">
        <v>9768569.8589485306</v>
      </c>
      <c r="F40" s="37">
        <v>5907760.1679999996</v>
      </c>
      <c r="G40" s="37">
        <v>1133163.1599999999</v>
      </c>
      <c r="H40" s="37">
        <f t="shared" si="2"/>
        <v>2302887.0010000002</v>
      </c>
      <c r="I40" s="37">
        <v>2238569.6170000001</v>
      </c>
      <c r="J40" s="37">
        <v>64317.383999999998</v>
      </c>
      <c r="K40" s="37">
        <v>2440564.9440000001</v>
      </c>
      <c r="L40" s="37">
        <v>2161737.8829999999</v>
      </c>
      <c r="M40" s="37">
        <v>111836.356</v>
      </c>
      <c r="N40" s="91"/>
      <c r="O40" s="37"/>
      <c r="P40" s="37"/>
      <c r="Q40" s="37"/>
      <c r="S40" s="37">
        <f t="shared" si="3"/>
        <v>2433618.4364195927</v>
      </c>
      <c r="T40" s="37">
        <f t="shared" si="4"/>
        <v>2442142.4647371327</v>
      </c>
      <c r="U40" s="37">
        <f t="shared" si="5"/>
        <v>1476940.0419999999</v>
      </c>
      <c r="V40" s="37">
        <f t="shared" si="6"/>
        <v>283290.78999999998</v>
      </c>
      <c r="W40" s="37">
        <f t="shared" si="7"/>
        <v>575721.75025000004</v>
      </c>
      <c r="X40" s="37">
        <f t="shared" si="8"/>
        <v>559642.40425000002</v>
      </c>
      <c r="Y40" s="37">
        <f t="shared" si="9"/>
        <v>16079.346</v>
      </c>
      <c r="Z40" s="37">
        <f t="shared" si="10"/>
        <v>610141.23600000003</v>
      </c>
      <c r="AA40" s="37">
        <f t="shared" si="11"/>
        <v>540434.47074999998</v>
      </c>
      <c r="AB40" s="37">
        <f t="shared" si="12"/>
        <v>0</v>
      </c>
      <c r="AC40" s="37">
        <f t="shared" si="13"/>
        <v>0</v>
      </c>
      <c r="AD40" s="37">
        <f t="shared" si="14"/>
        <v>0</v>
      </c>
    </row>
    <row r="41" spans="1:30">
      <c r="A41" s="34">
        <v>36495</v>
      </c>
      <c r="B41">
        <v>1999</v>
      </c>
      <c r="C41">
        <v>4</v>
      </c>
      <c r="D41" s="37">
        <v>10017205.417935399</v>
      </c>
      <c r="E41" s="37">
        <v>9890516.1460382398</v>
      </c>
      <c r="F41" s="37">
        <v>6220960.0539999995</v>
      </c>
      <c r="G41" s="37">
        <v>1169250.7679999999</v>
      </c>
      <c r="H41" s="37">
        <f t="shared" si="2"/>
        <v>2357029.5330000003</v>
      </c>
      <c r="I41" s="37">
        <v>2254387.1460000002</v>
      </c>
      <c r="J41" s="37">
        <v>102642.387</v>
      </c>
      <c r="K41" s="37">
        <v>2529900.7349999999</v>
      </c>
      <c r="L41" s="37">
        <v>2322929.7590000001</v>
      </c>
      <c r="M41" s="37">
        <v>62994.087</v>
      </c>
      <c r="N41" s="91"/>
      <c r="O41" s="37"/>
      <c r="P41" s="37"/>
      <c r="Q41" s="37"/>
      <c r="S41" s="37">
        <f t="shared" si="3"/>
        <v>2504301.3544838498</v>
      </c>
      <c r="T41" s="37">
        <f t="shared" si="4"/>
        <v>2472629.03650956</v>
      </c>
      <c r="U41" s="37">
        <f t="shared" si="5"/>
        <v>1555240.0134999999</v>
      </c>
      <c r="V41" s="37">
        <f t="shared" si="6"/>
        <v>292312.69199999998</v>
      </c>
      <c r="W41" s="37">
        <f t="shared" si="7"/>
        <v>589257.38325000007</v>
      </c>
      <c r="X41" s="37">
        <f t="shared" si="8"/>
        <v>563596.78650000005</v>
      </c>
      <c r="Y41" s="37">
        <f t="shared" si="9"/>
        <v>25660.596750000001</v>
      </c>
      <c r="Z41" s="37">
        <f t="shared" si="10"/>
        <v>632475.18374999997</v>
      </c>
      <c r="AA41" s="37">
        <f t="shared" si="11"/>
        <v>580732.43975000002</v>
      </c>
      <c r="AB41" s="37">
        <f t="shared" si="12"/>
        <v>0</v>
      </c>
      <c r="AC41" s="37">
        <f t="shared" si="13"/>
        <v>0</v>
      </c>
      <c r="AD41" s="37">
        <f t="shared" si="14"/>
        <v>0</v>
      </c>
    </row>
    <row r="42" spans="1:30">
      <c r="A42" s="34">
        <v>36586</v>
      </c>
      <c r="B42">
        <v>2000</v>
      </c>
      <c r="C42">
        <v>1</v>
      </c>
      <c r="D42" s="37">
        <v>10123135.174385</v>
      </c>
      <c r="E42" s="37">
        <v>10089944.155699899</v>
      </c>
      <c r="F42" s="37">
        <v>5995094.9079999998</v>
      </c>
      <c r="G42" s="37">
        <v>1193258.2009999999</v>
      </c>
      <c r="H42" s="37">
        <f t="shared" si="2"/>
        <v>2364598.8539999998</v>
      </c>
      <c r="I42" s="37">
        <v>2188038.8459999999</v>
      </c>
      <c r="J42" s="37">
        <v>176560.008</v>
      </c>
      <c r="K42" s="37">
        <v>2552124.8339999998</v>
      </c>
      <c r="L42" s="37">
        <v>2319194.8810000001</v>
      </c>
      <c r="M42" s="37">
        <v>337253.25900000002</v>
      </c>
      <c r="N42" s="91"/>
      <c r="O42" s="37"/>
      <c r="P42" s="37"/>
      <c r="Q42" s="37"/>
      <c r="S42" s="37">
        <f t="shared" si="3"/>
        <v>2530783.79359625</v>
      </c>
      <c r="T42" s="37">
        <f t="shared" si="4"/>
        <v>2522486.0389249749</v>
      </c>
      <c r="U42" s="37">
        <f t="shared" si="5"/>
        <v>1498773.727</v>
      </c>
      <c r="V42" s="37">
        <f t="shared" si="6"/>
        <v>298314.55024999997</v>
      </c>
      <c r="W42" s="37">
        <f t="shared" si="7"/>
        <v>591149.71349999995</v>
      </c>
      <c r="X42" s="37">
        <f t="shared" si="8"/>
        <v>547009.71149999998</v>
      </c>
      <c r="Y42" s="37">
        <f t="shared" si="9"/>
        <v>44140.002</v>
      </c>
      <c r="Z42" s="37">
        <f t="shared" si="10"/>
        <v>638031.20849999995</v>
      </c>
      <c r="AA42" s="37">
        <f t="shared" si="11"/>
        <v>579798.72025000001</v>
      </c>
      <c r="AB42" s="37">
        <f t="shared" si="12"/>
        <v>0</v>
      </c>
      <c r="AC42" s="37">
        <f t="shared" si="13"/>
        <v>0</v>
      </c>
      <c r="AD42" s="37">
        <f t="shared" si="14"/>
        <v>0</v>
      </c>
    </row>
    <row r="43" spans="1:30">
      <c r="A43" s="34">
        <v>36678</v>
      </c>
      <c r="B43">
        <v>2000</v>
      </c>
      <c r="C43">
        <v>2</v>
      </c>
      <c r="D43" s="37">
        <v>10200999.222721901</v>
      </c>
      <c r="E43" s="37">
        <v>10256483.0108712</v>
      </c>
      <c r="F43" s="37">
        <v>6196050.3190000001</v>
      </c>
      <c r="G43" s="37">
        <v>1179738.6969999999</v>
      </c>
      <c r="H43" s="37">
        <f t="shared" si="2"/>
        <v>2259792.0559999999</v>
      </c>
      <c r="I43" s="37">
        <v>2117978.0970000001</v>
      </c>
      <c r="J43" s="37">
        <v>141813.959</v>
      </c>
      <c r="K43" s="37">
        <v>2683343.142</v>
      </c>
      <c r="L43" s="37">
        <v>2481307.2680000002</v>
      </c>
      <c r="M43" s="37">
        <v>363382.277</v>
      </c>
      <c r="N43" s="91"/>
      <c r="O43" s="37"/>
      <c r="P43" s="37"/>
      <c r="Q43" s="37"/>
      <c r="S43" s="37">
        <f t="shared" si="3"/>
        <v>2550249.8056804752</v>
      </c>
      <c r="T43" s="37">
        <f t="shared" si="4"/>
        <v>2564120.7527178</v>
      </c>
      <c r="U43" s="37">
        <f t="shared" si="5"/>
        <v>1549012.57975</v>
      </c>
      <c r="V43" s="37">
        <f t="shared" si="6"/>
        <v>294934.67424999998</v>
      </c>
      <c r="W43" s="37">
        <f t="shared" si="7"/>
        <v>564948.01399999997</v>
      </c>
      <c r="X43" s="37">
        <f t="shared" si="8"/>
        <v>529494.52425000002</v>
      </c>
      <c r="Y43" s="37">
        <f t="shared" si="9"/>
        <v>35453.489750000001</v>
      </c>
      <c r="Z43" s="37">
        <f t="shared" si="10"/>
        <v>670835.7855</v>
      </c>
      <c r="AA43" s="37">
        <f t="shared" si="11"/>
        <v>620326.81700000004</v>
      </c>
      <c r="AB43" s="37">
        <f t="shared" si="12"/>
        <v>0</v>
      </c>
      <c r="AC43" s="37">
        <f t="shared" si="13"/>
        <v>0</v>
      </c>
      <c r="AD43" s="37">
        <f t="shared" si="14"/>
        <v>0</v>
      </c>
    </row>
    <row r="44" spans="1:30">
      <c r="A44" s="34">
        <v>36770</v>
      </c>
      <c r="B44">
        <v>2000</v>
      </c>
      <c r="C44">
        <v>3</v>
      </c>
      <c r="D44" s="37">
        <v>10273678.173112201</v>
      </c>
      <c r="E44" s="37">
        <v>10298770.704755399</v>
      </c>
      <c r="F44" s="37">
        <v>6347374.0499999998</v>
      </c>
      <c r="G44" s="37">
        <v>1165441.409</v>
      </c>
      <c r="H44" s="37">
        <f t="shared" si="2"/>
        <v>2418974.605</v>
      </c>
      <c r="I44" s="37">
        <v>2370864.5350000001</v>
      </c>
      <c r="J44" s="37">
        <v>48110.07</v>
      </c>
      <c r="K44" s="37">
        <v>2751245.986</v>
      </c>
      <c r="L44" s="37">
        <v>2637446.9870000002</v>
      </c>
      <c r="M44" s="37">
        <v>228089.11</v>
      </c>
      <c r="N44" s="91"/>
      <c r="O44" s="37"/>
      <c r="P44" s="37"/>
      <c r="Q44" s="37"/>
      <c r="S44" s="37">
        <f t="shared" si="3"/>
        <v>2568419.5432780501</v>
      </c>
      <c r="T44" s="37">
        <f t="shared" si="4"/>
        <v>2574692.6761888498</v>
      </c>
      <c r="U44" s="37">
        <f t="shared" si="5"/>
        <v>1586843.5125</v>
      </c>
      <c r="V44" s="37">
        <f t="shared" si="6"/>
        <v>291360.35225</v>
      </c>
      <c r="W44" s="37">
        <f t="shared" si="7"/>
        <v>604743.65125</v>
      </c>
      <c r="X44" s="37">
        <f t="shared" si="8"/>
        <v>592716.13375000004</v>
      </c>
      <c r="Y44" s="37">
        <f t="shared" si="9"/>
        <v>12027.5175</v>
      </c>
      <c r="Z44" s="37">
        <f t="shared" si="10"/>
        <v>687811.49650000001</v>
      </c>
      <c r="AA44" s="37">
        <f t="shared" si="11"/>
        <v>659361.74675000005</v>
      </c>
      <c r="AB44" s="37">
        <f t="shared" si="12"/>
        <v>0</v>
      </c>
      <c r="AC44" s="37">
        <f t="shared" si="13"/>
        <v>0</v>
      </c>
      <c r="AD44" s="37">
        <f t="shared" si="14"/>
        <v>0</v>
      </c>
    </row>
    <row r="45" spans="1:30">
      <c r="A45" s="34">
        <v>36861</v>
      </c>
      <c r="B45">
        <v>2000</v>
      </c>
      <c r="C45">
        <v>4</v>
      </c>
      <c r="D45" s="37">
        <v>10376633.5999154</v>
      </c>
      <c r="E45" s="37">
        <v>10251810.017106701</v>
      </c>
      <c r="F45" s="37">
        <v>6670850.2790000001</v>
      </c>
      <c r="G45" s="37">
        <v>1191880.409</v>
      </c>
      <c r="H45" s="37">
        <f t="shared" si="2"/>
        <v>2339726.0490000001</v>
      </c>
      <c r="I45" s="37">
        <v>2273761.0780000002</v>
      </c>
      <c r="J45" s="37">
        <v>65964.971000000005</v>
      </c>
      <c r="K45" s="37">
        <v>2837155.23</v>
      </c>
      <c r="L45" s="37">
        <v>2793496.051</v>
      </c>
      <c r="M45" s="37">
        <v>130517.68399999999</v>
      </c>
      <c r="N45" s="91"/>
      <c r="O45" s="37"/>
      <c r="P45" s="37"/>
      <c r="Q45" s="37"/>
      <c r="S45" s="37">
        <f t="shared" si="3"/>
        <v>2594158.39997885</v>
      </c>
      <c r="T45" s="37">
        <f t="shared" si="4"/>
        <v>2562952.5042766752</v>
      </c>
      <c r="U45" s="37">
        <f t="shared" si="5"/>
        <v>1667712.56975</v>
      </c>
      <c r="V45" s="37">
        <f t="shared" si="6"/>
        <v>297970.10225</v>
      </c>
      <c r="W45" s="37">
        <f t="shared" si="7"/>
        <v>584931.51225000003</v>
      </c>
      <c r="X45" s="37">
        <f t="shared" si="8"/>
        <v>568440.26950000005</v>
      </c>
      <c r="Y45" s="37">
        <f t="shared" si="9"/>
        <v>16491.242750000001</v>
      </c>
      <c r="Z45" s="37">
        <f t="shared" si="10"/>
        <v>709288.8075</v>
      </c>
      <c r="AA45" s="37">
        <f t="shared" si="11"/>
        <v>698374.01274999999</v>
      </c>
      <c r="AB45" s="37">
        <f t="shared" si="12"/>
        <v>0</v>
      </c>
      <c r="AC45" s="37">
        <f t="shared" si="13"/>
        <v>0</v>
      </c>
      <c r="AD45" s="37">
        <f t="shared" si="14"/>
        <v>0</v>
      </c>
    </row>
    <row r="46" spans="1:30">
      <c r="A46" s="34">
        <v>36951</v>
      </c>
      <c r="B46">
        <v>2001</v>
      </c>
      <c r="C46">
        <v>1</v>
      </c>
      <c r="D46" s="37">
        <v>10100254.0599877</v>
      </c>
      <c r="E46" s="37">
        <v>10180456.7996512</v>
      </c>
      <c r="F46" s="37">
        <v>6229079.8660000004</v>
      </c>
      <c r="G46" s="37">
        <v>1137907.7120000001</v>
      </c>
      <c r="H46" s="37">
        <f t="shared" si="2"/>
        <v>2015594.8030000001</v>
      </c>
      <c r="I46" s="37">
        <v>2055530.7290000001</v>
      </c>
      <c r="J46" s="37">
        <v>-39935.925999999999</v>
      </c>
      <c r="K46" s="37">
        <v>2671941.841</v>
      </c>
      <c r="L46" s="37">
        <v>2502020.483</v>
      </c>
      <c r="M46" s="37">
        <v>547750.31999999995</v>
      </c>
      <c r="N46" s="91"/>
      <c r="O46" s="37"/>
      <c r="P46" s="37"/>
      <c r="Q46" s="37"/>
      <c r="S46" s="37">
        <f t="shared" si="3"/>
        <v>2525063.5149969249</v>
      </c>
      <c r="T46" s="37">
        <f t="shared" si="4"/>
        <v>2545114.1999128</v>
      </c>
      <c r="U46" s="37">
        <f t="shared" si="5"/>
        <v>1557269.9665000001</v>
      </c>
      <c r="V46" s="37">
        <f t="shared" si="6"/>
        <v>284476.92800000001</v>
      </c>
      <c r="W46" s="37">
        <f t="shared" si="7"/>
        <v>503898.70075000002</v>
      </c>
      <c r="X46" s="37">
        <f t="shared" si="8"/>
        <v>513882.68225000001</v>
      </c>
      <c r="Y46" s="37">
        <f t="shared" si="9"/>
        <v>-9983.9814999999999</v>
      </c>
      <c r="Z46" s="37">
        <f t="shared" si="10"/>
        <v>667985.46025</v>
      </c>
      <c r="AA46" s="37">
        <f t="shared" si="11"/>
        <v>625505.12075</v>
      </c>
      <c r="AB46" s="37">
        <f t="shared" si="12"/>
        <v>0</v>
      </c>
      <c r="AC46" s="37">
        <f t="shared" si="13"/>
        <v>0</v>
      </c>
      <c r="AD46" s="37">
        <f t="shared" si="14"/>
        <v>0</v>
      </c>
    </row>
    <row r="47" spans="1:30">
      <c r="A47" s="34">
        <v>37043</v>
      </c>
      <c r="B47">
        <v>2001</v>
      </c>
      <c r="C47">
        <v>2</v>
      </c>
      <c r="D47" s="37">
        <v>10108445.090758501</v>
      </c>
      <c r="E47" s="37">
        <v>10144950.805991501</v>
      </c>
      <c r="F47" s="37">
        <v>6367899.3229999999</v>
      </c>
      <c r="G47" s="37">
        <v>1148998.5900000001</v>
      </c>
      <c r="H47" s="37">
        <f t="shared" si="2"/>
        <v>1994843.6769999999</v>
      </c>
      <c r="I47" s="37">
        <v>1923989.1189999999</v>
      </c>
      <c r="J47" s="37">
        <v>70854.558000000005</v>
      </c>
      <c r="K47" s="37">
        <v>2698867.159</v>
      </c>
      <c r="L47" s="37">
        <v>2593824.952</v>
      </c>
      <c r="M47" s="37">
        <v>491661.29399999999</v>
      </c>
      <c r="N47" s="91"/>
      <c r="O47" s="37"/>
      <c r="P47" s="37"/>
      <c r="Q47" s="37"/>
      <c r="S47" s="37">
        <f t="shared" si="3"/>
        <v>2527111.2726896252</v>
      </c>
      <c r="T47" s="37">
        <f t="shared" si="4"/>
        <v>2536237.7014978752</v>
      </c>
      <c r="U47" s="37">
        <f t="shared" si="5"/>
        <v>1591974.83075</v>
      </c>
      <c r="V47" s="37">
        <f t="shared" si="6"/>
        <v>287249.64750000002</v>
      </c>
      <c r="W47" s="37">
        <f t="shared" si="7"/>
        <v>498710.91924999998</v>
      </c>
      <c r="X47" s="37">
        <f t="shared" si="8"/>
        <v>480997.27974999999</v>
      </c>
      <c r="Y47" s="37">
        <f t="shared" si="9"/>
        <v>17713.639500000001</v>
      </c>
      <c r="Z47" s="37">
        <f t="shared" si="10"/>
        <v>674716.78975</v>
      </c>
      <c r="AA47" s="37">
        <f t="shared" si="11"/>
        <v>648456.23800000001</v>
      </c>
      <c r="AB47" s="37">
        <f t="shared" si="12"/>
        <v>0</v>
      </c>
      <c r="AC47" s="37">
        <f t="shared" si="13"/>
        <v>0</v>
      </c>
      <c r="AD47" s="37">
        <f t="shared" si="14"/>
        <v>0</v>
      </c>
    </row>
    <row r="48" spans="1:30">
      <c r="A48" s="34">
        <v>37135</v>
      </c>
      <c r="B48">
        <v>2001</v>
      </c>
      <c r="C48">
        <v>3</v>
      </c>
      <c r="D48" s="37">
        <v>10136952.358272901</v>
      </c>
      <c r="E48" s="37">
        <v>10170690.1404672</v>
      </c>
      <c r="F48" s="37">
        <v>6433825.4809999997</v>
      </c>
      <c r="G48" s="37">
        <v>1134955.0190000001</v>
      </c>
      <c r="H48" s="37">
        <f t="shared" si="2"/>
        <v>2185367.6</v>
      </c>
      <c r="I48" s="37">
        <v>2182826.139</v>
      </c>
      <c r="J48" s="37">
        <v>2541.4609999999998</v>
      </c>
      <c r="K48" s="37">
        <v>2580088.469</v>
      </c>
      <c r="L48" s="37">
        <v>2483534.557</v>
      </c>
      <c r="M48" s="37">
        <v>286250.34600000002</v>
      </c>
      <c r="N48" s="91"/>
      <c r="O48" s="37"/>
      <c r="P48" s="37"/>
      <c r="Q48" s="37"/>
      <c r="S48" s="37">
        <f t="shared" si="3"/>
        <v>2534238.0895682252</v>
      </c>
      <c r="T48" s="37">
        <f t="shared" si="4"/>
        <v>2542672.5351168001</v>
      </c>
      <c r="U48" s="37">
        <f t="shared" si="5"/>
        <v>1608456.3702499999</v>
      </c>
      <c r="V48" s="37">
        <f t="shared" si="6"/>
        <v>283738.75475000002</v>
      </c>
      <c r="W48" s="37">
        <f t="shared" si="7"/>
        <v>546341.9</v>
      </c>
      <c r="X48" s="37">
        <f t="shared" si="8"/>
        <v>545706.53474999999</v>
      </c>
      <c r="Y48" s="37">
        <f t="shared" si="9"/>
        <v>635.36524999999995</v>
      </c>
      <c r="Z48" s="37">
        <f t="shared" si="10"/>
        <v>645022.11725000001</v>
      </c>
      <c r="AA48" s="37">
        <f t="shared" si="11"/>
        <v>620883.63925000001</v>
      </c>
      <c r="AB48" s="37">
        <f t="shared" si="12"/>
        <v>0</v>
      </c>
      <c r="AC48" s="37">
        <f t="shared" si="13"/>
        <v>0</v>
      </c>
      <c r="AD48" s="37">
        <f t="shared" si="14"/>
        <v>0</v>
      </c>
    </row>
    <row r="49" spans="1:30">
      <c r="A49" s="34">
        <v>37226</v>
      </c>
      <c r="B49">
        <v>2001</v>
      </c>
      <c r="C49">
        <v>4</v>
      </c>
      <c r="D49" s="37">
        <v>10278367.9348779</v>
      </c>
      <c r="E49" s="37">
        <v>10152362.5887795</v>
      </c>
      <c r="F49" s="37">
        <v>6752657.8380000005</v>
      </c>
      <c r="G49" s="37">
        <v>1170206.611</v>
      </c>
      <c r="H49" s="37">
        <f t="shared" si="2"/>
        <v>2219517.7120000003</v>
      </c>
      <c r="I49" s="37">
        <v>2120888.1490000002</v>
      </c>
      <c r="J49" s="37">
        <v>98629.562999999995</v>
      </c>
      <c r="K49" s="37">
        <v>2641561.9900000002</v>
      </c>
      <c r="L49" s="37">
        <v>2583338.3360000001</v>
      </c>
      <c r="M49" s="37">
        <v>77762.12</v>
      </c>
      <c r="N49" s="91"/>
      <c r="O49" s="37"/>
      <c r="P49" s="37"/>
      <c r="Q49" s="37"/>
      <c r="S49" s="37">
        <f t="shared" si="3"/>
        <v>2569591.9837194751</v>
      </c>
      <c r="T49" s="37">
        <f t="shared" si="4"/>
        <v>2538090.6471948749</v>
      </c>
      <c r="U49" s="37">
        <f t="shared" si="5"/>
        <v>1688164.4595000001</v>
      </c>
      <c r="V49" s="37">
        <f t="shared" si="6"/>
        <v>292551.65275000001</v>
      </c>
      <c r="W49" s="37">
        <f t="shared" si="7"/>
        <v>554879.42800000007</v>
      </c>
      <c r="X49" s="37">
        <f t="shared" si="8"/>
        <v>530222.03725000005</v>
      </c>
      <c r="Y49" s="37">
        <f t="shared" si="9"/>
        <v>24657.390749999999</v>
      </c>
      <c r="Z49" s="37">
        <f t="shared" si="10"/>
        <v>660390.49750000006</v>
      </c>
      <c r="AA49" s="37">
        <f t="shared" si="11"/>
        <v>645834.58400000003</v>
      </c>
      <c r="AB49" s="37">
        <f t="shared" si="12"/>
        <v>0</v>
      </c>
      <c r="AC49" s="37">
        <f t="shared" si="13"/>
        <v>0</v>
      </c>
      <c r="AD49" s="37">
        <f t="shared" si="14"/>
        <v>0</v>
      </c>
    </row>
    <row r="50" spans="1:30">
      <c r="A50" s="34">
        <v>37316</v>
      </c>
      <c r="B50">
        <v>2002</v>
      </c>
      <c r="C50">
        <v>1</v>
      </c>
      <c r="D50" s="37">
        <v>9861365.5937615801</v>
      </c>
      <c r="E50" s="37">
        <v>10062397.406528899</v>
      </c>
      <c r="F50" s="37">
        <v>6243936.0039999997</v>
      </c>
      <c r="G50" s="37">
        <v>1143424.023</v>
      </c>
      <c r="H50" s="37">
        <f t="shared" si="2"/>
        <v>2046685.0010000002</v>
      </c>
      <c r="I50" s="37">
        <v>1910292.594</v>
      </c>
      <c r="J50" s="37">
        <v>136392.40700000001</v>
      </c>
      <c r="K50" s="37">
        <v>2507560.0819999999</v>
      </c>
      <c r="L50" s="37">
        <v>2314255.1839999999</v>
      </c>
      <c r="M50" s="37">
        <v>234015.66899999999</v>
      </c>
      <c r="N50" s="91"/>
      <c r="O50" s="37"/>
      <c r="P50" s="37"/>
      <c r="Q50" s="37"/>
      <c r="S50" s="37">
        <f t="shared" si="3"/>
        <v>2465341.398440395</v>
      </c>
      <c r="T50" s="37">
        <f t="shared" si="4"/>
        <v>2515599.3516322249</v>
      </c>
      <c r="U50" s="37">
        <f t="shared" si="5"/>
        <v>1560984.0009999999</v>
      </c>
      <c r="V50" s="37">
        <f t="shared" si="6"/>
        <v>285856.00575000001</v>
      </c>
      <c r="W50" s="37">
        <f t="shared" si="7"/>
        <v>511671.25025000004</v>
      </c>
      <c r="X50" s="37">
        <f t="shared" si="8"/>
        <v>477573.14850000001</v>
      </c>
      <c r="Y50" s="37">
        <f t="shared" si="9"/>
        <v>34098.101750000002</v>
      </c>
      <c r="Z50" s="37">
        <f t="shared" si="10"/>
        <v>626890.02049999998</v>
      </c>
      <c r="AA50" s="37">
        <f t="shared" si="11"/>
        <v>578563.79599999997</v>
      </c>
      <c r="AB50" s="37">
        <f t="shared" si="12"/>
        <v>0</v>
      </c>
      <c r="AC50" s="37">
        <f t="shared" si="13"/>
        <v>0</v>
      </c>
      <c r="AD50" s="37">
        <f t="shared" si="14"/>
        <v>0</v>
      </c>
    </row>
    <row r="51" spans="1:30">
      <c r="A51" s="34">
        <v>37408</v>
      </c>
      <c r="B51">
        <v>2002</v>
      </c>
      <c r="C51">
        <v>2</v>
      </c>
      <c r="D51" s="37">
        <v>10270413.3221559</v>
      </c>
      <c r="E51" s="37">
        <v>10167815.2782373</v>
      </c>
      <c r="F51" s="37">
        <v>6582100.9440000001</v>
      </c>
      <c r="G51" s="37">
        <v>1146711.723</v>
      </c>
      <c r="H51" s="37">
        <f t="shared" si="2"/>
        <v>2192815.5530000003</v>
      </c>
      <c r="I51" s="37">
        <v>1982685.5090000001</v>
      </c>
      <c r="J51" s="37">
        <v>210130.04399999999</v>
      </c>
      <c r="K51" s="37">
        <v>2665931.0869999998</v>
      </c>
      <c r="L51" s="37">
        <v>2633085.9649999999</v>
      </c>
      <c r="M51" s="37">
        <v>315939.98200000002</v>
      </c>
      <c r="N51" s="91"/>
      <c r="O51" s="37"/>
      <c r="P51" s="37"/>
      <c r="Q51" s="37"/>
      <c r="S51" s="37">
        <f t="shared" si="3"/>
        <v>2567603.3305389751</v>
      </c>
      <c r="T51" s="37">
        <f t="shared" si="4"/>
        <v>2541953.819559325</v>
      </c>
      <c r="U51" s="37">
        <f t="shared" si="5"/>
        <v>1645525.236</v>
      </c>
      <c r="V51" s="37">
        <f t="shared" si="6"/>
        <v>286677.93075</v>
      </c>
      <c r="W51" s="37">
        <f t="shared" si="7"/>
        <v>548203.88825000008</v>
      </c>
      <c r="X51" s="37">
        <f t="shared" si="8"/>
        <v>495671.37725000002</v>
      </c>
      <c r="Y51" s="37">
        <f t="shared" si="9"/>
        <v>52532.510999999999</v>
      </c>
      <c r="Z51" s="37">
        <f t="shared" si="10"/>
        <v>666482.77174999996</v>
      </c>
      <c r="AA51" s="37">
        <f t="shared" si="11"/>
        <v>658271.49124999996</v>
      </c>
      <c r="AB51" s="37">
        <f t="shared" si="12"/>
        <v>0</v>
      </c>
      <c r="AC51" s="37">
        <f t="shared" si="13"/>
        <v>0</v>
      </c>
      <c r="AD51" s="37">
        <f t="shared" si="14"/>
        <v>0</v>
      </c>
    </row>
    <row r="52" spans="1:30">
      <c r="A52" s="34">
        <v>37500</v>
      </c>
      <c r="B52">
        <v>2002</v>
      </c>
      <c r="C52">
        <v>3</v>
      </c>
      <c r="D52" s="37">
        <v>10192404.638243301</v>
      </c>
      <c r="E52" s="37">
        <v>10250501.2272083</v>
      </c>
      <c r="F52" s="37">
        <v>6594994.7539999997</v>
      </c>
      <c r="G52" s="37">
        <v>1133618.726</v>
      </c>
      <c r="H52" s="37">
        <f t="shared" si="2"/>
        <v>2156829.2050000001</v>
      </c>
      <c r="I52" s="37">
        <v>2145180.3939999999</v>
      </c>
      <c r="J52" s="37">
        <v>11648.811</v>
      </c>
      <c r="K52" s="37">
        <v>2646794.1639999999</v>
      </c>
      <c r="L52" s="37">
        <v>2600233.281</v>
      </c>
      <c r="M52" s="37">
        <v>260401.071</v>
      </c>
      <c r="N52" s="91"/>
      <c r="O52" s="37"/>
      <c r="P52" s="37"/>
      <c r="Q52" s="37"/>
      <c r="S52" s="37">
        <f t="shared" si="3"/>
        <v>2548101.1595608252</v>
      </c>
      <c r="T52" s="37">
        <f t="shared" si="4"/>
        <v>2562625.3068020749</v>
      </c>
      <c r="U52" s="37">
        <f t="shared" si="5"/>
        <v>1648748.6884999999</v>
      </c>
      <c r="V52" s="37">
        <f t="shared" si="6"/>
        <v>283404.68150000001</v>
      </c>
      <c r="W52" s="37">
        <f t="shared" si="7"/>
        <v>539207.30125000002</v>
      </c>
      <c r="X52" s="37">
        <f t="shared" si="8"/>
        <v>536295.09849999996</v>
      </c>
      <c r="Y52" s="37">
        <f t="shared" si="9"/>
        <v>2912.2027499999999</v>
      </c>
      <c r="Z52" s="37">
        <f t="shared" si="10"/>
        <v>661698.54099999997</v>
      </c>
      <c r="AA52" s="37">
        <f t="shared" si="11"/>
        <v>650058.32024999999</v>
      </c>
      <c r="AB52" s="37">
        <f t="shared" si="12"/>
        <v>0</v>
      </c>
      <c r="AC52" s="37">
        <f t="shared" si="13"/>
        <v>0</v>
      </c>
      <c r="AD52" s="37">
        <f t="shared" si="14"/>
        <v>0</v>
      </c>
    </row>
    <row r="53" spans="1:30">
      <c r="A53" s="34">
        <v>37591</v>
      </c>
      <c r="B53">
        <v>2002</v>
      </c>
      <c r="C53">
        <v>4</v>
      </c>
      <c r="D53" s="37">
        <v>10417924.1179998</v>
      </c>
      <c r="E53" s="37">
        <v>10285589.5208381</v>
      </c>
      <c r="F53" s="37">
        <v>6862565.0870000003</v>
      </c>
      <c r="G53" s="37">
        <v>1166843.94</v>
      </c>
      <c r="H53" s="37">
        <f t="shared" si="2"/>
        <v>2268730.9019999998</v>
      </c>
      <c r="I53" s="37">
        <v>2122225.548</v>
      </c>
      <c r="J53" s="37">
        <v>146505.35399999999</v>
      </c>
      <c r="K53" s="37">
        <v>2711069.0469999998</v>
      </c>
      <c r="L53" s="37">
        <v>2687634.9130000002</v>
      </c>
      <c r="M53" s="37">
        <v>96350.054999999993</v>
      </c>
      <c r="N53" s="91"/>
      <c r="O53" s="37"/>
      <c r="P53" s="37"/>
      <c r="Q53" s="37"/>
      <c r="S53" s="37">
        <f t="shared" si="3"/>
        <v>2604481.0294999499</v>
      </c>
      <c r="T53" s="37">
        <f t="shared" si="4"/>
        <v>2571397.3802095251</v>
      </c>
      <c r="U53" s="37">
        <f t="shared" si="5"/>
        <v>1715641.2717500001</v>
      </c>
      <c r="V53" s="37">
        <f t="shared" si="6"/>
        <v>291710.98499999999</v>
      </c>
      <c r="W53" s="37">
        <f t="shared" si="7"/>
        <v>567182.72549999994</v>
      </c>
      <c r="X53" s="37">
        <f t="shared" si="8"/>
        <v>530556.38699999999</v>
      </c>
      <c r="Y53" s="37">
        <f t="shared" si="9"/>
        <v>36626.338499999998</v>
      </c>
      <c r="Z53" s="37">
        <f t="shared" si="10"/>
        <v>677767.26174999995</v>
      </c>
      <c r="AA53" s="37">
        <f t="shared" si="11"/>
        <v>671908.72825000004</v>
      </c>
      <c r="AB53" s="37">
        <f t="shared" si="12"/>
        <v>0</v>
      </c>
      <c r="AC53" s="37">
        <f t="shared" si="13"/>
        <v>0</v>
      </c>
      <c r="AD53" s="37">
        <f t="shared" si="14"/>
        <v>0</v>
      </c>
    </row>
    <row r="54" spans="1:30">
      <c r="A54" s="34">
        <v>37681</v>
      </c>
      <c r="B54">
        <v>2003</v>
      </c>
      <c r="C54">
        <v>1</v>
      </c>
      <c r="D54" s="37">
        <v>10247793.901049901</v>
      </c>
      <c r="E54" s="37">
        <v>10330127.1440046</v>
      </c>
      <c r="F54" s="37">
        <v>6437158.1160000004</v>
      </c>
      <c r="G54" s="37">
        <v>1156493.1680000001</v>
      </c>
      <c r="H54" s="37">
        <f t="shared" si="2"/>
        <v>2272798.67</v>
      </c>
      <c r="I54" s="37">
        <v>2031560.078</v>
      </c>
      <c r="J54" s="37">
        <v>241238.592</v>
      </c>
      <c r="K54" s="37">
        <v>2545854.449</v>
      </c>
      <c r="L54" s="37">
        <v>2403179.398</v>
      </c>
      <c r="M54" s="37">
        <v>238668.89600000001</v>
      </c>
      <c r="N54" s="91"/>
      <c r="O54" s="37"/>
      <c r="P54" s="37"/>
      <c r="Q54" s="37"/>
      <c r="S54" s="37">
        <f t="shared" si="3"/>
        <v>2561948.4752624752</v>
      </c>
      <c r="T54" s="37">
        <f t="shared" si="4"/>
        <v>2582531.78600115</v>
      </c>
      <c r="U54" s="37">
        <f t="shared" si="5"/>
        <v>1609289.5290000001</v>
      </c>
      <c r="V54" s="37">
        <f t="shared" si="6"/>
        <v>289123.29200000002</v>
      </c>
      <c r="W54" s="37">
        <f t="shared" si="7"/>
        <v>568199.66749999998</v>
      </c>
      <c r="X54" s="37">
        <f t="shared" si="8"/>
        <v>507890.01949999999</v>
      </c>
      <c r="Y54" s="37">
        <f t="shared" si="9"/>
        <v>60309.648000000001</v>
      </c>
      <c r="Z54" s="37">
        <f t="shared" si="10"/>
        <v>636463.61225000001</v>
      </c>
      <c r="AA54" s="37">
        <f t="shared" si="11"/>
        <v>600794.84950000001</v>
      </c>
      <c r="AB54" s="37">
        <f t="shared" si="12"/>
        <v>0</v>
      </c>
      <c r="AC54" s="37">
        <f t="shared" si="13"/>
        <v>0</v>
      </c>
      <c r="AD54" s="37">
        <f t="shared" si="14"/>
        <v>0</v>
      </c>
    </row>
    <row r="55" spans="1:30">
      <c r="A55" s="34">
        <v>37773</v>
      </c>
      <c r="B55">
        <v>2003</v>
      </c>
      <c r="C55">
        <v>2</v>
      </c>
      <c r="D55" s="37">
        <v>10371845.1714516</v>
      </c>
      <c r="E55" s="37">
        <v>10373595.452898201</v>
      </c>
      <c r="F55" s="37">
        <v>6607718.5319999997</v>
      </c>
      <c r="G55" s="37">
        <v>1173761.8899999999</v>
      </c>
      <c r="H55" s="37">
        <f t="shared" si="2"/>
        <v>2157682.0780000002</v>
      </c>
      <c r="I55" s="37">
        <v>1998287.7690000001</v>
      </c>
      <c r="J55" s="37">
        <v>159394.30900000001</v>
      </c>
      <c r="K55" s="37">
        <v>2617928.5299999998</v>
      </c>
      <c r="L55" s="37">
        <v>2544468.0639999998</v>
      </c>
      <c r="M55" s="37">
        <v>359222.20400000003</v>
      </c>
      <c r="N55" s="91"/>
      <c r="O55" s="37"/>
      <c r="P55" s="37"/>
      <c r="Q55" s="37"/>
      <c r="S55" s="37">
        <f t="shared" si="3"/>
        <v>2592961.2928629001</v>
      </c>
      <c r="T55" s="37">
        <f t="shared" si="4"/>
        <v>2593398.8632245502</v>
      </c>
      <c r="U55" s="37">
        <f t="shared" si="5"/>
        <v>1651929.6329999999</v>
      </c>
      <c r="V55" s="37">
        <f t="shared" si="6"/>
        <v>293440.47249999997</v>
      </c>
      <c r="W55" s="37">
        <f t="shared" si="7"/>
        <v>539420.51950000005</v>
      </c>
      <c r="X55" s="37">
        <f t="shared" si="8"/>
        <v>499571.94225000002</v>
      </c>
      <c r="Y55" s="37">
        <f t="shared" si="9"/>
        <v>39848.577250000002</v>
      </c>
      <c r="Z55" s="37">
        <f t="shared" si="10"/>
        <v>654482.13249999995</v>
      </c>
      <c r="AA55" s="37">
        <f t="shared" si="11"/>
        <v>636117.01599999995</v>
      </c>
      <c r="AB55" s="37">
        <f t="shared" si="12"/>
        <v>0</v>
      </c>
      <c r="AC55" s="37">
        <f t="shared" si="13"/>
        <v>0</v>
      </c>
      <c r="AD55" s="37">
        <f t="shared" si="14"/>
        <v>0</v>
      </c>
    </row>
    <row r="56" spans="1:30">
      <c r="A56" s="34">
        <v>37865</v>
      </c>
      <c r="B56">
        <v>2003</v>
      </c>
      <c r="C56">
        <v>3</v>
      </c>
      <c r="D56" s="37">
        <v>10282860.701019799</v>
      </c>
      <c r="E56" s="37">
        <v>10370541.7531083</v>
      </c>
      <c r="F56" s="37">
        <v>6716956.4069999997</v>
      </c>
      <c r="G56" s="37">
        <v>1127812.557</v>
      </c>
      <c r="H56" s="37">
        <f t="shared" si="2"/>
        <v>2079077.318</v>
      </c>
      <c r="I56" s="37">
        <v>2094509.8389999999</v>
      </c>
      <c r="J56" s="37">
        <v>-15432.521000000001</v>
      </c>
      <c r="K56" s="37">
        <v>2721209.3459999999</v>
      </c>
      <c r="L56" s="37">
        <v>2582179.6469999999</v>
      </c>
      <c r="M56" s="37">
        <v>219984.72</v>
      </c>
      <c r="N56" s="91"/>
      <c r="O56" s="37"/>
      <c r="P56" s="37"/>
      <c r="Q56" s="37"/>
      <c r="S56" s="37">
        <f t="shared" si="3"/>
        <v>2570715.1752549498</v>
      </c>
      <c r="T56" s="37">
        <f t="shared" si="4"/>
        <v>2592635.4382770751</v>
      </c>
      <c r="U56" s="37">
        <f t="shared" si="5"/>
        <v>1679239.1017499999</v>
      </c>
      <c r="V56" s="37">
        <f t="shared" si="6"/>
        <v>281953.13925000001</v>
      </c>
      <c r="W56" s="37">
        <f t="shared" si="7"/>
        <v>519769.32949999999</v>
      </c>
      <c r="X56" s="37">
        <f t="shared" si="8"/>
        <v>523627.45974999998</v>
      </c>
      <c r="Y56" s="37">
        <f t="shared" si="9"/>
        <v>-3858.1302500000002</v>
      </c>
      <c r="Z56" s="37">
        <f t="shared" si="10"/>
        <v>680302.33649999998</v>
      </c>
      <c r="AA56" s="37">
        <f t="shared" si="11"/>
        <v>645544.91174999997</v>
      </c>
      <c r="AB56" s="37">
        <f t="shared" si="12"/>
        <v>0</v>
      </c>
      <c r="AC56" s="37">
        <f t="shared" si="13"/>
        <v>0</v>
      </c>
      <c r="AD56" s="37">
        <f t="shared" si="14"/>
        <v>0</v>
      </c>
    </row>
    <row r="57" spans="1:30">
      <c r="A57" s="34">
        <v>37956</v>
      </c>
      <c r="B57">
        <v>2003</v>
      </c>
      <c r="C57">
        <v>4</v>
      </c>
      <c r="D57" s="37">
        <v>10640928.5374595</v>
      </c>
      <c r="E57" s="37">
        <v>10496992.221778501</v>
      </c>
      <c r="F57" s="37">
        <v>7098632.8080000002</v>
      </c>
      <c r="G57" s="37">
        <v>1174725.6850000001</v>
      </c>
      <c r="H57" s="37">
        <f t="shared" si="2"/>
        <v>2233034.71</v>
      </c>
      <c r="I57" s="37">
        <v>2099089.2859999998</v>
      </c>
      <c r="J57" s="37">
        <v>133945.424</v>
      </c>
      <c r="K57" s="37">
        <v>2884151.0669999998</v>
      </c>
      <c r="L57" s="37">
        <v>2742672.5669999998</v>
      </c>
      <c r="M57" s="37">
        <v>-6943.1660000000002</v>
      </c>
      <c r="N57" s="91"/>
      <c r="O57" s="37"/>
      <c r="P57" s="37"/>
      <c r="Q57" s="37"/>
      <c r="S57" s="37">
        <f t="shared" si="3"/>
        <v>2660232.134364875</v>
      </c>
      <c r="T57" s="37">
        <f t="shared" si="4"/>
        <v>2624248.0554446252</v>
      </c>
      <c r="U57" s="37">
        <f t="shared" si="5"/>
        <v>1774658.202</v>
      </c>
      <c r="V57" s="37">
        <f t="shared" si="6"/>
        <v>293681.42125000001</v>
      </c>
      <c r="W57" s="37">
        <f t="shared" si="7"/>
        <v>558258.67749999999</v>
      </c>
      <c r="X57" s="37">
        <f t="shared" si="8"/>
        <v>524772.32149999996</v>
      </c>
      <c r="Y57" s="37">
        <f t="shared" si="9"/>
        <v>33486.356</v>
      </c>
      <c r="Z57" s="37">
        <f t="shared" si="10"/>
        <v>721037.76674999995</v>
      </c>
      <c r="AA57" s="37">
        <f t="shared" si="11"/>
        <v>685668.14174999995</v>
      </c>
      <c r="AB57" s="37">
        <f t="shared" si="12"/>
        <v>0</v>
      </c>
      <c r="AC57" s="37">
        <f t="shared" si="13"/>
        <v>0</v>
      </c>
      <c r="AD57" s="37">
        <f t="shared" si="14"/>
        <v>0</v>
      </c>
    </row>
    <row r="58" spans="1:30">
      <c r="A58" s="34">
        <v>38047</v>
      </c>
      <c r="B58">
        <v>2004</v>
      </c>
      <c r="C58">
        <v>1</v>
      </c>
      <c r="D58" s="37">
        <v>10687035.293427199</v>
      </c>
      <c r="E58" s="37">
        <v>10660279.127911501</v>
      </c>
      <c r="F58" s="37">
        <v>6805274.9249999998</v>
      </c>
      <c r="G58" s="37">
        <v>1177838.149</v>
      </c>
      <c r="H58" s="37">
        <f t="shared" si="2"/>
        <v>2274783.4700000002</v>
      </c>
      <c r="I58" s="37">
        <v>2125238.8470000001</v>
      </c>
      <c r="J58" s="37">
        <v>149544.62299999999</v>
      </c>
      <c r="K58" s="37">
        <v>2786613.7990000001</v>
      </c>
      <c r="L58" s="37">
        <v>2565151.9589999998</v>
      </c>
      <c r="M58" s="37">
        <v>207676.90900000001</v>
      </c>
      <c r="N58" s="91"/>
      <c r="O58" s="37"/>
      <c r="P58" s="37"/>
      <c r="Q58" s="37"/>
      <c r="S58" s="37">
        <f t="shared" si="3"/>
        <v>2671758.8233567998</v>
      </c>
      <c r="T58" s="37">
        <f t="shared" si="4"/>
        <v>2665069.7819778752</v>
      </c>
      <c r="U58" s="37">
        <f t="shared" si="5"/>
        <v>1701318.73125</v>
      </c>
      <c r="V58" s="37">
        <f t="shared" si="6"/>
        <v>294459.53724999999</v>
      </c>
      <c r="W58" s="37">
        <f t="shared" si="7"/>
        <v>568695.86750000005</v>
      </c>
      <c r="X58" s="37">
        <f t="shared" si="8"/>
        <v>531309.71175000002</v>
      </c>
      <c r="Y58" s="37">
        <f t="shared" si="9"/>
        <v>37386.155749999998</v>
      </c>
      <c r="Z58" s="37">
        <f t="shared" si="10"/>
        <v>696653.44975000003</v>
      </c>
      <c r="AA58" s="37">
        <f t="shared" si="11"/>
        <v>641287.98974999995</v>
      </c>
      <c r="AB58" s="37">
        <f t="shared" si="12"/>
        <v>0</v>
      </c>
      <c r="AC58" s="37">
        <f t="shared" si="13"/>
        <v>0</v>
      </c>
      <c r="AD58" s="37">
        <f t="shared" si="14"/>
        <v>0</v>
      </c>
    </row>
    <row r="59" spans="1:30">
      <c r="A59" s="34">
        <v>38139</v>
      </c>
      <c r="B59">
        <v>2004</v>
      </c>
      <c r="C59">
        <v>2</v>
      </c>
      <c r="D59" s="37">
        <v>10800224.3247093</v>
      </c>
      <c r="E59" s="37">
        <v>10795924.232379699</v>
      </c>
      <c r="F59" s="37">
        <v>6914371.3360000001</v>
      </c>
      <c r="G59" s="37">
        <v>1196438.148</v>
      </c>
      <c r="H59" s="37">
        <f t="shared" si="2"/>
        <v>2396759.9190000002</v>
      </c>
      <c r="I59" s="37">
        <v>2148164.807</v>
      </c>
      <c r="J59" s="37">
        <v>248595.11199999999</v>
      </c>
      <c r="K59" s="37">
        <v>2980213.929</v>
      </c>
      <c r="L59" s="37">
        <v>2790863.5460000001</v>
      </c>
      <c r="M59" s="37">
        <v>103304.538</v>
      </c>
      <c r="N59" s="91"/>
      <c r="O59" s="37"/>
      <c r="P59" s="37"/>
      <c r="Q59" s="37"/>
      <c r="S59" s="37">
        <f t="shared" si="3"/>
        <v>2700056.081177325</v>
      </c>
      <c r="T59" s="37">
        <f t="shared" si="4"/>
        <v>2698981.0580949248</v>
      </c>
      <c r="U59" s="37">
        <f t="shared" si="5"/>
        <v>1728592.834</v>
      </c>
      <c r="V59" s="37">
        <f t="shared" si="6"/>
        <v>299109.53700000001</v>
      </c>
      <c r="W59" s="37">
        <f t="shared" si="7"/>
        <v>599189.97975000006</v>
      </c>
      <c r="X59" s="37">
        <f t="shared" si="8"/>
        <v>537041.20175000001</v>
      </c>
      <c r="Y59" s="37">
        <f t="shared" si="9"/>
        <v>62148.777999999998</v>
      </c>
      <c r="Z59" s="37">
        <f t="shared" si="10"/>
        <v>745053.48225</v>
      </c>
      <c r="AA59" s="37">
        <f t="shared" si="11"/>
        <v>697715.88650000002</v>
      </c>
      <c r="AB59" s="37">
        <f t="shared" si="12"/>
        <v>0</v>
      </c>
      <c r="AC59" s="37">
        <f t="shared" si="13"/>
        <v>0</v>
      </c>
      <c r="AD59" s="37">
        <f t="shared" si="14"/>
        <v>0</v>
      </c>
    </row>
    <row r="60" spans="1:30">
      <c r="A60" s="34">
        <v>38231</v>
      </c>
      <c r="B60">
        <v>2004</v>
      </c>
      <c r="C60">
        <v>3</v>
      </c>
      <c r="D60" s="37">
        <v>10702789.9574515</v>
      </c>
      <c r="E60" s="37">
        <v>10813216.980049999</v>
      </c>
      <c r="F60" s="37">
        <v>7108805.3229999999</v>
      </c>
      <c r="G60" s="37">
        <v>1156051.6980000001</v>
      </c>
      <c r="H60" s="37">
        <f t="shared" si="2"/>
        <v>2328237.2590000001</v>
      </c>
      <c r="I60" s="37">
        <v>2233711.14</v>
      </c>
      <c r="J60" s="37">
        <v>94526.119000000006</v>
      </c>
      <c r="K60" s="37">
        <v>2960571.656</v>
      </c>
      <c r="L60" s="37">
        <v>2829790.4890000001</v>
      </c>
      <c r="M60" s="37">
        <v>-21085.489000000001</v>
      </c>
      <c r="N60" s="91"/>
      <c r="O60" s="37"/>
      <c r="P60" s="37"/>
      <c r="Q60" s="37"/>
      <c r="S60" s="37">
        <f t="shared" si="3"/>
        <v>2675697.489362875</v>
      </c>
      <c r="T60" s="37">
        <f t="shared" si="4"/>
        <v>2703304.2450124999</v>
      </c>
      <c r="U60" s="37">
        <f t="shared" si="5"/>
        <v>1777201.33075</v>
      </c>
      <c r="V60" s="37">
        <f t="shared" si="6"/>
        <v>289012.92450000002</v>
      </c>
      <c r="W60" s="37">
        <f t="shared" si="7"/>
        <v>582059.31475000002</v>
      </c>
      <c r="X60" s="37">
        <f t="shared" si="8"/>
        <v>558427.78500000003</v>
      </c>
      <c r="Y60" s="37">
        <f t="shared" si="9"/>
        <v>23631.529750000002</v>
      </c>
      <c r="Z60" s="37">
        <f t="shared" si="10"/>
        <v>740142.91399999999</v>
      </c>
      <c r="AA60" s="37">
        <f t="shared" si="11"/>
        <v>707447.62225000001</v>
      </c>
      <c r="AB60" s="37">
        <f t="shared" si="12"/>
        <v>0</v>
      </c>
      <c r="AC60" s="37">
        <f t="shared" si="13"/>
        <v>0</v>
      </c>
      <c r="AD60" s="37">
        <f t="shared" si="14"/>
        <v>0</v>
      </c>
    </row>
    <row r="61" spans="1:30">
      <c r="A61" s="34">
        <v>38322</v>
      </c>
      <c r="B61">
        <v>2004</v>
      </c>
      <c r="C61">
        <v>4</v>
      </c>
      <c r="D61" s="37">
        <v>11137966.2879136</v>
      </c>
      <c r="E61" s="37">
        <v>10976842.779445499</v>
      </c>
      <c r="F61" s="37">
        <v>7527090.3830000004</v>
      </c>
      <c r="G61" s="37">
        <v>1213106.753</v>
      </c>
      <c r="H61" s="37">
        <f t="shared" si="2"/>
        <v>2490996.889</v>
      </c>
      <c r="I61" s="37">
        <v>2334827.2059999998</v>
      </c>
      <c r="J61" s="37">
        <v>156169.68299999999</v>
      </c>
      <c r="K61" s="37">
        <v>3025230.568</v>
      </c>
      <c r="L61" s="37">
        <v>3084147.8939999999</v>
      </c>
      <c r="M61" s="37">
        <v>-34310.410000000003</v>
      </c>
      <c r="N61" s="91"/>
      <c r="O61" s="37"/>
      <c r="P61" s="37"/>
      <c r="Q61" s="37"/>
      <c r="S61" s="37">
        <f t="shared" si="3"/>
        <v>2784491.5719784</v>
      </c>
      <c r="T61" s="37">
        <f t="shared" si="4"/>
        <v>2744210.6948613748</v>
      </c>
      <c r="U61" s="37">
        <f t="shared" si="5"/>
        <v>1881772.5957500001</v>
      </c>
      <c r="V61" s="37">
        <f t="shared" si="6"/>
        <v>303276.68825000001</v>
      </c>
      <c r="W61" s="37">
        <f t="shared" si="7"/>
        <v>622749.22224999999</v>
      </c>
      <c r="X61" s="37">
        <f t="shared" si="8"/>
        <v>583706.80149999994</v>
      </c>
      <c r="Y61" s="37">
        <f t="shared" si="9"/>
        <v>39042.420749999997</v>
      </c>
      <c r="Z61" s="37">
        <f t="shared" si="10"/>
        <v>756307.64199999999</v>
      </c>
      <c r="AA61" s="37">
        <f t="shared" si="11"/>
        <v>771036.97349999996</v>
      </c>
      <c r="AB61" s="37">
        <f t="shared" si="12"/>
        <v>0</v>
      </c>
      <c r="AC61" s="37">
        <f t="shared" si="13"/>
        <v>0</v>
      </c>
      <c r="AD61" s="37">
        <f t="shared" si="14"/>
        <v>0</v>
      </c>
    </row>
    <row r="62" spans="1:30">
      <c r="A62" s="34">
        <v>38412</v>
      </c>
      <c r="B62">
        <v>2005</v>
      </c>
      <c r="C62">
        <v>1</v>
      </c>
      <c r="D62" s="37">
        <v>10842831.547948699</v>
      </c>
      <c r="E62" s="37">
        <v>11047658.974324301</v>
      </c>
      <c r="F62" s="37">
        <v>7056661.9400000004</v>
      </c>
      <c r="G62" s="37">
        <v>1197640.544</v>
      </c>
      <c r="H62" s="37">
        <f t="shared" si="2"/>
        <v>2351695.236</v>
      </c>
      <c r="I62" s="37">
        <v>2214259.7319999998</v>
      </c>
      <c r="J62" s="37">
        <v>137435.50399999999</v>
      </c>
      <c r="K62" s="37">
        <v>2886105.1269999999</v>
      </c>
      <c r="L62" s="37">
        <v>2707160.946</v>
      </c>
      <c r="M62" s="37">
        <v>57889.646999999997</v>
      </c>
      <c r="N62" s="91"/>
      <c r="O62" s="37"/>
      <c r="P62" s="37"/>
      <c r="Q62" s="37"/>
      <c r="S62" s="37">
        <f t="shared" si="3"/>
        <v>2710707.8869871749</v>
      </c>
      <c r="T62" s="37">
        <f t="shared" si="4"/>
        <v>2761914.7435810752</v>
      </c>
      <c r="U62" s="37">
        <f t="shared" si="5"/>
        <v>1764165.4850000001</v>
      </c>
      <c r="V62" s="37">
        <f t="shared" si="6"/>
        <v>299410.136</v>
      </c>
      <c r="W62" s="37">
        <f t="shared" si="7"/>
        <v>587923.80900000001</v>
      </c>
      <c r="X62" s="37">
        <f t="shared" si="8"/>
        <v>553564.93299999996</v>
      </c>
      <c r="Y62" s="37">
        <f t="shared" si="9"/>
        <v>34358.875999999997</v>
      </c>
      <c r="Z62" s="37">
        <f t="shared" si="10"/>
        <v>721526.28174999997</v>
      </c>
      <c r="AA62" s="37">
        <f t="shared" si="11"/>
        <v>676790.2365</v>
      </c>
      <c r="AB62" s="37">
        <f t="shared" si="12"/>
        <v>0</v>
      </c>
      <c r="AC62" s="37">
        <f t="shared" si="13"/>
        <v>0</v>
      </c>
      <c r="AD62" s="37">
        <f t="shared" si="14"/>
        <v>0</v>
      </c>
    </row>
    <row r="63" spans="1:30">
      <c r="A63" s="34">
        <v>38504</v>
      </c>
      <c r="B63">
        <v>2005</v>
      </c>
      <c r="C63">
        <v>2</v>
      </c>
      <c r="D63" s="37">
        <v>11179406.7023896</v>
      </c>
      <c r="E63" s="37">
        <v>11049416.961402001</v>
      </c>
      <c r="F63" s="37">
        <v>7302941.1189999999</v>
      </c>
      <c r="G63" s="37">
        <v>1220300.2890000001</v>
      </c>
      <c r="H63" s="37">
        <f t="shared" si="2"/>
        <v>2450125.5789999999</v>
      </c>
      <c r="I63" s="37">
        <v>2278717.67</v>
      </c>
      <c r="J63" s="37">
        <v>171407.90900000001</v>
      </c>
      <c r="K63" s="37">
        <v>3163166.43</v>
      </c>
      <c r="L63" s="37">
        <v>3001114.202</v>
      </c>
      <c r="M63" s="37">
        <v>43987.487000000001</v>
      </c>
      <c r="N63" s="91"/>
      <c r="O63" s="37"/>
      <c r="P63" s="37"/>
      <c r="Q63" s="37"/>
      <c r="S63" s="37">
        <f t="shared" si="3"/>
        <v>2794851.6755973999</v>
      </c>
      <c r="T63" s="37">
        <f t="shared" si="4"/>
        <v>2762354.2403505002</v>
      </c>
      <c r="U63" s="37">
        <f t="shared" si="5"/>
        <v>1825735.27975</v>
      </c>
      <c r="V63" s="37">
        <f t="shared" si="6"/>
        <v>305075.07225000003</v>
      </c>
      <c r="W63" s="37">
        <f t="shared" si="7"/>
        <v>612531.39474999998</v>
      </c>
      <c r="X63" s="37">
        <f t="shared" si="8"/>
        <v>569679.41749999998</v>
      </c>
      <c r="Y63" s="37">
        <f t="shared" si="9"/>
        <v>42851.977250000004</v>
      </c>
      <c r="Z63" s="37">
        <f t="shared" si="10"/>
        <v>790791.60750000004</v>
      </c>
      <c r="AA63" s="37">
        <f t="shared" si="11"/>
        <v>750278.55050000001</v>
      </c>
      <c r="AB63" s="37">
        <f t="shared" si="12"/>
        <v>0</v>
      </c>
      <c r="AC63" s="37">
        <f t="shared" si="13"/>
        <v>0</v>
      </c>
      <c r="AD63" s="37">
        <f t="shared" si="14"/>
        <v>0</v>
      </c>
    </row>
    <row r="64" spans="1:30">
      <c r="A64" s="34">
        <v>38596</v>
      </c>
      <c r="B64">
        <v>2005</v>
      </c>
      <c r="C64">
        <v>3</v>
      </c>
      <c r="D64" s="37">
        <v>11067641.2149211</v>
      </c>
      <c r="E64" s="37">
        <v>11185318.085306</v>
      </c>
      <c r="F64" s="37">
        <v>7410962.0899999999</v>
      </c>
      <c r="G64" s="37">
        <v>1204515.023</v>
      </c>
      <c r="H64" s="37">
        <f t="shared" si="2"/>
        <v>2372776.088</v>
      </c>
      <c r="I64" s="37">
        <v>2364317.8569999998</v>
      </c>
      <c r="J64" s="37">
        <v>8458.2309999999998</v>
      </c>
      <c r="K64" s="37">
        <v>3050614.2289999998</v>
      </c>
      <c r="L64" s="37">
        <v>3056914.0240000002</v>
      </c>
      <c r="M64" s="37">
        <v>85687.81</v>
      </c>
      <c r="N64" s="91"/>
      <c r="O64" s="37"/>
      <c r="P64" s="37"/>
      <c r="Q64" s="37"/>
      <c r="S64" s="37">
        <f t="shared" si="3"/>
        <v>2766910.303730275</v>
      </c>
      <c r="T64" s="37">
        <f t="shared" si="4"/>
        <v>2796329.5213265</v>
      </c>
      <c r="U64" s="37">
        <f t="shared" si="5"/>
        <v>1852740.5225</v>
      </c>
      <c r="V64" s="37">
        <f t="shared" si="6"/>
        <v>301128.75575000001</v>
      </c>
      <c r="W64" s="37">
        <f t="shared" si="7"/>
        <v>593194.022</v>
      </c>
      <c r="X64" s="37">
        <f t="shared" si="8"/>
        <v>591079.46424999996</v>
      </c>
      <c r="Y64" s="37">
        <f t="shared" si="9"/>
        <v>2114.5577499999999</v>
      </c>
      <c r="Z64" s="37">
        <f t="shared" si="10"/>
        <v>762653.55724999995</v>
      </c>
      <c r="AA64" s="37">
        <f t="shared" si="11"/>
        <v>764228.50600000005</v>
      </c>
      <c r="AB64" s="37">
        <f t="shared" si="12"/>
        <v>0</v>
      </c>
      <c r="AC64" s="37">
        <f t="shared" si="13"/>
        <v>0</v>
      </c>
      <c r="AD64" s="37">
        <f t="shared" si="14"/>
        <v>0</v>
      </c>
    </row>
    <row r="65" spans="1:30">
      <c r="A65" s="34">
        <v>38687</v>
      </c>
      <c r="B65">
        <v>2005</v>
      </c>
      <c r="C65">
        <v>4</v>
      </c>
      <c r="D65" s="37">
        <v>11552090.9577267</v>
      </c>
      <c r="E65" s="37">
        <v>11368852.0683177</v>
      </c>
      <c r="F65" s="37">
        <v>7832457.5700000003</v>
      </c>
      <c r="G65" s="37">
        <v>1265569.868</v>
      </c>
      <c r="H65" s="37">
        <f t="shared" si="2"/>
        <v>2620587.767</v>
      </c>
      <c r="I65" s="37">
        <v>2506683.102</v>
      </c>
      <c r="J65" s="37">
        <v>113904.66499999999</v>
      </c>
      <c r="K65" s="37">
        <v>3324246.1140000001</v>
      </c>
      <c r="L65" s="37">
        <v>3373605.54</v>
      </c>
      <c r="M65" s="37">
        <v>-117164.821</v>
      </c>
      <c r="N65" s="91"/>
      <c r="O65" s="37"/>
      <c r="P65" s="37"/>
      <c r="Q65" s="37"/>
      <c r="S65" s="37">
        <f t="shared" si="3"/>
        <v>2888022.7394316751</v>
      </c>
      <c r="T65" s="37">
        <f t="shared" si="4"/>
        <v>2842213.017079425</v>
      </c>
      <c r="U65" s="37">
        <f t="shared" si="5"/>
        <v>1958114.3925000001</v>
      </c>
      <c r="V65" s="37">
        <f t="shared" si="6"/>
        <v>316392.467</v>
      </c>
      <c r="W65" s="37">
        <f t="shared" si="7"/>
        <v>655146.94175</v>
      </c>
      <c r="X65" s="37">
        <f t="shared" si="8"/>
        <v>626670.77549999999</v>
      </c>
      <c r="Y65" s="37">
        <f t="shared" si="9"/>
        <v>28476.166249999998</v>
      </c>
      <c r="Z65" s="37">
        <f t="shared" si="10"/>
        <v>831061.52850000001</v>
      </c>
      <c r="AA65" s="37">
        <f t="shared" si="11"/>
        <v>843401.38500000001</v>
      </c>
      <c r="AB65" s="37">
        <f t="shared" si="12"/>
        <v>0</v>
      </c>
      <c r="AC65" s="37">
        <f t="shared" si="13"/>
        <v>0</v>
      </c>
      <c r="AD65" s="37">
        <f t="shared" si="14"/>
        <v>0</v>
      </c>
    </row>
    <row r="66" spans="1:30">
      <c r="A66" s="34">
        <v>38777</v>
      </c>
      <c r="B66">
        <v>2006</v>
      </c>
      <c r="C66">
        <v>1</v>
      </c>
      <c r="D66" s="37">
        <v>11466952.890642401</v>
      </c>
      <c r="E66" s="37">
        <v>11567626.974522701</v>
      </c>
      <c r="F66" s="37">
        <v>7467221.4139999999</v>
      </c>
      <c r="G66" s="37">
        <v>1269293.027</v>
      </c>
      <c r="H66" s="37">
        <f t="shared" si="2"/>
        <v>2560002.3730000001</v>
      </c>
      <c r="I66" s="37">
        <v>2413839.4300000002</v>
      </c>
      <c r="J66" s="37">
        <v>146162.943</v>
      </c>
      <c r="K66" s="37">
        <v>3280439.49</v>
      </c>
      <c r="L66" s="37">
        <v>3098502.92</v>
      </c>
      <c r="M66" s="37">
        <v>-11500.494000000001</v>
      </c>
      <c r="N66" s="91"/>
      <c r="O66" s="37"/>
      <c r="P66" s="37"/>
      <c r="Q66" s="37"/>
      <c r="S66" s="37">
        <f t="shared" si="3"/>
        <v>2866738.2226606002</v>
      </c>
      <c r="T66" s="37">
        <f t="shared" si="4"/>
        <v>2891906.7436306751</v>
      </c>
      <c r="U66" s="37">
        <f t="shared" si="5"/>
        <v>1866805.3535</v>
      </c>
      <c r="V66" s="37">
        <f t="shared" si="6"/>
        <v>317323.25675</v>
      </c>
      <c r="W66" s="37">
        <f t="shared" si="7"/>
        <v>640000.59325000003</v>
      </c>
      <c r="X66" s="37">
        <f t="shared" si="8"/>
        <v>603459.85750000004</v>
      </c>
      <c r="Y66" s="37">
        <f t="shared" si="9"/>
        <v>36540.73575</v>
      </c>
      <c r="Z66" s="37">
        <f t="shared" si="10"/>
        <v>820109.87250000006</v>
      </c>
      <c r="AA66" s="37">
        <f t="shared" si="11"/>
        <v>774625.73</v>
      </c>
      <c r="AB66" s="37">
        <f t="shared" si="12"/>
        <v>0</v>
      </c>
      <c r="AC66" s="37">
        <f t="shared" si="13"/>
        <v>0</v>
      </c>
      <c r="AD66" s="37">
        <f t="shared" si="14"/>
        <v>0</v>
      </c>
    </row>
    <row r="67" spans="1:30">
      <c r="A67" s="34">
        <v>38869</v>
      </c>
      <c r="B67">
        <v>2006</v>
      </c>
      <c r="C67">
        <v>2</v>
      </c>
      <c r="D67" s="37">
        <v>11724226.6158565</v>
      </c>
      <c r="E67" s="37">
        <v>11727041.069958</v>
      </c>
      <c r="F67" s="37">
        <v>7696689.9280000003</v>
      </c>
      <c r="G67" s="37">
        <v>1278916.2209999999</v>
      </c>
      <c r="H67" s="37">
        <f t="shared" si="2"/>
        <v>2788544.6270000003</v>
      </c>
      <c r="I67" s="37">
        <v>2464406.3190000001</v>
      </c>
      <c r="J67" s="37">
        <v>324138.30800000002</v>
      </c>
      <c r="K67" s="37">
        <v>3398775.4619999998</v>
      </c>
      <c r="L67" s="37">
        <v>3356075.04</v>
      </c>
      <c r="M67" s="37">
        <v>-82624.581999999995</v>
      </c>
      <c r="N67" s="91"/>
      <c r="O67" s="37"/>
      <c r="P67" s="37"/>
      <c r="Q67" s="37"/>
      <c r="S67" s="37">
        <f t="shared" si="3"/>
        <v>2931056.6539641251</v>
      </c>
      <c r="T67" s="37">
        <f t="shared" si="4"/>
        <v>2931760.2674894999</v>
      </c>
      <c r="U67" s="37">
        <f t="shared" si="5"/>
        <v>1924172.4820000001</v>
      </c>
      <c r="V67" s="37">
        <f t="shared" si="6"/>
        <v>319729.05524999998</v>
      </c>
      <c r="W67" s="37">
        <f t="shared" si="7"/>
        <v>697136.15675000008</v>
      </c>
      <c r="X67" s="37">
        <f t="shared" si="8"/>
        <v>616101.57975000003</v>
      </c>
      <c r="Y67" s="37">
        <f t="shared" si="9"/>
        <v>81034.577000000005</v>
      </c>
      <c r="Z67" s="37">
        <f t="shared" si="10"/>
        <v>849693.86549999996</v>
      </c>
      <c r="AA67" s="37">
        <f t="shared" si="11"/>
        <v>839018.76</v>
      </c>
      <c r="AB67" s="37">
        <f t="shared" si="12"/>
        <v>0</v>
      </c>
      <c r="AC67" s="37">
        <f t="shared" si="13"/>
        <v>0</v>
      </c>
      <c r="AD67" s="37">
        <f t="shared" si="14"/>
        <v>0</v>
      </c>
    </row>
    <row r="68" spans="1:30">
      <c r="A68" s="34">
        <v>38961</v>
      </c>
      <c r="B68">
        <v>2006</v>
      </c>
      <c r="C68">
        <v>3</v>
      </c>
      <c r="D68" s="37">
        <v>11666303.324041801</v>
      </c>
      <c r="E68" s="37">
        <v>11777335.2176929</v>
      </c>
      <c r="F68" s="37">
        <v>7822320.2170000002</v>
      </c>
      <c r="G68" s="37">
        <v>1230208.2150000001</v>
      </c>
      <c r="H68" s="37">
        <f t="shared" si="2"/>
        <v>2689197.7960000001</v>
      </c>
      <c r="I68" s="37">
        <v>2595315.426</v>
      </c>
      <c r="J68" s="37">
        <v>93882.37</v>
      </c>
      <c r="K68" s="37">
        <v>3279264.8480000002</v>
      </c>
      <c r="L68" s="37">
        <v>3394826.622</v>
      </c>
      <c r="M68" s="37">
        <v>40138.868999999999</v>
      </c>
      <c r="N68" s="91"/>
      <c r="O68" s="37"/>
      <c r="P68" s="37"/>
      <c r="Q68" s="37"/>
      <c r="S68" s="37">
        <f t="shared" si="3"/>
        <v>2916575.8310104501</v>
      </c>
      <c r="T68" s="37">
        <f t="shared" si="4"/>
        <v>2944333.8044232251</v>
      </c>
      <c r="U68" s="37">
        <f t="shared" si="5"/>
        <v>1955580.05425</v>
      </c>
      <c r="V68" s="37">
        <f t="shared" si="6"/>
        <v>307552.05375000002</v>
      </c>
      <c r="W68" s="37">
        <f t="shared" si="7"/>
        <v>672299.44900000002</v>
      </c>
      <c r="X68" s="37">
        <f t="shared" si="8"/>
        <v>648828.85649999999</v>
      </c>
      <c r="Y68" s="37">
        <f t="shared" si="9"/>
        <v>23470.592499999999</v>
      </c>
      <c r="Z68" s="37">
        <f t="shared" si="10"/>
        <v>819816.21200000006</v>
      </c>
      <c r="AA68" s="37">
        <f t="shared" si="11"/>
        <v>848706.65549999999</v>
      </c>
      <c r="AB68" s="37">
        <f t="shared" si="12"/>
        <v>0</v>
      </c>
      <c r="AC68" s="37">
        <f t="shared" si="13"/>
        <v>0</v>
      </c>
      <c r="AD68" s="37">
        <f t="shared" si="14"/>
        <v>0</v>
      </c>
    </row>
    <row r="69" spans="1:30">
      <c r="A69" s="34">
        <v>39052</v>
      </c>
      <c r="B69">
        <v>2006</v>
      </c>
      <c r="C69">
        <v>4</v>
      </c>
      <c r="D69" s="37">
        <v>12017204.123630401</v>
      </c>
      <c r="E69" s="37">
        <v>11809184.7915114</v>
      </c>
      <c r="F69" s="37">
        <v>8249627.267</v>
      </c>
      <c r="G69" s="37">
        <v>1275706.7320000001</v>
      </c>
      <c r="H69" s="37">
        <f t="shared" si="2"/>
        <v>2841999.003</v>
      </c>
      <c r="I69" s="37">
        <v>2703999.8569999998</v>
      </c>
      <c r="J69" s="37">
        <v>137999.14600000001</v>
      </c>
      <c r="K69" s="37">
        <v>3418381.6409999998</v>
      </c>
      <c r="L69" s="37">
        <v>3526648.6630000002</v>
      </c>
      <c r="M69" s="37">
        <v>-241861.856</v>
      </c>
      <c r="N69" s="91"/>
      <c r="O69" s="37"/>
      <c r="P69" s="37"/>
      <c r="Q69" s="37"/>
      <c r="S69" s="37">
        <f t="shared" si="3"/>
        <v>3004301.0309076002</v>
      </c>
      <c r="T69" s="37">
        <f t="shared" si="4"/>
        <v>2952296.1978778499</v>
      </c>
      <c r="U69" s="37">
        <f t="shared" si="5"/>
        <v>2062406.81675</v>
      </c>
      <c r="V69" s="37">
        <f t="shared" si="6"/>
        <v>318926.68300000002</v>
      </c>
      <c r="W69" s="37">
        <f t="shared" si="7"/>
        <v>710499.75075000001</v>
      </c>
      <c r="X69" s="37">
        <f t="shared" si="8"/>
        <v>675999.96424999996</v>
      </c>
      <c r="Y69" s="37">
        <f t="shared" si="9"/>
        <v>34499.786500000002</v>
      </c>
      <c r="Z69" s="37">
        <f t="shared" si="10"/>
        <v>854595.41024999996</v>
      </c>
      <c r="AA69" s="37">
        <f t="shared" si="11"/>
        <v>881662.16575000004</v>
      </c>
      <c r="AB69" s="37">
        <f t="shared" si="12"/>
        <v>0</v>
      </c>
      <c r="AC69" s="37">
        <f t="shared" si="13"/>
        <v>0</v>
      </c>
      <c r="AD69" s="37">
        <f t="shared" si="14"/>
        <v>0</v>
      </c>
    </row>
    <row r="70" spans="1:30">
      <c r="A70" s="34">
        <v>39142</v>
      </c>
      <c r="B70">
        <v>2007</v>
      </c>
      <c r="C70">
        <v>1</v>
      </c>
      <c r="D70" s="37">
        <v>11803995.364878301</v>
      </c>
      <c r="E70" s="37">
        <v>11934608.216115</v>
      </c>
      <c r="F70" s="37">
        <v>7743623.8140000002</v>
      </c>
      <c r="G70" s="37">
        <v>1267144.2050000001</v>
      </c>
      <c r="H70" s="37">
        <f t="shared" si="2"/>
        <v>2622739.2320000003</v>
      </c>
      <c r="I70" s="37">
        <v>2521024.4640000002</v>
      </c>
      <c r="J70" s="37">
        <v>101714.768</v>
      </c>
      <c r="K70" s="37">
        <v>3241745.0630000001</v>
      </c>
      <c r="L70" s="37">
        <v>3220465.446</v>
      </c>
      <c r="M70" s="37">
        <v>149208.497</v>
      </c>
      <c r="N70" s="91"/>
      <c r="O70" s="37"/>
      <c r="P70" s="37"/>
      <c r="Q70" s="37"/>
      <c r="S70" s="37">
        <f t="shared" si="3"/>
        <v>2950998.8412195751</v>
      </c>
      <c r="T70" s="37">
        <f t="shared" si="4"/>
        <v>2983652.0540287499</v>
      </c>
      <c r="U70" s="37">
        <f t="shared" si="5"/>
        <v>1935905.9535000001</v>
      </c>
      <c r="V70" s="37">
        <f t="shared" si="6"/>
        <v>316786.05125000002</v>
      </c>
      <c r="W70" s="37">
        <f t="shared" si="7"/>
        <v>655684.80800000008</v>
      </c>
      <c r="X70" s="37">
        <f t="shared" si="8"/>
        <v>630256.11600000004</v>
      </c>
      <c r="Y70" s="37">
        <f t="shared" si="9"/>
        <v>25428.691999999999</v>
      </c>
      <c r="Z70" s="37">
        <f t="shared" si="10"/>
        <v>810436.26575000002</v>
      </c>
      <c r="AA70" s="37">
        <f t="shared" si="11"/>
        <v>805116.3615</v>
      </c>
      <c r="AB70" s="37">
        <f t="shared" si="12"/>
        <v>0</v>
      </c>
      <c r="AC70" s="37">
        <f t="shared" si="13"/>
        <v>0</v>
      </c>
      <c r="AD70" s="37">
        <f t="shared" si="14"/>
        <v>0</v>
      </c>
    </row>
    <row r="71" spans="1:30">
      <c r="A71" s="34">
        <v>39234</v>
      </c>
      <c r="B71">
        <v>2007</v>
      </c>
      <c r="C71">
        <v>2</v>
      </c>
      <c r="D71" s="37">
        <v>12047527.604625899</v>
      </c>
      <c r="E71" s="37">
        <v>12062315.386222599</v>
      </c>
      <c r="F71" s="37">
        <v>7929297.7340000002</v>
      </c>
      <c r="G71" s="37">
        <v>1296266.9950000001</v>
      </c>
      <c r="H71" s="37">
        <f t="shared" si="2"/>
        <v>2811042.7040000004</v>
      </c>
      <c r="I71" s="37">
        <v>2581346.8450000002</v>
      </c>
      <c r="J71" s="37">
        <v>229695.859</v>
      </c>
      <c r="K71" s="37">
        <v>3466910.3859999999</v>
      </c>
      <c r="L71" s="37">
        <v>3540952.7859999998</v>
      </c>
      <c r="M71" s="37">
        <v>84962.572</v>
      </c>
      <c r="N71" s="91"/>
      <c r="O71" s="37"/>
      <c r="P71" s="37"/>
      <c r="Q71" s="37"/>
      <c r="S71" s="37">
        <f t="shared" si="3"/>
        <v>3011881.9011564748</v>
      </c>
      <c r="T71" s="37">
        <f t="shared" si="4"/>
        <v>3015578.8465556498</v>
      </c>
      <c r="U71" s="37">
        <f t="shared" si="5"/>
        <v>1982324.4335</v>
      </c>
      <c r="V71" s="37">
        <f t="shared" si="6"/>
        <v>324066.74875000003</v>
      </c>
      <c r="W71" s="37">
        <f t="shared" si="7"/>
        <v>702760.67600000009</v>
      </c>
      <c r="X71" s="37">
        <f t="shared" si="8"/>
        <v>645336.71125000005</v>
      </c>
      <c r="Y71" s="37">
        <f t="shared" si="9"/>
        <v>57423.964749999999</v>
      </c>
      <c r="Z71" s="37">
        <f t="shared" si="10"/>
        <v>866727.59649999999</v>
      </c>
      <c r="AA71" s="37">
        <f t="shared" si="11"/>
        <v>885238.19649999996</v>
      </c>
      <c r="AB71" s="37">
        <f t="shared" si="12"/>
        <v>0</v>
      </c>
      <c r="AC71" s="37">
        <f t="shared" si="13"/>
        <v>0</v>
      </c>
      <c r="AD71" s="37">
        <f t="shared" si="14"/>
        <v>0</v>
      </c>
    </row>
    <row r="72" spans="1:30">
      <c r="A72" s="34">
        <v>39326</v>
      </c>
      <c r="B72">
        <v>2007</v>
      </c>
      <c r="C72">
        <v>3</v>
      </c>
      <c r="D72" s="37">
        <v>12034348.220570801</v>
      </c>
      <c r="E72" s="37">
        <v>12129753.0145834</v>
      </c>
      <c r="F72" s="37">
        <v>8042407.3870000001</v>
      </c>
      <c r="G72" s="37">
        <v>1274971.8729999999</v>
      </c>
      <c r="H72" s="37">
        <f t="shared" si="2"/>
        <v>2759468.628</v>
      </c>
      <c r="I72" s="37">
        <v>2729831.8840000001</v>
      </c>
      <c r="J72" s="37">
        <v>29636.743999999999</v>
      </c>
      <c r="K72" s="37">
        <v>3524013.966</v>
      </c>
      <c r="L72" s="37">
        <v>3634203.5</v>
      </c>
      <c r="M72" s="37">
        <v>67689.866999999998</v>
      </c>
      <c r="N72" s="91"/>
      <c r="O72" s="37"/>
      <c r="P72" s="37"/>
      <c r="Q72" s="37"/>
      <c r="S72" s="37">
        <f t="shared" si="3"/>
        <v>3008587.0551427002</v>
      </c>
      <c r="T72" s="37">
        <f t="shared" si="4"/>
        <v>3032438.2536458499</v>
      </c>
      <c r="U72" s="37">
        <f t="shared" si="5"/>
        <v>2010601.84675</v>
      </c>
      <c r="V72" s="37">
        <f t="shared" si="6"/>
        <v>318742.96824999998</v>
      </c>
      <c r="W72" s="37">
        <f t="shared" si="7"/>
        <v>689867.15700000001</v>
      </c>
      <c r="X72" s="37">
        <f t="shared" si="8"/>
        <v>682457.97100000002</v>
      </c>
      <c r="Y72" s="37">
        <f t="shared" si="9"/>
        <v>7409.1859999999997</v>
      </c>
      <c r="Z72" s="37">
        <f t="shared" si="10"/>
        <v>881003.4915</v>
      </c>
      <c r="AA72" s="37">
        <f t="shared" si="11"/>
        <v>908550.875</v>
      </c>
      <c r="AB72" s="37">
        <f t="shared" si="12"/>
        <v>0</v>
      </c>
      <c r="AC72" s="37">
        <f t="shared" si="13"/>
        <v>0</v>
      </c>
      <c r="AD72" s="37">
        <f t="shared" si="14"/>
        <v>0</v>
      </c>
    </row>
    <row r="73" spans="1:30">
      <c r="A73" s="34">
        <v>39417</v>
      </c>
      <c r="B73">
        <v>2007</v>
      </c>
      <c r="C73">
        <v>4</v>
      </c>
      <c r="D73" s="37">
        <v>12464536.5809868</v>
      </c>
      <c r="E73" s="37">
        <v>12223516.0513996</v>
      </c>
      <c r="F73" s="37">
        <v>8469473.5859999992</v>
      </c>
      <c r="G73" s="37">
        <v>1339709.9099999999</v>
      </c>
      <c r="H73" s="37">
        <f t="shared" si="2"/>
        <v>3089606.8470000001</v>
      </c>
      <c r="I73" s="37">
        <v>2955138.63</v>
      </c>
      <c r="J73" s="37">
        <v>134468.217</v>
      </c>
      <c r="K73" s="37">
        <v>3632000.514</v>
      </c>
      <c r="L73" s="37">
        <v>3773399.78</v>
      </c>
      <c r="M73" s="37">
        <v>-292854.49599999998</v>
      </c>
      <c r="N73" s="91"/>
      <c r="O73" s="37"/>
      <c r="P73" s="37"/>
      <c r="Q73" s="37"/>
      <c r="S73" s="37">
        <f t="shared" si="3"/>
        <v>3116134.1452466999</v>
      </c>
      <c r="T73" s="37">
        <f t="shared" si="4"/>
        <v>3055879.0128498999</v>
      </c>
      <c r="U73" s="37">
        <f t="shared" si="5"/>
        <v>2117368.3964999998</v>
      </c>
      <c r="V73" s="37">
        <f t="shared" si="6"/>
        <v>334927.47749999998</v>
      </c>
      <c r="W73" s="37">
        <f t="shared" si="7"/>
        <v>772401.71175000002</v>
      </c>
      <c r="X73" s="37">
        <f t="shared" si="8"/>
        <v>738784.65749999997</v>
      </c>
      <c r="Y73" s="37">
        <f t="shared" si="9"/>
        <v>33617.054250000001</v>
      </c>
      <c r="Z73" s="37">
        <f t="shared" si="10"/>
        <v>908000.12849999999</v>
      </c>
      <c r="AA73" s="37">
        <f t="shared" si="11"/>
        <v>943349.94499999995</v>
      </c>
      <c r="AB73" s="37">
        <f t="shared" si="12"/>
        <v>0</v>
      </c>
      <c r="AC73" s="37">
        <f t="shared" si="13"/>
        <v>0</v>
      </c>
      <c r="AD73" s="37">
        <f t="shared" si="14"/>
        <v>0</v>
      </c>
    </row>
    <row r="74" spans="1:30">
      <c r="A74" s="34">
        <v>39508</v>
      </c>
      <c r="B74">
        <v>2008</v>
      </c>
      <c r="C74">
        <v>1</v>
      </c>
      <c r="D74" s="37">
        <v>12057513.016268101</v>
      </c>
      <c r="E74" s="37">
        <v>12243995.745028401</v>
      </c>
      <c r="F74" s="37">
        <v>7999981.9349999996</v>
      </c>
      <c r="G74" s="37">
        <v>1296856.807</v>
      </c>
      <c r="H74" s="37">
        <f t="shared" si="2"/>
        <v>2774765.1350000002</v>
      </c>
      <c r="I74" s="37">
        <v>2669365.2960000001</v>
      </c>
      <c r="J74" s="37">
        <v>105399.83900000001</v>
      </c>
      <c r="K74" s="37">
        <v>3356671.9210000001</v>
      </c>
      <c r="L74" s="37">
        <v>3466791.9270000001</v>
      </c>
      <c r="M74" s="37">
        <v>96029.146999999997</v>
      </c>
      <c r="N74" s="91"/>
      <c r="O74" s="37"/>
      <c r="P74" s="37"/>
      <c r="Q74" s="37"/>
      <c r="S74" s="37">
        <f t="shared" si="3"/>
        <v>3014378.2540670251</v>
      </c>
      <c r="T74" s="37">
        <f t="shared" si="4"/>
        <v>3060998.9362571002</v>
      </c>
      <c r="U74" s="37">
        <f t="shared" si="5"/>
        <v>1999995.4837499999</v>
      </c>
      <c r="V74" s="37">
        <f t="shared" si="6"/>
        <v>324214.20175000001</v>
      </c>
      <c r="W74" s="37">
        <f t="shared" si="7"/>
        <v>693691.28375000006</v>
      </c>
      <c r="X74" s="37">
        <f t="shared" si="8"/>
        <v>667341.32400000002</v>
      </c>
      <c r="Y74" s="37">
        <f t="shared" si="9"/>
        <v>26349.959750000002</v>
      </c>
      <c r="Z74" s="37">
        <f t="shared" si="10"/>
        <v>839167.98025000002</v>
      </c>
      <c r="AA74" s="37">
        <f t="shared" si="11"/>
        <v>866697.98175000004</v>
      </c>
      <c r="AB74" s="37">
        <f t="shared" si="12"/>
        <v>0</v>
      </c>
      <c r="AC74" s="37">
        <f t="shared" si="13"/>
        <v>0</v>
      </c>
      <c r="AD74" s="37">
        <f t="shared" si="14"/>
        <v>0</v>
      </c>
    </row>
    <row r="75" spans="1:30">
      <c r="A75" s="34">
        <v>39600</v>
      </c>
      <c r="B75">
        <v>2008</v>
      </c>
      <c r="C75">
        <v>2</v>
      </c>
      <c r="D75" s="37">
        <v>12417608.868648401</v>
      </c>
      <c r="E75" s="37">
        <v>12307296.1472553</v>
      </c>
      <c r="F75" s="37">
        <v>8221818.5120000001</v>
      </c>
      <c r="G75" s="37">
        <v>1344473.4950000001</v>
      </c>
      <c r="H75" s="37">
        <f t="shared" si="2"/>
        <v>3157884.3689999999</v>
      </c>
      <c r="I75" s="37">
        <v>2857648.4580000001</v>
      </c>
      <c r="J75" s="37">
        <v>300235.91100000002</v>
      </c>
      <c r="K75" s="37">
        <v>3559822.642</v>
      </c>
      <c r="L75" s="37">
        <v>3797216.78</v>
      </c>
      <c r="M75" s="37">
        <v>-69173.369000000006</v>
      </c>
      <c r="N75" s="91"/>
      <c r="O75" s="37"/>
      <c r="P75" s="37"/>
      <c r="Q75" s="37"/>
      <c r="S75" s="37">
        <f t="shared" si="3"/>
        <v>3104402.2171621001</v>
      </c>
      <c r="T75" s="37">
        <f t="shared" si="4"/>
        <v>3076824.0368138249</v>
      </c>
      <c r="U75" s="37">
        <f t="shared" si="5"/>
        <v>2055454.628</v>
      </c>
      <c r="V75" s="37">
        <f t="shared" si="6"/>
        <v>336118.37375000003</v>
      </c>
      <c r="W75" s="37">
        <f t="shared" si="7"/>
        <v>789471.09224999999</v>
      </c>
      <c r="X75" s="37">
        <f t="shared" si="8"/>
        <v>714412.11450000003</v>
      </c>
      <c r="Y75" s="37">
        <f t="shared" si="9"/>
        <v>75058.977750000005</v>
      </c>
      <c r="Z75" s="37">
        <f t="shared" si="10"/>
        <v>889955.6605</v>
      </c>
      <c r="AA75" s="37">
        <f t="shared" si="11"/>
        <v>949304.19499999995</v>
      </c>
      <c r="AB75" s="37">
        <f t="shared" si="12"/>
        <v>0</v>
      </c>
      <c r="AC75" s="37">
        <f t="shared" si="13"/>
        <v>0</v>
      </c>
      <c r="AD75" s="37">
        <f t="shared" si="14"/>
        <v>0</v>
      </c>
    </row>
    <row r="76" spans="1:30">
      <c r="A76" s="34">
        <v>39692</v>
      </c>
      <c r="B76">
        <v>2008</v>
      </c>
      <c r="C76">
        <v>3</v>
      </c>
      <c r="D76" s="37">
        <v>12225011.113987099</v>
      </c>
      <c r="E76" s="37">
        <v>12299723.815981301</v>
      </c>
      <c r="F76" s="37">
        <v>8254138.7400000002</v>
      </c>
      <c r="G76" s="37">
        <v>1312780.8419999999</v>
      </c>
      <c r="H76" s="37">
        <f t="shared" si="2"/>
        <v>2960707.3079999997</v>
      </c>
      <c r="I76" s="37">
        <v>2904149.1189999999</v>
      </c>
      <c r="J76" s="37">
        <v>56558.188999999998</v>
      </c>
      <c r="K76" s="37">
        <v>3471296.088</v>
      </c>
      <c r="L76" s="37">
        <v>3938855.321</v>
      </c>
      <c r="M76" s="37">
        <v>164943.45699999999</v>
      </c>
      <c r="N76" s="91"/>
      <c r="O76" s="37"/>
      <c r="P76" s="37"/>
      <c r="Q76" s="37"/>
      <c r="S76" s="37">
        <f t="shared" si="3"/>
        <v>3056252.7784967748</v>
      </c>
      <c r="T76" s="37">
        <f t="shared" si="4"/>
        <v>3074930.9539953251</v>
      </c>
      <c r="U76" s="37">
        <f t="shared" si="5"/>
        <v>2063534.6850000001</v>
      </c>
      <c r="V76" s="37">
        <f t="shared" si="6"/>
        <v>328195.21049999999</v>
      </c>
      <c r="W76" s="37">
        <f t="shared" si="7"/>
        <v>740176.82699999993</v>
      </c>
      <c r="X76" s="37">
        <f t="shared" si="8"/>
        <v>726037.27974999999</v>
      </c>
      <c r="Y76" s="37">
        <f t="shared" si="9"/>
        <v>14139.54725</v>
      </c>
      <c r="Z76" s="37">
        <f t="shared" si="10"/>
        <v>867824.022</v>
      </c>
      <c r="AA76" s="37">
        <f t="shared" si="11"/>
        <v>984713.83025</v>
      </c>
      <c r="AB76" s="37">
        <f t="shared" si="12"/>
        <v>0</v>
      </c>
      <c r="AC76" s="37">
        <f t="shared" si="13"/>
        <v>0</v>
      </c>
      <c r="AD76" s="37">
        <f t="shared" si="14"/>
        <v>0</v>
      </c>
    </row>
    <row r="77" spans="1:30">
      <c r="A77" s="34">
        <v>39783</v>
      </c>
      <c r="B77">
        <v>2008</v>
      </c>
      <c r="C77">
        <v>4</v>
      </c>
      <c r="D77" s="37">
        <v>12327320.8770959</v>
      </c>
      <c r="E77" s="37">
        <v>12068536.4527246</v>
      </c>
      <c r="F77" s="37">
        <v>8319400.3339999998</v>
      </c>
      <c r="G77" s="37">
        <v>1381116.78</v>
      </c>
      <c r="H77" s="37">
        <f t="shared" si="2"/>
        <v>3087137.1239999998</v>
      </c>
      <c r="I77" s="37">
        <v>2890517.247</v>
      </c>
      <c r="J77" s="37">
        <v>196619.87700000001</v>
      </c>
      <c r="K77" s="37">
        <v>3289976.01</v>
      </c>
      <c r="L77" s="37">
        <v>3590144.7069999999</v>
      </c>
      <c r="M77" s="37">
        <v>-160164.663</v>
      </c>
      <c r="N77" s="91"/>
      <c r="O77" s="37"/>
      <c r="P77" s="37"/>
      <c r="Q77" s="37"/>
      <c r="S77" s="37">
        <f t="shared" si="3"/>
        <v>3081830.2192739751</v>
      </c>
      <c r="T77" s="37">
        <f t="shared" si="4"/>
        <v>3017134.1131811501</v>
      </c>
      <c r="U77" s="37">
        <f t="shared" si="5"/>
        <v>2079850.0834999999</v>
      </c>
      <c r="V77" s="37">
        <f t="shared" si="6"/>
        <v>345279.19500000001</v>
      </c>
      <c r="W77" s="37">
        <f t="shared" si="7"/>
        <v>771784.28099999996</v>
      </c>
      <c r="X77" s="37">
        <f t="shared" si="8"/>
        <v>722629.31174999999</v>
      </c>
      <c r="Y77" s="37">
        <f t="shared" si="9"/>
        <v>49154.969250000002</v>
      </c>
      <c r="Z77" s="37">
        <f t="shared" si="10"/>
        <v>822494.00249999994</v>
      </c>
      <c r="AA77" s="37">
        <f t="shared" si="11"/>
        <v>897536.17674999998</v>
      </c>
      <c r="AB77" s="37">
        <f t="shared" si="12"/>
        <v>0</v>
      </c>
      <c r="AC77" s="37">
        <f t="shared" si="13"/>
        <v>0</v>
      </c>
      <c r="AD77" s="37">
        <f t="shared" si="14"/>
        <v>0</v>
      </c>
    </row>
    <row r="78" spans="1:30">
      <c r="A78" s="34">
        <v>39873</v>
      </c>
      <c r="B78">
        <v>2009</v>
      </c>
      <c r="C78">
        <v>1</v>
      </c>
      <c r="D78" s="37">
        <v>11425377.4546465</v>
      </c>
      <c r="E78" s="37">
        <v>11597692.4547865</v>
      </c>
      <c r="F78" s="37">
        <v>7366998.8430000003</v>
      </c>
      <c r="G78" s="37">
        <v>1356610.4280000001</v>
      </c>
      <c r="H78" s="37">
        <f t="shared" si="2"/>
        <v>2490556.9249999998</v>
      </c>
      <c r="I78" s="37">
        <v>2478223.102</v>
      </c>
      <c r="J78" s="37">
        <v>12333.823</v>
      </c>
      <c r="K78" s="37">
        <v>2836921.0950000002</v>
      </c>
      <c r="L78" s="37">
        <v>2746448.483</v>
      </c>
      <c r="M78" s="37">
        <v>120738.64599999999</v>
      </c>
      <c r="N78" s="91"/>
      <c r="O78" s="37"/>
      <c r="P78" s="37"/>
      <c r="Q78" s="37"/>
      <c r="S78" s="37">
        <f t="shared" si="3"/>
        <v>2856344.363661625</v>
      </c>
      <c r="T78" s="37">
        <f t="shared" si="4"/>
        <v>2899423.113696625</v>
      </c>
      <c r="U78" s="37">
        <f t="shared" si="5"/>
        <v>1841749.7107500001</v>
      </c>
      <c r="V78" s="37">
        <f t="shared" si="6"/>
        <v>339152.60700000002</v>
      </c>
      <c r="W78" s="37">
        <f t="shared" si="7"/>
        <v>622639.23124999995</v>
      </c>
      <c r="X78" s="37">
        <f t="shared" si="8"/>
        <v>619555.77549999999</v>
      </c>
      <c r="Y78" s="37">
        <f t="shared" si="9"/>
        <v>3083.4557500000001</v>
      </c>
      <c r="Z78" s="37">
        <f t="shared" si="10"/>
        <v>709230.27375000005</v>
      </c>
      <c r="AA78" s="37">
        <f t="shared" si="11"/>
        <v>686612.12075</v>
      </c>
      <c r="AB78" s="37">
        <f t="shared" si="12"/>
        <v>0</v>
      </c>
      <c r="AC78" s="37">
        <f t="shared" si="13"/>
        <v>0</v>
      </c>
      <c r="AD78" s="37">
        <f t="shared" si="14"/>
        <v>0</v>
      </c>
    </row>
    <row r="79" spans="1:30">
      <c r="A79" s="34">
        <v>39965</v>
      </c>
      <c r="B79">
        <v>2009</v>
      </c>
      <c r="C79">
        <v>2</v>
      </c>
      <c r="D79" s="37">
        <v>11431934.1063515</v>
      </c>
      <c r="E79" s="37">
        <v>11485039.361690801</v>
      </c>
      <c r="F79" s="37">
        <v>7384310.301</v>
      </c>
      <c r="G79" s="37">
        <v>1360193.753</v>
      </c>
      <c r="H79" s="37">
        <f t="shared" ref="H79:H110" si="15">I79+J79</f>
        <v>2545455.091</v>
      </c>
      <c r="I79" s="37">
        <v>2476030.3289999999</v>
      </c>
      <c r="J79" s="37">
        <v>69424.762000000002</v>
      </c>
      <c r="K79" s="37">
        <v>2838289.2250000001</v>
      </c>
      <c r="L79" s="37">
        <v>2812381.9330000002</v>
      </c>
      <c r="M79" s="37">
        <v>116067.67</v>
      </c>
      <c r="N79" s="91"/>
      <c r="O79" s="37"/>
      <c r="P79" s="37"/>
      <c r="Q79" s="37"/>
      <c r="S79" s="37">
        <f t="shared" ref="S79:S111" si="16">D79/4</f>
        <v>2857983.5265878751</v>
      </c>
      <c r="T79" s="37">
        <f t="shared" ref="T79:T111" si="17">E79/4</f>
        <v>2871259.8404227002</v>
      </c>
      <c r="U79" s="37">
        <f t="shared" ref="U79:U110" si="18">F79/4</f>
        <v>1846077.57525</v>
      </c>
      <c r="V79" s="37">
        <f t="shared" ref="V79:V110" si="19">G79/4</f>
        <v>340048.43825000001</v>
      </c>
      <c r="W79" s="37">
        <f t="shared" ref="W79:W110" si="20">H79/4</f>
        <v>636363.77275</v>
      </c>
      <c r="X79" s="37">
        <f t="shared" ref="X79:X110" si="21">I79/4</f>
        <v>619007.58224999998</v>
      </c>
      <c r="Y79" s="37">
        <f t="shared" ref="Y79:Y110" si="22">J79/4</f>
        <v>17356.190500000001</v>
      </c>
      <c r="Z79" s="37">
        <f t="shared" ref="Z79:Z110" si="23">K79/4</f>
        <v>709572.30625000002</v>
      </c>
      <c r="AA79" s="37">
        <f t="shared" ref="AA79:AA110" si="24">L79/4</f>
        <v>703095.48325000005</v>
      </c>
      <c r="AB79" s="37">
        <f t="shared" ref="AB79:AB110" si="25">O79/4</f>
        <v>0</v>
      </c>
      <c r="AC79" s="37">
        <f t="shared" ref="AC79:AC110" si="26">P79/4</f>
        <v>0</v>
      </c>
      <c r="AD79" s="37">
        <f t="shared" ref="AD79:AD110" si="27">Q79/4</f>
        <v>0</v>
      </c>
    </row>
    <row r="80" spans="1:30">
      <c r="A80" s="34">
        <v>40057</v>
      </c>
      <c r="B80">
        <v>2009</v>
      </c>
      <c r="C80">
        <v>3</v>
      </c>
      <c r="D80" s="37">
        <v>11666877.738848301</v>
      </c>
      <c r="E80" s="37">
        <v>11723610.896380899</v>
      </c>
      <c r="F80" s="37">
        <v>7717139.4450000003</v>
      </c>
      <c r="G80" s="37">
        <v>1341709.1370000001</v>
      </c>
      <c r="H80" s="37">
        <f t="shared" si="15"/>
        <v>2542640.3149999999</v>
      </c>
      <c r="I80" s="37">
        <v>2576339.8870000001</v>
      </c>
      <c r="J80" s="37">
        <v>-33699.572</v>
      </c>
      <c r="K80" s="37">
        <v>2997782.0830000001</v>
      </c>
      <c r="L80" s="37">
        <v>3181627.173</v>
      </c>
      <c r="M80" s="37">
        <v>249233.932</v>
      </c>
      <c r="N80" s="91"/>
      <c r="O80" s="37"/>
      <c r="P80" s="37"/>
      <c r="Q80" s="37"/>
      <c r="S80" s="37">
        <f t="shared" si="16"/>
        <v>2916719.4347120752</v>
      </c>
      <c r="T80" s="37">
        <f t="shared" si="17"/>
        <v>2930902.7240952249</v>
      </c>
      <c r="U80" s="37">
        <f t="shared" si="18"/>
        <v>1929284.8612500001</v>
      </c>
      <c r="V80" s="37">
        <f t="shared" si="19"/>
        <v>335427.28425000003</v>
      </c>
      <c r="W80" s="37">
        <f t="shared" si="20"/>
        <v>635660.07874999999</v>
      </c>
      <c r="X80" s="37">
        <f t="shared" si="21"/>
        <v>644084.97175000003</v>
      </c>
      <c r="Y80" s="37">
        <f t="shared" si="22"/>
        <v>-8424.893</v>
      </c>
      <c r="Z80" s="37">
        <f t="shared" si="23"/>
        <v>749445.52075000003</v>
      </c>
      <c r="AA80" s="37">
        <f t="shared" si="24"/>
        <v>795406.79324999999</v>
      </c>
      <c r="AB80" s="37">
        <f t="shared" si="25"/>
        <v>0</v>
      </c>
      <c r="AC80" s="37">
        <f t="shared" si="26"/>
        <v>0</v>
      </c>
      <c r="AD80" s="37">
        <f t="shared" si="27"/>
        <v>0</v>
      </c>
    </row>
    <row r="81" spans="1:30">
      <c r="A81" s="34">
        <v>40148</v>
      </c>
      <c r="B81">
        <v>2009</v>
      </c>
      <c r="C81">
        <v>4</v>
      </c>
      <c r="D81" s="37">
        <v>12198808.107122499</v>
      </c>
      <c r="E81" s="37">
        <v>11921330.721142899</v>
      </c>
      <c r="F81" s="37">
        <v>8208852.5659999996</v>
      </c>
      <c r="G81" s="37">
        <v>1396669.8540000001</v>
      </c>
      <c r="H81" s="37">
        <f t="shared" si="15"/>
        <v>2804862.9369999999</v>
      </c>
      <c r="I81" s="37">
        <v>2741816.9739999999</v>
      </c>
      <c r="J81" s="37">
        <v>63045.963000000003</v>
      </c>
      <c r="K81" s="37">
        <v>3393322.0490000001</v>
      </c>
      <c r="L81" s="37">
        <v>3450866.2349999999</v>
      </c>
      <c r="M81" s="37">
        <v>-154033.06400000001</v>
      </c>
      <c r="N81" s="91"/>
      <c r="O81" s="37"/>
      <c r="P81" s="37"/>
      <c r="Q81" s="37"/>
      <c r="S81" s="37">
        <f t="shared" si="16"/>
        <v>3049702.0267806249</v>
      </c>
      <c r="T81" s="37">
        <f t="shared" si="17"/>
        <v>2980332.6802857248</v>
      </c>
      <c r="U81" s="37">
        <f t="shared" si="18"/>
        <v>2052213.1414999999</v>
      </c>
      <c r="V81" s="37">
        <f t="shared" si="19"/>
        <v>349167.46350000001</v>
      </c>
      <c r="W81" s="37">
        <f t="shared" si="20"/>
        <v>701215.73424999998</v>
      </c>
      <c r="X81" s="37">
        <f t="shared" si="21"/>
        <v>685454.24349999998</v>
      </c>
      <c r="Y81" s="37">
        <f t="shared" si="22"/>
        <v>15761.490750000001</v>
      </c>
      <c r="Z81" s="37">
        <f t="shared" si="23"/>
        <v>848330.51225000003</v>
      </c>
      <c r="AA81" s="37">
        <f t="shared" si="24"/>
        <v>862716.55874999997</v>
      </c>
      <c r="AB81" s="37">
        <f t="shared" si="25"/>
        <v>0</v>
      </c>
      <c r="AC81" s="37">
        <f t="shared" si="26"/>
        <v>0</v>
      </c>
      <c r="AD81" s="37">
        <f t="shared" si="27"/>
        <v>0</v>
      </c>
    </row>
    <row r="82" spans="1:30">
      <c r="A82" s="34">
        <v>40238</v>
      </c>
      <c r="B82">
        <v>2010</v>
      </c>
      <c r="C82">
        <v>1</v>
      </c>
      <c r="D82" s="37">
        <v>11850337.8318958</v>
      </c>
      <c r="E82" s="37">
        <v>12076219.388828499</v>
      </c>
      <c r="F82" s="37">
        <v>7712129.8229999999</v>
      </c>
      <c r="G82" s="37">
        <v>1367847.7120000001</v>
      </c>
      <c r="H82" s="37">
        <f t="shared" si="15"/>
        <v>2477519.65</v>
      </c>
      <c r="I82" s="37">
        <v>2409626.6869999999</v>
      </c>
      <c r="J82" s="37">
        <v>67892.963000000003</v>
      </c>
      <c r="K82" s="37">
        <v>3286922.1409999998</v>
      </c>
      <c r="L82" s="37">
        <v>3300717.3790000002</v>
      </c>
      <c r="M82" s="37">
        <v>306635.88699999999</v>
      </c>
      <c r="N82" s="91"/>
      <c r="O82" s="37"/>
      <c r="P82" s="37"/>
      <c r="Q82" s="37"/>
      <c r="S82" s="37">
        <f t="shared" si="16"/>
        <v>2962584.4579739501</v>
      </c>
      <c r="T82" s="37">
        <f t="shared" si="17"/>
        <v>3019054.8472071248</v>
      </c>
      <c r="U82" s="37">
        <f t="shared" si="18"/>
        <v>1928032.45575</v>
      </c>
      <c r="V82" s="37">
        <f t="shared" si="19"/>
        <v>341961.92800000001</v>
      </c>
      <c r="W82" s="37">
        <f t="shared" si="20"/>
        <v>619379.91249999998</v>
      </c>
      <c r="X82" s="37">
        <f t="shared" si="21"/>
        <v>602406.67174999998</v>
      </c>
      <c r="Y82" s="37">
        <f t="shared" si="22"/>
        <v>16973.240750000001</v>
      </c>
      <c r="Z82" s="37">
        <f t="shared" si="23"/>
        <v>821730.53524999996</v>
      </c>
      <c r="AA82" s="37">
        <f t="shared" si="24"/>
        <v>825179.34475000005</v>
      </c>
      <c r="AB82" s="37">
        <f t="shared" si="25"/>
        <v>0</v>
      </c>
      <c r="AC82" s="37">
        <f t="shared" si="26"/>
        <v>0</v>
      </c>
      <c r="AD82" s="37">
        <f t="shared" si="27"/>
        <v>0</v>
      </c>
    </row>
    <row r="83" spans="1:30">
      <c r="A83" s="34">
        <v>40330</v>
      </c>
      <c r="B83">
        <v>2010</v>
      </c>
      <c r="C83">
        <v>2</v>
      </c>
      <c r="D83" s="37">
        <v>12203471.224325901</v>
      </c>
      <c r="E83" s="37">
        <v>12241381.568247201</v>
      </c>
      <c r="F83" s="37">
        <v>7930974.2319999998</v>
      </c>
      <c r="G83" s="37">
        <v>1393559.96</v>
      </c>
      <c r="H83" s="37">
        <f t="shared" si="15"/>
        <v>2746372.0620000004</v>
      </c>
      <c r="I83" s="37">
        <v>2524854.4130000002</v>
      </c>
      <c r="J83" s="37">
        <v>221517.649</v>
      </c>
      <c r="K83" s="37">
        <v>3617157.503</v>
      </c>
      <c r="L83" s="37">
        <v>3643853.6519999998</v>
      </c>
      <c r="M83" s="37">
        <v>159261.11799999999</v>
      </c>
      <c r="N83" s="91"/>
      <c r="O83" s="37"/>
      <c r="P83" s="37"/>
      <c r="Q83" s="37"/>
      <c r="S83" s="37">
        <f t="shared" si="16"/>
        <v>3050867.8060814752</v>
      </c>
      <c r="T83" s="37">
        <f t="shared" si="17"/>
        <v>3060345.3920618002</v>
      </c>
      <c r="U83" s="37">
        <f t="shared" si="18"/>
        <v>1982743.558</v>
      </c>
      <c r="V83" s="37">
        <f t="shared" si="19"/>
        <v>348389.99</v>
      </c>
      <c r="W83" s="37">
        <f t="shared" si="20"/>
        <v>686593.0155000001</v>
      </c>
      <c r="X83" s="37">
        <f t="shared" si="21"/>
        <v>631213.60325000004</v>
      </c>
      <c r="Y83" s="37">
        <f t="shared" si="22"/>
        <v>55379.412250000001</v>
      </c>
      <c r="Z83" s="37">
        <f t="shared" si="23"/>
        <v>904289.37575000001</v>
      </c>
      <c r="AA83" s="37">
        <f t="shared" si="24"/>
        <v>910963.41299999994</v>
      </c>
      <c r="AB83" s="37">
        <f t="shared" si="25"/>
        <v>0</v>
      </c>
      <c r="AC83" s="37">
        <f t="shared" si="26"/>
        <v>0</v>
      </c>
      <c r="AD83" s="37">
        <f t="shared" si="27"/>
        <v>0</v>
      </c>
    </row>
    <row r="84" spans="1:30">
      <c r="A84" s="34">
        <v>40422</v>
      </c>
      <c r="B84">
        <v>2010</v>
      </c>
      <c r="C84">
        <v>3</v>
      </c>
      <c r="D84" s="37">
        <v>12300732.863563299</v>
      </c>
      <c r="E84" s="37">
        <v>12355456.793808101</v>
      </c>
      <c r="F84" s="37">
        <v>8132897.7649999997</v>
      </c>
      <c r="G84" s="37">
        <v>1365659.094</v>
      </c>
      <c r="H84" s="37">
        <f t="shared" si="15"/>
        <v>2640436.2319999998</v>
      </c>
      <c r="I84" s="37">
        <v>2633681.1680000001</v>
      </c>
      <c r="J84" s="37">
        <v>6755.0640000000003</v>
      </c>
      <c r="K84" s="37">
        <v>3716521.4</v>
      </c>
      <c r="L84" s="37">
        <v>3812089.5970000001</v>
      </c>
      <c r="M84" s="37">
        <v>257307.97099999999</v>
      </c>
      <c r="N84" s="91"/>
      <c r="O84" s="37"/>
      <c r="P84" s="37"/>
      <c r="Q84" s="37"/>
      <c r="S84" s="37">
        <f t="shared" si="16"/>
        <v>3075183.2158908248</v>
      </c>
      <c r="T84" s="37">
        <f t="shared" si="17"/>
        <v>3088864.1984520252</v>
      </c>
      <c r="U84" s="37">
        <f t="shared" si="18"/>
        <v>2033224.4412499999</v>
      </c>
      <c r="V84" s="37">
        <f t="shared" si="19"/>
        <v>341414.77350000001</v>
      </c>
      <c r="W84" s="37">
        <f t="shared" si="20"/>
        <v>660109.05799999996</v>
      </c>
      <c r="X84" s="37">
        <f t="shared" si="21"/>
        <v>658420.29200000002</v>
      </c>
      <c r="Y84" s="37">
        <f t="shared" si="22"/>
        <v>1688.7660000000001</v>
      </c>
      <c r="Z84" s="37">
        <f t="shared" si="23"/>
        <v>929130.35</v>
      </c>
      <c r="AA84" s="37">
        <f t="shared" si="24"/>
        <v>953022.39925000002</v>
      </c>
      <c r="AB84" s="37">
        <f t="shared" si="25"/>
        <v>0</v>
      </c>
      <c r="AC84" s="37">
        <f t="shared" si="26"/>
        <v>0</v>
      </c>
      <c r="AD84" s="37">
        <f t="shared" si="27"/>
        <v>0</v>
      </c>
    </row>
    <row r="85" spans="1:30">
      <c r="A85" s="34">
        <v>40513</v>
      </c>
      <c r="B85">
        <v>2010</v>
      </c>
      <c r="C85">
        <v>4</v>
      </c>
      <c r="D85" s="37">
        <v>12756093.394269999</v>
      </c>
      <c r="E85" s="37">
        <v>12450003.4067364</v>
      </c>
      <c r="F85" s="37">
        <v>8639675.9049999993</v>
      </c>
      <c r="G85" s="37">
        <v>1421445.91</v>
      </c>
      <c r="H85" s="37">
        <f t="shared" si="15"/>
        <v>2988706.4789999998</v>
      </c>
      <c r="I85" s="37">
        <v>2835128.412</v>
      </c>
      <c r="J85" s="37">
        <v>153578.06700000001</v>
      </c>
      <c r="K85" s="37">
        <v>3924926.088</v>
      </c>
      <c r="L85" s="37">
        <v>3929124.719</v>
      </c>
      <c r="M85" s="37">
        <v>-289536.26899999997</v>
      </c>
      <c r="N85" s="91"/>
      <c r="O85" s="37"/>
      <c r="P85" s="37"/>
      <c r="Q85" s="37"/>
      <c r="S85" s="37">
        <f t="shared" si="16"/>
        <v>3189023.3485674998</v>
      </c>
      <c r="T85" s="37">
        <f t="shared" si="17"/>
        <v>3112500.8516841</v>
      </c>
      <c r="U85" s="37">
        <f t="shared" si="18"/>
        <v>2159918.9762499998</v>
      </c>
      <c r="V85" s="37">
        <f t="shared" si="19"/>
        <v>355361.47749999998</v>
      </c>
      <c r="W85" s="37">
        <f t="shared" si="20"/>
        <v>747176.61974999995</v>
      </c>
      <c r="X85" s="37">
        <f t="shared" si="21"/>
        <v>708782.103</v>
      </c>
      <c r="Y85" s="37">
        <f t="shared" si="22"/>
        <v>38394.516750000003</v>
      </c>
      <c r="Z85" s="37">
        <f t="shared" si="23"/>
        <v>981231.522</v>
      </c>
      <c r="AA85" s="37">
        <f t="shared" si="24"/>
        <v>982281.17975000001</v>
      </c>
      <c r="AB85" s="37">
        <f t="shared" si="25"/>
        <v>0</v>
      </c>
      <c r="AC85" s="37">
        <f t="shared" si="26"/>
        <v>0</v>
      </c>
      <c r="AD85" s="37">
        <f t="shared" si="27"/>
        <v>0</v>
      </c>
    </row>
    <row r="86" spans="1:30">
      <c r="A86" s="34">
        <v>40603</v>
      </c>
      <c r="B86">
        <v>2011</v>
      </c>
      <c r="C86">
        <v>1</v>
      </c>
      <c r="D86" s="37">
        <v>12377642.650625899</v>
      </c>
      <c r="E86" s="37">
        <v>12578272.486857099</v>
      </c>
      <c r="F86" s="37">
        <v>8071647.7970000003</v>
      </c>
      <c r="G86" s="37">
        <v>1398403.291</v>
      </c>
      <c r="H86" s="37">
        <f t="shared" si="15"/>
        <v>2558132.9369999999</v>
      </c>
      <c r="I86" s="37">
        <v>2590751.531</v>
      </c>
      <c r="J86" s="37">
        <v>-32618.594000000001</v>
      </c>
      <c r="K86" s="37">
        <v>3699350.5129999998</v>
      </c>
      <c r="L86" s="37">
        <v>3556221.952</v>
      </c>
      <c r="M86" s="37">
        <v>206330.06599999999</v>
      </c>
      <c r="N86" s="91"/>
      <c r="O86" s="37"/>
      <c r="P86" s="37"/>
      <c r="Q86" s="37"/>
      <c r="S86" s="37">
        <f t="shared" si="16"/>
        <v>3094410.6626564749</v>
      </c>
      <c r="T86" s="37">
        <f t="shared" si="17"/>
        <v>3144568.1217142749</v>
      </c>
      <c r="U86" s="37">
        <f t="shared" si="18"/>
        <v>2017911.9492500001</v>
      </c>
      <c r="V86" s="37">
        <f t="shared" si="19"/>
        <v>349600.82274999999</v>
      </c>
      <c r="W86" s="37">
        <f t="shared" si="20"/>
        <v>639533.23424999998</v>
      </c>
      <c r="X86" s="37">
        <f t="shared" si="21"/>
        <v>647687.88274999999</v>
      </c>
      <c r="Y86" s="37">
        <f t="shared" si="22"/>
        <v>-8154.6485000000002</v>
      </c>
      <c r="Z86" s="37">
        <f t="shared" si="23"/>
        <v>924837.62824999995</v>
      </c>
      <c r="AA86" s="37">
        <f t="shared" si="24"/>
        <v>889055.48800000001</v>
      </c>
      <c r="AB86" s="37">
        <f t="shared" si="25"/>
        <v>0</v>
      </c>
      <c r="AC86" s="37">
        <f t="shared" si="26"/>
        <v>0</v>
      </c>
      <c r="AD86" s="37">
        <f t="shared" si="27"/>
        <v>0</v>
      </c>
    </row>
    <row r="87" spans="1:30">
      <c r="A87" s="34">
        <v>40695</v>
      </c>
      <c r="B87">
        <v>2011</v>
      </c>
      <c r="C87">
        <v>2</v>
      </c>
      <c r="D87" s="37">
        <v>12597003.562473601</v>
      </c>
      <c r="E87" s="37">
        <v>12688850.8686917</v>
      </c>
      <c r="F87" s="37">
        <v>8257872.8619999997</v>
      </c>
      <c r="G87" s="37">
        <v>1401635.6680000001</v>
      </c>
      <c r="H87" s="37">
        <f t="shared" si="15"/>
        <v>2846718.142</v>
      </c>
      <c r="I87" s="37">
        <v>2718353.2080000001</v>
      </c>
      <c r="J87" s="37">
        <v>128364.93399999999</v>
      </c>
      <c r="K87" s="37">
        <v>3898507.713</v>
      </c>
      <c r="L87" s="37">
        <v>3955835.5449999999</v>
      </c>
      <c r="M87" s="37">
        <v>148104.72200000001</v>
      </c>
      <c r="N87" s="91"/>
      <c r="O87" s="37"/>
      <c r="P87" s="37"/>
      <c r="Q87" s="37"/>
      <c r="S87" s="37">
        <f t="shared" si="16"/>
        <v>3149250.8906184002</v>
      </c>
      <c r="T87" s="37">
        <f t="shared" si="17"/>
        <v>3172212.7171729249</v>
      </c>
      <c r="U87" s="37">
        <f t="shared" si="18"/>
        <v>2064468.2154999999</v>
      </c>
      <c r="V87" s="37">
        <f t="shared" si="19"/>
        <v>350408.91700000002</v>
      </c>
      <c r="W87" s="37">
        <f t="shared" si="20"/>
        <v>711679.5355</v>
      </c>
      <c r="X87" s="37">
        <f t="shared" si="21"/>
        <v>679588.30200000003</v>
      </c>
      <c r="Y87" s="37">
        <f t="shared" si="22"/>
        <v>32091.233499999998</v>
      </c>
      <c r="Z87" s="37">
        <f t="shared" si="23"/>
        <v>974626.92825</v>
      </c>
      <c r="AA87" s="37">
        <f t="shared" si="24"/>
        <v>988958.88624999998</v>
      </c>
      <c r="AB87" s="37">
        <f t="shared" si="25"/>
        <v>0</v>
      </c>
      <c r="AC87" s="37">
        <f t="shared" si="26"/>
        <v>0</v>
      </c>
      <c r="AD87" s="37">
        <f t="shared" si="27"/>
        <v>0</v>
      </c>
    </row>
    <row r="88" spans="1:30">
      <c r="A88" s="34">
        <v>40787</v>
      </c>
      <c r="B88">
        <v>2011</v>
      </c>
      <c r="C88">
        <v>3</v>
      </c>
      <c r="D88" s="37">
        <v>12813765.6723883</v>
      </c>
      <c r="E88" s="37">
        <v>12873040.5864932</v>
      </c>
      <c r="F88" s="37">
        <v>8636954.4370000008</v>
      </c>
      <c r="G88" s="37">
        <v>1403603.8529999999</v>
      </c>
      <c r="H88" s="37">
        <f t="shared" si="15"/>
        <v>2898092.7540000002</v>
      </c>
      <c r="I88" s="37">
        <v>2861748.7</v>
      </c>
      <c r="J88" s="37">
        <v>36344.053999999996</v>
      </c>
      <c r="K88" s="37">
        <v>3945175.125</v>
      </c>
      <c r="L88" s="37">
        <v>4180273.5980000002</v>
      </c>
      <c r="M88" s="37">
        <v>110213.1</v>
      </c>
      <c r="N88" s="91"/>
      <c r="O88" s="37"/>
      <c r="P88" s="37"/>
      <c r="Q88" s="37"/>
      <c r="S88" s="37">
        <f t="shared" si="16"/>
        <v>3203441.4180970751</v>
      </c>
      <c r="T88" s="37">
        <f t="shared" si="17"/>
        <v>3218260.1466232999</v>
      </c>
      <c r="U88" s="37">
        <f t="shared" si="18"/>
        <v>2159238.6092500002</v>
      </c>
      <c r="V88" s="37">
        <f t="shared" si="19"/>
        <v>350900.96324999997</v>
      </c>
      <c r="W88" s="37">
        <f t="shared" si="20"/>
        <v>724523.18850000005</v>
      </c>
      <c r="X88" s="37">
        <f t="shared" si="21"/>
        <v>715437.17500000005</v>
      </c>
      <c r="Y88" s="37">
        <f t="shared" si="22"/>
        <v>9086.0134999999991</v>
      </c>
      <c r="Z88" s="37">
        <f t="shared" si="23"/>
        <v>986293.78125</v>
      </c>
      <c r="AA88" s="37">
        <f t="shared" si="24"/>
        <v>1045068.3995000001</v>
      </c>
      <c r="AB88" s="37">
        <f t="shared" si="25"/>
        <v>0</v>
      </c>
      <c r="AC88" s="37">
        <f t="shared" si="26"/>
        <v>0</v>
      </c>
      <c r="AD88" s="37">
        <f t="shared" si="27"/>
        <v>0</v>
      </c>
    </row>
    <row r="89" spans="1:30">
      <c r="A89" s="34">
        <v>40878</v>
      </c>
      <c r="B89">
        <v>2011</v>
      </c>
      <c r="C89">
        <v>4</v>
      </c>
      <c r="D89" s="37">
        <v>13308559.0014368</v>
      </c>
      <c r="E89" s="37">
        <v>12971000.0578543</v>
      </c>
      <c r="F89" s="37">
        <v>9006275.3479999993</v>
      </c>
      <c r="G89" s="37">
        <v>1480735.0120000001</v>
      </c>
      <c r="H89" s="37">
        <f t="shared" si="15"/>
        <v>3138262.8390000002</v>
      </c>
      <c r="I89" s="37">
        <v>3045762.9330000002</v>
      </c>
      <c r="J89" s="37">
        <v>92499.906000000003</v>
      </c>
      <c r="K89" s="37">
        <v>4197530.8130000001</v>
      </c>
      <c r="L89" s="37">
        <v>4175638.1209999998</v>
      </c>
      <c r="M89" s="37">
        <v>-338606.89</v>
      </c>
      <c r="N89" s="91"/>
      <c r="O89" s="37"/>
      <c r="P89" s="37"/>
      <c r="Q89" s="37"/>
      <c r="S89" s="37">
        <f t="shared" si="16"/>
        <v>3327139.7503591999</v>
      </c>
      <c r="T89" s="37">
        <f t="shared" si="17"/>
        <v>3242750.0144635751</v>
      </c>
      <c r="U89" s="37">
        <f t="shared" si="18"/>
        <v>2251568.8369999998</v>
      </c>
      <c r="V89" s="37">
        <f t="shared" si="19"/>
        <v>370183.75300000003</v>
      </c>
      <c r="W89" s="37">
        <f t="shared" si="20"/>
        <v>784565.70975000004</v>
      </c>
      <c r="X89" s="37">
        <f t="shared" si="21"/>
        <v>761440.73325000005</v>
      </c>
      <c r="Y89" s="37">
        <f t="shared" si="22"/>
        <v>23124.976500000001</v>
      </c>
      <c r="Z89" s="37">
        <f t="shared" si="23"/>
        <v>1049382.70325</v>
      </c>
      <c r="AA89" s="37">
        <f t="shared" si="24"/>
        <v>1043909.53025</v>
      </c>
      <c r="AB89" s="37">
        <f t="shared" si="25"/>
        <v>0</v>
      </c>
      <c r="AC89" s="37">
        <f t="shared" si="26"/>
        <v>0</v>
      </c>
      <c r="AD89" s="37">
        <f t="shared" si="27"/>
        <v>0</v>
      </c>
    </row>
    <row r="90" spans="1:30">
      <c r="A90" s="38">
        <v>40969</v>
      </c>
      <c r="B90" s="39">
        <v>2012</v>
      </c>
      <c r="C90" s="39">
        <v>1</v>
      </c>
      <c r="D90" s="40">
        <v>12976745.963469001</v>
      </c>
      <c r="E90" s="40">
        <v>13063398.500978</v>
      </c>
      <c r="F90" s="40">
        <v>8679460.5549999997</v>
      </c>
      <c r="G90" s="40">
        <v>1460485.024</v>
      </c>
      <c r="H90" s="40">
        <f t="shared" si="15"/>
        <v>2769027.855</v>
      </c>
      <c r="I90" s="40">
        <v>2749006.73</v>
      </c>
      <c r="J90" s="40">
        <v>20021.125</v>
      </c>
      <c r="K90" s="40">
        <v>3967549.8990000002</v>
      </c>
      <c r="L90" s="40">
        <v>3867591.9539999999</v>
      </c>
      <c r="M90" s="40">
        <v>-32185.416000000001</v>
      </c>
      <c r="N90" s="91"/>
      <c r="O90" s="40"/>
      <c r="P90" s="40"/>
      <c r="Q90" s="40"/>
      <c r="S90" s="40">
        <f t="shared" si="16"/>
        <v>3244186.4908672501</v>
      </c>
      <c r="T90" s="40">
        <f t="shared" si="17"/>
        <v>3265849.6252445001</v>
      </c>
      <c r="U90" s="40">
        <f t="shared" si="18"/>
        <v>2169865.1387499999</v>
      </c>
      <c r="V90" s="40">
        <f t="shared" si="19"/>
        <v>365121.25599999999</v>
      </c>
      <c r="W90" s="40">
        <f t="shared" si="20"/>
        <v>692256.96375</v>
      </c>
      <c r="X90" s="40">
        <f t="shared" si="21"/>
        <v>687251.6825</v>
      </c>
      <c r="Y90" s="40">
        <f t="shared" si="22"/>
        <v>5005.28125</v>
      </c>
      <c r="Z90" s="40">
        <f t="shared" si="23"/>
        <v>991887.47475000005</v>
      </c>
      <c r="AA90" s="40">
        <f t="shared" si="24"/>
        <v>966897.98849999998</v>
      </c>
      <c r="AB90" s="40">
        <f t="shared" si="25"/>
        <v>0</v>
      </c>
      <c r="AC90" s="40">
        <f t="shared" si="26"/>
        <v>0</v>
      </c>
      <c r="AD90" s="40">
        <f t="shared" si="27"/>
        <v>0</v>
      </c>
    </row>
    <row r="91" spans="1:30">
      <c r="A91" s="34">
        <v>41061</v>
      </c>
      <c r="B91">
        <v>2012</v>
      </c>
      <c r="C91">
        <v>2</v>
      </c>
      <c r="D91" s="37">
        <v>13163915.0680201</v>
      </c>
      <c r="E91" s="37">
        <v>13265750.649211099</v>
      </c>
      <c r="F91" s="37">
        <v>8663243.0850000009</v>
      </c>
      <c r="G91" s="37">
        <v>1465497.686</v>
      </c>
      <c r="H91" s="37">
        <f t="shared" si="15"/>
        <v>3094458.7219999996</v>
      </c>
      <c r="I91" s="37">
        <v>2860350.2769999998</v>
      </c>
      <c r="J91" s="37">
        <v>234108.44500000001</v>
      </c>
      <c r="K91" s="37">
        <v>4269759.8370000003</v>
      </c>
      <c r="L91" s="37">
        <v>4198206.1430000002</v>
      </c>
      <c r="M91" s="37">
        <v>-130838.118</v>
      </c>
      <c r="N91" s="91"/>
      <c r="O91" s="37"/>
      <c r="P91" s="37"/>
      <c r="Q91" s="37"/>
      <c r="S91" s="37">
        <f t="shared" si="16"/>
        <v>3290978.7670050249</v>
      </c>
      <c r="T91" s="37">
        <f t="shared" si="17"/>
        <v>3316437.6623027748</v>
      </c>
      <c r="U91" s="37">
        <f t="shared" si="18"/>
        <v>2165810.7712500002</v>
      </c>
      <c r="V91" s="37">
        <f t="shared" si="19"/>
        <v>366374.4215</v>
      </c>
      <c r="W91" s="37">
        <f t="shared" si="20"/>
        <v>773614.6804999999</v>
      </c>
      <c r="X91" s="37">
        <f t="shared" si="21"/>
        <v>715087.56924999994</v>
      </c>
      <c r="Y91" s="37">
        <f t="shared" si="22"/>
        <v>58527.111250000002</v>
      </c>
      <c r="Z91" s="37">
        <f t="shared" si="23"/>
        <v>1067439.9592500001</v>
      </c>
      <c r="AA91" s="37">
        <f t="shared" si="24"/>
        <v>1049551.53575</v>
      </c>
      <c r="AB91" s="37">
        <f t="shared" si="25"/>
        <v>0</v>
      </c>
      <c r="AC91" s="37">
        <f t="shared" si="26"/>
        <v>0</v>
      </c>
      <c r="AD91" s="37">
        <f t="shared" si="27"/>
        <v>0</v>
      </c>
    </row>
    <row r="92" spans="1:30">
      <c r="A92" s="34">
        <v>41153</v>
      </c>
      <c r="B92">
        <v>2012</v>
      </c>
      <c r="C92">
        <v>3</v>
      </c>
      <c r="D92" s="37">
        <v>13227470.6549292</v>
      </c>
      <c r="E92" s="37">
        <v>13297608.655429499</v>
      </c>
      <c r="F92" s="37">
        <v>8934949.1469999999</v>
      </c>
      <c r="G92" s="37">
        <v>1441790.797</v>
      </c>
      <c r="H92" s="37">
        <f t="shared" si="15"/>
        <v>2963142.355</v>
      </c>
      <c r="I92" s="37">
        <v>2985276.55</v>
      </c>
      <c r="J92" s="37">
        <v>-22134.195</v>
      </c>
      <c r="K92" s="37">
        <v>4099603.53</v>
      </c>
      <c r="L92" s="37">
        <v>4270412.7029999997</v>
      </c>
      <c r="M92" s="37">
        <v>58397.529000000002</v>
      </c>
      <c r="N92" s="91"/>
      <c r="O92" s="37"/>
      <c r="P92" s="37"/>
      <c r="Q92" s="37"/>
      <c r="S92" s="37">
        <f t="shared" si="16"/>
        <v>3306867.6637323</v>
      </c>
      <c r="T92" s="37">
        <f t="shared" si="17"/>
        <v>3324402.1638573748</v>
      </c>
      <c r="U92" s="37">
        <f t="shared" si="18"/>
        <v>2233737.28675</v>
      </c>
      <c r="V92" s="37">
        <f t="shared" si="19"/>
        <v>360447.69925000001</v>
      </c>
      <c r="W92" s="37">
        <f t="shared" si="20"/>
        <v>740785.58875</v>
      </c>
      <c r="X92" s="37">
        <f t="shared" si="21"/>
        <v>746319.13749999995</v>
      </c>
      <c r="Y92" s="37">
        <f t="shared" si="22"/>
        <v>-5533.5487499999999</v>
      </c>
      <c r="Z92" s="37">
        <f t="shared" si="23"/>
        <v>1024900.8824999999</v>
      </c>
      <c r="AA92" s="37">
        <f t="shared" si="24"/>
        <v>1067603.1757499999</v>
      </c>
      <c r="AB92" s="37">
        <f t="shared" si="25"/>
        <v>0</v>
      </c>
      <c r="AC92" s="37">
        <f t="shared" si="26"/>
        <v>0</v>
      </c>
      <c r="AD92" s="37">
        <f t="shared" si="27"/>
        <v>0</v>
      </c>
    </row>
    <row r="93" spans="1:30">
      <c r="A93" s="34">
        <v>41244</v>
      </c>
      <c r="B93">
        <v>2012</v>
      </c>
      <c r="C93">
        <v>4</v>
      </c>
      <c r="D93" s="37">
        <v>13782004.335379001</v>
      </c>
      <c r="E93" s="37">
        <v>13417269.268017501</v>
      </c>
      <c r="F93" s="37">
        <v>9373653.7809999995</v>
      </c>
      <c r="G93" s="37">
        <v>1514489.9979999999</v>
      </c>
      <c r="H93" s="37">
        <f t="shared" si="15"/>
        <v>3286120.0150000001</v>
      </c>
      <c r="I93" s="37">
        <v>3158145.37</v>
      </c>
      <c r="J93" s="37">
        <v>127974.645</v>
      </c>
      <c r="K93" s="37">
        <v>4322778.2290000003</v>
      </c>
      <c r="L93" s="37">
        <v>4399140.66</v>
      </c>
      <c r="M93" s="37">
        <v>-315897.02799999999</v>
      </c>
      <c r="N93" s="91"/>
      <c r="O93" s="37"/>
      <c r="P93" s="37"/>
      <c r="Q93" s="37"/>
      <c r="S93" s="37">
        <f t="shared" si="16"/>
        <v>3445501.0838447502</v>
      </c>
      <c r="T93" s="37">
        <f t="shared" si="17"/>
        <v>3354317.3170043752</v>
      </c>
      <c r="U93" s="37">
        <f t="shared" si="18"/>
        <v>2343413.4452499999</v>
      </c>
      <c r="V93" s="37">
        <f t="shared" si="19"/>
        <v>378622.49949999998</v>
      </c>
      <c r="W93" s="37">
        <f t="shared" si="20"/>
        <v>821530.00375000003</v>
      </c>
      <c r="X93" s="37">
        <f t="shared" si="21"/>
        <v>789536.34250000003</v>
      </c>
      <c r="Y93" s="37">
        <f t="shared" si="22"/>
        <v>31993.661250000001</v>
      </c>
      <c r="Z93" s="37">
        <f t="shared" si="23"/>
        <v>1080694.5572500001</v>
      </c>
      <c r="AA93" s="37">
        <f t="shared" si="24"/>
        <v>1099785.165</v>
      </c>
      <c r="AB93" s="37">
        <f t="shared" si="25"/>
        <v>0</v>
      </c>
      <c r="AC93" s="37">
        <f t="shared" si="26"/>
        <v>0</v>
      </c>
      <c r="AD93" s="37">
        <f t="shared" si="27"/>
        <v>0</v>
      </c>
    </row>
    <row r="94" spans="1:30">
      <c r="A94" s="38">
        <v>41334</v>
      </c>
      <c r="B94" s="39">
        <v>2013</v>
      </c>
      <c r="C94" s="39">
        <v>1</v>
      </c>
      <c r="D94" s="40">
        <v>13105884.0589786</v>
      </c>
      <c r="E94" s="40">
        <v>13475290.3117729</v>
      </c>
      <c r="F94" s="40">
        <v>8832867.2719999999</v>
      </c>
      <c r="G94" s="40">
        <v>1464717.0490000001</v>
      </c>
      <c r="H94" s="40">
        <f t="shared" si="15"/>
        <v>2719665.4960000003</v>
      </c>
      <c r="I94" s="40">
        <v>2730990.8810000001</v>
      </c>
      <c r="J94" s="40">
        <v>-11325.385</v>
      </c>
      <c r="K94" s="40">
        <v>3854249.5460000001</v>
      </c>
      <c r="L94" s="40">
        <v>3903498.165</v>
      </c>
      <c r="M94" s="40">
        <v>137882.861</v>
      </c>
      <c r="N94" s="91"/>
      <c r="O94" s="40"/>
      <c r="P94" s="40"/>
      <c r="Q94" s="40"/>
      <c r="S94" s="40">
        <f t="shared" si="16"/>
        <v>3276471.0147446501</v>
      </c>
      <c r="T94" s="40">
        <f t="shared" si="17"/>
        <v>3368822.5779432249</v>
      </c>
      <c r="U94" s="40">
        <f t="shared" si="18"/>
        <v>2208216.818</v>
      </c>
      <c r="V94" s="40">
        <f t="shared" si="19"/>
        <v>366179.26225000003</v>
      </c>
      <c r="W94" s="40">
        <f t="shared" si="20"/>
        <v>679916.37400000007</v>
      </c>
      <c r="X94" s="40">
        <f t="shared" si="21"/>
        <v>682747.72025000001</v>
      </c>
      <c r="Y94" s="40">
        <f t="shared" si="22"/>
        <v>-2831.3462500000001</v>
      </c>
      <c r="Z94" s="40">
        <f t="shared" si="23"/>
        <v>963562.38650000002</v>
      </c>
      <c r="AA94" s="40">
        <f t="shared" si="24"/>
        <v>975874.54125000001</v>
      </c>
      <c r="AB94" s="40">
        <f t="shared" si="25"/>
        <v>0</v>
      </c>
      <c r="AC94" s="40">
        <f t="shared" si="26"/>
        <v>0</v>
      </c>
      <c r="AD94" s="40">
        <f t="shared" si="27"/>
        <v>0</v>
      </c>
    </row>
    <row r="95" spans="1:30">
      <c r="A95" s="34">
        <v>41426</v>
      </c>
      <c r="B95">
        <v>2013</v>
      </c>
      <c r="C95">
        <v>2</v>
      </c>
      <c r="D95" s="37">
        <v>13395146.629618499</v>
      </c>
      <c r="E95" s="37">
        <v>13355605.479727799</v>
      </c>
      <c r="F95" s="37">
        <v>8962362.2050000001</v>
      </c>
      <c r="G95" s="37">
        <v>1467195.86</v>
      </c>
      <c r="H95" s="37">
        <f t="shared" si="15"/>
        <v>3055393.8909999998</v>
      </c>
      <c r="I95" s="37">
        <v>2888636.787</v>
      </c>
      <c r="J95" s="37">
        <v>166757.10399999999</v>
      </c>
      <c r="K95" s="37">
        <v>4358116.0650000004</v>
      </c>
      <c r="L95" s="37">
        <v>4426819.2539999997</v>
      </c>
      <c r="M95" s="37">
        <v>-21102.137999999999</v>
      </c>
      <c r="N95" s="91"/>
      <c r="O95" s="37"/>
      <c r="P95" s="37"/>
      <c r="Q95" s="37"/>
      <c r="S95" s="37">
        <f t="shared" si="16"/>
        <v>3348786.6574046249</v>
      </c>
      <c r="T95" s="37">
        <f t="shared" si="17"/>
        <v>3338901.3699319498</v>
      </c>
      <c r="U95" s="37">
        <f t="shared" si="18"/>
        <v>2240590.55125</v>
      </c>
      <c r="V95" s="37">
        <f t="shared" si="19"/>
        <v>366798.96500000003</v>
      </c>
      <c r="W95" s="37">
        <f t="shared" si="20"/>
        <v>763848.47274999996</v>
      </c>
      <c r="X95" s="37">
        <f t="shared" si="21"/>
        <v>722159.19675</v>
      </c>
      <c r="Y95" s="37">
        <f t="shared" si="22"/>
        <v>41689.275999999998</v>
      </c>
      <c r="Z95" s="37">
        <f t="shared" si="23"/>
        <v>1089529.0162500001</v>
      </c>
      <c r="AA95" s="37">
        <f t="shared" si="24"/>
        <v>1106704.8134999999</v>
      </c>
      <c r="AB95" s="37">
        <f t="shared" si="25"/>
        <v>0</v>
      </c>
      <c r="AC95" s="37">
        <f t="shared" si="26"/>
        <v>0</v>
      </c>
      <c r="AD95" s="37">
        <f t="shared" si="27"/>
        <v>0</v>
      </c>
    </row>
    <row r="96" spans="1:30">
      <c r="A96" s="34">
        <v>41518</v>
      </c>
      <c r="B96">
        <v>2013</v>
      </c>
      <c r="C96">
        <v>3</v>
      </c>
      <c r="D96" s="37">
        <v>13434814.9003792</v>
      </c>
      <c r="E96" s="37">
        <v>13508397.4321742</v>
      </c>
      <c r="F96" s="37">
        <v>9150466.7939999998</v>
      </c>
      <c r="G96" s="37">
        <v>1470060.132</v>
      </c>
      <c r="H96" s="37">
        <f t="shared" si="15"/>
        <v>2881115.61</v>
      </c>
      <c r="I96" s="37">
        <v>2882283.34</v>
      </c>
      <c r="J96" s="37">
        <v>-1167.73</v>
      </c>
      <c r="K96" s="37">
        <v>4318154.0060000001</v>
      </c>
      <c r="L96" s="37">
        <v>4438593.09</v>
      </c>
      <c r="M96" s="37">
        <v>53611.447</v>
      </c>
      <c r="N96" s="91"/>
      <c r="O96" s="37"/>
      <c r="P96" s="37"/>
      <c r="Q96" s="37"/>
      <c r="S96" s="37">
        <f t="shared" si="16"/>
        <v>3358703.7250947999</v>
      </c>
      <c r="T96" s="37">
        <f t="shared" si="17"/>
        <v>3377099.35804355</v>
      </c>
      <c r="U96" s="37">
        <f t="shared" si="18"/>
        <v>2287616.6984999999</v>
      </c>
      <c r="V96" s="37">
        <f t="shared" si="19"/>
        <v>367515.033</v>
      </c>
      <c r="W96" s="37">
        <f t="shared" si="20"/>
        <v>720278.90249999997</v>
      </c>
      <c r="X96" s="37">
        <f t="shared" si="21"/>
        <v>720570.83499999996</v>
      </c>
      <c r="Y96" s="37">
        <f t="shared" si="22"/>
        <v>-291.9325</v>
      </c>
      <c r="Z96" s="37">
        <f t="shared" si="23"/>
        <v>1079538.5015</v>
      </c>
      <c r="AA96" s="37">
        <f t="shared" si="24"/>
        <v>1109648.2725</v>
      </c>
      <c r="AB96" s="37">
        <f t="shared" si="25"/>
        <v>0</v>
      </c>
      <c r="AC96" s="37">
        <f t="shared" si="26"/>
        <v>0</v>
      </c>
      <c r="AD96" s="37">
        <f t="shared" si="27"/>
        <v>0</v>
      </c>
    </row>
    <row r="97" spans="1:30">
      <c r="A97" s="34">
        <v>41609</v>
      </c>
      <c r="B97">
        <v>2013</v>
      </c>
      <c r="C97">
        <v>4</v>
      </c>
      <c r="D97" s="37">
        <v>13937173.2841432</v>
      </c>
      <c r="E97" s="37">
        <v>13556911.251721799</v>
      </c>
      <c r="F97" s="37">
        <v>9468699.4920000006</v>
      </c>
      <c r="G97" s="37">
        <v>1541591.328</v>
      </c>
      <c r="H97" s="37">
        <f t="shared" si="15"/>
        <v>3212080.7549999999</v>
      </c>
      <c r="I97" s="37">
        <v>3068496.64</v>
      </c>
      <c r="J97" s="37">
        <v>143584.11499999999</v>
      </c>
      <c r="K97" s="37">
        <v>4523521.3269999996</v>
      </c>
      <c r="L97" s="37">
        <v>4398507.2680000002</v>
      </c>
      <c r="M97" s="37">
        <v>-410212.35</v>
      </c>
      <c r="N97" s="91"/>
      <c r="O97" s="37"/>
      <c r="P97" s="37"/>
      <c r="Q97" s="37"/>
      <c r="S97" s="37">
        <f t="shared" si="16"/>
        <v>3484293.3210358</v>
      </c>
      <c r="T97" s="37">
        <f t="shared" si="17"/>
        <v>3389227.8129304498</v>
      </c>
      <c r="U97" s="37">
        <f t="shared" si="18"/>
        <v>2367174.8730000001</v>
      </c>
      <c r="V97" s="37">
        <f t="shared" si="19"/>
        <v>385397.83199999999</v>
      </c>
      <c r="W97" s="37">
        <f t="shared" si="20"/>
        <v>803020.18874999997</v>
      </c>
      <c r="X97" s="37">
        <f t="shared" si="21"/>
        <v>767124.16</v>
      </c>
      <c r="Y97" s="37">
        <f t="shared" si="22"/>
        <v>35896.028749999998</v>
      </c>
      <c r="Z97" s="37">
        <f t="shared" si="23"/>
        <v>1130880.3317499999</v>
      </c>
      <c r="AA97" s="37">
        <f t="shared" si="24"/>
        <v>1099626.817</v>
      </c>
      <c r="AB97" s="37">
        <f t="shared" si="25"/>
        <v>0</v>
      </c>
      <c r="AC97" s="37">
        <f t="shared" si="26"/>
        <v>0</v>
      </c>
      <c r="AD97" s="37">
        <f t="shared" si="27"/>
        <v>0</v>
      </c>
    </row>
    <row r="98" spans="1:30">
      <c r="A98" s="38">
        <v>41699</v>
      </c>
      <c r="B98" s="39">
        <v>2014</v>
      </c>
      <c r="C98" s="39">
        <v>1</v>
      </c>
      <c r="D98" s="40">
        <v>13405383.101249</v>
      </c>
      <c r="E98" s="40">
        <v>13624551.976302</v>
      </c>
      <c r="F98" s="40">
        <v>8954250.3579999991</v>
      </c>
      <c r="G98" s="40">
        <v>1501252.1629999999</v>
      </c>
      <c r="H98" s="40">
        <f t="shared" si="15"/>
        <v>2791067.7209999999</v>
      </c>
      <c r="I98" s="40">
        <v>2735320.0049999999</v>
      </c>
      <c r="J98" s="40">
        <v>55747.716</v>
      </c>
      <c r="K98" s="40">
        <v>4056083.2110000001</v>
      </c>
      <c r="L98" s="40">
        <v>4048787.1069999998</v>
      </c>
      <c r="M98" s="40">
        <v>151516.75700000001</v>
      </c>
      <c r="N98" s="91"/>
      <c r="O98" s="40"/>
      <c r="P98" s="40"/>
      <c r="Q98" s="40"/>
      <c r="S98" s="40">
        <f t="shared" si="16"/>
        <v>3351345.77531225</v>
      </c>
      <c r="T98" s="40">
        <f t="shared" si="17"/>
        <v>3406137.9940754999</v>
      </c>
      <c r="U98" s="40">
        <f t="shared" si="18"/>
        <v>2238562.5894999998</v>
      </c>
      <c r="V98" s="40">
        <f t="shared" si="19"/>
        <v>375313.04074999999</v>
      </c>
      <c r="W98" s="40">
        <f t="shared" si="20"/>
        <v>697766.93024999998</v>
      </c>
      <c r="X98" s="40">
        <f t="shared" si="21"/>
        <v>683830.00124999997</v>
      </c>
      <c r="Y98" s="40">
        <f t="shared" si="22"/>
        <v>13936.929</v>
      </c>
      <c r="Z98" s="40">
        <f t="shared" si="23"/>
        <v>1014020.80275</v>
      </c>
      <c r="AA98" s="40">
        <f t="shared" si="24"/>
        <v>1012196.77675</v>
      </c>
      <c r="AB98" s="40">
        <f t="shared" si="25"/>
        <v>0</v>
      </c>
      <c r="AC98" s="40">
        <f t="shared" si="26"/>
        <v>0</v>
      </c>
      <c r="AD98" s="40">
        <f t="shared" si="27"/>
        <v>0</v>
      </c>
    </row>
    <row r="99" spans="1:30">
      <c r="A99" s="34">
        <v>41791</v>
      </c>
      <c r="B99">
        <v>2014</v>
      </c>
      <c r="C99">
        <v>2</v>
      </c>
      <c r="D99" s="37">
        <v>13630770.843485899</v>
      </c>
      <c r="E99" s="37">
        <v>13758132.908263501</v>
      </c>
      <c r="F99" s="37">
        <v>9098448.398</v>
      </c>
      <c r="G99" s="37">
        <v>1490753.6580000001</v>
      </c>
      <c r="H99" s="37">
        <f t="shared" si="15"/>
        <v>3041300.2820000001</v>
      </c>
      <c r="I99" s="37">
        <v>2884031.6090000002</v>
      </c>
      <c r="J99" s="37">
        <v>157268.67300000001</v>
      </c>
      <c r="K99" s="37">
        <v>4516594.3380000005</v>
      </c>
      <c r="L99" s="37">
        <v>4551816.5599999996</v>
      </c>
      <c r="M99" s="37">
        <v>35490.726999999999</v>
      </c>
      <c r="N99" s="91"/>
      <c r="O99" s="37"/>
      <c r="P99" s="37"/>
      <c r="Q99" s="37"/>
      <c r="S99" s="37">
        <f t="shared" si="16"/>
        <v>3407692.7108714748</v>
      </c>
      <c r="T99" s="37">
        <f t="shared" si="17"/>
        <v>3439533.2270658752</v>
      </c>
      <c r="U99" s="37">
        <f t="shared" si="18"/>
        <v>2274612.0995</v>
      </c>
      <c r="V99" s="37">
        <f t="shared" si="19"/>
        <v>372688.41450000001</v>
      </c>
      <c r="W99" s="37">
        <f t="shared" si="20"/>
        <v>760325.07050000003</v>
      </c>
      <c r="X99" s="37">
        <f t="shared" si="21"/>
        <v>721007.90225000004</v>
      </c>
      <c r="Y99" s="37">
        <f t="shared" si="22"/>
        <v>39317.168250000002</v>
      </c>
      <c r="Z99" s="37">
        <f t="shared" si="23"/>
        <v>1129148.5845000001</v>
      </c>
      <c r="AA99" s="37">
        <f t="shared" si="24"/>
        <v>1137954.1399999999</v>
      </c>
      <c r="AB99" s="37">
        <f t="shared" si="25"/>
        <v>0</v>
      </c>
      <c r="AC99" s="37">
        <f t="shared" si="26"/>
        <v>0</v>
      </c>
      <c r="AD99" s="37">
        <f t="shared" si="27"/>
        <v>0</v>
      </c>
    </row>
    <row r="100" spans="1:30">
      <c r="A100" s="34">
        <v>41883</v>
      </c>
      <c r="B100">
        <v>2014</v>
      </c>
      <c r="C100">
        <v>3</v>
      </c>
      <c r="D100" s="37">
        <v>13745513.355433499</v>
      </c>
      <c r="E100" s="37">
        <v>13821072.2999762</v>
      </c>
      <c r="F100" s="37">
        <v>9338325.4450000003</v>
      </c>
      <c r="G100" s="37">
        <v>1511287.6640000001</v>
      </c>
      <c r="H100" s="37">
        <f t="shared" si="15"/>
        <v>3046333.2459999998</v>
      </c>
      <c r="I100" s="37">
        <v>3029055.2349999999</v>
      </c>
      <c r="J100" s="37">
        <v>17278.010999999999</v>
      </c>
      <c r="K100" s="37">
        <v>4595278.8810000001</v>
      </c>
      <c r="L100" s="37">
        <v>4735671.3459999999</v>
      </c>
      <c r="M100" s="37">
        <v>-10040.535</v>
      </c>
      <c r="N100" s="91"/>
      <c r="O100" s="37"/>
      <c r="P100" s="37"/>
      <c r="Q100" s="37"/>
      <c r="S100" s="37">
        <f t="shared" si="16"/>
        <v>3436378.3388583749</v>
      </c>
      <c r="T100" s="37">
        <f t="shared" si="17"/>
        <v>3455268.07499405</v>
      </c>
      <c r="U100" s="37">
        <f t="shared" si="18"/>
        <v>2334581.3612500001</v>
      </c>
      <c r="V100" s="37">
        <f t="shared" si="19"/>
        <v>377821.91600000003</v>
      </c>
      <c r="W100" s="37">
        <f t="shared" si="20"/>
        <v>761583.31149999995</v>
      </c>
      <c r="X100" s="37">
        <f t="shared" si="21"/>
        <v>757263.80874999997</v>
      </c>
      <c r="Y100" s="37">
        <f t="shared" si="22"/>
        <v>4319.5027499999997</v>
      </c>
      <c r="Z100" s="37">
        <f t="shared" si="23"/>
        <v>1148819.72025</v>
      </c>
      <c r="AA100" s="37">
        <f t="shared" si="24"/>
        <v>1183917.8365</v>
      </c>
      <c r="AB100" s="37">
        <f t="shared" si="25"/>
        <v>0</v>
      </c>
      <c r="AC100" s="37">
        <f t="shared" si="26"/>
        <v>0</v>
      </c>
      <c r="AD100" s="37">
        <f t="shared" si="27"/>
        <v>0</v>
      </c>
    </row>
    <row r="101" spans="1:30">
      <c r="A101" s="34">
        <v>41974</v>
      </c>
      <c r="B101">
        <v>2014</v>
      </c>
      <c r="C101">
        <v>4</v>
      </c>
      <c r="D101" s="37">
        <v>14314308.7027015</v>
      </c>
      <c r="E101" s="37">
        <v>13917166.990571801</v>
      </c>
      <c r="F101" s="37">
        <v>9682790.9030000009</v>
      </c>
      <c r="G101" s="37">
        <v>1567549.4310000001</v>
      </c>
      <c r="H101" s="37">
        <f t="shared" si="15"/>
        <v>3381402.8049999997</v>
      </c>
      <c r="I101" s="37">
        <v>3264755.0759999999</v>
      </c>
      <c r="J101" s="37">
        <v>116647.72900000001</v>
      </c>
      <c r="K101" s="37">
        <v>5072107.9189999998</v>
      </c>
      <c r="L101" s="37">
        <v>4856202.324</v>
      </c>
      <c r="M101" s="37">
        <v>-533340.02899999998</v>
      </c>
      <c r="N101" s="91"/>
      <c r="O101" s="37"/>
      <c r="P101" s="37"/>
      <c r="Q101" s="37"/>
      <c r="S101" s="37">
        <f t="shared" si="16"/>
        <v>3578577.1756753749</v>
      </c>
      <c r="T101" s="37">
        <f t="shared" si="17"/>
        <v>3479291.7476429502</v>
      </c>
      <c r="U101" s="37">
        <f t="shared" si="18"/>
        <v>2420697.7257500002</v>
      </c>
      <c r="V101" s="37">
        <f t="shared" si="19"/>
        <v>391887.35775000002</v>
      </c>
      <c r="W101" s="37">
        <f t="shared" si="20"/>
        <v>845350.70124999993</v>
      </c>
      <c r="X101" s="37">
        <f t="shared" si="21"/>
        <v>816188.76899999997</v>
      </c>
      <c r="Y101" s="37">
        <f t="shared" si="22"/>
        <v>29161.932250000002</v>
      </c>
      <c r="Z101" s="37">
        <f t="shared" si="23"/>
        <v>1268026.9797499999</v>
      </c>
      <c r="AA101" s="37">
        <f t="shared" si="24"/>
        <v>1214050.581</v>
      </c>
      <c r="AB101" s="37">
        <f t="shared" si="25"/>
        <v>0</v>
      </c>
      <c r="AC101" s="37">
        <f t="shared" si="26"/>
        <v>0</v>
      </c>
      <c r="AD101" s="37">
        <f t="shared" si="27"/>
        <v>0</v>
      </c>
    </row>
    <row r="102" spans="1:30">
      <c r="A102" s="38">
        <v>42064</v>
      </c>
      <c r="B102" s="39">
        <v>2015</v>
      </c>
      <c r="C102" s="39">
        <v>1</v>
      </c>
      <c r="D102" s="40">
        <v>13783087.470000001</v>
      </c>
      <c r="E102" s="40">
        <v>14000911.449955299</v>
      </c>
      <c r="F102" s="40">
        <v>9168865.977</v>
      </c>
      <c r="G102" s="40">
        <v>1548224.983</v>
      </c>
      <c r="H102" s="40">
        <f t="shared" si="15"/>
        <v>2932185.102</v>
      </c>
      <c r="I102" s="40">
        <v>2903992.56</v>
      </c>
      <c r="J102" s="40">
        <v>28192.542000000001</v>
      </c>
      <c r="K102" s="40">
        <v>4600964.3959999997</v>
      </c>
      <c r="L102" s="40">
        <v>4433594.5049999999</v>
      </c>
      <c r="M102" s="40">
        <v>-33558.483</v>
      </c>
      <c r="N102" s="91"/>
      <c r="O102" s="40"/>
      <c r="P102" s="40"/>
      <c r="Q102" s="40"/>
      <c r="S102" s="40">
        <f t="shared" si="16"/>
        <v>3445771.8675000002</v>
      </c>
      <c r="T102" s="40">
        <f t="shared" si="17"/>
        <v>3500227.8624888249</v>
      </c>
      <c r="U102" s="40">
        <f t="shared" si="18"/>
        <v>2292216.49425</v>
      </c>
      <c r="V102" s="40">
        <f t="shared" si="19"/>
        <v>387056.24575</v>
      </c>
      <c r="W102" s="40">
        <f t="shared" si="20"/>
        <v>733046.27549999999</v>
      </c>
      <c r="X102" s="40">
        <f t="shared" si="21"/>
        <v>725998.14</v>
      </c>
      <c r="Y102" s="40">
        <f t="shared" si="22"/>
        <v>7048.1355000000003</v>
      </c>
      <c r="Z102" s="40">
        <f t="shared" si="23"/>
        <v>1150241.0989999999</v>
      </c>
      <c r="AA102" s="40">
        <f t="shared" si="24"/>
        <v>1108398.62625</v>
      </c>
      <c r="AB102" s="40">
        <f t="shared" si="25"/>
        <v>0</v>
      </c>
      <c r="AC102" s="40">
        <f t="shared" si="26"/>
        <v>0</v>
      </c>
      <c r="AD102" s="40">
        <f t="shared" si="27"/>
        <v>0</v>
      </c>
    </row>
    <row r="103" spans="1:30">
      <c r="A103" s="34">
        <v>42156</v>
      </c>
      <c r="B103">
        <v>2015</v>
      </c>
      <c r="C103">
        <v>2</v>
      </c>
      <c r="D103" s="37">
        <v>13971131.652000001</v>
      </c>
      <c r="E103" s="37">
        <v>14120710.160786601</v>
      </c>
      <c r="F103" s="37">
        <v>9283135.6980000008</v>
      </c>
      <c r="G103" s="37">
        <v>1529784.7350000001</v>
      </c>
      <c r="H103" s="37">
        <f t="shared" si="15"/>
        <v>3175135.4929999998</v>
      </c>
      <c r="I103" s="37">
        <v>3060961.3859999999</v>
      </c>
      <c r="J103" s="37">
        <v>114174.107</v>
      </c>
      <c r="K103" s="37">
        <v>5035009.659</v>
      </c>
      <c r="L103" s="37">
        <v>4989441.2079999996</v>
      </c>
      <c r="M103" s="37">
        <v>-62492.726000000002</v>
      </c>
      <c r="N103" s="91"/>
      <c r="O103" s="37"/>
      <c r="P103" s="37"/>
      <c r="Q103" s="37"/>
      <c r="S103" s="37">
        <f t="shared" si="16"/>
        <v>3492782.9130000002</v>
      </c>
      <c r="T103" s="37">
        <f t="shared" si="17"/>
        <v>3530177.5401966502</v>
      </c>
      <c r="U103" s="37">
        <f t="shared" si="18"/>
        <v>2320783.9245000002</v>
      </c>
      <c r="V103" s="37">
        <f t="shared" si="19"/>
        <v>382446.18375000003</v>
      </c>
      <c r="W103" s="37">
        <f t="shared" si="20"/>
        <v>793783.87324999995</v>
      </c>
      <c r="X103" s="37">
        <f t="shared" si="21"/>
        <v>765240.34649999999</v>
      </c>
      <c r="Y103" s="37">
        <f t="shared" si="22"/>
        <v>28543.526750000001</v>
      </c>
      <c r="Z103" s="37">
        <f t="shared" si="23"/>
        <v>1258752.41475</v>
      </c>
      <c r="AA103" s="37">
        <f t="shared" si="24"/>
        <v>1247360.3019999999</v>
      </c>
      <c r="AB103" s="37">
        <f t="shared" si="25"/>
        <v>0</v>
      </c>
      <c r="AC103" s="37">
        <f t="shared" si="26"/>
        <v>0</v>
      </c>
      <c r="AD103" s="37">
        <f t="shared" si="27"/>
        <v>0</v>
      </c>
    </row>
    <row r="104" spans="1:30">
      <c r="A104" s="34">
        <v>42248</v>
      </c>
      <c r="B104">
        <v>2015</v>
      </c>
      <c r="C104">
        <v>3</v>
      </c>
      <c r="D104" s="37">
        <v>14132917.342</v>
      </c>
      <c r="E104" s="37">
        <v>14202572.815549999</v>
      </c>
      <c r="F104" s="37">
        <v>9529851.807</v>
      </c>
      <c r="G104" s="37">
        <v>1534869.551</v>
      </c>
      <c r="H104" s="37">
        <f t="shared" si="15"/>
        <v>3191407.8670000001</v>
      </c>
      <c r="I104" s="37">
        <v>3167770.3760000002</v>
      </c>
      <c r="J104" s="37">
        <v>23637.491000000002</v>
      </c>
      <c r="K104" s="37">
        <v>5103745.7429999998</v>
      </c>
      <c r="L104" s="37">
        <v>5220431.4989999998</v>
      </c>
      <c r="M104" s="37">
        <v>-6526.1279999999997</v>
      </c>
      <c r="N104" s="91"/>
      <c r="O104" s="37"/>
      <c r="P104" s="37"/>
      <c r="Q104" s="37"/>
      <c r="S104" s="37">
        <f t="shared" si="16"/>
        <v>3533229.3355</v>
      </c>
      <c r="T104" s="37">
        <f t="shared" si="17"/>
        <v>3550643.2038874999</v>
      </c>
      <c r="U104" s="37">
        <f t="shared" si="18"/>
        <v>2382462.95175</v>
      </c>
      <c r="V104" s="37">
        <f t="shared" si="19"/>
        <v>383717.38774999999</v>
      </c>
      <c r="W104" s="37">
        <f t="shared" si="20"/>
        <v>797851.96675000002</v>
      </c>
      <c r="X104" s="37">
        <f t="shared" si="21"/>
        <v>791942.59400000004</v>
      </c>
      <c r="Y104" s="37">
        <f t="shared" si="22"/>
        <v>5909.3727500000005</v>
      </c>
      <c r="Z104" s="37">
        <f t="shared" si="23"/>
        <v>1275936.4357499999</v>
      </c>
      <c r="AA104" s="37">
        <f t="shared" si="24"/>
        <v>1305107.87475</v>
      </c>
      <c r="AB104" s="37">
        <f t="shared" si="25"/>
        <v>0</v>
      </c>
      <c r="AC104" s="37">
        <f t="shared" si="26"/>
        <v>0</v>
      </c>
      <c r="AD104" s="37">
        <f t="shared" si="27"/>
        <v>0</v>
      </c>
    </row>
    <row r="105" spans="1:30">
      <c r="A105" s="34">
        <v>42339</v>
      </c>
      <c r="B105">
        <v>2015</v>
      </c>
      <c r="C105">
        <v>4</v>
      </c>
      <c r="D105" s="37">
        <v>14668721.699999999</v>
      </c>
      <c r="E105" s="37">
        <v>14259232.166642301</v>
      </c>
      <c r="F105" s="37">
        <v>9956917.8300000001</v>
      </c>
      <c r="G105" s="37">
        <v>1598783.3389999999</v>
      </c>
      <c r="H105" s="37">
        <f t="shared" si="15"/>
        <v>3342249.298</v>
      </c>
      <c r="I105" s="37">
        <v>3287348.35</v>
      </c>
      <c r="J105" s="37">
        <v>54900.947999999997</v>
      </c>
      <c r="K105" s="37">
        <v>5392050.0259999996</v>
      </c>
      <c r="L105" s="37">
        <v>5120876.6840000004</v>
      </c>
      <c r="M105" s="37">
        <v>-500402.10700000002</v>
      </c>
      <c r="N105" s="91"/>
      <c r="O105" s="37"/>
      <c r="P105" s="37"/>
      <c r="Q105" s="37"/>
      <c r="S105" s="37">
        <f t="shared" si="16"/>
        <v>3667180.4249999998</v>
      </c>
      <c r="T105" s="37">
        <f t="shared" si="17"/>
        <v>3564808.0416605752</v>
      </c>
      <c r="U105" s="37">
        <f t="shared" si="18"/>
        <v>2489229.4575</v>
      </c>
      <c r="V105" s="37">
        <f t="shared" si="19"/>
        <v>399695.83474999998</v>
      </c>
      <c r="W105" s="37">
        <f t="shared" si="20"/>
        <v>835562.32449999999</v>
      </c>
      <c r="X105" s="37">
        <f t="shared" si="21"/>
        <v>821837.08750000002</v>
      </c>
      <c r="Y105" s="37">
        <f t="shared" si="22"/>
        <v>13725.236999999999</v>
      </c>
      <c r="Z105" s="37">
        <f t="shared" si="23"/>
        <v>1348012.5064999999</v>
      </c>
      <c r="AA105" s="37">
        <f t="shared" si="24"/>
        <v>1280219.1710000001</v>
      </c>
      <c r="AB105" s="37">
        <f t="shared" si="25"/>
        <v>0</v>
      </c>
      <c r="AC105" s="37">
        <f t="shared" si="26"/>
        <v>0</v>
      </c>
      <c r="AD105" s="37">
        <f t="shared" si="27"/>
        <v>0</v>
      </c>
    </row>
    <row r="106" spans="1:30">
      <c r="A106" s="38">
        <v>42430</v>
      </c>
      <c r="B106" s="39">
        <f>B102+1</f>
        <v>2016</v>
      </c>
      <c r="C106" s="39">
        <f>C102</f>
        <v>1</v>
      </c>
      <c r="D106" s="40">
        <v>14080628.718</v>
      </c>
      <c r="E106" s="40">
        <v>14321589.299119599</v>
      </c>
      <c r="F106" s="40">
        <v>9409809.8379999995</v>
      </c>
      <c r="G106" s="40">
        <v>1550423.75</v>
      </c>
      <c r="H106" s="40">
        <f t="shared" si="15"/>
        <v>2922382.9050000003</v>
      </c>
      <c r="I106" s="40">
        <v>2913579.2620000001</v>
      </c>
      <c r="J106" s="40">
        <v>8803.643</v>
      </c>
      <c r="K106" s="40">
        <v>4700094.7620000001</v>
      </c>
      <c r="L106" s="40">
        <v>4569003.5970000001</v>
      </c>
      <c r="M106" s="40">
        <v>66921.058999999994</v>
      </c>
      <c r="N106" s="91"/>
      <c r="O106" s="40"/>
      <c r="P106" s="40"/>
      <c r="Q106" s="40"/>
      <c r="S106" s="40">
        <f t="shared" si="16"/>
        <v>3520157.1795000001</v>
      </c>
      <c r="T106" s="40">
        <f t="shared" si="17"/>
        <v>3580397.3247798998</v>
      </c>
      <c r="U106" s="40">
        <f t="shared" si="18"/>
        <v>2352452.4594999999</v>
      </c>
      <c r="V106" s="40">
        <f t="shared" si="19"/>
        <v>387605.9375</v>
      </c>
      <c r="W106" s="40">
        <f t="shared" si="20"/>
        <v>730595.72625000007</v>
      </c>
      <c r="X106" s="40">
        <f t="shared" si="21"/>
        <v>728394.81550000003</v>
      </c>
      <c r="Y106" s="40">
        <f t="shared" si="22"/>
        <v>2200.91075</v>
      </c>
      <c r="Z106" s="40">
        <f t="shared" si="23"/>
        <v>1175023.6905</v>
      </c>
      <c r="AA106" s="40">
        <f t="shared" si="24"/>
        <v>1142250.89925</v>
      </c>
      <c r="AB106" s="40">
        <f t="shared" si="25"/>
        <v>0</v>
      </c>
      <c r="AC106" s="40">
        <f t="shared" si="26"/>
        <v>0</v>
      </c>
      <c r="AD106" s="40">
        <f t="shared" si="27"/>
        <v>0</v>
      </c>
    </row>
    <row r="107" spans="1:30">
      <c r="A107" s="34">
        <v>42522</v>
      </c>
      <c r="B107">
        <f t="shared" ref="B107:B113" si="28">B103+1</f>
        <v>2016</v>
      </c>
      <c r="C107">
        <f t="shared" ref="C107:C113" si="29">C103</f>
        <v>2</v>
      </c>
      <c r="D107" s="37">
        <v>14333715.728</v>
      </c>
      <c r="E107" s="37">
        <v>14336944.2440225</v>
      </c>
      <c r="F107" s="37">
        <v>9509059.2860000003</v>
      </c>
      <c r="G107" s="37">
        <v>1554029.534</v>
      </c>
      <c r="H107" s="37">
        <f t="shared" si="15"/>
        <v>3194646.6809999999</v>
      </c>
      <c r="I107" s="37">
        <v>3071603.1669999999</v>
      </c>
      <c r="J107" s="37">
        <v>123043.514</v>
      </c>
      <c r="K107" s="37">
        <v>5044856.5</v>
      </c>
      <c r="L107" s="37">
        <v>5030327.17</v>
      </c>
      <c r="M107" s="37">
        <v>61450.896999999997</v>
      </c>
      <c r="N107" s="91"/>
      <c r="O107" s="37"/>
      <c r="P107" s="37"/>
      <c r="Q107" s="37"/>
      <c r="S107" s="37">
        <f t="shared" si="16"/>
        <v>3583428.932</v>
      </c>
      <c r="T107" s="37">
        <f t="shared" si="17"/>
        <v>3584236.0610056249</v>
      </c>
      <c r="U107" s="37">
        <f t="shared" si="18"/>
        <v>2377264.8215000001</v>
      </c>
      <c r="V107" s="37">
        <f t="shared" si="19"/>
        <v>388507.3835</v>
      </c>
      <c r="W107" s="37">
        <f t="shared" si="20"/>
        <v>798661.67024999997</v>
      </c>
      <c r="X107" s="37">
        <f t="shared" si="21"/>
        <v>767900.79174999997</v>
      </c>
      <c r="Y107" s="37">
        <f t="shared" si="22"/>
        <v>30760.878499999999</v>
      </c>
      <c r="Z107" s="37">
        <f t="shared" si="23"/>
        <v>1261214.125</v>
      </c>
      <c r="AA107" s="37">
        <f t="shared" si="24"/>
        <v>1257581.7925</v>
      </c>
      <c r="AB107" s="37">
        <f t="shared" si="25"/>
        <v>0</v>
      </c>
      <c r="AC107" s="37">
        <f t="shared" si="26"/>
        <v>0</v>
      </c>
      <c r="AD107" s="37">
        <f t="shared" si="27"/>
        <v>0</v>
      </c>
    </row>
    <row r="108" spans="1:30">
      <c r="A108" s="34">
        <v>42614</v>
      </c>
      <c r="B108">
        <f t="shared" si="28"/>
        <v>2016</v>
      </c>
      <c r="C108">
        <f t="shared" si="29"/>
        <v>3</v>
      </c>
      <c r="D108" s="37">
        <v>14421872.538000001</v>
      </c>
      <c r="E108" s="37">
        <v>14486958.0670057</v>
      </c>
      <c r="F108" s="37">
        <v>9818854.8039999995</v>
      </c>
      <c r="G108" s="37">
        <v>1557909.584</v>
      </c>
      <c r="H108" s="37">
        <f t="shared" si="15"/>
        <v>3139657.4539999999</v>
      </c>
      <c r="I108" s="37">
        <v>3128747.48</v>
      </c>
      <c r="J108" s="37">
        <v>10909.974</v>
      </c>
      <c r="K108" s="37">
        <v>5147189.8279999997</v>
      </c>
      <c r="L108" s="37">
        <v>5237510.3779999996</v>
      </c>
      <c r="M108" s="37">
        <v>-4228.7550000000001</v>
      </c>
      <c r="N108" s="91"/>
      <c r="O108" s="37"/>
      <c r="P108" s="37"/>
      <c r="Q108" s="37"/>
      <c r="S108" s="37">
        <f t="shared" si="16"/>
        <v>3605468.1345000002</v>
      </c>
      <c r="T108" s="37">
        <f t="shared" si="17"/>
        <v>3621739.5167514249</v>
      </c>
      <c r="U108" s="37">
        <f t="shared" si="18"/>
        <v>2454713.7009999999</v>
      </c>
      <c r="V108" s="37">
        <f t="shared" si="19"/>
        <v>389477.39600000001</v>
      </c>
      <c r="W108" s="37">
        <f t="shared" si="20"/>
        <v>784914.36349999998</v>
      </c>
      <c r="X108" s="37">
        <f t="shared" si="21"/>
        <v>782186.87</v>
      </c>
      <c r="Y108" s="37">
        <f t="shared" si="22"/>
        <v>2727.4935</v>
      </c>
      <c r="Z108" s="37">
        <f t="shared" si="23"/>
        <v>1286797.4569999999</v>
      </c>
      <c r="AA108" s="37">
        <f t="shared" si="24"/>
        <v>1309377.5944999999</v>
      </c>
      <c r="AB108" s="37">
        <f t="shared" si="25"/>
        <v>0</v>
      </c>
      <c r="AC108" s="37">
        <f t="shared" si="26"/>
        <v>0</v>
      </c>
      <c r="AD108" s="37">
        <f t="shared" si="27"/>
        <v>0</v>
      </c>
    </row>
    <row r="109" spans="1:30">
      <c r="A109" s="34">
        <v>42705</v>
      </c>
      <c r="B109">
        <f t="shared" si="28"/>
        <v>2016</v>
      </c>
      <c r="C109">
        <f t="shared" si="29"/>
        <v>4</v>
      </c>
      <c r="D109" s="37">
        <v>15012429.668</v>
      </c>
      <c r="E109" s="37">
        <v>14591019.716466799</v>
      </c>
      <c r="F109" s="37">
        <v>10240336.509</v>
      </c>
      <c r="G109" s="37">
        <v>1623815.6529999999</v>
      </c>
      <c r="H109" s="37">
        <f t="shared" si="15"/>
        <v>3350631.7679999997</v>
      </c>
      <c r="I109" s="37">
        <v>3322337.5929999999</v>
      </c>
      <c r="J109" s="37">
        <v>28294.174999999999</v>
      </c>
      <c r="K109" s="37">
        <v>5489875.6960000005</v>
      </c>
      <c r="L109" s="37">
        <v>5145857.5839999998</v>
      </c>
      <c r="M109" s="37">
        <v>-546372.375</v>
      </c>
      <c r="N109" s="91"/>
      <c r="O109" s="37"/>
      <c r="P109" s="37"/>
      <c r="Q109" s="37"/>
      <c r="S109" s="37">
        <f t="shared" si="16"/>
        <v>3753107.4169999999</v>
      </c>
      <c r="T109" s="37">
        <f t="shared" si="17"/>
        <v>3647754.9291166998</v>
      </c>
      <c r="U109" s="37">
        <f t="shared" si="18"/>
        <v>2560084.1272499999</v>
      </c>
      <c r="V109" s="37">
        <f t="shared" si="19"/>
        <v>405953.91324999998</v>
      </c>
      <c r="W109" s="37">
        <f t="shared" si="20"/>
        <v>837657.94199999992</v>
      </c>
      <c r="X109" s="37">
        <f t="shared" si="21"/>
        <v>830584.39824999997</v>
      </c>
      <c r="Y109" s="37">
        <f t="shared" si="22"/>
        <v>7073.5437499999998</v>
      </c>
      <c r="Z109" s="37">
        <f t="shared" si="23"/>
        <v>1372468.9240000001</v>
      </c>
      <c r="AA109" s="37">
        <f t="shared" si="24"/>
        <v>1286464.3959999999</v>
      </c>
      <c r="AB109" s="37">
        <f t="shared" si="25"/>
        <v>0</v>
      </c>
      <c r="AC109" s="37">
        <f t="shared" si="26"/>
        <v>0</v>
      </c>
      <c r="AD109" s="37">
        <f t="shared" si="27"/>
        <v>0</v>
      </c>
    </row>
    <row r="110" spans="1:30">
      <c r="A110" s="38">
        <v>42795</v>
      </c>
      <c r="B110" s="39">
        <f t="shared" si="28"/>
        <v>2017</v>
      </c>
      <c r="C110" s="39">
        <f t="shared" si="29"/>
        <v>1</v>
      </c>
      <c r="D110" s="40">
        <v>14471824.047</v>
      </c>
      <c r="E110" s="40">
        <v>14687336.281114601</v>
      </c>
      <c r="F110" s="40">
        <v>9697786.9649999999</v>
      </c>
      <c r="G110" s="40">
        <v>1564592.2279999999</v>
      </c>
      <c r="H110" s="40">
        <f t="shared" si="15"/>
        <v>2922272.037</v>
      </c>
      <c r="I110" s="40">
        <v>2912435.6919999998</v>
      </c>
      <c r="J110" s="40">
        <v>9836.3449999999993</v>
      </c>
      <c r="K110" s="40">
        <v>5127397.16</v>
      </c>
      <c r="L110" s="40">
        <v>4919287.0820000004</v>
      </c>
      <c r="M110" s="40">
        <v>76486.039000000004</v>
      </c>
      <c r="N110" s="91"/>
      <c r="O110" s="40"/>
      <c r="P110" s="40"/>
      <c r="Q110" s="40"/>
      <c r="S110" s="40">
        <f t="shared" si="16"/>
        <v>3617956.0117500001</v>
      </c>
      <c r="T110" s="40">
        <f t="shared" si="17"/>
        <v>3671834.0702786501</v>
      </c>
      <c r="U110" s="40">
        <f t="shared" si="18"/>
        <v>2424446.74125</v>
      </c>
      <c r="V110" s="40">
        <f t="shared" si="19"/>
        <v>391148.05699999997</v>
      </c>
      <c r="W110" s="40">
        <f t="shared" si="20"/>
        <v>730568.00925</v>
      </c>
      <c r="X110" s="40">
        <f t="shared" si="21"/>
        <v>728108.92299999995</v>
      </c>
      <c r="Y110" s="40">
        <f t="shared" si="22"/>
        <v>2459.0862499999998</v>
      </c>
      <c r="Z110" s="40">
        <f t="shared" si="23"/>
        <v>1281849.29</v>
      </c>
      <c r="AA110" s="40">
        <f t="shared" si="24"/>
        <v>1229821.7705000001</v>
      </c>
      <c r="AB110" s="40">
        <f t="shared" si="25"/>
        <v>0</v>
      </c>
      <c r="AC110" s="40">
        <f t="shared" si="26"/>
        <v>0</v>
      </c>
      <c r="AD110" s="40">
        <f t="shared" si="27"/>
        <v>0</v>
      </c>
    </row>
    <row r="111" spans="1:30">
      <c r="A111" s="34">
        <v>42887</v>
      </c>
      <c r="B111">
        <f t="shared" si="28"/>
        <v>2017</v>
      </c>
      <c r="C111">
        <f t="shared" si="29"/>
        <v>2</v>
      </c>
      <c r="D111" s="37">
        <v>14586819.312999999</v>
      </c>
      <c r="E111" s="37">
        <v>14771012.853432501</v>
      </c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S111" s="37">
        <f t="shared" si="16"/>
        <v>3646704.8282499998</v>
      </c>
      <c r="T111" s="37">
        <f t="shared" si="17"/>
        <v>3692753.2133581252</v>
      </c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</row>
    <row r="112" spans="1:30">
      <c r="A112" s="34">
        <v>42979</v>
      </c>
      <c r="B112">
        <f t="shared" si="28"/>
        <v>2017</v>
      </c>
      <c r="C112">
        <f t="shared" si="29"/>
        <v>3</v>
      </c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</row>
    <row r="113" spans="1:30">
      <c r="A113" s="34">
        <v>43070</v>
      </c>
      <c r="B113">
        <f t="shared" si="28"/>
        <v>2017</v>
      </c>
      <c r="C113">
        <f t="shared" si="29"/>
        <v>4</v>
      </c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</row>
    <row r="114" spans="1:30">
      <c r="A114" s="34"/>
    </row>
    <row r="115" spans="1:30">
      <c r="A115" s="34"/>
    </row>
    <row r="116" spans="1:30" s="8" customFormat="1">
      <c r="A116" s="35" t="s">
        <v>69</v>
      </c>
      <c r="B116" s="35"/>
      <c r="C116" s="35"/>
      <c r="D116" s="7" t="s">
        <v>2</v>
      </c>
      <c r="E116" s="7"/>
      <c r="F116" s="7" t="s">
        <v>3</v>
      </c>
      <c r="G116" s="7" t="s">
        <v>9</v>
      </c>
      <c r="H116" s="7" t="s">
        <v>10</v>
      </c>
      <c r="I116" s="7"/>
      <c r="J116" s="7"/>
      <c r="K116" s="7" t="s">
        <v>11</v>
      </c>
      <c r="L116" s="7" t="s">
        <v>12</v>
      </c>
      <c r="M116" s="7"/>
      <c r="N116" s="7"/>
      <c r="O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s="3" customFormat="1" ht="76.5" customHeight="1">
      <c r="A117" s="36" t="s">
        <v>5</v>
      </c>
      <c r="B117" s="36"/>
      <c r="C117" s="36"/>
      <c r="D117" s="9" t="s">
        <v>81</v>
      </c>
      <c r="E117" s="9"/>
      <c r="F117" s="9" t="s">
        <v>23</v>
      </c>
      <c r="G117" s="9" t="s">
        <v>24</v>
      </c>
      <c r="H117" s="9" t="s">
        <v>250</v>
      </c>
      <c r="I117" s="9" t="s">
        <v>25</v>
      </c>
      <c r="J117" s="9" t="s">
        <v>254</v>
      </c>
      <c r="K117" s="9" t="s">
        <v>26</v>
      </c>
      <c r="L117" s="9" t="s">
        <v>22</v>
      </c>
      <c r="M117" s="9" t="s">
        <v>255</v>
      </c>
      <c r="N117" s="9"/>
      <c r="O117" s="9"/>
      <c r="P117" s="12"/>
      <c r="Q117" s="12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s="3" customFormat="1" ht="75">
      <c r="A118" s="36" t="s">
        <v>6</v>
      </c>
      <c r="B118" s="36"/>
      <c r="C118" s="36"/>
      <c r="D118" s="9" t="s">
        <v>17</v>
      </c>
      <c r="E118" s="9" t="s">
        <v>253</v>
      </c>
      <c r="F118" s="9" t="s">
        <v>253</v>
      </c>
      <c r="G118" s="93" t="s">
        <v>236</v>
      </c>
      <c r="H118" s="9"/>
      <c r="I118" s="9"/>
      <c r="J118" s="9"/>
      <c r="K118" s="9"/>
      <c r="L118" s="9"/>
      <c r="M118" s="9"/>
      <c r="N118" s="9"/>
      <c r="O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s="3" customFormat="1" ht="105">
      <c r="A119" s="36" t="s">
        <v>7</v>
      </c>
      <c r="B119" s="36"/>
      <c r="C119" s="36"/>
      <c r="D119" s="92" t="s">
        <v>156</v>
      </c>
      <c r="E119" s="92" t="s">
        <v>21</v>
      </c>
      <c r="F119" s="92" t="s">
        <v>21</v>
      </c>
      <c r="G119" s="92"/>
      <c r="H119" s="92"/>
      <c r="I119" s="92"/>
      <c r="J119" s="92"/>
      <c r="K119" s="92"/>
      <c r="L119" s="92"/>
      <c r="M119" s="92"/>
      <c r="N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</row>
    <row r="120" spans="1:30" s="3" customFormat="1" ht="225">
      <c r="A120" s="36" t="s">
        <v>8</v>
      </c>
      <c r="B120" s="36"/>
      <c r="C120" s="36"/>
      <c r="D120" s="9" t="s">
        <v>251</v>
      </c>
      <c r="E120" s="9" t="s">
        <v>257</v>
      </c>
      <c r="F120" s="9" t="s">
        <v>258</v>
      </c>
      <c r="G120" s="9"/>
      <c r="H120" s="9"/>
      <c r="I120" s="9"/>
      <c r="J120" s="9"/>
      <c r="K120" s="9"/>
      <c r="L120" s="9"/>
      <c r="M120" s="9"/>
      <c r="N120" s="9"/>
      <c r="O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s="3" customFormat="1">
      <c r="A121" s="36" t="s">
        <v>14</v>
      </c>
      <c r="B121" s="36"/>
      <c r="C121" s="36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23.25">
      <c r="D122" s="95" t="s">
        <v>259</v>
      </c>
      <c r="E122" s="11"/>
      <c r="G122" s="11"/>
      <c r="H122" s="11"/>
      <c r="I122" s="11"/>
      <c r="J122" s="11"/>
      <c r="K122" s="11"/>
      <c r="L122" s="11"/>
      <c r="M122" s="11"/>
      <c r="N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5" spans="1:30"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</sheetData>
  <hyperlinks>
    <hyperlink ref="D119" r:id="rId1" display="http://www3.inegi.org.mx/sistemas/tabuladosbasicos/tabdirecto.aspx?s=est&amp;c=33618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AG301"/>
  <sheetViews>
    <sheetView zoomScale="85" zoomScaleNormal="85" workbookViewId="0">
      <pane xSplit="4" ySplit="1" topLeftCell="E2" activePane="bottomRight" state="frozen"/>
      <selection activeCell="D1" sqref="D1"/>
      <selection pane="topRight" activeCell="D1" sqref="D1"/>
      <selection pane="bottomLeft" activeCell="D1" sqref="D1"/>
      <selection pane="bottomRight" activeCell="M1" sqref="M1"/>
    </sheetView>
  </sheetViews>
  <sheetFormatPr defaultRowHeight="15"/>
  <cols>
    <col min="1" max="1" width="10.140625" style="1" bestFit="1" customWidth="1"/>
    <col min="4" max="4" width="9.140625" customWidth="1"/>
  </cols>
  <sheetData>
    <row r="1" spans="1:33" s="2" customFormat="1" ht="29.25" customHeight="1">
      <c r="A1" s="4" t="s">
        <v>4</v>
      </c>
      <c r="B1" s="2" t="s">
        <v>0</v>
      </c>
      <c r="C1" s="2" t="s">
        <v>13</v>
      </c>
      <c r="D1" s="2" t="s">
        <v>67</v>
      </c>
      <c r="E1" s="2" t="s">
        <v>18</v>
      </c>
      <c r="F1" s="2" t="s">
        <v>123</v>
      </c>
      <c r="G1" s="2" t="s">
        <v>36</v>
      </c>
      <c r="H1" s="2" t="s">
        <v>82</v>
      </c>
      <c r="I1" s="2" t="s">
        <v>83</v>
      </c>
      <c r="J1" s="2" t="s">
        <v>68</v>
      </c>
      <c r="K1" s="2" t="s">
        <v>37</v>
      </c>
      <c r="L1" s="2" t="s">
        <v>19</v>
      </c>
      <c r="M1" s="2" t="s">
        <v>30</v>
      </c>
      <c r="N1" s="2" t="s">
        <v>106</v>
      </c>
      <c r="O1" s="2" t="s">
        <v>107</v>
      </c>
      <c r="P1" s="2" t="s">
        <v>198</v>
      </c>
      <c r="Q1" s="2" t="s">
        <v>197</v>
      </c>
      <c r="R1" s="2" t="s">
        <v>114</v>
      </c>
      <c r="S1" s="2" t="s">
        <v>16</v>
      </c>
      <c r="T1" s="2" t="s">
        <v>44</v>
      </c>
      <c r="U1" s="2" t="s">
        <v>15</v>
      </c>
      <c r="V1" s="2" t="s">
        <v>47</v>
      </c>
      <c r="W1" s="2" t="s">
        <v>50</v>
      </c>
      <c r="X1" s="2" t="s">
        <v>51</v>
      </c>
      <c r="Y1" s="2" t="s">
        <v>152</v>
      </c>
      <c r="Z1" s="2" t="s">
        <v>151</v>
      </c>
      <c r="AA1" s="2" t="s">
        <v>121</v>
      </c>
      <c r="AB1" s="2" t="s">
        <v>194</v>
      </c>
      <c r="AC1" s="2" t="s">
        <v>201</v>
      </c>
      <c r="AD1" s="2" t="s">
        <v>205</v>
      </c>
      <c r="AE1" s="2" t="s">
        <v>206</v>
      </c>
      <c r="AF1" s="2" t="s">
        <v>214</v>
      </c>
      <c r="AG1" s="2" t="s">
        <v>220</v>
      </c>
    </row>
    <row r="2" spans="1:33">
      <c r="A2" s="22">
        <v>33970</v>
      </c>
      <c r="B2">
        <v>1993</v>
      </c>
      <c r="C2">
        <v>1</v>
      </c>
      <c r="D2">
        <v>2</v>
      </c>
      <c r="E2">
        <f>IF(ISBLANK(HLOOKUP(E$1, m_preprocess!$1:$1048576, $D2, FALSE)), "", HLOOKUP(E$1, m_preprocess!$1:$1048576, $D2, FALSE))</f>
        <v>63.985957661193247</v>
      </c>
      <c r="F2" t="str">
        <f>IF(ISBLANK(HLOOKUP(F$1, m_preprocess!$1:$1048576, $D2, FALSE)), "", HLOOKUP(F$1, m_preprocess!$1:$1048576, $D2, FALSE))</f>
        <v/>
      </c>
      <c r="G2">
        <f>IF(ISBLANK(HLOOKUP(G$1, m_preprocess!$1:$1048576, $D2, FALSE)), "", HLOOKUP(G$1, m_preprocess!$1:$1048576, $D2, FALSE))</f>
        <v>67.685156703307186</v>
      </c>
      <c r="H2">
        <f>IF(ISBLANK(HLOOKUP(H$1, m_preprocess!$1:$1048576, $D2, FALSE)), "", HLOOKUP(H$1, m_preprocess!$1:$1048576, $D2, FALSE))</f>
        <v>84.768644187379309</v>
      </c>
      <c r="I2">
        <f>IF(ISBLANK(HLOOKUP(I$1, m_preprocess!$1:$1048576, $D2, FALSE)), "", HLOOKUP(I$1, m_preprocess!$1:$1048576, $D2, FALSE))</f>
        <v>45.583100399098186</v>
      </c>
      <c r="J2">
        <f>IF(ISBLANK(HLOOKUP(J$1, m_preprocess!$1:$1048576, $D2, FALSE)), "", HLOOKUP(J$1, m_preprocess!$1:$1048576, $D2, FALSE))</f>
        <v>56.712766896905521</v>
      </c>
      <c r="K2">
        <f>IF(ISBLANK(HLOOKUP(K$1, m_preprocess!$1:$1048576, $D2, FALSE)), "", HLOOKUP(K$1, m_preprocess!$1:$1048576, $D2, FALSE))</f>
        <v>67.129459471524044</v>
      </c>
      <c r="L2">
        <f>IF(ISBLANK(HLOOKUP(L$1, m_preprocess!$1:$1048576, $D2, FALSE)), "", HLOOKUP(L$1, m_preprocess!$1:$1048576, $D2, FALSE))</f>
        <v>46.778203992951077</v>
      </c>
      <c r="M2">
        <f>IF(ISBLANK(HLOOKUP(M$1, m_preprocess!$1:$1048576, $D2, FALSE)), "", HLOOKUP(M$1, m_preprocess!$1:$1048576, $D2, FALSE))</f>
        <v>60.143898989656229</v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>
        <f>IF(ISBLANK(HLOOKUP(P$1, m_preprocess!$1:$1048576, $D2, FALSE)), "", HLOOKUP(P$1, m_preprocess!$1:$1048576, $D2, FALSE))</f>
        <v>84.754018752488264</v>
      </c>
      <c r="Q2">
        <f>IF(ISBLANK(HLOOKUP(Q$1, m_preprocess!$1:$1048576, $D2, FALSE)), "", HLOOKUP(Q$1, m_preprocess!$1:$1048576, $D2, FALSE))</f>
        <v>90.216631913279244</v>
      </c>
      <c r="R2">
        <f>IF(ISBLANK(HLOOKUP(R$1, m_preprocess!$1:$1048576, $D2, FALSE)), "", HLOOKUP(R$1, m_preprocess!$1:$1048576, $D2, FALSE))</f>
        <v>93.945004324654988</v>
      </c>
      <c r="S2">
        <f>IF(ISBLANK(HLOOKUP(S$1, m_preprocess!$1:$1048576, $D2, FALSE)), "", HLOOKUP(S$1, m_preprocess!$1:$1048576, $D2, FALSE))</f>
        <v>41.190082209494143</v>
      </c>
      <c r="T2">
        <f>IF(ISBLANK(HLOOKUP(T$1, m_preprocess!$1:$1048576, $D2, FALSE)), "", HLOOKUP(T$1, m_preprocess!$1:$1048576, $D2, FALSE))</f>
        <v>7.3093053181246646</v>
      </c>
      <c r="U2">
        <f>IF(ISBLANK(HLOOKUP(U$1, m_preprocess!$1:$1048576, $D2, FALSE)), "", HLOOKUP(U$1, m_preprocess!$1:$1048576, $D2, FALSE))</f>
        <v>51.164346330696659</v>
      </c>
      <c r="V2">
        <f>IF(ISBLANK(HLOOKUP(V$1, m_preprocess!$1:$1048576, $D2, FALSE)), "", HLOOKUP(V$1, m_preprocess!$1:$1048576, $D2, FALSE))</f>
        <v>5.7793778036536763</v>
      </c>
      <c r="W2">
        <f>IF(ISBLANK(HLOOKUP(W$1, m_preprocess!$1:$1048576, $D2, FALSE)), "", HLOOKUP(W$1, m_preprocess!$1:$1048576, $D2, FALSE))</f>
        <v>36.083291195454628</v>
      </c>
      <c r="X2">
        <f>IF(ISBLANK(HLOOKUP(X$1, m_preprocess!$1:$1048576, $D2, FALSE)), "", HLOOKUP(X$1, m_preprocess!$1:$1048576, $D2, FALSE))</f>
        <v>9.3016773315883547</v>
      </c>
      <c r="Y2">
        <f>IF(ISBLANK(HLOOKUP(Y$1, m_preprocess!$1:$1048576, $D2, FALSE)), "", HLOOKUP(Y$1, m_preprocess!$1:$1048576, $D2, FALSE))</f>
        <v>140365.88403926473</v>
      </c>
      <c r="Z2">
        <f>IF(ISBLANK(HLOOKUP(Z$1, m_preprocess!$1:$1048576, $D2, FALSE)), "", HLOOKUP(Z$1, m_preprocess!$1:$1048576, $D2, FALSE))</f>
        <v>108336.78522334003</v>
      </c>
      <c r="AA2" t="str">
        <f>IF(ISBLANK(HLOOKUP(AA$1, m_preprocess!$1:$1048576, $D2, FALSE)), "", HLOOKUP(AA$1, m_preprocess!$1:$1048576, $D2, FALSE))</f>
        <v/>
      </c>
      <c r="AB2" t="str">
        <f>IF(ISBLANK(HLOOKUP(AB$1, m_preprocess!$1:$1048576, $D2, FALSE)), "", HLOOKUP(AB$1, m_preprocess!$1:$1048576, $D2, FALSE))</f>
        <v/>
      </c>
      <c r="AC2">
        <f>IF(ISBLANK(HLOOKUP(AC$1, m_preprocess!$1:$1048576, $D2, FALSE)), "", HLOOKUP(AC$1, m_preprocess!$1:$1048576, $D2, FALSE))</f>
        <v>96.687778985616859</v>
      </c>
      <c r="AD2">
        <f>IF(ISBLANK(HLOOKUP(AD$1, m_preprocess!$1:$1048576, $D2, FALSE)), "", HLOOKUP(AD$1, m_preprocess!$1:$1048576, $D2, FALSE))</f>
        <v>6753.5330540492241</v>
      </c>
      <c r="AE2">
        <f>IF(ISBLANK(HLOOKUP(AE$1, m_preprocess!$1:$1048576, $D2, FALSE)), "", HLOOKUP(AE$1, m_preprocess!$1:$1048576, $D2, FALSE))</f>
        <v>17752.709595655982</v>
      </c>
      <c r="AF2" t="str">
        <f>IF(ISBLANK(HLOOKUP(AF$1, m_preprocess!$1:$1048576, $D2, FALSE)), "", HLOOKUP(AF$1, m_preprocess!$1:$1048576, $D2, FALSE))</f>
        <v/>
      </c>
      <c r="AG2" t="str">
        <f>IF(ISBLANK(HLOOKUP(AG$1, m_preprocess!$1:$1048576, $D2, FALSE)), "", HLOOKUP(AG$1, m_preprocess!$1:$1048576, $D2, FALSE))</f>
        <v/>
      </c>
    </row>
    <row r="3" spans="1:33">
      <c r="A3" s="22">
        <v>34001</v>
      </c>
      <c r="B3">
        <v>1993</v>
      </c>
      <c r="C3">
        <v>2</v>
      </c>
      <c r="D3">
        <v>3</v>
      </c>
      <c r="E3">
        <f>IF(ISBLANK(HLOOKUP(E$1, m_preprocess!$1:$1048576, $D3, FALSE)), "", HLOOKUP(E$1, m_preprocess!$1:$1048576, $D3, FALSE))</f>
        <v>64.637692827424473</v>
      </c>
      <c r="F3" t="str">
        <f>IF(ISBLANK(HLOOKUP(F$1, m_preprocess!$1:$1048576, $D3, FALSE)), "", HLOOKUP(F$1, m_preprocess!$1:$1048576, $D3, FALSE))</f>
        <v/>
      </c>
      <c r="G3">
        <f>IF(ISBLANK(HLOOKUP(G$1, m_preprocess!$1:$1048576, $D3, FALSE)), "", HLOOKUP(G$1, m_preprocess!$1:$1048576, $D3, FALSE))</f>
        <v>66.288787453723771</v>
      </c>
      <c r="H3">
        <f>IF(ISBLANK(HLOOKUP(H$1, m_preprocess!$1:$1048576, $D3, FALSE)), "", HLOOKUP(H$1, m_preprocess!$1:$1048576, $D3, FALSE))</f>
        <v>76.367830886445489</v>
      </c>
      <c r="I3">
        <f>IF(ISBLANK(HLOOKUP(I$1, m_preprocess!$1:$1048576, $D3, FALSE)), "", HLOOKUP(I$1, m_preprocess!$1:$1048576, $D3, FALSE))</f>
        <v>45.98002840275457</v>
      </c>
      <c r="J3">
        <f>IF(ISBLANK(HLOOKUP(J$1, m_preprocess!$1:$1048576, $D3, FALSE)), "", HLOOKUP(J$1, m_preprocess!$1:$1048576, $D3, FALSE))</f>
        <v>58.721921538185029</v>
      </c>
      <c r="K3">
        <f>IF(ISBLANK(HLOOKUP(K$1, m_preprocess!$1:$1048576, $D3, FALSE)), "", HLOOKUP(K$1, m_preprocess!$1:$1048576, $D3, FALSE))</f>
        <v>67.422328972882738</v>
      </c>
      <c r="L3">
        <f>IF(ISBLANK(HLOOKUP(L$1, m_preprocess!$1:$1048576, $D3, FALSE)), "", HLOOKUP(L$1, m_preprocess!$1:$1048576, $D3, FALSE))</f>
        <v>48.570685391214255</v>
      </c>
      <c r="M3">
        <f>IF(ISBLANK(HLOOKUP(M$1, m_preprocess!$1:$1048576, $D3, FALSE)), "", HLOOKUP(M$1, m_preprocess!$1:$1048576, $D3, FALSE))</f>
        <v>60.579604230659271</v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>
        <f>IF(ISBLANK(HLOOKUP(P$1, m_preprocess!$1:$1048576, $D3, FALSE)), "", HLOOKUP(P$1, m_preprocess!$1:$1048576, $D3, FALSE))</f>
        <v>84.703625831073595</v>
      </c>
      <c r="Q3">
        <f>IF(ISBLANK(HLOOKUP(Q$1, m_preprocess!$1:$1048576, $D3, FALSE)), "", HLOOKUP(Q$1, m_preprocess!$1:$1048576, $D3, FALSE))</f>
        <v>89.907602080726974</v>
      </c>
      <c r="R3">
        <f>IF(ISBLANK(HLOOKUP(R$1, m_preprocess!$1:$1048576, $D3, FALSE)), "", HLOOKUP(R$1, m_preprocess!$1:$1048576, $D3, FALSE))</f>
        <v>94.211861812329516</v>
      </c>
      <c r="S3">
        <f>IF(ISBLANK(HLOOKUP(S$1, m_preprocess!$1:$1048576, $D3, FALSE)), "", HLOOKUP(S$1, m_preprocess!$1:$1048576, $D3, FALSE))</f>
        <v>45.146969359098222</v>
      </c>
      <c r="T3">
        <f>IF(ISBLANK(HLOOKUP(T$1, m_preprocess!$1:$1048576, $D3, FALSE)), "", HLOOKUP(T$1, m_preprocess!$1:$1048576, $D3, FALSE))</f>
        <v>7.0254725717029851</v>
      </c>
      <c r="U3">
        <f>IF(ISBLANK(HLOOKUP(U$1, m_preprocess!$1:$1048576, $D3, FALSE)), "", HLOOKUP(U$1, m_preprocess!$1:$1048576, $D3, FALSE))</f>
        <v>56.192189348613418</v>
      </c>
      <c r="V3">
        <f>IF(ISBLANK(HLOOKUP(V$1, m_preprocess!$1:$1048576, $D3, FALSE)), "", HLOOKUP(V$1, m_preprocess!$1:$1048576, $D3, FALSE))</f>
        <v>6.6068940362422905</v>
      </c>
      <c r="W3">
        <f>IF(ISBLANK(HLOOKUP(W$1, m_preprocess!$1:$1048576, $D3, FALSE)), "", HLOOKUP(W$1, m_preprocess!$1:$1048576, $D3, FALSE))</f>
        <v>39.695897981968983</v>
      </c>
      <c r="X3">
        <f>IF(ISBLANK(HLOOKUP(X$1, m_preprocess!$1:$1048576, $D3, FALSE)), "", HLOOKUP(X$1, m_preprocess!$1:$1048576, $D3, FALSE))</f>
        <v>9.8893973304021472</v>
      </c>
      <c r="Y3">
        <f>IF(ISBLANK(HLOOKUP(Y$1, m_preprocess!$1:$1048576, $D3, FALSE)), "", HLOOKUP(Y$1, m_preprocess!$1:$1048576, $D3, FALSE))</f>
        <v>112527.35817467798</v>
      </c>
      <c r="Z3">
        <f>IF(ISBLANK(HLOOKUP(Z$1, m_preprocess!$1:$1048576, $D3, FALSE)), "", HLOOKUP(Z$1, m_preprocess!$1:$1048576, $D3, FALSE))</f>
        <v>106522.18552239508</v>
      </c>
      <c r="AA3" t="str">
        <f>IF(ISBLANK(HLOOKUP(AA$1, m_preprocess!$1:$1048576, $D3, FALSE)), "", HLOOKUP(AA$1, m_preprocess!$1:$1048576, $D3, FALSE))</f>
        <v/>
      </c>
      <c r="AB3" t="str">
        <f>IF(ISBLANK(HLOOKUP(AB$1, m_preprocess!$1:$1048576, $D3, FALSE)), "", HLOOKUP(AB$1, m_preprocess!$1:$1048576, $D3, FALSE))</f>
        <v/>
      </c>
      <c r="AC3">
        <f>IF(ISBLANK(HLOOKUP(AC$1, m_preprocess!$1:$1048576, $D3, FALSE)), "", HLOOKUP(AC$1, m_preprocess!$1:$1048576, $D3, FALSE))</f>
        <v>95.655820463556083</v>
      </c>
      <c r="AD3">
        <f>IF(ISBLANK(HLOOKUP(AD$1, m_preprocess!$1:$1048576, $D3, FALSE)), "", HLOOKUP(AD$1, m_preprocess!$1:$1048576, $D3, FALSE))</f>
        <v>6725.0857251746866</v>
      </c>
      <c r="AE3">
        <f>IF(ISBLANK(HLOOKUP(AE$1, m_preprocess!$1:$1048576, $D3, FALSE)), "", HLOOKUP(AE$1, m_preprocess!$1:$1048576, $D3, FALSE))</f>
        <v>17758.273242165633</v>
      </c>
      <c r="AF3" t="str">
        <f>IF(ISBLANK(HLOOKUP(AF$1, m_preprocess!$1:$1048576, $D3, FALSE)), "", HLOOKUP(AF$1, m_preprocess!$1:$1048576, $D3, FALSE))</f>
        <v/>
      </c>
      <c r="AG3" t="str">
        <f>IF(ISBLANK(HLOOKUP(AG$1, m_preprocess!$1:$1048576, $D3, FALSE)), "", HLOOKUP(AG$1, m_preprocess!$1:$1048576, $D3, FALSE))</f>
        <v/>
      </c>
    </row>
    <row r="4" spans="1:33">
      <c r="A4" s="22">
        <v>34029</v>
      </c>
      <c r="B4">
        <v>1993</v>
      </c>
      <c r="C4">
        <v>3</v>
      </c>
      <c r="D4">
        <v>4</v>
      </c>
      <c r="E4">
        <f>IF(ISBLANK(HLOOKUP(E$1, m_preprocess!$1:$1048576, $D4, FALSE)), "", HLOOKUP(E$1, m_preprocess!$1:$1048576, $D4, FALSE))</f>
        <v>68.080522500869719</v>
      </c>
      <c r="F4" t="str">
        <f>IF(ISBLANK(HLOOKUP(F$1, m_preprocess!$1:$1048576, $D4, FALSE)), "", HLOOKUP(F$1, m_preprocess!$1:$1048576, $D4, FALSE))</f>
        <v/>
      </c>
      <c r="G4">
        <f>IF(ISBLANK(HLOOKUP(G$1, m_preprocess!$1:$1048576, $D4, FALSE)), "", HLOOKUP(G$1, m_preprocess!$1:$1048576, $D4, FALSE))</f>
        <v>71.940382232414635</v>
      </c>
      <c r="H4">
        <f>IF(ISBLANK(HLOOKUP(H$1, m_preprocess!$1:$1048576, $D4, FALSE)), "", HLOOKUP(H$1, m_preprocess!$1:$1048576, $D4, FALSE))</f>
        <v>86.248487981608108</v>
      </c>
      <c r="I4">
        <f>IF(ISBLANK(HLOOKUP(I$1, m_preprocess!$1:$1048576, $D4, FALSE)), "", HLOOKUP(I$1, m_preprocess!$1:$1048576, $D4, FALSE))</f>
        <v>44.917312425129616</v>
      </c>
      <c r="J4">
        <f>IF(ISBLANK(HLOOKUP(J$1, m_preprocess!$1:$1048576, $D4, FALSE)), "", HLOOKUP(J$1, m_preprocess!$1:$1048576, $D4, FALSE))</f>
        <v>59.830873774648943</v>
      </c>
      <c r="K4">
        <f>IF(ISBLANK(HLOOKUP(K$1, m_preprocess!$1:$1048576, $D4, FALSE)), "", HLOOKUP(K$1, m_preprocess!$1:$1048576, $D4, FALSE))</f>
        <v>74.019785164137446</v>
      </c>
      <c r="L4">
        <f>IF(ISBLANK(HLOOKUP(L$1, m_preprocess!$1:$1048576, $D4, FALSE)), "", HLOOKUP(L$1, m_preprocess!$1:$1048576, $D4, FALSE))</f>
        <v>50.032881709149798</v>
      </c>
      <c r="M4">
        <f>IF(ISBLANK(HLOOKUP(M$1, m_preprocess!$1:$1048576, $D4, FALSE)), "", HLOOKUP(M$1, m_preprocess!$1:$1048576, $D4, FALSE))</f>
        <v>64.350479048228721</v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>
        <f>IF(ISBLANK(HLOOKUP(P$1, m_preprocess!$1:$1048576, $D4, FALSE)), "", HLOOKUP(P$1, m_preprocess!$1:$1048576, $D4, FALSE))</f>
        <v>84.869682764264667</v>
      </c>
      <c r="Q4">
        <f>IF(ISBLANK(HLOOKUP(Q$1, m_preprocess!$1:$1048576, $D4, FALSE)), "", HLOOKUP(Q$1, m_preprocess!$1:$1048576, $D4, FALSE))</f>
        <v>90.11344117476483</v>
      </c>
      <c r="R4">
        <f>IF(ISBLANK(HLOOKUP(R$1, m_preprocess!$1:$1048576, $D4, FALSE)), "", HLOOKUP(R$1, m_preprocess!$1:$1048576, $D4, FALSE))</f>
        <v>94.18093644839233</v>
      </c>
      <c r="S4">
        <f>IF(ISBLANK(HLOOKUP(S$1, m_preprocess!$1:$1048576, $D4, FALSE)), "", HLOOKUP(S$1, m_preprocess!$1:$1048576, $D4, FALSE))</f>
        <v>52.482309994865126</v>
      </c>
      <c r="T4">
        <f>IF(ISBLANK(HLOOKUP(T$1, m_preprocess!$1:$1048576, $D4, FALSE)), "", HLOOKUP(T$1, m_preprocess!$1:$1048576, $D4, FALSE))</f>
        <v>8.3474566762290188</v>
      </c>
      <c r="U4">
        <f>IF(ISBLANK(HLOOKUP(U$1, m_preprocess!$1:$1048576, $D4, FALSE)), "", HLOOKUP(U$1, m_preprocess!$1:$1048576, $D4, FALSE))</f>
        <v>63.438516224379647</v>
      </c>
      <c r="V4">
        <f>IF(ISBLANK(HLOOKUP(V$1, m_preprocess!$1:$1048576, $D4, FALSE)), "", HLOOKUP(V$1, m_preprocess!$1:$1048576, $D4, FALSE))</f>
        <v>7.5823538763198632</v>
      </c>
      <c r="W4">
        <f>IF(ISBLANK(HLOOKUP(W$1, m_preprocess!$1:$1048576, $D4, FALSE)), "", HLOOKUP(W$1, m_preprocess!$1:$1048576, $D4, FALSE))</f>
        <v>45.392462508084606</v>
      </c>
      <c r="X4">
        <f>IF(ISBLANK(HLOOKUP(X$1, m_preprocess!$1:$1048576, $D4, FALSE)), "", HLOOKUP(X$1, m_preprocess!$1:$1048576, $D4, FALSE))</f>
        <v>10.463699839975185</v>
      </c>
      <c r="Y4">
        <f>IF(ISBLANK(HLOOKUP(Y$1, m_preprocess!$1:$1048576, $D4, FALSE)), "", HLOOKUP(Y$1, m_preprocess!$1:$1048576, $D4, FALSE))</f>
        <v>138662.89481841636</v>
      </c>
      <c r="Z4">
        <f>IF(ISBLANK(HLOOKUP(Z$1, m_preprocess!$1:$1048576, $D4, FALSE)), "", HLOOKUP(Z$1, m_preprocess!$1:$1048576, $D4, FALSE))</f>
        <v>145759.19051377533</v>
      </c>
      <c r="AA4" t="str">
        <f>IF(ISBLANK(HLOOKUP(AA$1, m_preprocess!$1:$1048576, $D4, FALSE)), "", HLOOKUP(AA$1, m_preprocess!$1:$1048576, $D4, FALSE))</f>
        <v/>
      </c>
      <c r="AB4" t="str">
        <f>IF(ISBLANK(HLOOKUP(AB$1, m_preprocess!$1:$1048576, $D4, FALSE)), "", HLOOKUP(AB$1, m_preprocess!$1:$1048576, $D4, FALSE))</f>
        <v/>
      </c>
      <c r="AC4">
        <f>IF(ISBLANK(HLOOKUP(AC$1, m_preprocess!$1:$1048576, $D4, FALSE)), "", HLOOKUP(AC$1, m_preprocess!$1:$1048576, $D4, FALSE))</f>
        <v>95.805144296996374</v>
      </c>
      <c r="AD4">
        <f>IF(ISBLANK(HLOOKUP(AD$1, m_preprocess!$1:$1048576, $D4, FALSE)), "", HLOOKUP(AD$1, m_preprocess!$1:$1048576, $D4, FALSE))</f>
        <v>6580.6111689038944</v>
      </c>
      <c r="AE4">
        <f>IF(ISBLANK(HLOOKUP(AE$1, m_preprocess!$1:$1048576, $D4, FALSE)), "", HLOOKUP(AE$1, m_preprocess!$1:$1048576, $D4, FALSE))</f>
        <v>17644.791235992147</v>
      </c>
      <c r="AF4" t="str">
        <f>IF(ISBLANK(HLOOKUP(AF$1, m_preprocess!$1:$1048576, $D4, FALSE)), "", HLOOKUP(AF$1, m_preprocess!$1:$1048576, $D4, FALSE))</f>
        <v/>
      </c>
      <c r="AG4" t="str">
        <f>IF(ISBLANK(HLOOKUP(AG$1, m_preprocess!$1:$1048576, $D4, FALSE)), "", HLOOKUP(AG$1, m_preprocess!$1:$1048576, $D4, FALSE))</f>
        <v/>
      </c>
    </row>
    <row r="5" spans="1:33">
      <c r="A5" s="22">
        <v>34060</v>
      </c>
      <c r="B5">
        <v>1993</v>
      </c>
      <c r="C5">
        <v>4</v>
      </c>
      <c r="D5">
        <v>5</v>
      </c>
      <c r="E5">
        <f>IF(ISBLANK(HLOOKUP(E$1, m_preprocess!$1:$1048576, $D5, FALSE)), "", HLOOKUP(E$1, m_preprocess!$1:$1048576, $D5, FALSE))</f>
        <v>64.27978531673601</v>
      </c>
      <c r="F5" t="str">
        <f>IF(ISBLANK(HLOOKUP(F$1, m_preprocess!$1:$1048576, $D5, FALSE)), "", HLOOKUP(F$1, m_preprocess!$1:$1048576, $D5, FALSE))</f>
        <v/>
      </c>
      <c r="G5">
        <f>IF(ISBLANK(HLOOKUP(G$1, m_preprocess!$1:$1048576, $D5, FALSE)), "", HLOOKUP(G$1, m_preprocess!$1:$1048576, $D5, FALSE))</f>
        <v>66.458225074632267</v>
      </c>
      <c r="H5">
        <f>IF(ISBLANK(HLOOKUP(H$1, m_preprocess!$1:$1048576, $D5, FALSE)), "", HLOOKUP(H$1, m_preprocess!$1:$1048576, $D5, FALSE))</f>
        <v>83.500443487871593</v>
      </c>
      <c r="I5">
        <f>IF(ISBLANK(HLOOKUP(I$1, m_preprocess!$1:$1048576, $D5, FALSE)), "", HLOOKUP(I$1, m_preprocess!$1:$1048576, $D5, FALSE))</f>
        <v>45.835646843922291</v>
      </c>
      <c r="J5">
        <f>IF(ISBLANK(HLOOKUP(J$1, m_preprocess!$1:$1048576, $D5, FALSE)), "", HLOOKUP(J$1, m_preprocess!$1:$1048576, $D5, FALSE))</f>
        <v>52.972507631127705</v>
      </c>
      <c r="K5">
        <f>IF(ISBLANK(HLOOKUP(K$1, m_preprocess!$1:$1048576, $D5, FALSE)), "", HLOOKUP(K$1, m_preprocess!$1:$1048576, $D5, FALSE))</f>
        <v>67.017529288729762</v>
      </c>
      <c r="L5">
        <f>IF(ISBLANK(HLOOKUP(L$1, m_preprocess!$1:$1048576, $D5, FALSE)), "", HLOOKUP(L$1, m_preprocess!$1:$1048576, $D5, FALSE))</f>
        <v>44.999070085343703</v>
      </c>
      <c r="M5">
        <f>IF(ISBLANK(HLOOKUP(M$1, m_preprocess!$1:$1048576, $D5, FALSE)), "", HLOOKUP(M$1, m_preprocess!$1:$1048576, $D5, FALSE))</f>
        <v>61.415844564490321</v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>
        <f>IF(ISBLANK(HLOOKUP(P$1, m_preprocess!$1:$1048576, $D5, FALSE)), "", HLOOKUP(P$1, m_preprocess!$1:$1048576, $D5, FALSE))</f>
        <v>85.153856981661221</v>
      </c>
      <c r="Q5">
        <f>IF(ISBLANK(HLOOKUP(Q$1, m_preprocess!$1:$1048576, $D5, FALSE)), "", HLOOKUP(Q$1, m_preprocess!$1:$1048576, $D5, FALSE))</f>
        <v>90.456006446957161</v>
      </c>
      <c r="R5">
        <f>IF(ISBLANK(HLOOKUP(R$1, m_preprocess!$1:$1048576, $D5, FALSE)), "", HLOOKUP(R$1, m_preprocess!$1:$1048576, $D5, FALSE))</f>
        <v>94.138421898599859</v>
      </c>
      <c r="S5">
        <f>IF(ISBLANK(HLOOKUP(S$1, m_preprocess!$1:$1048576, $D5, FALSE)), "", HLOOKUP(S$1, m_preprocess!$1:$1048576, $D5, FALSE))</f>
        <v>48.513187146527876</v>
      </c>
      <c r="T5">
        <f>IF(ISBLANK(HLOOKUP(T$1, m_preprocess!$1:$1048576, $D5, FALSE)), "", HLOOKUP(T$1, m_preprocess!$1:$1048576, $D5, FALSE))</f>
        <v>7.9923097335047224</v>
      </c>
      <c r="U5">
        <f>IF(ISBLANK(HLOOKUP(U$1, m_preprocess!$1:$1048576, $D5, FALSE)), "", HLOOKUP(U$1, m_preprocess!$1:$1048576, $D5, FALSE))</f>
        <v>57.375205957642443</v>
      </c>
      <c r="V5">
        <f>IF(ISBLANK(HLOOKUP(V$1, m_preprocess!$1:$1048576, $D5, FALSE)), "", HLOOKUP(V$1, m_preprocess!$1:$1048576, $D5, FALSE))</f>
        <v>7.2798703575991386</v>
      </c>
      <c r="W5">
        <f>IF(ISBLANK(HLOOKUP(W$1, m_preprocess!$1:$1048576, $D5, FALSE)), "", HLOOKUP(W$1, m_preprocess!$1:$1048576, $D5, FALSE))</f>
        <v>40.429841462706108</v>
      </c>
      <c r="X5">
        <f>IF(ISBLANK(HLOOKUP(X$1, m_preprocess!$1:$1048576, $D5, FALSE)), "", HLOOKUP(X$1, m_preprocess!$1:$1048576, $D5, FALSE))</f>
        <v>9.6654941373371965</v>
      </c>
      <c r="Y5">
        <f>IF(ISBLANK(HLOOKUP(Y$1, m_preprocess!$1:$1048576, $D5, FALSE)), "", HLOOKUP(Y$1, m_preprocess!$1:$1048576, $D5, FALSE))</f>
        <v>141757.24845417854</v>
      </c>
      <c r="Z5">
        <f>IF(ISBLANK(HLOOKUP(Z$1, m_preprocess!$1:$1048576, $D5, FALSE)), "", HLOOKUP(Z$1, m_preprocess!$1:$1048576, $D5, FALSE))</f>
        <v>107489.92153449294</v>
      </c>
      <c r="AA5" t="str">
        <f>IF(ISBLANK(HLOOKUP(AA$1, m_preprocess!$1:$1048576, $D5, FALSE)), "", HLOOKUP(AA$1, m_preprocess!$1:$1048576, $D5, FALSE))</f>
        <v/>
      </c>
      <c r="AB5" t="str">
        <f>IF(ISBLANK(HLOOKUP(AB$1, m_preprocess!$1:$1048576, $D5, FALSE)), "", HLOOKUP(AB$1, m_preprocess!$1:$1048576, $D5, FALSE))</f>
        <v/>
      </c>
      <c r="AC5">
        <f>IF(ISBLANK(HLOOKUP(AC$1, m_preprocess!$1:$1048576, $D5, FALSE)), "", HLOOKUP(AC$1, m_preprocess!$1:$1048576, $D5, FALSE))</f>
        <v>95.553772971715858</v>
      </c>
      <c r="AD5">
        <f>IF(ISBLANK(HLOOKUP(AD$1, m_preprocess!$1:$1048576, $D5, FALSE)), "", HLOOKUP(AD$1, m_preprocess!$1:$1048576, $D5, FALSE))</f>
        <v>6537.8659401941532</v>
      </c>
      <c r="AE5">
        <f>IF(ISBLANK(HLOOKUP(AE$1, m_preprocess!$1:$1048576, $D5, FALSE)), "", HLOOKUP(AE$1, m_preprocess!$1:$1048576, $D5, FALSE))</f>
        <v>17944.620079285807</v>
      </c>
      <c r="AF5" t="str">
        <f>IF(ISBLANK(HLOOKUP(AF$1, m_preprocess!$1:$1048576, $D5, FALSE)), "", HLOOKUP(AF$1, m_preprocess!$1:$1048576, $D5, FALSE))</f>
        <v/>
      </c>
      <c r="AG5" t="str">
        <f>IF(ISBLANK(HLOOKUP(AG$1, m_preprocess!$1:$1048576, $D5, FALSE)), "", HLOOKUP(AG$1, m_preprocess!$1:$1048576, $D5, FALSE))</f>
        <v/>
      </c>
    </row>
    <row r="6" spans="1:33">
      <c r="A6" s="22">
        <v>34090</v>
      </c>
      <c r="B6">
        <v>1993</v>
      </c>
      <c r="C6">
        <v>5</v>
      </c>
      <c r="D6">
        <v>6</v>
      </c>
      <c r="E6">
        <f>IF(ISBLANK(HLOOKUP(E$1, m_preprocess!$1:$1048576, $D6, FALSE)), "", HLOOKUP(E$1, m_preprocess!$1:$1048576, $D6, FALSE))</f>
        <v>66.406171689164424</v>
      </c>
      <c r="F6" t="str">
        <f>IF(ISBLANK(HLOOKUP(F$1, m_preprocess!$1:$1048576, $D6, FALSE)), "", HLOOKUP(F$1, m_preprocess!$1:$1048576, $D6, FALSE))</f>
        <v/>
      </c>
      <c r="G6">
        <f>IF(ISBLANK(HLOOKUP(G$1, m_preprocess!$1:$1048576, $D6, FALSE)), "", HLOOKUP(G$1, m_preprocess!$1:$1048576, $D6, FALSE))</f>
        <v>68.181795329176836</v>
      </c>
      <c r="H6">
        <f>IF(ISBLANK(HLOOKUP(H$1, m_preprocess!$1:$1048576, $D6, FALSE)), "", HLOOKUP(H$1, m_preprocess!$1:$1048576, $D6, FALSE))</f>
        <v>86.220008609926353</v>
      </c>
      <c r="I6">
        <f>IF(ISBLANK(HLOOKUP(I$1, m_preprocess!$1:$1048576, $D6, FALSE)), "", HLOOKUP(I$1, m_preprocess!$1:$1048576, $D6, FALSE))</f>
        <v>47.135120341691646</v>
      </c>
      <c r="J6">
        <f>IF(ISBLANK(HLOOKUP(J$1, m_preprocess!$1:$1048576, $D6, FALSE)), "", HLOOKUP(J$1, m_preprocess!$1:$1048576, $D6, FALSE))</f>
        <v>53.642102823947027</v>
      </c>
      <c r="K6">
        <f>IF(ISBLANK(HLOOKUP(K$1, m_preprocess!$1:$1048576, $D6, FALSE)), "", HLOOKUP(K$1, m_preprocess!$1:$1048576, $D6, FALSE))</f>
        <v>68.811629278055648</v>
      </c>
      <c r="L6">
        <f>IF(ISBLANK(HLOOKUP(L$1, m_preprocess!$1:$1048576, $D6, FALSE)), "", HLOOKUP(L$1, m_preprocess!$1:$1048576, $D6, FALSE))</f>
        <v>45.31435051601926</v>
      </c>
      <c r="M6">
        <f>IF(ISBLANK(HLOOKUP(M$1, m_preprocess!$1:$1048576, $D6, FALSE)), "", HLOOKUP(M$1, m_preprocess!$1:$1048576, $D6, FALSE))</f>
        <v>62.21953526637899</v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>
        <f>IF(ISBLANK(HLOOKUP(P$1, m_preprocess!$1:$1048576, $D6, FALSE)), "", HLOOKUP(P$1, m_preprocess!$1:$1048576, $D6, FALSE))</f>
        <v>85.694900012672846</v>
      </c>
      <c r="Q6">
        <f>IF(ISBLANK(HLOOKUP(Q$1, m_preprocess!$1:$1048576, $D6, FALSE)), "", HLOOKUP(Q$1, m_preprocess!$1:$1048576, $D6, FALSE))</f>
        <v>91.023484989155293</v>
      </c>
      <c r="R6">
        <f>IF(ISBLANK(HLOOKUP(R$1, m_preprocess!$1:$1048576, $D6, FALSE)), "", HLOOKUP(R$1, m_preprocess!$1:$1048576, $D6, FALSE))</f>
        <v>94.145922915259391</v>
      </c>
      <c r="S6">
        <f>IF(ISBLANK(HLOOKUP(S$1, m_preprocess!$1:$1048576, $D6, FALSE)), "", HLOOKUP(S$1, m_preprocess!$1:$1048576, $D6, FALSE))</f>
        <v>48.141219598714905</v>
      </c>
      <c r="T6">
        <f>IF(ISBLANK(HLOOKUP(T$1, m_preprocess!$1:$1048576, $D6, FALSE)), "", HLOOKUP(T$1, m_preprocess!$1:$1048576, $D6, FALSE))</f>
        <v>7.9706843686029014</v>
      </c>
      <c r="U6">
        <f>IF(ISBLANK(HLOOKUP(U$1, m_preprocess!$1:$1048576, $D6, FALSE)), "", HLOOKUP(U$1, m_preprocess!$1:$1048576, $D6, FALSE))</f>
        <v>57.132288448630405</v>
      </c>
      <c r="V6">
        <f>IF(ISBLANK(HLOOKUP(V$1, m_preprocess!$1:$1048576, $D6, FALSE)), "", HLOOKUP(V$1, m_preprocess!$1:$1048576, $D6, FALSE))</f>
        <v>6.0787608831492479</v>
      </c>
      <c r="W6">
        <f>IF(ISBLANK(HLOOKUP(W$1, m_preprocess!$1:$1048576, $D6, FALSE)), "", HLOOKUP(W$1, m_preprocess!$1:$1048576, $D6, FALSE))</f>
        <v>40.794175266332651</v>
      </c>
      <c r="X6">
        <f>IF(ISBLANK(HLOOKUP(X$1, m_preprocess!$1:$1048576, $D6, FALSE)), "", HLOOKUP(X$1, m_preprocess!$1:$1048576, $D6, FALSE))</f>
        <v>10.259352299148507</v>
      </c>
      <c r="Y6">
        <f>IF(ISBLANK(HLOOKUP(Y$1, m_preprocess!$1:$1048576, $D6, FALSE)), "", HLOOKUP(Y$1, m_preprocess!$1:$1048576, $D6, FALSE))</f>
        <v>129753.82684166532</v>
      </c>
      <c r="Z6">
        <f>IF(ISBLANK(HLOOKUP(Z$1, m_preprocess!$1:$1048576, $D6, FALSE)), "", HLOOKUP(Z$1, m_preprocess!$1:$1048576, $D6, FALSE))</f>
        <v>116071.05056160718</v>
      </c>
      <c r="AA6" t="str">
        <f>IF(ISBLANK(HLOOKUP(AA$1, m_preprocess!$1:$1048576, $D6, FALSE)), "", HLOOKUP(AA$1, m_preprocess!$1:$1048576, $D6, FALSE))</f>
        <v/>
      </c>
      <c r="AB6" t="str">
        <f>IF(ISBLANK(HLOOKUP(AB$1, m_preprocess!$1:$1048576, $D6, FALSE)), "", HLOOKUP(AB$1, m_preprocess!$1:$1048576, $D6, FALSE))</f>
        <v/>
      </c>
      <c r="AC6">
        <f>IF(ISBLANK(HLOOKUP(AC$1, m_preprocess!$1:$1048576, $D6, FALSE)), "", HLOOKUP(AC$1, m_preprocess!$1:$1048576, $D6, FALSE))</f>
        <v>95.962898212143571</v>
      </c>
      <c r="AD6">
        <f>IF(ISBLANK(HLOOKUP(AD$1, m_preprocess!$1:$1048576, $D6, FALSE)), "", HLOOKUP(AD$1, m_preprocess!$1:$1048576, $D6, FALSE))</f>
        <v>6699.5512121583824</v>
      </c>
      <c r="AE6">
        <f>IF(ISBLANK(HLOOKUP(AE$1, m_preprocess!$1:$1048576, $D6, FALSE)), "", HLOOKUP(AE$1, m_preprocess!$1:$1048576, $D6, FALSE))</f>
        <v>18275.344979569734</v>
      </c>
      <c r="AF6" t="str">
        <f>IF(ISBLANK(HLOOKUP(AF$1, m_preprocess!$1:$1048576, $D6, FALSE)), "", HLOOKUP(AF$1, m_preprocess!$1:$1048576, $D6, FALSE))</f>
        <v/>
      </c>
      <c r="AG6" t="str">
        <f>IF(ISBLANK(HLOOKUP(AG$1, m_preprocess!$1:$1048576, $D6, FALSE)), "", HLOOKUP(AG$1, m_preprocess!$1:$1048576, $D6, FALSE))</f>
        <v/>
      </c>
    </row>
    <row r="7" spans="1:33">
      <c r="A7" s="22">
        <v>34121</v>
      </c>
      <c r="B7">
        <v>1993</v>
      </c>
      <c r="C7">
        <v>6</v>
      </c>
      <c r="D7">
        <v>7</v>
      </c>
      <c r="E7">
        <f>IF(ISBLANK(HLOOKUP(E$1, m_preprocess!$1:$1048576, $D7, FALSE)), "", HLOOKUP(E$1, m_preprocess!$1:$1048576, $D7, FALSE))</f>
        <v>65.933240182824377</v>
      </c>
      <c r="F7" t="str">
        <f>IF(ISBLANK(HLOOKUP(F$1, m_preprocess!$1:$1048576, $D7, FALSE)), "", HLOOKUP(F$1, m_preprocess!$1:$1048576, $D7, FALSE))</f>
        <v/>
      </c>
      <c r="G7">
        <f>IF(ISBLANK(HLOOKUP(G$1, m_preprocess!$1:$1048576, $D7, FALSE)), "", HLOOKUP(G$1, m_preprocess!$1:$1048576, $D7, FALSE))</f>
        <v>67.846985489601536</v>
      </c>
      <c r="H7">
        <f>IF(ISBLANK(HLOOKUP(H$1, m_preprocess!$1:$1048576, $D7, FALSE)), "", HLOOKUP(H$1, m_preprocess!$1:$1048576, $D7, FALSE))</f>
        <v>83.763946930944911</v>
      </c>
      <c r="I7">
        <f>IF(ISBLANK(HLOOKUP(I$1, m_preprocess!$1:$1048576, $D7, FALSE)), "", HLOOKUP(I$1, m_preprocess!$1:$1048576, $D7, FALSE))</f>
        <v>49.128471055808106</v>
      </c>
      <c r="J7">
        <f>IF(ISBLANK(HLOOKUP(J$1, m_preprocess!$1:$1048576, $D7, FALSE)), "", HLOOKUP(J$1, m_preprocess!$1:$1048576, $D7, FALSE))</f>
        <v>55.397584289803724</v>
      </c>
      <c r="K7">
        <f>IF(ISBLANK(HLOOKUP(K$1, m_preprocess!$1:$1048576, $D7, FALSE)), "", HLOOKUP(K$1, m_preprocess!$1:$1048576, $D7, FALSE))</f>
        <v>68.227615904087941</v>
      </c>
      <c r="L7">
        <f>IF(ISBLANK(HLOOKUP(L$1, m_preprocess!$1:$1048576, $D7, FALSE)), "", HLOOKUP(L$1, m_preprocess!$1:$1048576, $D7, FALSE))</f>
        <v>46.663525634711505</v>
      </c>
      <c r="M7">
        <f>IF(ISBLANK(HLOOKUP(M$1, m_preprocess!$1:$1048576, $D7, FALSE)), "", HLOOKUP(M$1, m_preprocess!$1:$1048576, $D7, FALSE))</f>
        <v>63.676601791074404</v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>
        <f>IF(ISBLANK(HLOOKUP(P$1, m_preprocess!$1:$1048576, $D7, FALSE)), "", HLOOKUP(P$1, m_preprocess!$1:$1048576, $D7, FALSE))</f>
        <v>85.617611314013402</v>
      </c>
      <c r="Q7">
        <f>IF(ISBLANK(HLOOKUP(Q$1, m_preprocess!$1:$1048576, $D7, FALSE)), "", HLOOKUP(Q$1, m_preprocess!$1:$1048576, $D7, FALSE))</f>
        <v>91.007030772097806</v>
      </c>
      <c r="R7">
        <f>IF(ISBLANK(HLOOKUP(R$1, m_preprocess!$1:$1048576, $D7, FALSE)), "", HLOOKUP(R$1, m_preprocess!$1:$1048576, $D7, FALSE))</f>
        <v>94.078018574651963</v>
      </c>
      <c r="S7">
        <f>IF(ISBLANK(HLOOKUP(S$1, m_preprocess!$1:$1048576, $D7, FALSE)), "", HLOOKUP(S$1, m_preprocess!$1:$1048576, $D7, FALSE))</f>
        <v>55.946421845758735</v>
      </c>
      <c r="T7">
        <f>IF(ISBLANK(HLOOKUP(T$1, m_preprocess!$1:$1048576, $D7, FALSE)), "", HLOOKUP(T$1, m_preprocess!$1:$1048576, $D7, FALSE))</f>
        <v>7.8993093782949755</v>
      </c>
      <c r="U7">
        <f>IF(ISBLANK(HLOOKUP(U$1, m_preprocess!$1:$1048576, $D7, FALSE)), "", HLOOKUP(U$1, m_preprocess!$1:$1048576, $D7, FALSE))</f>
        <v>65.150691652032748</v>
      </c>
      <c r="V7">
        <f>IF(ISBLANK(HLOOKUP(V$1, m_preprocess!$1:$1048576, $D7, FALSE)), "", HLOOKUP(V$1, m_preprocess!$1:$1048576, $D7, FALSE))</f>
        <v>7.3344333326458422</v>
      </c>
      <c r="W7">
        <f>IF(ISBLANK(HLOOKUP(W$1, m_preprocess!$1:$1048576, $D7, FALSE)), "", HLOOKUP(W$1, m_preprocess!$1:$1048576, $D7, FALSE))</f>
        <v>47.137907517748083</v>
      </c>
      <c r="X7">
        <f>IF(ISBLANK(HLOOKUP(X$1, m_preprocess!$1:$1048576, $D7, FALSE)), "", HLOOKUP(X$1, m_preprocess!$1:$1048576, $D7, FALSE))</f>
        <v>10.678350801638826</v>
      </c>
      <c r="Y7">
        <f>IF(ISBLANK(HLOOKUP(Y$1, m_preprocess!$1:$1048576, $D7, FALSE)), "", HLOOKUP(Y$1, m_preprocess!$1:$1048576, $D7, FALSE))</f>
        <v>134124.47432560113</v>
      </c>
      <c r="Z7">
        <f>IF(ISBLANK(HLOOKUP(Z$1, m_preprocess!$1:$1048576, $D7, FALSE)), "", HLOOKUP(Z$1, m_preprocess!$1:$1048576, $D7, FALSE))</f>
        <v>144677.13011271472</v>
      </c>
      <c r="AA7" t="str">
        <f>IF(ISBLANK(HLOOKUP(AA$1, m_preprocess!$1:$1048576, $D7, FALSE)), "", HLOOKUP(AA$1, m_preprocess!$1:$1048576, $D7, FALSE))</f>
        <v/>
      </c>
      <c r="AB7" t="str">
        <f>IF(ISBLANK(HLOOKUP(AB$1, m_preprocess!$1:$1048576, $D7, FALSE)), "", HLOOKUP(AB$1, m_preprocess!$1:$1048576, $D7, FALSE))</f>
        <v/>
      </c>
      <c r="AC7">
        <f>IF(ISBLANK(HLOOKUP(AC$1, m_preprocess!$1:$1048576, $D7, FALSE)), "", HLOOKUP(AC$1, m_preprocess!$1:$1048576, $D7, FALSE))</f>
        <v>95.361718727950475</v>
      </c>
      <c r="AD7">
        <f>IF(ISBLANK(HLOOKUP(AD$1, m_preprocess!$1:$1048576, $D7, FALSE)), "", HLOOKUP(AD$1, m_preprocess!$1:$1048576, $D7, FALSE))</f>
        <v>6802.7604278924555</v>
      </c>
      <c r="AE7">
        <f>IF(ISBLANK(HLOOKUP(AE$1, m_preprocess!$1:$1048576, $D7, FALSE)), "", HLOOKUP(AE$1, m_preprocess!$1:$1048576, $D7, FALSE))</f>
        <v>18421.096932053839</v>
      </c>
      <c r="AF7" t="str">
        <f>IF(ISBLANK(HLOOKUP(AF$1, m_preprocess!$1:$1048576, $D7, FALSE)), "", HLOOKUP(AF$1, m_preprocess!$1:$1048576, $D7, FALSE))</f>
        <v/>
      </c>
      <c r="AG7" t="str">
        <f>IF(ISBLANK(HLOOKUP(AG$1, m_preprocess!$1:$1048576, $D7, FALSE)), "", HLOOKUP(AG$1, m_preprocess!$1:$1048576, $D7, FALSE))</f>
        <v/>
      </c>
    </row>
    <row r="8" spans="1:33">
      <c r="A8" s="22">
        <v>34151</v>
      </c>
      <c r="B8">
        <v>1993</v>
      </c>
      <c r="C8">
        <v>7</v>
      </c>
      <c r="D8">
        <v>8</v>
      </c>
      <c r="E8">
        <f>IF(ISBLANK(HLOOKUP(E$1, m_preprocess!$1:$1048576, $D8, FALSE)), "", HLOOKUP(E$1, m_preprocess!$1:$1048576, $D8, FALSE))</f>
        <v>66.283628594999016</v>
      </c>
      <c r="F8" t="str">
        <f>IF(ISBLANK(HLOOKUP(F$1, m_preprocess!$1:$1048576, $D8, FALSE)), "", HLOOKUP(F$1, m_preprocess!$1:$1048576, $D8, FALSE))</f>
        <v/>
      </c>
      <c r="G8">
        <f>IF(ISBLANK(HLOOKUP(G$1, m_preprocess!$1:$1048576, $D8, FALSE)), "", HLOOKUP(G$1, m_preprocess!$1:$1048576, $D8, FALSE))</f>
        <v>68.054584686892767</v>
      </c>
      <c r="H8">
        <f>IF(ISBLANK(HLOOKUP(H$1, m_preprocess!$1:$1048576, $D8, FALSE)), "", HLOOKUP(H$1, m_preprocess!$1:$1048576, $D8, FALSE))</f>
        <v>85.818869172322678</v>
      </c>
      <c r="I8">
        <f>IF(ISBLANK(HLOOKUP(I$1, m_preprocess!$1:$1048576, $D8, FALSE)), "", HLOOKUP(I$1, m_preprocess!$1:$1048576, $D8, FALSE))</f>
        <v>50.460809253841688</v>
      </c>
      <c r="J8">
        <f>IF(ISBLANK(HLOOKUP(J$1, m_preprocess!$1:$1048576, $D8, FALSE)), "", HLOOKUP(J$1, m_preprocess!$1:$1048576, $D8, FALSE))</f>
        <v>57.425682863257933</v>
      </c>
      <c r="K8">
        <f>IF(ISBLANK(HLOOKUP(K$1, m_preprocess!$1:$1048576, $D8, FALSE)), "", HLOOKUP(K$1, m_preprocess!$1:$1048576, $D8, FALSE))</f>
        <v>66.408427127657362</v>
      </c>
      <c r="L8">
        <f>IF(ISBLANK(HLOOKUP(L$1, m_preprocess!$1:$1048576, $D8, FALSE)), "", HLOOKUP(L$1, m_preprocess!$1:$1048576, $D8, FALSE))</f>
        <v>48.602171720016223</v>
      </c>
      <c r="M8">
        <f>IF(ISBLANK(HLOOKUP(M$1, m_preprocess!$1:$1048576, $D8, FALSE)), "", HLOOKUP(M$1, m_preprocess!$1:$1048576, $D8, FALSE))</f>
        <v>62.71260011634476</v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>
        <f>IF(ISBLANK(HLOOKUP(P$1, m_preprocess!$1:$1048576, $D8, FALSE)), "", HLOOKUP(P$1, m_preprocess!$1:$1048576, $D8, FALSE))</f>
        <v>85.664469770365528</v>
      </c>
      <c r="Q8">
        <f>IF(ISBLANK(HLOOKUP(Q$1, m_preprocess!$1:$1048576, $D8, FALSE)), "", HLOOKUP(Q$1, m_preprocess!$1:$1048576, $D8, FALSE))</f>
        <v>91.26328468510188</v>
      </c>
      <c r="R8">
        <f>IF(ISBLANK(HLOOKUP(R$1, m_preprocess!$1:$1048576, $D8, FALSE)), "", HLOOKUP(R$1, m_preprocess!$1:$1048576, $D8, FALSE))</f>
        <v>93.865205559875804</v>
      </c>
      <c r="S8">
        <f>IF(ISBLANK(HLOOKUP(S$1, m_preprocess!$1:$1048576, $D8, FALSE)), "", HLOOKUP(S$1, m_preprocess!$1:$1048576, $D8, FALSE))</f>
        <v>48.467095064379855</v>
      </c>
      <c r="T8">
        <f>IF(ISBLANK(HLOOKUP(T$1, m_preprocess!$1:$1048576, $D8, FALSE)), "", HLOOKUP(T$1, m_preprocess!$1:$1048576, $D8, FALSE))</f>
        <v>7.6190163990927484</v>
      </c>
      <c r="U8">
        <f>IF(ISBLANK(HLOOKUP(U$1, m_preprocess!$1:$1048576, $D8, FALSE)), "", HLOOKUP(U$1, m_preprocess!$1:$1048576, $D8, FALSE))</f>
        <v>60.674980295815971</v>
      </c>
      <c r="V8">
        <f>IF(ISBLANK(HLOOKUP(V$1, m_preprocess!$1:$1048576, $D8, FALSE)), "", HLOOKUP(V$1, m_preprocess!$1:$1048576, $D8, FALSE))</f>
        <v>7.1934842392010614</v>
      </c>
      <c r="W8">
        <f>IF(ISBLANK(HLOOKUP(W$1, m_preprocess!$1:$1048576, $D8, FALSE)), "", HLOOKUP(W$1, m_preprocess!$1:$1048576, $D8, FALSE))</f>
        <v>43.346072998025406</v>
      </c>
      <c r="X8">
        <f>IF(ISBLANK(HLOOKUP(X$1, m_preprocess!$1:$1048576, $D8, FALSE)), "", HLOOKUP(X$1, m_preprocess!$1:$1048576, $D8, FALSE))</f>
        <v>10.135423058589504</v>
      </c>
      <c r="Y8">
        <f>IF(ISBLANK(HLOOKUP(Y$1, m_preprocess!$1:$1048576, $D8, FALSE)), "", HLOOKUP(Y$1, m_preprocess!$1:$1048576, $D8, FALSE))</f>
        <v>141142.680210477</v>
      </c>
      <c r="Z8">
        <f>IF(ISBLANK(HLOOKUP(Z$1, m_preprocess!$1:$1048576, $D8, FALSE)), "", HLOOKUP(Z$1, m_preprocess!$1:$1048576, $D8, FALSE))</f>
        <v>150001.42165350163</v>
      </c>
      <c r="AA8" t="str">
        <f>IF(ISBLANK(HLOOKUP(AA$1, m_preprocess!$1:$1048576, $D8, FALSE)), "", HLOOKUP(AA$1, m_preprocess!$1:$1048576, $D8, FALSE))</f>
        <v/>
      </c>
      <c r="AB8" t="str">
        <f>IF(ISBLANK(HLOOKUP(AB$1, m_preprocess!$1:$1048576, $D8, FALSE)), "", HLOOKUP(AB$1, m_preprocess!$1:$1048576, $D8, FALSE))</f>
        <v/>
      </c>
      <c r="AC8">
        <f>IF(ISBLANK(HLOOKUP(AC$1, m_preprocess!$1:$1048576, $D8, FALSE)), "", HLOOKUP(AC$1, m_preprocess!$1:$1048576, $D8, FALSE))</f>
        <v>94.630127437345408</v>
      </c>
      <c r="AD8">
        <f>IF(ISBLANK(HLOOKUP(AD$1, m_preprocess!$1:$1048576, $D8, FALSE)), "", HLOOKUP(AD$1, m_preprocess!$1:$1048576, $D8, FALSE))</f>
        <v>6822.5119292273957</v>
      </c>
      <c r="AE8">
        <f>IF(ISBLANK(HLOOKUP(AE$1, m_preprocess!$1:$1048576, $D8, FALSE)), "", HLOOKUP(AE$1, m_preprocess!$1:$1048576, $D8, FALSE))</f>
        <v>18464.284209521877</v>
      </c>
      <c r="AF8" t="str">
        <f>IF(ISBLANK(HLOOKUP(AF$1, m_preprocess!$1:$1048576, $D8, FALSE)), "", HLOOKUP(AF$1, m_preprocess!$1:$1048576, $D8, FALSE))</f>
        <v/>
      </c>
      <c r="AG8" t="str">
        <f>IF(ISBLANK(HLOOKUP(AG$1, m_preprocess!$1:$1048576, $D8, FALSE)), "", HLOOKUP(AG$1, m_preprocess!$1:$1048576, $D8, FALSE))</f>
        <v/>
      </c>
    </row>
    <row r="9" spans="1:33">
      <c r="A9" s="22">
        <v>34182</v>
      </c>
      <c r="B9">
        <v>1993</v>
      </c>
      <c r="C9">
        <v>8</v>
      </c>
      <c r="D9">
        <v>9</v>
      </c>
      <c r="E9">
        <f>IF(ISBLANK(HLOOKUP(E$1, m_preprocess!$1:$1048576, $D9, FALSE)), "", HLOOKUP(E$1, m_preprocess!$1:$1048576, $D9, FALSE))</f>
        <v>65.571510153321853</v>
      </c>
      <c r="F9" t="str">
        <f>IF(ISBLANK(HLOOKUP(F$1, m_preprocess!$1:$1048576, $D9, FALSE)), "", HLOOKUP(F$1, m_preprocess!$1:$1048576, $D9, FALSE))</f>
        <v/>
      </c>
      <c r="G9">
        <f>IF(ISBLANK(HLOOKUP(G$1, m_preprocess!$1:$1048576, $D9, FALSE)), "", HLOOKUP(G$1, m_preprocess!$1:$1048576, $D9, FALSE))</f>
        <v>69.517348459101541</v>
      </c>
      <c r="H9">
        <f>IF(ISBLANK(HLOOKUP(H$1, m_preprocess!$1:$1048576, $D9, FALSE)), "", HLOOKUP(H$1, m_preprocess!$1:$1048576, $D9, FALSE))</f>
        <v>85.902910699527965</v>
      </c>
      <c r="I9">
        <f>IF(ISBLANK(HLOOKUP(I$1, m_preprocess!$1:$1048576, $D9, FALSE)), "", HLOOKUP(I$1, m_preprocess!$1:$1048576, $D9, FALSE))</f>
        <v>48.313742315990169</v>
      </c>
      <c r="J9">
        <f>IF(ISBLANK(HLOOKUP(J$1, m_preprocess!$1:$1048576, $D9, FALSE)), "", HLOOKUP(J$1, m_preprocess!$1:$1048576, $D9, FALSE))</f>
        <v>61.704437220384477</v>
      </c>
      <c r="K9">
        <f>IF(ISBLANK(HLOOKUP(K$1, m_preprocess!$1:$1048576, $D9, FALSE)), "", HLOOKUP(K$1, m_preprocess!$1:$1048576, $D9, FALSE))</f>
        <v>67.606461774193235</v>
      </c>
      <c r="L9">
        <f>IF(ISBLANK(HLOOKUP(L$1, m_preprocess!$1:$1048576, $D9, FALSE)), "", HLOOKUP(L$1, m_preprocess!$1:$1048576, $D9, FALSE))</f>
        <v>50.938747056057935</v>
      </c>
      <c r="M9">
        <f>IF(ISBLANK(HLOOKUP(M$1, m_preprocess!$1:$1048576, $D9, FALSE)), "", HLOOKUP(M$1, m_preprocess!$1:$1048576, $D9, FALSE))</f>
        <v>62.428800164809353</v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>
        <f>IF(ISBLANK(HLOOKUP(P$1, m_preprocess!$1:$1048576, $D9, FALSE)), "", HLOOKUP(P$1, m_preprocess!$1:$1048576, $D9, FALSE))</f>
        <v>85.676698063267409</v>
      </c>
      <c r="Q9">
        <f>IF(ISBLANK(HLOOKUP(Q$1, m_preprocess!$1:$1048576, $D9, FALSE)), "", HLOOKUP(Q$1, m_preprocess!$1:$1048576, $D9, FALSE))</f>
        <v>91.304067829529146</v>
      </c>
      <c r="R9">
        <f>IF(ISBLANK(HLOOKUP(R$1, m_preprocess!$1:$1048576, $D9, FALSE)), "", HLOOKUP(R$1, m_preprocess!$1:$1048576, $D9, FALSE))</f>
        <v>93.836671355356899</v>
      </c>
      <c r="S9">
        <f>IF(ISBLANK(HLOOKUP(S$1, m_preprocess!$1:$1048576, $D9, FALSE)), "", HLOOKUP(S$1, m_preprocess!$1:$1048576, $D9, FALSE))</f>
        <v>49.247953006828176</v>
      </c>
      <c r="T9">
        <f>IF(ISBLANK(HLOOKUP(T$1, m_preprocess!$1:$1048576, $D9, FALSE)), "", HLOOKUP(T$1, m_preprocess!$1:$1048576, $D9, FALSE))</f>
        <v>7.5308341075836465</v>
      </c>
      <c r="U9">
        <f>IF(ISBLANK(HLOOKUP(U$1, m_preprocess!$1:$1048576, $D9, FALSE)), "", HLOOKUP(U$1, m_preprocess!$1:$1048576, $D9, FALSE))</f>
        <v>57.895832306941152</v>
      </c>
      <c r="V9">
        <f>IF(ISBLANK(HLOOKUP(V$1, m_preprocess!$1:$1048576, $D9, FALSE)), "", HLOOKUP(V$1, m_preprocess!$1:$1048576, $D9, FALSE))</f>
        <v>7.0258096407894532</v>
      </c>
      <c r="W9">
        <f>IF(ISBLANK(HLOOKUP(W$1, m_preprocess!$1:$1048576, $D9, FALSE)), "", HLOOKUP(W$1, m_preprocess!$1:$1048576, $D9, FALSE))</f>
        <v>41.324807204041285</v>
      </c>
      <c r="X9">
        <f>IF(ISBLANK(HLOOKUP(X$1, m_preprocess!$1:$1048576, $D9, FALSE)), "", HLOOKUP(X$1, m_preprocess!$1:$1048576, $D9, FALSE))</f>
        <v>9.5452154621104182</v>
      </c>
      <c r="Y9">
        <f>IF(ISBLANK(HLOOKUP(Y$1, m_preprocess!$1:$1048576, $D9, FALSE)), "", HLOOKUP(Y$1, m_preprocess!$1:$1048576, $D9, FALSE))</f>
        <v>132632.13088579965</v>
      </c>
      <c r="Z9">
        <f>IF(ISBLANK(HLOOKUP(Z$1, m_preprocess!$1:$1048576, $D9, FALSE)), "", HLOOKUP(Z$1, m_preprocess!$1:$1048576, $D9, FALSE))</f>
        <v>122741.15246765694</v>
      </c>
      <c r="AA9" t="str">
        <f>IF(ISBLANK(HLOOKUP(AA$1, m_preprocess!$1:$1048576, $D9, FALSE)), "", HLOOKUP(AA$1, m_preprocess!$1:$1048576, $D9, FALSE))</f>
        <v/>
      </c>
      <c r="AB9" t="str">
        <f>IF(ISBLANK(HLOOKUP(AB$1, m_preprocess!$1:$1048576, $D9, FALSE)), "", HLOOKUP(AB$1, m_preprocess!$1:$1048576, $D9, FALSE))</f>
        <v/>
      </c>
      <c r="AC9">
        <f>IF(ISBLANK(HLOOKUP(AC$1, m_preprocess!$1:$1048576, $D9, FALSE)), "", HLOOKUP(AC$1, m_preprocess!$1:$1048576, $D9, FALSE))</f>
        <v>94.067184865950239</v>
      </c>
      <c r="AD9">
        <f>IF(ISBLANK(HLOOKUP(AD$1, m_preprocess!$1:$1048576, $D9, FALSE)), "", HLOOKUP(AD$1, m_preprocess!$1:$1048576, $D9, FALSE))</f>
        <v>6712.0232035706031</v>
      </c>
      <c r="AE9">
        <f>IF(ISBLANK(HLOOKUP(AE$1, m_preprocess!$1:$1048576, $D9, FALSE)), "", HLOOKUP(AE$1, m_preprocess!$1:$1048576, $D9, FALSE))</f>
        <v>18285.947211673803</v>
      </c>
      <c r="AF9" t="str">
        <f>IF(ISBLANK(HLOOKUP(AF$1, m_preprocess!$1:$1048576, $D9, FALSE)), "", HLOOKUP(AF$1, m_preprocess!$1:$1048576, $D9, FALSE))</f>
        <v/>
      </c>
      <c r="AG9" t="str">
        <f>IF(ISBLANK(HLOOKUP(AG$1, m_preprocess!$1:$1048576, $D9, FALSE)), "", HLOOKUP(AG$1, m_preprocess!$1:$1048576, $D9, FALSE))</f>
        <v/>
      </c>
    </row>
    <row r="10" spans="1:33">
      <c r="A10" s="22">
        <v>34213</v>
      </c>
      <c r="B10">
        <v>1993</v>
      </c>
      <c r="C10">
        <v>9</v>
      </c>
      <c r="D10">
        <v>10</v>
      </c>
      <c r="E10">
        <f>IF(ISBLANK(HLOOKUP(E$1, m_preprocess!$1:$1048576, $D10, FALSE)), "", HLOOKUP(E$1, m_preprocess!$1:$1048576, $D10, FALSE))</f>
        <v>65.392135035519132</v>
      </c>
      <c r="F10" t="str">
        <f>IF(ISBLANK(HLOOKUP(F$1, m_preprocess!$1:$1048576, $D10, FALSE)), "", HLOOKUP(F$1, m_preprocess!$1:$1048576, $D10, FALSE))</f>
        <v/>
      </c>
      <c r="G10">
        <f>IF(ISBLANK(HLOOKUP(G$1, m_preprocess!$1:$1048576, $D10, FALSE)), "", HLOOKUP(G$1, m_preprocess!$1:$1048576, $D10, FALSE))</f>
        <v>70.140923822366702</v>
      </c>
      <c r="H10">
        <f>IF(ISBLANK(HLOOKUP(H$1, m_preprocess!$1:$1048576, $D10, FALSE)), "", HLOOKUP(H$1, m_preprocess!$1:$1048576, $D10, FALSE))</f>
        <v>83.903648185634765</v>
      </c>
      <c r="I10">
        <f>IF(ISBLANK(HLOOKUP(I$1, m_preprocess!$1:$1048576, $D10, FALSE)), "", HLOOKUP(I$1, m_preprocess!$1:$1048576, $D10, FALSE))</f>
        <v>52.793957831134186</v>
      </c>
      <c r="J10">
        <f>IF(ISBLANK(HLOOKUP(J$1, m_preprocess!$1:$1048576, $D10, FALSE)), "", HLOOKUP(J$1, m_preprocess!$1:$1048576, $D10, FALSE))</f>
        <v>63.613845385089064</v>
      </c>
      <c r="K10">
        <f>IF(ISBLANK(HLOOKUP(K$1, m_preprocess!$1:$1048576, $D10, FALSE)), "", HLOOKUP(K$1, m_preprocess!$1:$1048576, $D10, FALSE))</f>
        <v>68.460379184334059</v>
      </c>
      <c r="L10">
        <f>IF(ISBLANK(HLOOKUP(L$1, m_preprocess!$1:$1048576, $D10, FALSE)), "", HLOOKUP(L$1, m_preprocess!$1:$1048576, $D10, FALSE))</f>
        <v>51.466830209238566</v>
      </c>
      <c r="M10">
        <f>IF(ISBLANK(HLOOKUP(M$1, m_preprocess!$1:$1048576, $D10, FALSE)), "", HLOOKUP(M$1, m_preprocess!$1:$1048576, $D10, FALSE))</f>
        <v>62.672373742731146</v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>
        <f>IF(ISBLANK(HLOOKUP(P$1, m_preprocess!$1:$1048576, $D10, FALSE)), "", HLOOKUP(P$1, m_preprocess!$1:$1048576, $D10, FALSE))</f>
        <v>85.568638084930583</v>
      </c>
      <c r="Q10">
        <f>IF(ISBLANK(HLOOKUP(Q$1, m_preprocess!$1:$1048576, $D10, FALSE)), "", HLOOKUP(Q$1, m_preprocess!$1:$1048576, $D10, FALSE))</f>
        <v>91.27929986524704</v>
      </c>
      <c r="R10">
        <f>IF(ISBLANK(HLOOKUP(R$1, m_preprocess!$1:$1048576, $D10, FALSE)), "", HLOOKUP(R$1, m_preprocess!$1:$1048576, $D10, FALSE))</f>
        <v>93.743749361852096</v>
      </c>
      <c r="S10">
        <f>IF(ISBLANK(HLOOKUP(S$1, m_preprocess!$1:$1048576, $D10, FALSE)), "", HLOOKUP(S$1, m_preprocess!$1:$1048576, $D10, FALSE))</f>
        <v>51.968713065016495</v>
      </c>
      <c r="T10">
        <f>IF(ISBLANK(HLOOKUP(T$1, m_preprocess!$1:$1048576, $D10, FALSE)), "", HLOOKUP(T$1, m_preprocess!$1:$1048576, $D10, FALSE))</f>
        <v>7.3691017423245402</v>
      </c>
      <c r="U10">
        <f>IF(ISBLANK(HLOOKUP(U$1, m_preprocess!$1:$1048576, $D10, FALSE)), "", HLOOKUP(U$1, m_preprocess!$1:$1048576, $D10, FALSE))</f>
        <v>60.284489562513222</v>
      </c>
      <c r="V10">
        <f>IF(ISBLANK(HLOOKUP(V$1, m_preprocess!$1:$1048576, $D10, FALSE)), "", HLOOKUP(V$1, m_preprocess!$1:$1048576, $D10, FALSE))</f>
        <v>7.0202554242418618</v>
      </c>
      <c r="W10">
        <f>IF(ISBLANK(HLOOKUP(W$1, m_preprocess!$1:$1048576, $D10, FALSE)), "", HLOOKUP(W$1, m_preprocess!$1:$1048576, $D10, FALSE))</f>
        <v>43.798703604234532</v>
      </c>
      <c r="X10">
        <f>IF(ISBLANK(HLOOKUP(X$1, m_preprocess!$1:$1048576, $D10, FALSE)), "", HLOOKUP(X$1, m_preprocess!$1:$1048576, $D10, FALSE))</f>
        <v>9.4655305340368319</v>
      </c>
      <c r="Y10">
        <f>IF(ISBLANK(HLOOKUP(Y$1, m_preprocess!$1:$1048576, $D10, FALSE)), "", HLOOKUP(Y$1, m_preprocess!$1:$1048576, $D10, FALSE))</f>
        <v>131482.83962047871</v>
      </c>
      <c r="Z10">
        <f>IF(ISBLANK(HLOOKUP(Z$1, m_preprocess!$1:$1048576, $D10, FALSE)), "", HLOOKUP(Z$1, m_preprocess!$1:$1048576, $D10, FALSE))</f>
        <v>126410.43617130612</v>
      </c>
      <c r="AA10" t="str">
        <f>IF(ISBLANK(HLOOKUP(AA$1, m_preprocess!$1:$1048576, $D10, FALSE)), "", HLOOKUP(AA$1, m_preprocess!$1:$1048576, $D10, FALSE))</f>
        <v/>
      </c>
      <c r="AB10" t="str">
        <f>IF(ISBLANK(HLOOKUP(AB$1, m_preprocess!$1:$1048576, $D10, FALSE)), "", HLOOKUP(AB$1, m_preprocess!$1:$1048576, $D10, FALSE))</f>
        <v/>
      </c>
      <c r="AC10">
        <f>IF(ISBLANK(HLOOKUP(AC$1, m_preprocess!$1:$1048576, $D10, FALSE)), "", HLOOKUP(AC$1, m_preprocess!$1:$1048576, $D10, FALSE))</f>
        <v>93.907422211004615</v>
      </c>
      <c r="AD10">
        <f>IF(ISBLANK(HLOOKUP(AD$1, m_preprocess!$1:$1048576, $D10, FALSE)), "", HLOOKUP(AD$1, m_preprocess!$1:$1048576, $D10, FALSE))</f>
        <v>6701.8617967003047</v>
      </c>
      <c r="AE10">
        <f>IF(ISBLANK(HLOOKUP(AE$1, m_preprocess!$1:$1048576, $D10, FALSE)), "", HLOOKUP(AE$1, m_preprocess!$1:$1048576, $D10, FALSE))</f>
        <v>18412.403847835114</v>
      </c>
      <c r="AF10" t="str">
        <f>IF(ISBLANK(HLOOKUP(AF$1, m_preprocess!$1:$1048576, $D10, FALSE)), "", HLOOKUP(AF$1, m_preprocess!$1:$1048576, $D10, FALSE))</f>
        <v/>
      </c>
      <c r="AG10" t="str">
        <f>IF(ISBLANK(HLOOKUP(AG$1, m_preprocess!$1:$1048576, $D10, FALSE)), "", HLOOKUP(AG$1, m_preprocess!$1:$1048576, $D10, FALSE))</f>
        <v/>
      </c>
    </row>
    <row r="11" spans="1:33">
      <c r="A11" s="22">
        <v>34243</v>
      </c>
      <c r="B11">
        <v>1993</v>
      </c>
      <c r="C11">
        <v>10</v>
      </c>
      <c r="D11">
        <v>11</v>
      </c>
      <c r="E11">
        <f>IF(ISBLANK(HLOOKUP(E$1, m_preprocess!$1:$1048576, $D11, FALSE)), "", HLOOKUP(E$1, m_preprocess!$1:$1048576, $D11, FALSE))</f>
        <v>66.289116319182142</v>
      </c>
      <c r="F11" t="str">
        <f>IF(ISBLANK(HLOOKUP(F$1, m_preprocess!$1:$1048576, $D11, FALSE)), "", HLOOKUP(F$1, m_preprocess!$1:$1048576, $D11, FALSE))</f>
        <v/>
      </c>
      <c r="G11">
        <f>IF(ISBLANK(HLOOKUP(G$1, m_preprocess!$1:$1048576, $D11, FALSE)), "", HLOOKUP(G$1, m_preprocess!$1:$1048576, $D11, FALSE))</f>
        <v>69.96665036257086</v>
      </c>
      <c r="H11">
        <f>IF(ISBLANK(HLOOKUP(H$1, m_preprocess!$1:$1048576, $D11, FALSE)), "", HLOOKUP(H$1, m_preprocess!$1:$1048576, $D11, FALSE))</f>
        <v>81.283037963650401</v>
      </c>
      <c r="I11">
        <f>IF(ISBLANK(HLOOKUP(I$1, m_preprocess!$1:$1048576, $D11, FALSE)), "", HLOOKUP(I$1, m_preprocess!$1:$1048576, $D11, FALSE))</f>
        <v>51.357375432145389</v>
      </c>
      <c r="J11">
        <f>IF(ISBLANK(HLOOKUP(J$1, m_preprocess!$1:$1048576, $D11, FALSE)), "", HLOOKUP(J$1, m_preprocess!$1:$1048576, $D11, FALSE))</f>
        <v>59.861138602788046</v>
      </c>
      <c r="K11">
        <f>IF(ISBLANK(HLOOKUP(K$1, m_preprocess!$1:$1048576, $D11, FALSE)), "", HLOOKUP(K$1, m_preprocess!$1:$1048576, $D11, FALSE))</f>
        <v>71.535451950428609</v>
      </c>
      <c r="L11">
        <f>IF(ISBLANK(HLOOKUP(L$1, m_preprocess!$1:$1048576, $D11, FALSE)), "", HLOOKUP(L$1, m_preprocess!$1:$1048576, $D11, FALSE))</f>
        <v>49.015640980532723</v>
      </c>
      <c r="M11">
        <f>IF(ISBLANK(HLOOKUP(M$1, m_preprocess!$1:$1048576, $D11, FALSE)), "", HLOOKUP(M$1, m_preprocess!$1:$1048576, $D11, FALSE))</f>
        <v>64.94714938805906</v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>
        <f>IF(ISBLANK(HLOOKUP(P$1, m_preprocess!$1:$1048576, $D11, FALSE)), "", HLOOKUP(P$1, m_preprocess!$1:$1048576, $D11, FALSE))</f>
        <v>86.113427530341681</v>
      </c>
      <c r="Q11">
        <f>IF(ISBLANK(HLOOKUP(Q$1, m_preprocess!$1:$1048576, $D11, FALSE)), "", HLOOKUP(Q$1, m_preprocess!$1:$1048576, $D11, FALSE))</f>
        <v>91.692902319720687</v>
      </c>
      <c r="R11">
        <f>IF(ISBLANK(HLOOKUP(R$1, m_preprocess!$1:$1048576, $D11, FALSE)), "", HLOOKUP(R$1, m_preprocess!$1:$1048576, $D11, FALSE))</f>
        <v>93.915041788159201</v>
      </c>
      <c r="S11">
        <f>IF(ISBLANK(HLOOKUP(S$1, m_preprocess!$1:$1048576, $D11, FALSE)), "", HLOOKUP(S$1, m_preprocess!$1:$1048576, $D11, FALSE))</f>
        <v>57.177006434509337</v>
      </c>
      <c r="T11">
        <f>IF(ISBLANK(HLOOKUP(T$1, m_preprocess!$1:$1048576, $D11, FALSE)), "", HLOOKUP(T$1, m_preprocess!$1:$1048576, $D11, FALSE))</f>
        <v>7.8344344122441312</v>
      </c>
      <c r="U11">
        <f>IF(ISBLANK(HLOOKUP(U$1, m_preprocess!$1:$1048576, $D11, FALSE)), "", HLOOKUP(U$1, m_preprocess!$1:$1048576, $D11, FALSE))</f>
        <v>62.222100682409497</v>
      </c>
      <c r="V11">
        <f>IF(ISBLANK(HLOOKUP(V$1, m_preprocess!$1:$1048576, $D11, FALSE)), "", HLOOKUP(V$1, m_preprocess!$1:$1048576, $D11, FALSE))</f>
        <v>7.7005305987368686</v>
      </c>
      <c r="W11">
        <f>IF(ISBLANK(HLOOKUP(W$1, m_preprocess!$1:$1048576, $D11, FALSE)), "", HLOOKUP(W$1, m_preprocess!$1:$1048576, $D11, FALSE))</f>
        <v>44.479920438976279</v>
      </c>
      <c r="X11">
        <f>IF(ISBLANK(HLOOKUP(X$1, m_preprocess!$1:$1048576, $D11, FALSE)), "", HLOOKUP(X$1, m_preprocess!$1:$1048576, $D11, FALSE))</f>
        <v>10.041649644696346</v>
      </c>
      <c r="Y11">
        <f>IF(ISBLANK(HLOOKUP(Y$1, m_preprocess!$1:$1048576, $D11, FALSE)), "", HLOOKUP(Y$1, m_preprocess!$1:$1048576, $D11, FALSE))</f>
        <v>133389.43656880359</v>
      </c>
      <c r="Z11">
        <f>IF(ISBLANK(HLOOKUP(Z$1, m_preprocess!$1:$1048576, $D11, FALSE)), "", HLOOKUP(Z$1, m_preprocess!$1:$1048576, $D11, FALSE))</f>
        <v>131194.61323027144</v>
      </c>
      <c r="AA11" t="str">
        <f>IF(ISBLANK(HLOOKUP(AA$1, m_preprocess!$1:$1048576, $D11, FALSE)), "", HLOOKUP(AA$1, m_preprocess!$1:$1048576, $D11, FALSE))</f>
        <v/>
      </c>
      <c r="AB11" t="str">
        <f>IF(ISBLANK(HLOOKUP(AB$1, m_preprocess!$1:$1048576, $D11, FALSE)), "", HLOOKUP(AB$1, m_preprocess!$1:$1048576, $D11, FALSE))</f>
        <v/>
      </c>
      <c r="AC11">
        <f>IF(ISBLANK(HLOOKUP(AC$1, m_preprocess!$1:$1048576, $D11, FALSE)), "", HLOOKUP(AC$1, m_preprocess!$1:$1048576, $D11, FALSE))</f>
        <v>93.729110899337442</v>
      </c>
      <c r="AD11">
        <f>IF(ISBLANK(HLOOKUP(AD$1, m_preprocess!$1:$1048576, $D11, FALSE)), "", HLOOKUP(AD$1, m_preprocess!$1:$1048576, $D11, FALSE))</f>
        <v>6860.7872298279144</v>
      </c>
      <c r="AE11">
        <f>IF(ISBLANK(HLOOKUP(AE$1, m_preprocess!$1:$1048576, $D11, FALSE)), "", HLOOKUP(AE$1, m_preprocess!$1:$1048576, $D11, FALSE))</f>
        <v>18614.571671947466</v>
      </c>
      <c r="AF11" t="str">
        <f>IF(ISBLANK(HLOOKUP(AF$1, m_preprocess!$1:$1048576, $D11, FALSE)), "", HLOOKUP(AF$1, m_preprocess!$1:$1048576, $D11, FALSE))</f>
        <v/>
      </c>
      <c r="AG11" t="str">
        <f>IF(ISBLANK(HLOOKUP(AG$1, m_preprocess!$1:$1048576, $D11, FALSE)), "", HLOOKUP(AG$1, m_preprocess!$1:$1048576, $D11, FALSE))</f>
        <v/>
      </c>
    </row>
    <row r="12" spans="1:33">
      <c r="A12" s="22">
        <v>34274</v>
      </c>
      <c r="B12">
        <v>1993</v>
      </c>
      <c r="C12">
        <v>11</v>
      </c>
      <c r="D12">
        <v>12</v>
      </c>
      <c r="E12">
        <f>IF(ISBLANK(HLOOKUP(E$1, m_preprocess!$1:$1048576, $D12, FALSE)), "", HLOOKUP(E$1, m_preprocess!$1:$1048576, $D12, FALSE))</f>
        <v>68.042422426016458</v>
      </c>
      <c r="F12" t="str">
        <f>IF(ISBLANK(HLOOKUP(F$1, m_preprocess!$1:$1048576, $D12, FALSE)), "", HLOOKUP(F$1, m_preprocess!$1:$1048576, $D12, FALSE))</f>
        <v/>
      </c>
      <c r="G12">
        <f>IF(ISBLANK(HLOOKUP(G$1, m_preprocess!$1:$1048576, $D12, FALSE)), "", HLOOKUP(G$1, m_preprocess!$1:$1048576, $D12, FALSE))</f>
        <v>71.204646169212737</v>
      </c>
      <c r="H12">
        <f>IF(ISBLANK(HLOOKUP(H$1, m_preprocess!$1:$1048576, $D12, FALSE)), "", HLOOKUP(H$1, m_preprocess!$1:$1048576, $D12, FALSE))</f>
        <v>83.519602409614208</v>
      </c>
      <c r="I12">
        <f>IF(ISBLANK(HLOOKUP(I$1, m_preprocess!$1:$1048576, $D12, FALSE)), "", HLOOKUP(I$1, m_preprocess!$1:$1048576, $D12, FALSE))</f>
        <v>51.016839473275844</v>
      </c>
      <c r="J12">
        <f>IF(ISBLANK(HLOOKUP(J$1, m_preprocess!$1:$1048576, $D12, FALSE)), "", HLOOKUP(J$1, m_preprocess!$1:$1048576, $D12, FALSE))</f>
        <v>61.811774446659228</v>
      </c>
      <c r="K12">
        <f>IF(ISBLANK(HLOOKUP(K$1, m_preprocess!$1:$1048576, $D12, FALSE)), "", HLOOKUP(K$1, m_preprocess!$1:$1048576, $D12, FALSE))</f>
        <v>72.088262455641029</v>
      </c>
      <c r="L12">
        <f>IF(ISBLANK(HLOOKUP(L$1, m_preprocess!$1:$1048576, $D12, FALSE)), "", HLOOKUP(L$1, m_preprocess!$1:$1048576, $D12, FALSE))</f>
        <v>51.824856458239687</v>
      </c>
      <c r="M12">
        <f>IF(ISBLANK(HLOOKUP(M$1, m_preprocess!$1:$1048576, $D12, FALSE)), "", HLOOKUP(M$1, m_preprocess!$1:$1048576, $D12, FALSE))</f>
        <v>65.757404765241787</v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>
        <f>IF(ISBLANK(HLOOKUP(P$1, m_preprocess!$1:$1048576, $D12, FALSE)), "", HLOOKUP(P$1, m_preprocess!$1:$1048576, $D12, FALSE))</f>
        <v>85.922338250862666</v>
      </c>
      <c r="Q12">
        <f>IF(ISBLANK(HLOOKUP(Q$1, m_preprocess!$1:$1048576, $D12, FALSE)), "", HLOOKUP(Q$1, m_preprocess!$1:$1048576, $D12, FALSE))</f>
        <v>91.777819716564665</v>
      </c>
      <c r="R12">
        <f>IF(ISBLANK(HLOOKUP(R$1, m_preprocess!$1:$1048576, $D12, FALSE)), "", HLOOKUP(R$1, m_preprocess!$1:$1048576, $D12, FALSE))</f>
        <v>93.619938364426886</v>
      </c>
      <c r="S12">
        <f>IF(ISBLANK(HLOOKUP(S$1, m_preprocess!$1:$1048576, $D12, FALSE)), "", HLOOKUP(S$1, m_preprocess!$1:$1048576, $D12, FALSE))</f>
        <v>54.109025599676599</v>
      </c>
      <c r="T12">
        <f>IF(ISBLANK(HLOOKUP(T$1, m_preprocess!$1:$1048576, $D12, FALSE)), "", HLOOKUP(T$1, m_preprocess!$1:$1048576, $D12, FALSE))</f>
        <v>6.810417545801891</v>
      </c>
      <c r="U12">
        <f>IF(ISBLANK(HLOOKUP(U$1, m_preprocess!$1:$1048576, $D12, FALSE)), "", HLOOKUP(U$1, m_preprocess!$1:$1048576, $D12, FALSE))</f>
        <v>62.456811653430719</v>
      </c>
      <c r="V12">
        <f>IF(ISBLANK(HLOOKUP(V$1, m_preprocess!$1:$1048576, $D12, FALSE)), "", HLOOKUP(V$1, m_preprocess!$1:$1048576, $D12, FALSE))</f>
        <v>8.2146427353397584</v>
      </c>
      <c r="W12">
        <f>IF(ISBLANK(HLOOKUP(W$1, m_preprocess!$1:$1048576, $D12, FALSE)), "", HLOOKUP(W$1, m_preprocess!$1:$1048576, $D12, FALSE))</f>
        <v>44.588344031683391</v>
      </c>
      <c r="X12">
        <f>IF(ISBLANK(HLOOKUP(X$1, m_preprocess!$1:$1048576, $D12, FALSE)), "", HLOOKUP(X$1, m_preprocess!$1:$1048576, $D12, FALSE))</f>
        <v>9.6538248864075769</v>
      </c>
      <c r="Y12">
        <f>IF(ISBLANK(HLOOKUP(Y$1, m_preprocess!$1:$1048576, $D12, FALSE)), "", HLOOKUP(Y$1, m_preprocess!$1:$1048576, $D12, FALSE))</f>
        <v>125889.38471549939</v>
      </c>
      <c r="Z12">
        <f>IF(ISBLANK(HLOOKUP(Z$1, m_preprocess!$1:$1048576, $D12, FALSE)), "", HLOOKUP(Z$1, m_preprocess!$1:$1048576, $D12, FALSE))</f>
        <v>122331.89964569306</v>
      </c>
      <c r="AA12" t="str">
        <f>IF(ISBLANK(HLOOKUP(AA$1, m_preprocess!$1:$1048576, $D12, FALSE)), "", HLOOKUP(AA$1, m_preprocess!$1:$1048576, $D12, FALSE))</f>
        <v/>
      </c>
      <c r="AB12" t="str">
        <f>IF(ISBLANK(HLOOKUP(AB$1, m_preprocess!$1:$1048576, $D12, FALSE)), "", HLOOKUP(AB$1, m_preprocess!$1:$1048576, $D12, FALSE))</f>
        <v/>
      </c>
      <c r="AC12">
        <f>IF(ISBLANK(HLOOKUP(AC$1, m_preprocess!$1:$1048576, $D12, FALSE)), "", HLOOKUP(AC$1, m_preprocess!$1:$1048576, $D12, FALSE))</f>
        <v>94.319140116462279</v>
      </c>
      <c r="AD12">
        <f>IF(ISBLANK(HLOOKUP(AD$1, m_preprocess!$1:$1048576, $D12, FALSE)), "", HLOOKUP(AD$1, m_preprocess!$1:$1048576, $D12, FALSE))</f>
        <v>6961.9199596210701</v>
      </c>
      <c r="AE12">
        <f>IF(ISBLANK(HLOOKUP(AE$1, m_preprocess!$1:$1048576, $D12, FALSE)), "", HLOOKUP(AE$1, m_preprocess!$1:$1048576, $D12, FALSE))</f>
        <v>19304.572109533841</v>
      </c>
      <c r="AF12" t="str">
        <f>IF(ISBLANK(HLOOKUP(AF$1, m_preprocess!$1:$1048576, $D12, FALSE)), "", HLOOKUP(AF$1, m_preprocess!$1:$1048576, $D12, FALSE))</f>
        <v/>
      </c>
      <c r="AG12" t="str">
        <f>IF(ISBLANK(HLOOKUP(AG$1, m_preprocess!$1:$1048576, $D12, FALSE)), "", HLOOKUP(AG$1, m_preprocess!$1:$1048576, $D12, FALSE))</f>
        <v/>
      </c>
    </row>
    <row r="13" spans="1:33">
      <c r="A13" s="22">
        <v>34304</v>
      </c>
      <c r="B13">
        <v>1993</v>
      </c>
      <c r="C13">
        <v>12</v>
      </c>
      <c r="D13">
        <v>13</v>
      </c>
      <c r="E13">
        <f>IF(ISBLANK(HLOOKUP(E$1, m_preprocess!$1:$1048576, $D13, FALSE)), "", HLOOKUP(E$1, m_preprocess!$1:$1048576, $D13, FALSE))</f>
        <v>70.163656437306784</v>
      </c>
      <c r="F13" t="str">
        <f>IF(ISBLANK(HLOOKUP(F$1, m_preprocess!$1:$1048576, $D13, FALSE)), "", HLOOKUP(F$1, m_preprocess!$1:$1048576, $D13, FALSE))</f>
        <v/>
      </c>
      <c r="G13">
        <f>IF(ISBLANK(HLOOKUP(G$1, m_preprocess!$1:$1048576, $D13, FALSE)), "", HLOOKUP(G$1, m_preprocess!$1:$1048576, $D13, FALSE))</f>
        <v>72.221309125560524</v>
      </c>
      <c r="H13">
        <f>IF(ISBLANK(HLOOKUP(H$1, m_preprocess!$1:$1048576, $D13, FALSE)), "", HLOOKUP(H$1, m_preprocess!$1:$1048576, $D13, FALSE))</f>
        <v>88.222795234423586</v>
      </c>
      <c r="I13">
        <f>IF(ISBLANK(HLOOKUP(I$1, m_preprocess!$1:$1048576, $D13, FALSE)), "", HLOOKUP(I$1, m_preprocess!$1:$1048576, $D13, FALSE))</f>
        <v>48.602198952911245</v>
      </c>
      <c r="J13">
        <f>IF(ISBLANK(HLOOKUP(J$1, m_preprocess!$1:$1048576, $D13, FALSE)), "", HLOOKUP(J$1, m_preprocess!$1:$1048576, $D13, FALSE))</f>
        <v>67.170202964713582</v>
      </c>
      <c r="K13">
        <f>IF(ISBLANK(HLOOKUP(K$1, m_preprocess!$1:$1048576, $D13, FALSE)), "", HLOOKUP(K$1, m_preprocess!$1:$1048576, $D13, FALSE))</f>
        <v>69.406985248827283</v>
      </c>
      <c r="L13">
        <f>IF(ISBLANK(HLOOKUP(L$1, m_preprocess!$1:$1048576, $D13, FALSE)), "", HLOOKUP(L$1, m_preprocess!$1:$1048576, $D13, FALSE))</f>
        <v>57.496241417543636</v>
      </c>
      <c r="M13">
        <f>IF(ISBLANK(HLOOKUP(M$1, m_preprocess!$1:$1048576, $D13, FALSE)), "", HLOOKUP(M$1, m_preprocess!$1:$1048576, $D13, FALSE))</f>
        <v>69.047497751564322</v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>
        <f>IF(ISBLANK(HLOOKUP(P$1, m_preprocess!$1:$1048576, $D13, FALSE)), "", HLOOKUP(P$1, m_preprocess!$1:$1048576, $D13, FALSE))</f>
        <v>85.554741345762309</v>
      </c>
      <c r="Q13">
        <f>IF(ISBLANK(HLOOKUP(Q$1, m_preprocess!$1:$1048576, $D13, FALSE)), "", HLOOKUP(Q$1, m_preprocess!$1:$1048576, $D13, FALSE))</f>
        <v>91.657794955272209</v>
      </c>
      <c r="R13">
        <f>IF(ISBLANK(HLOOKUP(R$1, m_preprocess!$1:$1048576, $D13, FALSE)), "", HLOOKUP(R$1, m_preprocess!$1:$1048576, $D13, FALSE))</f>
        <v>93.341478908053475</v>
      </c>
      <c r="S13">
        <f>IF(ISBLANK(HLOOKUP(S$1, m_preprocess!$1:$1048576, $D13, FALSE)), "", HLOOKUP(S$1, m_preprocess!$1:$1048576, $D13, FALSE))</f>
        <v>54.690715282394606</v>
      </c>
      <c r="T13">
        <f>IF(ISBLANK(HLOOKUP(T$1, m_preprocess!$1:$1048576, $D13, FALSE)), "", HLOOKUP(T$1, m_preprocess!$1:$1048576, $D13, FALSE))</f>
        <v>6.2385204093243036</v>
      </c>
      <c r="U13">
        <f>IF(ISBLANK(HLOOKUP(U$1, m_preprocess!$1:$1048576, $D13, FALSE)), "", HLOOKUP(U$1, m_preprocess!$1:$1048576, $D13, FALSE))</f>
        <v>64.355595755696328</v>
      </c>
      <c r="V13">
        <f>IF(ISBLANK(HLOOKUP(V$1, m_preprocess!$1:$1048576, $D13, FALSE)), "", HLOOKUP(V$1, m_preprocess!$1:$1048576, $D13, FALSE))</f>
        <v>8.3525683808299327</v>
      </c>
      <c r="W13">
        <f>IF(ISBLANK(HLOOKUP(W$1, m_preprocess!$1:$1048576, $D13, FALSE)), "", HLOOKUP(W$1, m_preprocess!$1:$1048576, $D13, FALSE))</f>
        <v>44.682397192716067</v>
      </c>
      <c r="X13">
        <f>IF(ISBLANK(HLOOKUP(X$1, m_preprocess!$1:$1048576, $D13, FALSE)), "", HLOOKUP(X$1, m_preprocess!$1:$1048576, $D13, FALSE))</f>
        <v>11.320630182150321</v>
      </c>
      <c r="Y13">
        <f>IF(ISBLANK(HLOOKUP(Y$1, m_preprocess!$1:$1048576, $D13, FALSE)), "", HLOOKUP(Y$1, m_preprocess!$1:$1048576, $D13, FALSE))</f>
        <v>164552.69996010335</v>
      </c>
      <c r="Z13">
        <f>IF(ISBLANK(HLOOKUP(Z$1, m_preprocess!$1:$1048576, $D13, FALSE)), "", HLOOKUP(Z$1, m_preprocess!$1:$1048576, $D13, FALSE))</f>
        <v>194591.27878139561</v>
      </c>
      <c r="AA13" t="str">
        <f>IF(ISBLANK(HLOOKUP(AA$1, m_preprocess!$1:$1048576, $D13, FALSE)), "", HLOOKUP(AA$1, m_preprocess!$1:$1048576, $D13, FALSE))</f>
        <v/>
      </c>
      <c r="AB13" t="str">
        <f>IF(ISBLANK(HLOOKUP(AB$1, m_preprocess!$1:$1048576, $D13, FALSE)), "", HLOOKUP(AB$1, m_preprocess!$1:$1048576, $D13, FALSE))</f>
        <v/>
      </c>
      <c r="AC13">
        <f>IF(ISBLANK(HLOOKUP(AC$1, m_preprocess!$1:$1048576, $D13, FALSE)), "", HLOOKUP(AC$1, m_preprocess!$1:$1048576, $D13, FALSE))</f>
        <v>92.139752233466794</v>
      </c>
      <c r="AD13">
        <f>IF(ISBLANK(HLOOKUP(AD$1, m_preprocess!$1:$1048576, $D13, FALSE)), "", HLOOKUP(AD$1, m_preprocess!$1:$1048576, $D13, FALSE))</f>
        <v>7873.0022012274612</v>
      </c>
      <c r="AE13">
        <f>IF(ISBLANK(HLOOKUP(AE$1, m_preprocess!$1:$1048576, $D13, FALSE)), "", HLOOKUP(AE$1, m_preprocess!$1:$1048576, $D13, FALSE))</f>
        <v>19611.212069810928</v>
      </c>
      <c r="AF13" t="str">
        <f>IF(ISBLANK(HLOOKUP(AF$1, m_preprocess!$1:$1048576, $D13, FALSE)), "", HLOOKUP(AF$1, m_preprocess!$1:$1048576, $D13, FALSE))</f>
        <v/>
      </c>
      <c r="AG13" t="str">
        <f>IF(ISBLANK(HLOOKUP(AG$1, m_preprocess!$1:$1048576, $D13, FALSE)), "", HLOOKUP(AG$1, m_preprocess!$1:$1048576, $D13, FALSE))</f>
        <v/>
      </c>
    </row>
    <row r="14" spans="1:33">
      <c r="A14" s="22">
        <v>34335</v>
      </c>
      <c r="B14">
        <v>1994</v>
      </c>
      <c r="C14">
        <v>1</v>
      </c>
      <c r="D14">
        <v>14</v>
      </c>
      <c r="E14">
        <f>IF(ISBLANK(HLOOKUP(E$1, m_preprocess!$1:$1048576, $D14, FALSE)), "", HLOOKUP(E$1, m_preprocess!$1:$1048576, $D14, FALSE))</f>
        <v>66.593147566805783</v>
      </c>
      <c r="F14" t="str">
        <f>IF(ISBLANK(HLOOKUP(F$1, m_preprocess!$1:$1048576, $D14, FALSE)), "", HLOOKUP(F$1, m_preprocess!$1:$1048576, $D14, FALSE))</f>
        <v/>
      </c>
      <c r="G14">
        <f>IF(ISBLANK(HLOOKUP(G$1, m_preprocess!$1:$1048576, $D14, FALSE)), "", HLOOKUP(G$1, m_preprocess!$1:$1048576, $D14, FALSE))</f>
        <v>70.081629204516105</v>
      </c>
      <c r="H14">
        <f>IF(ISBLANK(HLOOKUP(H$1, m_preprocess!$1:$1048576, $D14, FALSE)), "", HLOOKUP(H$1, m_preprocess!$1:$1048576, $D14, FALSE))</f>
        <v>87.008209769615831</v>
      </c>
      <c r="I14">
        <f>IF(ISBLANK(HLOOKUP(I$1, m_preprocess!$1:$1048576, $D14, FALSE)), "", HLOOKUP(I$1, m_preprocess!$1:$1048576, $D14, FALSE))</f>
        <v>47.178522377137426</v>
      </c>
      <c r="J14">
        <f>IF(ISBLANK(HLOOKUP(J$1, m_preprocess!$1:$1048576, $D14, FALSE)), "", HLOOKUP(J$1, m_preprocess!$1:$1048576, $D14, FALSE))</f>
        <v>62.660910440806958</v>
      </c>
      <c r="K14">
        <f>IF(ISBLANK(HLOOKUP(K$1, m_preprocess!$1:$1048576, $D14, FALSE)), "", HLOOKUP(K$1, m_preprocess!$1:$1048576, $D14, FALSE))</f>
        <v>67.901594423961726</v>
      </c>
      <c r="L14">
        <f>IF(ISBLANK(HLOOKUP(L$1, m_preprocess!$1:$1048576, $D14, FALSE)), "", HLOOKUP(L$1, m_preprocess!$1:$1048576, $D14, FALSE))</f>
        <v>51.223937736541316</v>
      </c>
      <c r="M14">
        <f>IF(ISBLANK(HLOOKUP(M$1, m_preprocess!$1:$1048576, $D14, FALSE)), "", HLOOKUP(M$1, m_preprocess!$1:$1048576, $D14, FALSE))</f>
        <v>62.599521073657591</v>
      </c>
      <c r="N14" t="str">
        <f>IF(ISBLANK(HLOOKUP(N$1, m_preprocess!$1:$1048576, $D14, FALSE)), "", HLOOKUP(N$1, m_preprocess!$1:$1048576, $D14, FALSE))</f>
        <v/>
      </c>
      <c r="O14" t="str">
        <f>IF(ISBLANK(HLOOKUP(O$1, m_preprocess!$1:$1048576, $D14, FALSE)), "", HLOOKUP(O$1, m_preprocess!$1:$1048576, $D14, FALSE))</f>
        <v/>
      </c>
      <c r="P14">
        <f>IF(ISBLANK(HLOOKUP(P$1, m_preprocess!$1:$1048576, $D14, FALSE)), "", HLOOKUP(P$1, m_preprocess!$1:$1048576, $D14, FALSE))</f>
        <v>85.817259662143016</v>
      </c>
      <c r="Q14">
        <f>IF(ISBLANK(HLOOKUP(Q$1, m_preprocess!$1:$1048576, $D14, FALSE)), "", HLOOKUP(Q$1, m_preprocess!$1:$1048576, $D14, FALSE))</f>
        <v>91.809702750755051</v>
      </c>
      <c r="R14">
        <f>IF(ISBLANK(HLOOKUP(R$1, m_preprocess!$1:$1048576, $D14, FALSE)), "", HLOOKUP(R$1, m_preprocess!$1:$1048576, $D14, FALSE))</f>
        <v>93.472974087629595</v>
      </c>
      <c r="S14">
        <f>IF(ISBLANK(HLOOKUP(S$1, m_preprocess!$1:$1048576, $D14, FALSE)), "", HLOOKUP(S$1, m_preprocess!$1:$1048576, $D14, FALSE))</f>
        <v>47.648573446628376</v>
      </c>
      <c r="T14">
        <f>IF(ISBLANK(HLOOKUP(T$1, m_preprocess!$1:$1048576, $D14, FALSE)), "", HLOOKUP(T$1, m_preprocess!$1:$1048576, $D14, FALSE))</f>
        <v>6.2480088750320562</v>
      </c>
      <c r="U14">
        <f>IF(ISBLANK(HLOOKUP(U$1, m_preprocess!$1:$1048576, $D14, FALSE)), "", HLOOKUP(U$1, m_preprocess!$1:$1048576, $D14, FALSE))</f>
        <v>60.472998317755035</v>
      </c>
      <c r="V14">
        <f>IF(ISBLANK(HLOOKUP(V$1, m_preprocess!$1:$1048576, $D14, FALSE)), "", HLOOKUP(V$1, m_preprocess!$1:$1048576, $D14, FALSE))</f>
        <v>6.7065460572459612</v>
      </c>
      <c r="W14">
        <f>IF(ISBLANK(HLOOKUP(W$1, m_preprocess!$1:$1048576, $D14, FALSE)), "", HLOOKUP(W$1, m_preprocess!$1:$1048576, $D14, FALSE))</f>
        <v>43.366026473353948</v>
      </c>
      <c r="X14">
        <f>IF(ISBLANK(HLOOKUP(X$1, m_preprocess!$1:$1048576, $D14, FALSE)), "", HLOOKUP(X$1, m_preprocess!$1:$1048576, $D14, FALSE))</f>
        <v>10.400425787155129</v>
      </c>
      <c r="Y14">
        <f>IF(ISBLANK(HLOOKUP(Y$1, m_preprocess!$1:$1048576, $D14, FALSE)), "", HLOOKUP(Y$1, m_preprocess!$1:$1048576, $D14, FALSE))</f>
        <v>155829.37669440033</v>
      </c>
      <c r="Z14">
        <f>IF(ISBLANK(HLOOKUP(Z$1, m_preprocess!$1:$1048576, $D14, FALSE)), "", HLOOKUP(Z$1, m_preprocess!$1:$1048576, $D14, FALSE))</f>
        <v>135448.86616586044</v>
      </c>
      <c r="AA14" t="str">
        <f>IF(ISBLANK(HLOOKUP(AA$1, m_preprocess!$1:$1048576, $D14, FALSE)), "", HLOOKUP(AA$1, m_preprocess!$1:$1048576, $D14, FALSE))</f>
        <v/>
      </c>
      <c r="AB14" t="str">
        <f>IF(ISBLANK(HLOOKUP(AB$1, m_preprocess!$1:$1048576, $D14, FALSE)), "", HLOOKUP(AB$1, m_preprocess!$1:$1048576, $D14, FALSE))</f>
        <v/>
      </c>
      <c r="AC14">
        <f>IF(ISBLANK(HLOOKUP(AC$1, m_preprocess!$1:$1048576, $D14, FALSE)), "", HLOOKUP(AC$1, m_preprocess!$1:$1048576, $D14, FALSE))</f>
        <v>91.537480217639981</v>
      </c>
      <c r="AD14">
        <f>IF(ISBLANK(HLOOKUP(AD$1, m_preprocess!$1:$1048576, $D14, FALSE)), "", HLOOKUP(AD$1, m_preprocess!$1:$1048576, $D14, FALSE))</f>
        <v>7547.5022789726745</v>
      </c>
      <c r="AE14">
        <f>IF(ISBLANK(HLOOKUP(AE$1, m_preprocess!$1:$1048576, $D14, FALSE)), "", HLOOKUP(AE$1, m_preprocess!$1:$1048576, $D14, FALSE))</f>
        <v>19353.764328468234</v>
      </c>
      <c r="AF14">
        <f>IF(ISBLANK(HLOOKUP(AF$1, m_preprocess!$1:$1048576, $D14, FALSE)), "", HLOOKUP(AF$1, m_preprocess!$1:$1048576, $D14, FALSE))</f>
        <v>143.00774869732183</v>
      </c>
      <c r="AG14" t="str">
        <f>IF(ISBLANK(HLOOKUP(AG$1, m_preprocess!$1:$1048576, $D14, FALSE)), "", HLOOKUP(AG$1, m_preprocess!$1:$1048576, $D14, FALSE))</f>
        <v/>
      </c>
    </row>
    <row r="15" spans="1:33">
      <c r="A15" s="22">
        <v>34366</v>
      </c>
      <c r="B15">
        <v>1994</v>
      </c>
      <c r="C15">
        <v>2</v>
      </c>
      <c r="D15">
        <v>15</v>
      </c>
      <c r="E15">
        <f>IF(ISBLANK(HLOOKUP(E$1, m_preprocess!$1:$1048576, $D15, FALSE)), "", HLOOKUP(E$1, m_preprocess!$1:$1048576, $D15, FALSE))</f>
        <v>66.597525333211934</v>
      </c>
      <c r="F15" t="str">
        <f>IF(ISBLANK(HLOOKUP(F$1, m_preprocess!$1:$1048576, $D15, FALSE)), "", HLOOKUP(F$1, m_preprocess!$1:$1048576, $D15, FALSE))</f>
        <v/>
      </c>
      <c r="G15">
        <f>IF(ISBLANK(HLOOKUP(G$1, m_preprocess!$1:$1048576, $D15, FALSE)), "", HLOOKUP(G$1, m_preprocess!$1:$1048576, $D15, FALSE))</f>
        <v>67.774229933017267</v>
      </c>
      <c r="H15">
        <f>IF(ISBLANK(HLOOKUP(H$1, m_preprocess!$1:$1048576, $D15, FALSE)), "", HLOOKUP(H$1, m_preprocess!$1:$1048576, $D15, FALSE))</f>
        <v>78.360274884909416</v>
      </c>
      <c r="I15">
        <f>IF(ISBLANK(HLOOKUP(I$1, m_preprocess!$1:$1048576, $D15, FALSE)), "", HLOOKUP(I$1, m_preprocess!$1:$1048576, $D15, FALSE))</f>
        <v>47.381116912404984</v>
      </c>
      <c r="J15">
        <f>IF(ISBLANK(HLOOKUP(J$1, m_preprocess!$1:$1048576, $D15, FALSE)), "", HLOOKUP(J$1, m_preprocess!$1:$1048576, $D15, FALSE))</f>
        <v>64.447605290040102</v>
      </c>
      <c r="K15">
        <f>IF(ISBLANK(HLOOKUP(K$1, m_preprocess!$1:$1048576, $D15, FALSE)), "", HLOOKUP(K$1, m_preprocess!$1:$1048576, $D15, FALSE))</f>
        <v>66.498659810767009</v>
      </c>
      <c r="L15">
        <f>IF(ISBLANK(HLOOKUP(L$1, m_preprocess!$1:$1048576, $D15, FALSE)), "", HLOOKUP(L$1, m_preprocess!$1:$1048576, $D15, FALSE))</f>
        <v>53.155854292612013</v>
      </c>
      <c r="M15">
        <f>IF(ISBLANK(HLOOKUP(M$1, m_preprocess!$1:$1048576, $D15, FALSE)), "", HLOOKUP(M$1, m_preprocess!$1:$1048576, $D15, FALSE))</f>
        <v>62.094476749118343</v>
      </c>
      <c r="N15" t="str">
        <f>IF(ISBLANK(HLOOKUP(N$1, m_preprocess!$1:$1048576, $D15, FALSE)), "", HLOOKUP(N$1, m_preprocess!$1:$1048576, $D15, FALSE))</f>
        <v/>
      </c>
      <c r="O15" t="str">
        <f>IF(ISBLANK(HLOOKUP(O$1, m_preprocess!$1:$1048576, $D15, FALSE)), "", HLOOKUP(O$1, m_preprocess!$1:$1048576, $D15, FALSE))</f>
        <v/>
      </c>
      <c r="P15">
        <f>IF(ISBLANK(HLOOKUP(P$1, m_preprocess!$1:$1048576, $D15, FALSE)), "", HLOOKUP(P$1, m_preprocess!$1:$1048576, $D15, FALSE))</f>
        <v>85.791630288423278</v>
      </c>
      <c r="Q15">
        <f>IF(ISBLANK(HLOOKUP(Q$1, m_preprocess!$1:$1048576, $D15, FALSE)), "", HLOOKUP(Q$1, m_preprocess!$1:$1048576, $D15, FALSE))</f>
        <v>91.971002537142255</v>
      </c>
      <c r="R15">
        <f>IF(ISBLANK(HLOOKUP(R$1, m_preprocess!$1:$1048576, $D15, FALSE)), "", HLOOKUP(R$1, m_preprocess!$1:$1048576, $D15, FALSE))</f>
        <v>93.281173328274363</v>
      </c>
      <c r="S15">
        <f>IF(ISBLANK(HLOOKUP(S$1, m_preprocess!$1:$1048576, $D15, FALSE)), "", HLOOKUP(S$1, m_preprocess!$1:$1048576, $D15, FALSE))</f>
        <v>52.81768145407834</v>
      </c>
      <c r="T15">
        <f>IF(ISBLANK(HLOOKUP(T$1, m_preprocess!$1:$1048576, $D15, FALSE)), "", HLOOKUP(T$1, m_preprocess!$1:$1048576, $D15, FALSE))</f>
        <v>5.7707144430708643</v>
      </c>
      <c r="U15">
        <f>IF(ISBLANK(HLOOKUP(U$1, m_preprocess!$1:$1048576, $D15, FALSE)), "", HLOOKUP(U$1, m_preprocess!$1:$1048576, $D15, FALSE))</f>
        <v>65.625108278693986</v>
      </c>
      <c r="V15">
        <f>IF(ISBLANK(HLOOKUP(V$1, m_preprocess!$1:$1048576, $D15, FALSE)), "", HLOOKUP(V$1, m_preprocess!$1:$1048576, $D15, FALSE))</f>
        <v>7.3269833035456946</v>
      </c>
      <c r="W15">
        <f>IF(ISBLANK(HLOOKUP(W$1, m_preprocess!$1:$1048576, $D15, FALSE)), "", HLOOKUP(W$1, m_preprocess!$1:$1048576, $D15, FALSE))</f>
        <v>47.522750425982345</v>
      </c>
      <c r="X15">
        <f>IF(ISBLANK(HLOOKUP(X$1, m_preprocess!$1:$1048576, $D15, FALSE)), "", HLOOKUP(X$1, m_preprocess!$1:$1048576, $D15, FALSE))</f>
        <v>10.775374549165955</v>
      </c>
      <c r="Y15">
        <f>IF(ISBLANK(HLOOKUP(Y$1, m_preprocess!$1:$1048576, $D15, FALSE)), "", HLOOKUP(Y$1, m_preprocess!$1:$1048576, $D15, FALSE))</f>
        <v>120659.28961480128</v>
      </c>
      <c r="Z15">
        <f>IF(ISBLANK(HLOOKUP(Z$1, m_preprocess!$1:$1048576, $D15, FALSE)), "", HLOOKUP(Z$1, m_preprocess!$1:$1048576, $D15, FALSE))</f>
        <v>123271.70648898844</v>
      </c>
      <c r="AA15" t="str">
        <f>IF(ISBLANK(HLOOKUP(AA$1, m_preprocess!$1:$1048576, $D15, FALSE)), "", HLOOKUP(AA$1, m_preprocess!$1:$1048576, $D15, FALSE))</f>
        <v/>
      </c>
      <c r="AB15" t="str">
        <f>IF(ISBLANK(HLOOKUP(AB$1, m_preprocess!$1:$1048576, $D15, FALSE)), "", HLOOKUP(AB$1, m_preprocess!$1:$1048576, $D15, FALSE))</f>
        <v/>
      </c>
      <c r="AC15">
        <f>IF(ISBLANK(HLOOKUP(AC$1, m_preprocess!$1:$1048576, $D15, FALSE)), "", HLOOKUP(AC$1, m_preprocess!$1:$1048576, $D15, FALSE))</f>
        <v>91.682997359782078</v>
      </c>
      <c r="AD15">
        <f>IF(ISBLANK(HLOOKUP(AD$1, m_preprocess!$1:$1048576, $D15, FALSE)), "", HLOOKUP(AD$1, m_preprocess!$1:$1048576, $D15, FALSE))</f>
        <v>7476.2693661283956</v>
      </c>
      <c r="AE15">
        <f>IF(ISBLANK(HLOOKUP(AE$1, m_preprocess!$1:$1048576, $D15, FALSE)), "", HLOOKUP(AE$1, m_preprocess!$1:$1048576, $D15, FALSE))</f>
        <v>19196.218734880928</v>
      </c>
      <c r="AF15">
        <f>IF(ISBLANK(HLOOKUP(AF$1, m_preprocess!$1:$1048576, $D15, FALSE)), "", HLOOKUP(AF$1, m_preprocess!$1:$1048576, $D15, FALSE))</f>
        <v>150.1586130294545</v>
      </c>
      <c r="AG15" t="str">
        <f>IF(ISBLANK(HLOOKUP(AG$1, m_preprocess!$1:$1048576, $D15, FALSE)), "", HLOOKUP(AG$1, m_preprocess!$1:$1048576, $D15, FALSE))</f>
        <v/>
      </c>
    </row>
    <row r="16" spans="1:33">
      <c r="A16" s="22">
        <v>34394</v>
      </c>
      <c r="B16">
        <v>1994</v>
      </c>
      <c r="C16">
        <v>3</v>
      </c>
      <c r="D16">
        <v>16</v>
      </c>
      <c r="E16">
        <f>IF(ISBLANK(HLOOKUP(E$1, m_preprocess!$1:$1048576, $D16, FALSE)), "", HLOOKUP(E$1, m_preprocess!$1:$1048576, $D16, FALSE))</f>
        <v>69.945494558699522</v>
      </c>
      <c r="F16" t="str">
        <f>IF(ISBLANK(HLOOKUP(F$1, m_preprocess!$1:$1048576, $D16, FALSE)), "", HLOOKUP(F$1, m_preprocess!$1:$1048576, $D16, FALSE))</f>
        <v/>
      </c>
      <c r="G16">
        <f>IF(ISBLANK(HLOOKUP(G$1, m_preprocess!$1:$1048576, $D16, FALSE)), "", HLOOKUP(G$1, m_preprocess!$1:$1048576, $D16, FALSE))</f>
        <v>72.682480329860823</v>
      </c>
      <c r="H16">
        <f>IF(ISBLANK(HLOOKUP(H$1, m_preprocess!$1:$1048576, $D16, FALSE)), "", HLOOKUP(H$1, m_preprocess!$1:$1048576, $D16, FALSE))</f>
        <v>86.728968361559183</v>
      </c>
      <c r="I16">
        <f>IF(ISBLANK(HLOOKUP(I$1, m_preprocess!$1:$1048576, $D16, FALSE)), "", HLOOKUP(I$1, m_preprocess!$1:$1048576, $D16, FALSE))</f>
        <v>47.182279974401787</v>
      </c>
      <c r="J16">
        <f>IF(ISBLANK(HLOOKUP(J$1, m_preprocess!$1:$1048576, $D16, FALSE)), "", HLOOKUP(J$1, m_preprocess!$1:$1048576, $D16, FALSE))</f>
        <v>65.392352839109961</v>
      </c>
      <c r="K16">
        <f>IF(ISBLANK(HLOOKUP(K$1, m_preprocess!$1:$1048576, $D16, FALSE)), "", HLOOKUP(K$1, m_preprocess!$1:$1048576, $D16, FALSE))</f>
        <v>72.257975380869453</v>
      </c>
      <c r="L16">
        <f>IF(ISBLANK(HLOOKUP(L$1, m_preprocess!$1:$1048576, $D16, FALSE)), "", HLOOKUP(L$1, m_preprocess!$1:$1048576, $D16, FALSE))</f>
        <v>55.299538961034322</v>
      </c>
      <c r="M16">
        <f>IF(ISBLANK(HLOOKUP(M$1, m_preprocess!$1:$1048576, $D16, FALSE)), "", HLOOKUP(M$1, m_preprocess!$1:$1048576, $D16, FALSE))</f>
        <v>66.169134131845368</v>
      </c>
      <c r="N16" t="str">
        <f>IF(ISBLANK(HLOOKUP(N$1, m_preprocess!$1:$1048576, $D16, FALSE)), "", HLOOKUP(N$1, m_preprocess!$1:$1048576, $D16, FALSE))</f>
        <v/>
      </c>
      <c r="O16" t="str">
        <f>IF(ISBLANK(HLOOKUP(O$1, m_preprocess!$1:$1048576, $D16, FALSE)), "", HLOOKUP(O$1, m_preprocess!$1:$1048576, $D16, FALSE))</f>
        <v/>
      </c>
      <c r="P16">
        <f>IF(ISBLANK(HLOOKUP(P$1, m_preprocess!$1:$1048576, $D16, FALSE)), "", HLOOKUP(P$1, m_preprocess!$1:$1048576, $D16, FALSE))</f>
        <v>85.941962282644894</v>
      </c>
      <c r="Q16">
        <f>IF(ISBLANK(HLOOKUP(Q$1, m_preprocess!$1:$1048576, $D16, FALSE)), "", HLOOKUP(Q$1, m_preprocess!$1:$1048576, $D16, FALSE))</f>
        <v>91.979925338462408</v>
      </c>
      <c r="R16">
        <f>IF(ISBLANK(HLOOKUP(R$1, m_preprocess!$1:$1048576, $D16, FALSE)), "", HLOOKUP(R$1, m_preprocess!$1:$1048576, $D16, FALSE))</f>
        <v>93.435564299928089</v>
      </c>
      <c r="S16">
        <f>IF(ISBLANK(HLOOKUP(S$1, m_preprocess!$1:$1048576, $D16, FALSE)), "", HLOOKUP(S$1, m_preprocess!$1:$1048576, $D16, FALSE))</f>
        <v>59.988541837624624</v>
      </c>
      <c r="T16">
        <f>IF(ISBLANK(HLOOKUP(T$1, m_preprocess!$1:$1048576, $D16, FALSE)), "", HLOOKUP(T$1, m_preprocess!$1:$1048576, $D16, FALSE))</f>
        <v>6.34075584878802</v>
      </c>
      <c r="U16">
        <f>IF(ISBLANK(HLOOKUP(U$1, m_preprocess!$1:$1048576, $D16, FALSE)), "", HLOOKUP(U$1, m_preprocess!$1:$1048576, $D16, FALSE))</f>
        <v>70.509798481952274</v>
      </c>
      <c r="V16">
        <f>IF(ISBLANK(HLOOKUP(V$1, m_preprocess!$1:$1048576, $D16, FALSE)), "", HLOOKUP(V$1, m_preprocess!$1:$1048576, $D16, FALSE))</f>
        <v>8.457051874499852</v>
      </c>
      <c r="W16">
        <f>IF(ISBLANK(HLOOKUP(W$1, m_preprocess!$1:$1048576, $D16, FALSE)), "", HLOOKUP(W$1, m_preprocess!$1:$1048576, $D16, FALSE))</f>
        <v>50.144169861283132</v>
      </c>
      <c r="X16">
        <f>IF(ISBLANK(HLOOKUP(X$1, m_preprocess!$1:$1048576, $D16, FALSE)), "", HLOOKUP(X$1, m_preprocess!$1:$1048576, $D16, FALSE))</f>
        <v>11.908576746169279</v>
      </c>
      <c r="Y16">
        <f>IF(ISBLANK(HLOOKUP(Y$1, m_preprocess!$1:$1048576, $D16, FALSE)), "", HLOOKUP(Y$1, m_preprocess!$1:$1048576, $D16, FALSE))</f>
        <v>146575.50172010745</v>
      </c>
      <c r="Z16">
        <f>IF(ISBLANK(HLOOKUP(Z$1, m_preprocess!$1:$1048576, $D16, FALSE)), "", HLOOKUP(Z$1, m_preprocess!$1:$1048576, $D16, FALSE))</f>
        <v>148731.54216390094</v>
      </c>
      <c r="AA16" t="str">
        <f>IF(ISBLANK(HLOOKUP(AA$1, m_preprocess!$1:$1048576, $D16, FALSE)), "", HLOOKUP(AA$1, m_preprocess!$1:$1048576, $D16, FALSE))</f>
        <v/>
      </c>
      <c r="AB16" t="str">
        <f>IF(ISBLANK(HLOOKUP(AB$1, m_preprocess!$1:$1048576, $D16, FALSE)), "", HLOOKUP(AB$1, m_preprocess!$1:$1048576, $D16, FALSE))</f>
        <v/>
      </c>
      <c r="AC16">
        <f>IF(ISBLANK(HLOOKUP(AC$1, m_preprocess!$1:$1048576, $D16, FALSE)), "", HLOOKUP(AC$1, m_preprocess!$1:$1048576, $D16, FALSE))</f>
        <v>96.848449707058563</v>
      </c>
      <c r="AD16">
        <f>IF(ISBLANK(HLOOKUP(AD$1, m_preprocess!$1:$1048576, $D16, FALSE)), "", HLOOKUP(AD$1, m_preprocess!$1:$1048576, $D16, FALSE))</f>
        <v>7343.8427490262156</v>
      </c>
      <c r="AE16">
        <f>IF(ISBLANK(HLOOKUP(AE$1, m_preprocess!$1:$1048576, $D16, FALSE)), "", HLOOKUP(AE$1, m_preprocess!$1:$1048576, $D16, FALSE))</f>
        <v>19668.871715894224</v>
      </c>
      <c r="AF16">
        <f>IF(ISBLANK(HLOOKUP(AF$1, m_preprocess!$1:$1048576, $D16, FALSE)), "", HLOOKUP(AF$1, m_preprocess!$1:$1048576, $D16, FALSE))</f>
        <v>132.29764827718435</v>
      </c>
      <c r="AG16" t="str">
        <f>IF(ISBLANK(HLOOKUP(AG$1, m_preprocess!$1:$1048576, $D16, FALSE)), "", HLOOKUP(AG$1, m_preprocess!$1:$1048576, $D16, FALSE))</f>
        <v/>
      </c>
    </row>
    <row r="17" spans="1:33">
      <c r="A17" s="22">
        <v>34425</v>
      </c>
      <c r="B17">
        <v>1994</v>
      </c>
      <c r="C17">
        <v>4</v>
      </c>
      <c r="D17">
        <v>17</v>
      </c>
      <c r="E17">
        <f>IF(ISBLANK(HLOOKUP(E$1, m_preprocess!$1:$1048576, $D17, FALSE)), "", HLOOKUP(E$1, m_preprocess!$1:$1048576, $D17, FALSE))</f>
        <v>68.121693522091846</v>
      </c>
      <c r="F17" t="str">
        <f>IF(ISBLANK(HLOOKUP(F$1, m_preprocess!$1:$1048576, $D17, FALSE)), "", HLOOKUP(F$1, m_preprocess!$1:$1048576, $D17, FALSE))</f>
        <v/>
      </c>
      <c r="G17">
        <f>IF(ISBLANK(HLOOKUP(G$1, m_preprocess!$1:$1048576, $D17, FALSE)), "", HLOOKUP(G$1, m_preprocess!$1:$1048576, $D17, FALSE))</f>
        <v>71.049477410280616</v>
      </c>
      <c r="H17">
        <f>IF(ISBLANK(HLOOKUP(H$1, m_preprocess!$1:$1048576, $D17, FALSE)), "", HLOOKUP(H$1, m_preprocess!$1:$1048576, $D17, FALSE))</f>
        <v>83.570783485603371</v>
      </c>
      <c r="I17">
        <f>IF(ISBLANK(HLOOKUP(I$1, m_preprocess!$1:$1048576, $D17, FALSE)), "", HLOOKUP(I$1, m_preprocess!$1:$1048576, $D17, FALSE))</f>
        <v>48.974278256055428</v>
      </c>
      <c r="J17">
        <f>IF(ISBLANK(HLOOKUP(J$1, m_preprocess!$1:$1048576, $D17, FALSE)), "", HLOOKUP(J$1, m_preprocess!$1:$1048576, $D17, FALSE))</f>
        <v>62.499501503020539</v>
      </c>
      <c r="K17">
        <f>IF(ISBLANK(HLOOKUP(K$1, m_preprocess!$1:$1048576, $D17, FALSE)), "", HLOOKUP(K$1, m_preprocess!$1:$1048576, $D17, FALSE))</f>
        <v>71.632316619970567</v>
      </c>
      <c r="L17">
        <f>IF(ISBLANK(HLOOKUP(L$1, m_preprocess!$1:$1048576, $D17, FALSE)), "", HLOOKUP(L$1, m_preprocess!$1:$1048576, $D17, FALSE))</f>
        <v>52.566855476436288</v>
      </c>
      <c r="M17">
        <f>IF(ISBLANK(HLOOKUP(M$1, m_preprocess!$1:$1048576, $D17, FALSE)), "", HLOOKUP(M$1, m_preprocess!$1:$1048576, $D17, FALSE))</f>
        <v>65.225335030586962</v>
      </c>
      <c r="N17" t="str">
        <f>IF(ISBLANK(HLOOKUP(N$1, m_preprocess!$1:$1048576, $D17, FALSE)), "", HLOOKUP(N$1, m_preprocess!$1:$1048576, $D17, FALSE))</f>
        <v/>
      </c>
      <c r="O17" t="str">
        <f>IF(ISBLANK(HLOOKUP(O$1, m_preprocess!$1:$1048576, $D17, FALSE)), "", HLOOKUP(O$1, m_preprocess!$1:$1048576, $D17, FALSE))</f>
        <v/>
      </c>
      <c r="P17">
        <f>IF(ISBLANK(HLOOKUP(P$1, m_preprocess!$1:$1048576, $D17, FALSE)), "", HLOOKUP(P$1, m_preprocess!$1:$1048576, $D17, FALSE))</f>
        <v>86.358698436310107</v>
      </c>
      <c r="Q17">
        <f>IF(ISBLANK(HLOOKUP(Q$1, m_preprocess!$1:$1048576, $D17, FALSE)), "", HLOOKUP(Q$1, m_preprocess!$1:$1048576, $D17, FALSE))</f>
        <v>92.190115870025423</v>
      </c>
      <c r="R17">
        <f>IF(ISBLANK(HLOOKUP(R$1, m_preprocess!$1:$1048576, $D17, FALSE)), "", HLOOKUP(R$1, m_preprocess!$1:$1048576, $D17, FALSE))</f>
        <v>93.674574135543168</v>
      </c>
      <c r="S17">
        <f>IF(ISBLANK(HLOOKUP(S$1, m_preprocess!$1:$1048576, $D17, FALSE)), "", HLOOKUP(S$1, m_preprocess!$1:$1048576, $D17, FALSE))</f>
        <v>53.904205184763789</v>
      </c>
      <c r="T17">
        <f>IF(ISBLANK(HLOOKUP(T$1, m_preprocess!$1:$1048576, $D17, FALSE)), "", HLOOKUP(T$1, m_preprocess!$1:$1048576, $D17, FALSE))</f>
        <v>7.0849492995918606</v>
      </c>
      <c r="U17">
        <f>IF(ISBLANK(HLOOKUP(U$1, m_preprocess!$1:$1048576, $D17, FALSE)), "", HLOOKUP(U$1, m_preprocess!$1:$1048576, $D17, FALSE))</f>
        <v>65.889265271820776</v>
      </c>
      <c r="V17">
        <f>IF(ISBLANK(HLOOKUP(V$1, m_preprocess!$1:$1048576, $D17, FALSE)), "", HLOOKUP(V$1, m_preprocess!$1:$1048576, $D17, FALSE))</f>
        <v>8.2816687319973266</v>
      </c>
      <c r="W17">
        <f>IF(ISBLANK(HLOOKUP(W$1, m_preprocess!$1:$1048576, $D17, FALSE)), "", HLOOKUP(W$1, m_preprocess!$1:$1048576, $D17, FALSE))</f>
        <v>46.144502150291387</v>
      </c>
      <c r="X17">
        <f>IF(ISBLANK(HLOOKUP(X$1, m_preprocess!$1:$1048576, $D17, FALSE)), "", HLOOKUP(X$1, m_preprocess!$1:$1048576, $D17, FALSE))</f>
        <v>11.463094389532072</v>
      </c>
      <c r="Y17">
        <f>IF(ISBLANK(HLOOKUP(Y$1, m_preprocess!$1:$1048576, $D17, FALSE)), "", HLOOKUP(Y$1, m_preprocess!$1:$1048576, $D17, FALSE))</f>
        <v>144758.32868555887</v>
      </c>
      <c r="Z17">
        <f>IF(ISBLANK(HLOOKUP(Z$1, m_preprocess!$1:$1048576, $D17, FALSE)), "", HLOOKUP(Z$1, m_preprocess!$1:$1048576, $D17, FALSE))</f>
        <v>113533.10704853118</v>
      </c>
      <c r="AA17" t="str">
        <f>IF(ISBLANK(HLOOKUP(AA$1, m_preprocess!$1:$1048576, $D17, FALSE)), "", HLOOKUP(AA$1, m_preprocess!$1:$1048576, $D17, FALSE))</f>
        <v/>
      </c>
      <c r="AB17" t="str">
        <f>IF(ISBLANK(HLOOKUP(AB$1, m_preprocess!$1:$1048576, $D17, FALSE)), "", HLOOKUP(AB$1, m_preprocess!$1:$1048576, $D17, FALSE))</f>
        <v/>
      </c>
      <c r="AC17">
        <f>IF(ISBLANK(HLOOKUP(AC$1, m_preprocess!$1:$1048576, $D17, FALSE)), "", HLOOKUP(AC$1, m_preprocess!$1:$1048576, $D17, FALSE))</f>
        <v>98.595831665008959</v>
      </c>
      <c r="AD17">
        <f>IF(ISBLANK(HLOOKUP(AD$1, m_preprocess!$1:$1048576, $D17, FALSE)), "", HLOOKUP(AD$1, m_preprocess!$1:$1048576, $D17, FALSE))</f>
        <v>6953.7134070276516</v>
      </c>
      <c r="AE17">
        <f>IF(ISBLANK(HLOOKUP(AE$1, m_preprocess!$1:$1048576, $D17, FALSE)), "", HLOOKUP(AE$1, m_preprocess!$1:$1048576, $D17, FALSE))</f>
        <v>19833.953551889103</v>
      </c>
      <c r="AF17">
        <f>IF(ISBLANK(HLOOKUP(AF$1, m_preprocess!$1:$1048576, $D17, FALSE)), "", HLOOKUP(AF$1, m_preprocess!$1:$1048576, $D17, FALSE))</f>
        <v>117.06420796787255</v>
      </c>
      <c r="AG17" t="str">
        <f>IF(ISBLANK(HLOOKUP(AG$1, m_preprocess!$1:$1048576, $D17, FALSE)), "", HLOOKUP(AG$1, m_preprocess!$1:$1048576, $D17, FALSE))</f>
        <v/>
      </c>
    </row>
    <row r="18" spans="1:33">
      <c r="A18" s="22">
        <v>34455</v>
      </c>
      <c r="B18">
        <v>1994</v>
      </c>
      <c r="C18">
        <v>5</v>
      </c>
      <c r="D18">
        <v>18</v>
      </c>
      <c r="E18">
        <f>IF(ISBLANK(HLOOKUP(E$1, m_preprocess!$1:$1048576, $D18, FALSE)), "", HLOOKUP(E$1, m_preprocess!$1:$1048576, $D18, FALSE))</f>
        <v>69.756942367228717</v>
      </c>
      <c r="F18" t="str">
        <f>IF(ISBLANK(HLOOKUP(F$1, m_preprocess!$1:$1048576, $D18, FALSE)), "", HLOOKUP(F$1, m_preprocess!$1:$1048576, $D18, FALSE))</f>
        <v/>
      </c>
      <c r="G18">
        <f>IF(ISBLANK(HLOOKUP(G$1, m_preprocess!$1:$1048576, $D18, FALSE)), "", HLOOKUP(G$1, m_preprocess!$1:$1048576, $D18, FALSE))</f>
        <v>70.524636436393067</v>
      </c>
      <c r="H18">
        <f>IF(ISBLANK(HLOOKUP(H$1, m_preprocess!$1:$1048576, $D18, FALSE)), "", HLOOKUP(H$1, m_preprocess!$1:$1048576, $D18, FALSE))</f>
        <v>86.373843946135423</v>
      </c>
      <c r="I18">
        <f>IF(ISBLANK(HLOOKUP(I$1, m_preprocess!$1:$1048576, $D18, FALSE)), "", HLOOKUP(I$1, m_preprocess!$1:$1048576, $D18, FALSE))</f>
        <v>49.750349609068081</v>
      </c>
      <c r="J18">
        <f>IF(ISBLANK(HLOOKUP(J$1, m_preprocess!$1:$1048576, $D18, FALSE)), "", HLOOKUP(J$1, m_preprocess!$1:$1048576, $D18, FALSE))</f>
        <v>59.669833805773344</v>
      </c>
      <c r="K18">
        <f>IF(ISBLANK(HLOOKUP(K$1, m_preprocess!$1:$1048576, $D18, FALSE)), "", HLOOKUP(K$1, m_preprocess!$1:$1048576, $D18, FALSE))</f>
        <v>70.385884903732062</v>
      </c>
      <c r="L18">
        <f>IF(ISBLANK(HLOOKUP(L$1, m_preprocess!$1:$1048576, $D18, FALSE)), "", HLOOKUP(L$1, m_preprocess!$1:$1048576, $D18, FALSE))</f>
        <v>50.497519128540105</v>
      </c>
      <c r="M18">
        <f>IF(ISBLANK(HLOOKUP(M$1, m_preprocess!$1:$1048576, $D18, FALSE)), "", HLOOKUP(M$1, m_preprocess!$1:$1048576, $D18, FALSE))</f>
        <v>65.610087678277424</v>
      </c>
      <c r="N18" t="str">
        <f>IF(ISBLANK(HLOOKUP(N$1, m_preprocess!$1:$1048576, $D18, FALSE)), "", HLOOKUP(N$1, m_preprocess!$1:$1048576, $D18, FALSE))</f>
        <v/>
      </c>
      <c r="O18" t="str">
        <f>IF(ISBLANK(HLOOKUP(O$1, m_preprocess!$1:$1048576, $D18, FALSE)), "", HLOOKUP(O$1, m_preprocess!$1:$1048576, $D18, FALSE))</f>
        <v/>
      </c>
      <c r="P18">
        <f>IF(ISBLANK(HLOOKUP(P$1, m_preprocess!$1:$1048576, $D18, FALSE)), "", HLOOKUP(P$1, m_preprocess!$1:$1048576, $D18, FALSE))</f>
        <v>86.764816393129379</v>
      </c>
      <c r="Q18">
        <f>IF(ISBLANK(HLOOKUP(Q$1, m_preprocess!$1:$1048576, $D18, FALSE)), "", HLOOKUP(Q$1, m_preprocess!$1:$1048576, $D18, FALSE))</f>
        <v>92.346252486012418</v>
      </c>
      <c r="R18">
        <f>IF(ISBLANK(HLOOKUP(R$1, m_preprocess!$1:$1048576, $D18, FALSE)), "", HLOOKUP(R$1, m_preprocess!$1:$1048576, $D18, FALSE))</f>
        <v>93.955969037586613</v>
      </c>
      <c r="S18">
        <f>IF(ISBLANK(HLOOKUP(S$1, m_preprocess!$1:$1048576, $D18, FALSE)), "", HLOOKUP(S$1, m_preprocess!$1:$1048576, $D18, FALSE))</f>
        <v>58.741148911179948</v>
      </c>
      <c r="T18">
        <f>IF(ISBLANK(HLOOKUP(T$1, m_preprocess!$1:$1048576, $D18, FALSE)), "", HLOOKUP(T$1, m_preprocess!$1:$1048576, $D18, FALSE))</f>
        <v>7.8214883429839022</v>
      </c>
      <c r="U18">
        <f>IF(ISBLANK(HLOOKUP(U$1, m_preprocess!$1:$1048576, $D18, FALSE)), "", HLOOKUP(U$1, m_preprocess!$1:$1048576, $D18, FALSE))</f>
        <v>71.546790715744166</v>
      </c>
      <c r="V18">
        <f>IF(ISBLANK(HLOOKUP(V$1, m_preprocess!$1:$1048576, $D18, FALSE)), "", HLOOKUP(V$1, m_preprocess!$1:$1048576, $D18, FALSE))</f>
        <v>8.4843399586645418</v>
      </c>
      <c r="W18">
        <f>IF(ISBLANK(HLOOKUP(W$1, m_preprocess!$1:$1048576, $D18, FALSE)), "", HLOOKUP(W$1, m_preprocess!$1:$1048576, $D18, FALSE))</f>
        <v>51.410868034077652</v>
      </c>
      <c r="X18">
        <f>IF(ISBLANK(HLOOKUP(X$1, m_preprocess!$1:$1048576, $D18, FALSE)), "", HLOOKUP(X$1, m_preprocess!$1:$1048576, $D18, FALSE))</f>
        <v>11.651582723001971</v>
      </c>
      <c r="Y18">
        <f>IF(ISBLANK(HLOOKUP(Y$1, m_preprocess!$1:$1048576, $D18, FALSE)), "", HLOOKUP(Y$1, m_preprocess!$1:$1048576, $D18, FALSE))</f>
        <v>135444.32477482379</v>
      </c>
      <c r="Z18">
        <f>IF(ISBLANK(HLOOKUP(Z$1, m_preprocess!$1:$1048576, $D18, FALSE)), "", HLOOKUP(Z$1, m_preprocess!$1:$1048576, $D18, FALSE))</f>
        <v>132830.22009490055</v>
      </c>
      <c r="AA18" t="str">
        <f>IF(ISBLANK(HLOOKUP(AA$1, m_preprocess!$1:$1048576, $D18, FALSE)), "", HLOOKUP(AA$1, m_preprocess!$1:$1048576, $D18, FALSE))</f>
        <v/>
      </c>
      <c r="AB18" t="str">
        <f>IF(ISBLANK(HLOOKUP(AB$1, m_preprocess!$1:$1048576, $D18, FALSE)), "", HLOOKUP(AB$1, m_preprocess!$1:$1048576, $D18, FALSE))</f>
        <v/>
      </c>
      <c r="AC18">
        <f>IF(ISBLANK(HLOOKUP(AC$1, m_preprocess!$1:$1048576, $D18, FALSE)), "", HLOOKUP(AC$1, m_preprocess!$1:$1048576, $D18, FALSE))</f>
        <v>97.147921359227169</v>
      </c>
      <c r="AD18">
        <f>IF(ISBLANK(HLOOKUP(AD$1, m_preprocess!$1:$1048576, $D18, FALSE)), "", HLOOKUP(AD$1, m_preprocess!$1:$1048576, $D18, FALSE))</f>
        <v>6979.8932887875944</v>
      </c>
      <c r="AE18">
        <f>IF(ISBLANK(HLOOKUP(AE$1, m_preprocess!$1:$1048576, $D18, FALSE)), "", HLOOKUP(AE$1, m_preprocess!$1:$1048576, $D18, FALSE))</f>
        <v>19901.362552932802</v>
      </c>
      <c r="AF18">
        <f>IF(ISBLANK(HLOOKUP(AF$1, m_preprocess!$1:$1048576, $D18, FALSE)), "", HLOOKUP(AF$1, m_preprocess!$1:$1048576, $D18, FALSE))</f>
        <v>122.93288377722997</v>
      </c>
      <c r="AG18" t="str">
        <f>IF(ISBLANK(HLOOKUP(AG$1, m_preprocess!$1:$1048576, $D18, FALSE)), "", HLOOKUP(AG$1, m_preprocess!$1:$1048576, $D18, FALSE))</f>
        <v/>
      </c>
    </row>
    <row r="19" spans="1:33">
      <c r="A19" s="22">
        <v>34486</v>
      </c>
      <c r="B19">
        <v>1994</v>
      </c>
      <c r="C19">
        <v>6</v>
      </c>
      <c r="D19">
        <v>19</v>
      </c>
      <c r="E19">
        <f>IF(ISBLANK(HLOOKUP(E$1, m_preprocess!$1:$1048576, $D19, FALSE)), "", HLOOKUP(E$1, m_preprocess!$1:$1048576, $D19, FALSE))</f>
        <v>69.875573625821758</v>
      </c>
      <c r="F19" t="str">
        <f>IF(ISBLANK(HLOOKUP(F$1, m_preprocess!$1:$1048576, $D19, FALSE)), "", HLOOKUP(F$1, m_preprocess!$1:$1048576, $D19, FALSE))</f>
        <v/>
      </c>
      <c r="G19">
        <f>IF(ISBLANK(HLOOKUP(G$1, m_preprocess!$1:$1048576, $D19, FALSE)), "", HLOOKUP(G$1, m_preprocess!$1:$1048576, $D19, FALSE))</f>
        <v>71.471383313725624</v>
      </c>
      <c r="H19">
        <f>IF(ISBLANK(HLOOKUP(H$1, m_preprocess!$1:$1048576, $D19, FALSE)), "", HLOOKUP(H$1, m_preprocess!$1:$1048576, $D19, FALSE))</f>
        <v>83.534026198841801</v>
      </c>
      <c r="I19">
        <f>IF(ISBLANK(HLOOKUP(I$1, m_preprocess!$1:$1048576, $D19, FALSE)), "", HLOOKUP(I$1, m_preprocess!$1:$1048576, $D19, FALSE))</f>
        <v>52.565689136332772</v>
      </c>
      <c r="J19">
        <f>IF(ISBLANK(HLOOKUP(J$1, m_preprocess!$1:$1048576, $D19, FALSE)), "", HLOOKUP(J$1, m_preprocess!$1:$1048576, $D19, FALSE))</f>
        <v>63.829305114888435</v>
      </c>
      <c r="K19">
        <f>IF(ISBLANK(HLOOKUP(K$1, m_preprocess!$1:$1048576, $D19, FALSE)), "", HLOOKUP(K$1, m_preprocess!$1:$1048576, $D19, FALSE))</f>
        <v>71.436394464724088</v>
      </c>
      <c r="L19">
        <f>IF(ISBLANK(HLOOKUP(L$1, m_preprocess!$1:$1048576, $D19, FALSE)), "", HLOOKUP(L$1, m_preprocess!$1:$1048576, $D19, FALSE))</f>
        <v>54.019776786317976</v>
      </c>
      <c r="M19">
        <f>IF(ISBLANK(HLOOKUP(M$1, m_preprocess!$1:$1048576, $D19, FALSE)), "", HLOOKUP(M$1, m_preprocess!$1:$1048576, $D19, FALSE))</f>
        <v>67.022474007319644</v>
      </c>
      <c r="N19" t="str">
        <f>IF(ISBLANK(HLOOKUP(N$1, m_preprocess!$1:$1048576, $D19, FALSE)), "", HLOOKUP(N$1, m_preprocess!$1:$1048576, $D19, FALSE))</f>
        <v/>
      </c>
      <c r="O19" t="str">
        <f>IF(ISBLANK(HLOOKUP(O$1, m_preprocess!$1:$1048576, $D19, FALSE)), "", HLOOKUP(O$1, m_preprocess!$1:$1048576, $D19, FALSE))</f>
        <v/>
      </c>
      <c r="P19">
        <f>IF(ISBLANK(HLOOKUP(P$1, m_preprocess!$1:$1048576, $D19, FALSE)), "", HLOOKUP(P$1, m_preprocess!$1:$1048576, $D19, FALSE))</f>
        <v>87.034899646424591</v>
      </c>
      <c r="Q19">
        <f>IF(ISBLANK(HLOOKUP(Q$1, m_preprocess!$1:$1048576, $D19, FALSE)), "", HLOOKUP(Q$1, m_preprocess!$1:$1048576, $D19, FALSE))</f>
        <v>92.638912440548239</v>
      </c>
      <c r="R19">
        <f>IF(ISBLANK(HLOOKUP(R$1, m_preprocess!$1:$1048576, $D19, FALSE)), "", HLOOKUP(R$1, m_preprocess!$1:$1048576, $D19, FALSE))</f>
        <v>93.950692374848344</v>
      </c>
      <c r="S19">
        <f>IF(ISBLANK(HLOOKUP(S$1, m_preprocess!$1:$1048576, $D19, FALSE)), "", HLOOKUP(S$1, m_preprocess!$1:$1048576, $D19, FALSE))</f>
        <v>61.078762905408624</v>
      </c>
      <c r="T19">
        <f>IF(ISBLANK(HLOOKUP(T$1, m_preprocess!$1:$1048576, $D19, FALSE)), "", HLOOKUP(T$1, m_preprocess!$1:$1048576, $D19, FALSE))</f>
        <v>7.7895993762756177</v>
      </c>
      <c r="U19">
        <f>IF(ISBLANK(HLOOKUP(U$1, m_preprocess!$1:$1048576, $D19, FALSE)), "", HLOOKUP(U$1, m_preprocess!$1:$1048576, $D19, FALSE))</f>
        <v>74.878059524410247</v>
      </c>
      <c r="V19">
        <f>IF(ISBLANK(HLOOKUP(V$1, m_preprocess!$1:$1048576, $D19, FALSE)), "", HLOOKUP(V$1, m_preprocess!$1:$1048576, $D19, FALSE))</f>
        <v>8.6711834027144601</v>
      </c>
      <c r="W19">
        <f>IF(ISBLANK(HLOOKUP(W$1, m_preprocess!$1:$1048576, $D19, FALSE)), "", HLOOKUP(W$1, m_preprocess!$1:$1048576, $D19, FALSE))</f>
        <v>53.784612413251175</v>
      </c>
      <c r="X19">
        <f>IF(ISBLANK(HLOOKUP(X$1, m_preprocess!$1:$1048576, $D19, FALSE)), "", HLOOKUP(X$1, m_preprocess!$1:$1048576, $D19, FALSE))</f>
        <v>12.422263708444607</v>
      </c>
      <c r="Y19">
        <f>IF(ISBLANK(HLOOKUP(Y$1, m_preprocess!$1:$1048576, $D19, FALSE)), "", HLOOKUP(Y$1, m_preprocess!$1:$1048576, $D19, FALSE))</f>
        <v>135118.97673550789</v>
      </c>
      <c r="Z19">
        <f>IF(ISBLANK(HLOOKUP(Z$1, m_preprocess!$1:$1048576, $D19, FALSE)), "", HLOOKUP(Z$1, m_preprocess!$1:$1048576, $D19, FALSE))</f>
        <v>147313.0624121677</v>
      </c>
      <c r="AA19" t="str">
        <f>IF(ISBLANK(HLOOKUP(AA$1, m_preprocess!$1:$1048576, $D19, FALSE)), "", HLOOKUP(AA$1, m_preprocess!$1:$1048576, $D19, FALSE))</f>
        <v/>
      </c>
      <c r="AB19" t="str">
        <f>IF(ISBLANK(HLOOKUP(AB$1, m_preprocess!$1:$1048576, $D19, FALSE)), "", HLOOKUP(AB$1, m_preprocess!$1:$1048576, $D19, FALSE))</f>
        <v/>
      </c>
      <c r="AC19">
        <f>IF(ISBLANK(HLOOKUP(AC$1, m_preprocess!$1:$1048576, $D19, FALSE)), "", HLOOKUP(AC$1, m_preprocess!$1:$1048576, $D19, FALSE))</f>
        <v>98.530980426402976</v>
      </c>
      <c r="AD19">
        <f>IF(ISBLANK(HLOOKUP(AD$1, m_preprocess!$1:$1048576, $D19, FALSE)), "", HLOOKUP(AD$1, m_preprocess!$1:$1048576, $D19, FALSE))</f>
        <v>6990.4856149646994</v>
      </c>
      <c r="AE19">
        <f>IF(ISBLANK(HLOOKUP(AE$1, m_preprocess!$1:$1048576, $D19, FALSE)), "", HLOOKUP(AE$1, m_preprocess!$1:$1048576, $D19, FALSE))</f>
        <v>20180.018394151695</v>
      </c>
      <c r="AF19">
        <f>IF(ISBLANK(HLOOKUP(AF$1, m_preprocess!$1:$1048576, $D19, FALSE)), "", HLOOKUP(AF$1, m_preprocess!$1:$1048576, $D19, FALSE))</f>
        <v>122.39907726233535</v>
      </c>
      <c r="AG19" t="str">
        <f>IF(ISBLANK(HLOOKUP(AG$1, m_preprocess!$1:$1048576, $D19, FALSE)), "", HLOOKUP(AG$1, m_preprocess!$1:$1048576, $D19, FALSE))</f>
        <v/>
      </c>
    </row>
    <row r="20" spans="1:33">
      <c r="A20" s="22">
        <v>34516</v>
      </c>
      <c r="B20">
        <v>1994</v>
      </c>
      <c r="C20">
        <v>7</v>
      </c>
      <c r="D20">
        <v>20</v>
      </c>
      <c r="E20">
        <f>IF(ISBLANK(HLOOKUP(E$1, m_preprocess!$1:$1048576, $D20, FALSE)), "", HLOOKUP(E$1, m_preprocess!$1:$1048576, $D20, FALSE))</f>
        <v>68.307897213868543</v>
      </c>
      <c r="F20" t="str">
        <f>IF(ISBLANK(HLOOKUP(F$1, m_preprocess!$1:$1048576, $D20, FALSE)), "", HLOOKUP(F$1, m_preprocess!$1:$1048576, $D20, FALSE))</f>
        <v/>
      </c>
      <c r="G20">
        <f>IF(ISBLANK(HLOOKUP(G$1, m_preprocess!$1:$1048576, $D20, FALSE)), "", HLOOKUP(G$1, m_preprocess!$1:$1048576, $D20, FALSE))</f>
        <v>71.353971411694531</v>
      </c>
      <c r="H20">
        <f>IF(ISBLANK(HLOOKUP(H$1, m_preprocess!$1:$1048576, $D20, FALSE)), "", HLOOKUP(H$1, m_preprocess!$1:$1048576, $D20, FALSE))</f>
        <v>85.950876506911783</v>
      </c>
      <c r="I20">
        <f>IF(ISBLANK(HLOOKUP(I$1, m_preprocess!$1:$1048576, $D20, FALSE)), "", HLOOKUP(I$1, m_preprocess!$1:$1048576, $D20, FALSE))</f>
        <v>54.659625122726887</v>
      </c>
      <c r="J20">
        <f>IF(ISBLANK(HLOOKUP(J$1, m_preprocess!$1:$1048576, $D20, FALSE)), "", HLOOKUP(J$1, m_preprocess!$1:$1048576, $D20, FALSE))</f>
        <v>66.15738771970959</v>
      </c>
      <c r="K20">
        <f>IF(ISBLANK(HLOOKUP(K$1, m_preprocess!$1:$1048576, $D20, FALSE)), "", HLOOKUP(K$1, m_preprocess!$1:$1048576, $D20, FALSE))</f>
        <v>68.48167886532498</v>
      </c>
      <c r="L20">
        <f>IF(ISBLANK(HLOOKUP(L$1, m_preprocess!$1:$1048576, $D20, FALSE)), "", HLOOKUP(L$1, m_preprocess!$1:$1048576, $D20, FALSE))</f>
        <v>56.158537581451739</v>
      </c>
      <c r="M20">
        <f>IF(ISBLANK(HLOOKUP(M$1, m_preprocess!$1:$1048576, $D20, FALSE)), "", HLOOKUP(M$1, m_preprocess!$1:$1048576, $D20, FALSE))</f>
        <v>65.010902428719589</v>
      </c>
      <c r="N20" t="str">
        <f>IF(ISBLANK(HLOOKUP(N$1, m_preprocess!$1:$1048576, $D20, FALSE)), "", HLOOKUP(N$1, m_preprocess!$1:$1048576, $D20, FALSE))</f>
        <v/>
      </c>
      <c r="O20" t="str">
        <f>IF(ISBLANK(HLOOKUP(O$1, m_preprocess!$1:$1048576, $D20, FALSE)), "", HLOOKUP(O$1, m_preprocess!$1:$1048576, $D20, FALSE))</f>
        <v/>
      </c>
      <c r="P20">
        <f>IF(ISBLANK(HLOOKUP(P$1, m_preprocess!$1:$1048576, $D20, FALSE)), "", HLOOKUP(P$1, m_preprocess!$1:$1048576, $D20, FALSE))</f>
        <v>87.339444599826123</v>
      </c>
      <c r="Q20">
        <f>IF(ISBLANK(HLOOKUP(Q$1, m_preprocess!$1:$1048576, $D20, FALSE)), "", HLOOKUP(Q$1, m_preprocess!$1:$1048576, $D20, FALSE))</f>
        <v>92.842077668736792</v>
      </c>
      <c r="R20">
        <f>IF(ISBLANK(HLOOKUP(R$1, m_preprocess!$1:$1048576, $D20, FALSE)), "", HLOOKUP(R$1, m_preprocess!$1:$1048576, $D20, FALSE))</f>
        <v>94.073125885286387</v>
      </c>
      <c r="S20">
        <f>IF(ISBLANK(HLOOKUP(S$1, m_preprocess!$1:$1048576, $D20, FALSE)), "", HLOOKUP(S$1, m_preprocess!$1:$1048576, $D20, FALSE))</f>
        <v>54.472524090329195</v>
      </c>
      <c r="T20">
        <f>IF(ISBLANK(HLOOKUP(T$1, m_preprocess!$1:$1048576, $D20, FALSE)), "", HLOOKUP(T$1, m_preprocess!$1:$1048576, $D20, FALSE))</f>
        <v>8.0859799742922345</v>
      </c>
      <c r="U20">
        <f>IF(ISBLANK(HLOOKUP(U$1, m_preprocess!$1:$1048576, $D20, FALSE)), "", HLOOKUP(U$1, m_preprocess!$1:$1048576, $D20, FALSE))</f>
        <v>67.884898294583294</v>
      </c>
      <c r="V20">
        <f>IF(ISBLANK(HLOOKUP(V$1, m_preprocess!$1:$1048576, $D20, FALSE)), "", HLOOKUP(V$1, m_preprocess!$1:$1048576, $D20, FALSE))</f>
        <v>7.4888996181321668</v>
      </c>
      <c r="W20">
        <f>IF(ISBLANK(HLOOKUP(W$1, m_preprocess!$1:$1048576, $D20, FALSE)), "", HLOOKUP(W$1, m_preprocess!$1:$1048576, $D20, FALSE))</f>
        <v>48.375866985927921</v>
      </c>
      <c r="X20">
        <f>IF(ISBLANK(HLOOKUP(X$1, m_preprocess!$1:$1048576, $D20, FALSE)), "", HLOOKUP(X$1, m_preprocess!$1:$1048576, $D20, FALSE))</f>
        <v>12.020131690523206</v>
      </c>
      <c r="Y20">
        <f>IF(ISBLANK(HLOOKUP(Y$1, m_preprocess!$1:$1048576, $D20, FALSE)), "", HLOOKUP(Y$1, m_preprocess!$1:$1048576, $D20, FALSE))</f>
        <v>149725.3752154173</v>
      </c>
      <c r="Z20">
        <f>IF(ISBLANK(HLOOKUP(Z$1, m_preprocess!$1:$1048576, $D20, FALSE)), "", HLOOKUP(Z$1, m_preprocess!$1:$1048576, $D20, FALSE))</f>
        <v>152734.55696152724</v>
      </c>
      <c r="AA20" t="str">
        <f>IF(ISBLANK(HLOOKUP(AA$1, m_preprocess!$1:$1048576, $D20, FALSE)), "", HLOOKUP(AA$1, m_preprocess!$1:$1048576, $D20, FALSE))</f>
        <v/>
      </c>
      <c r="AB20" t="str">
        <f>IF(ISBLANK(HLOOKUP(AB$1, m_preprocess!$1:$1048576, $D20, FALSE)), "", HLOOKUP(AB$1, m_preprocess!$1:$1048576, $D20, FALSE))</f>
        <v/>
      </c>
      <c r="AC20">
        <f>IF(ISBLANK(HLOOKUP(AC$1, m_preprocess!$1:$1048576, $D20, FALSE)), "", HLOOKUP(AC$1, m_preprocess!$1:$1048576, $D20, FALSE))</f>
        <v>99.932342839019952</v>
      </c>
      <c r="AD20">
        <f>IF(ISBLANK(HLOOKUP(AD$1, m_preprocess!$1:$1048576, $D20, FALSE)), "", HLOOKUP(AD$1, m_preprocess!$1:$1048576, $D20, FALSE))</f>
        <v>6959.9657468335345</v>
      </c>
      <c r="AE20">
        <f>IF(ISBLANK(HLOOKUP(AE$1, m_preprocess!$1:$1048576, $D20, FALSE)), "", HLOOKUP(AE$1, m_preprocess!$1:$1048576, $D20, FALSE))</f>
        <v>20549.261451529976</v>
      </c>
      <c r="AF20">
        <f>IF(ISBLANK(HLOOKUP(AF$1, m_preprocess!$1:$1048576, $D20, FALSE)), "", HLOOKUP(AF$1, m_preprocess!$1:$1048576, $D20, FALSE))</f>
        <v>120.72128815027997</v>
      </c>
      <c r="AG20" t="str">
        <f>IF(ISBLANK(HLOOKUP(AG$1, m_preprocess!$1:$1048576, $D20, FALSE)), "", HLOOKUP(AG$1, m_preprocess!$1:$1048576, $D20, FALSE))</f>
        <v/>
      </c>
    </row>
    <row r="21" spans="1:33">
      <c r="A21" s="22">
        <v>34547</v>
      </c>
      <c r="B21">
        <v>1994</v>
      </c>
      <c r="C21">
        <v>8</v>
      </c>
      <c r="D21">
        <v>21</v>
      </c>
      <c r="E21">
        <f>IF(ISBLANK(HLOOKUP(E$1, m_preprocess!$1:$1048576, $D21, FALSE)), "", HLOOKUP(E$1, m_preprocess!$1:$1048576, $D21, FALSE))</f>
        <v>69.497017609245944</v>
      </c>
      <c r="F21" t="str">
        <f>IF(ISBLANK(HLOOKUP(F$1, m_preprocess!$1:$1048576, $D21, FALSE)), "", HLOOKUP(F$1, m_preprocess!$1:$1048576, $D21, FALSE))</f>
        <v/>
      </c>
      <c r="G21">
        <f>IF(ISBLANK(HLOOKUP(G$1, m_preprocess!$1:$1048576, $D21, FALSE)), "", HLOOKUP(G$1, m_preprocess!$1:$1048576, $D21, FALSE))</f>
        <v>74.944653683736192</v>
      </c>
      <c r="H21">
        <f>IF(ISBLANK(HLOOKUP(H$1, m_preprocess!$1:$1048576, $D21, FALSE)), "", HLOOKUP(H$1, m_preprocess!$1:$1048576, $D21, FALSE))</f>
        <v>87.131759640393341</v>
      </c>
      <c r="I21">
        <f>IF(ISBLANK(HLOOKUP(I$1, m_preprocess!$1:$1048576, $D21, FALSE)), "", HLOOKUP(I$1, m_preprocess!$1:$1048576, $D21, FALSE))</f>
        <v>52.259648621304187</v>
      </c>
      <c r="J21">
        <f>IF(ISBLANK(HLOOKUP(J$1, m_preprocess!$1:$1048576, $D21, FALSE)), "", HLOOKUP(J$1, m_preprocess!$1:$1048576, $D21, FALSE))</f>
        <v>72.306058043860745</v>
      </c>
      <c r="K21">
        <f>IF(ISBLANK(HLOOKUP(K$1, m_preprocess!$1:$1048576, $D21, FALSE)), "", HLOOKUP(K$1, m_preprocess!$1:$1048576, $D21, FALSE))</f>
        <v>72.771830185997501</v>
      </c>
      <c r="L21">
        <f>IF(ISBLANK(HLOOKUP(L$1, m_preprocess!$1:$1048576, $D21, FALSE)), "", HLOOKUP(L$1, m_preprocess!$1:$1048576, $D21, FALSE))</f>
        <v>59.753123436258051</v>
      </c>
      <c r="M21">
        <f>IF(ISBLANK(HLOOKUP(M$1, m_preprocess!$1:$1048576, $D21, FALSE)), "", HLOOKUP(M$1, m_preprocess!$1:$1048576, $D21, FALSE))</f>
        <v>67.103641772430095</v>
      </c>
      <c r="N21" t="str">
        <f>IF(ISBLANK(HLOOKUP(N$1, m_preprocess!$1:$1048576, $D21, FALSE)), "", HLOOKUP(N$1, m_preprocess!$1:$1048576, $D21, FALSE))</f>
        <v/>
      </c>
      <c r="O21" t="str">
        <f>IF(ISBLANK(HLOOKUP(O$1, m_preprocess!$1:$1048576, $D21, FALSE)), "", HLOOKUP(O$1, m_preprocess!$1:$1048576, $D21, FALSE))</f>
        <v/>
      </c>
      <c r="P21">
        <f>IF(ISBLANK(HLOOKUP(P$1, m_preprocess!$1:$1048576, $D21, FALSE)), "", HLOOKUP(P$1, m_preprocess!$1:$1048576, $D21, FALSE))</f>
        <v>87.534083058962352</v>
      </c>
      <c r="Q21">
        <f>IF(ISBLANK(HLOOKUP(Q$1, m_preprocess!$1:$1048576, $D21, FALSE)), "", HLOOKUP(Q$1, m_preprocess!$1:$1048576, $D21, FALSE))</f>
        <v>93.205490224289633</v>
      </c>
      <c r="R21">
        <f>IF(ISBLANK(HLOOKUP(R$1, m_preprocess!$1:$1048576, $D21, FALSE)), "", HLOOKUP(R$1, m_preprocess!$1:$1048576, $D21, FALSE))</f>
        <v>93.91515762464249</v>
      </c>
      <c r="S21">
        <f>IF(ISBLANK(HLOOKUP(S$1, m_preprocess!$1:$1048576, $D21, FALSE)), "", HLOOKUP(S$1, m_preprocess!$1:$1048576, $D21, FALSE))</f>
        <v>60.221513903894994</v>
      </c>
      <c r="T21">
        <f>IF(ISBLANK(HLOOKUP(T$1, m_preprocess!$1:$1048576, $D21, FALSE)), "", HLOOKUP(T$1, m_preprocess!$1:$1048576, $D21, FALSE))</f>
        <v>7.7188219307087511</v>
      </c>
      <c r="U21">
        <f>IF(ISBLANK(HLOOKUP(U$1, m_preprocess!$1:$1048576, $D21, FALSE)), "", HLOOKUP(U$1, m_preprocess!$1:$1048576, $D21, FALSE))</f>
        <v>74.981548653222205</v>
      </c>
      <c r="V21">
        <f>IF(ISBLANK(HLOOKUP(V$1, m_preprocess!$1:$1048576, $D21, FALSE)), "", HLOOKUP(V$1, m_preprocess!$1:$1048576, $D21, FALSE))</f>
        <v>8.6278715777885804</v>
      </c>
      <c r="W21">
        <f>IF(ISBLANK(HLOOKUP(W$1, m_preprocess!$1:$1048576, $D21, FALSE)), "", HLOOKUP(W$1, m_preprocess!$1:$1048576, $D21, FALSE))</f>
        <v>53.93078227370389</v>
      </c>
      <c r="X21">
        <f>IF(ISBLANK(HLOOKUP(X$1, m_preprocess!$1:$1048576, $D21, FALSE)), "", HLOOKUP(X$1, m_preprocess!$1:$1048576, $D21, FALSE))</f>
        <v>12.422894801729743</v>
      </c>
      <c r="Y21">
        <f>IF(ISBLANK(HLOOKUP(Y$1, m_preprocess!$1:$1048576, $D21, FALSE)), "", HLOOKUP(Y$1, m_preprocess!$1:$1048576, $D21, FALSE))</f>
        <v>143710.49695856869</v>
      </c>
      <c r="Z21">
        <f>IF(ISBLANK(HLOOKUP(Z$1, m_preprocess!$1:$1048576, $D21, FALSE)), "", HLOOKUP(Z$1, m_preprocess!$1:$1048576, $D21, FALSE))</f>
        <v>143215.58315675304</v>
      </c>
      <c r="AA21" t="str">
        <f>IF(ISBLANK(HLOOKUP(AA$1, m_preprocess!$1:$1048576, $D21, FALSE)), "", HLOOKUP(AA$1, m_preprocess!$1:$1048576, $D21, FALSE))</f>
        <v/>
      </c>
      <c r="AB21" t="str">
        <f>IF(ISBLANK(HLOOKUP(AB$1, m_preprocess!$1:$1048576, $D21, FALSE)), "", HLOOKUP(AB$1, m_preprocess!$1:$1048576, $D21, FALSE))</f>
        <v/>
      </c>
      <c r="AC21">
        <f>IF(ISBLANK(HLOOKUP(AC$1, m_preprocess!$1:$1048576, $D21, FALSE)), "", HLOOKUP(AC$1, m_preprocess!$1:$1048576, $D21, FALSE))</f>
        <v>99.382375288080851</v>
      </c>
      <c r="AD21">
        <f>IF(ISBLANK(HLOOKUP(AD$1, m_preprocess!$1:$1048576, $D21, FALSE)), "", HLOOKUP(AD$1, m_preprocess!$1:$1048576, $D21, FALSE))</f>
        <v>6827.3889606336579</v>
      </c>
      <c r="AE21">
        <f>IF(ISBLANK(HLOOKUP(AE$1, m_preprocess!$1:$1048576, $D21, FALSE)), "", HLOOKUP(AE$1, m_preprocess!$1:$1048576, $D21, FALSE))</f>
        <v>20905.539627557206</v>
      </c>
      <c r="AF21">
        <f>IF(ISBLANK(HLOOKUP(AF$1, m_preprocess!$1:$1048576, $D21, FALSE)), "", HLOOKUP(AF$1, m_preprocess!$1:$1048576, $D21, FALSE))</f>
        <v>138.64144702826786</v>
      </c>
      <c r="AG21" t="str">
        <f>IF(ISBLANK(HLOOKUP(AG$1, m_preprocess!$1:$1048576, $D21, FALSE)), "", HLOOKUP(AG$1, m_preprocess!$1:$1048576, $D21, FALSE))</f>
        <v/>
      </c>
    </row>
    <row r="22" spans="1:33">
      <c r="A22" s="22">
        <v>34578</v>
      </c>
      <c r="B22">
        <v>1994</v>
      </c>
      <c r="C22">
        <v>9</v>
      </c>
      <c r="D22">
        <v>22</v>
      </c>
      <c r="E22">
        <f>IF(ISBLANK(HLOOKUP(E$1, m_preprocess!$1:$1048576, $D22, FALSE)), "", HLOOKUP(E$1, m_preprocess!$1:$1048576, $D22, FALSE))</f>
        <v>69.109126430354024</v>
      </c>
      <c r="F22" t="str">
        <f>IF(ISBLANK(HLOOKUP(F$1, m_preprocess!$1:$1048576, $D22, FALSE)), "", HLOOKUP(F$1, m_preprocess!$1:$1048576, $D22, FALSE))</f>
        <v/>
      </c>
      <c r="G22">
        <f>IF(ISBLANK(HLOOKUP(G$1, m_preprocess!$1:$1048576, $D22, FALSE)), "", HLOOKUP(G$1, m_preprocess!$1:$1048576, $D22, FALSE))</f>
        <v>73.977191231479949</v>
      </c>
      <c r="H22">
        <f>IF(ISBLANK(HLOOKUP(H$1, m_preprocess!$1:$1048576, $D22, FALSE)), "", HLOOKUP(H$1, m_preprocess!$1:$1048576, $D22, FALSE))</f>
        <v>82.694569084252549</v>
      </c>
      <c r="I22">
        <f>IF(ISBLANK(HLOOKUP(I$1, m_preprocess!$1:$1048576, $D22, FALSE)), "", HLOOKUP(I$1, m_preprocess!$1:$1048576, $D22, FALSE))</f>
        <v>56.630647872106913</v>
      </c>
      <c r="J22">
        <f>IF(ISBLANK(HLOOKUP(J$1, m_preprocess!$1:$1048576, $D22, FALSE)), "", HLOOKUP(J$1, m_preprocess!$1:$1048576, $D22, FALSE))</f>
        <v>73.075591994161286</v>
      </c>
      <c r="K22">
        <f>IF(ISBLANK(HLOOKUP(K$1, m_preprocess!$1:$1048576, $D22, FALSE)), "", HLOOKUP(K$1, m_preprocess!$1:$1048576, $D22, FALSE))</f>
        <v>72.061323212760925</v>
      </c>
      <c r="L22">
        <f>IF(ISBLANK(HLOOKUP(L$1, m_preprocess!$1:$1048576, $D22, FALSE)), "", HLOOKUP(L$1, m_preprocess!$1:$1048576, $D22, FALSE))</f>
        <v>59.14449510896592</v>
      </c>
      <c r="M22">
        <f>IF(ISBLANK(HLOOKUP(M$1, m_preprocess!$1:$1048576, $D22, FALSE)), "", HLOOKUP(M$1, m_preprocess!$1:$1048576, $D22, FALSE))</f>
        <v>65.781319885394083</v>
      </c>
      <c r="N22" t="str">
        <f>IF(ISBLANK(HLOOKUP(N$1, m_preprocess!$1:$1048576, $D22, FALSE)), "", HLOOKUP(N$1, m_preprocess!$1:$1048576, $D22, FALSE))</f>
        <v/>
      </c>
      <c r="O22" t="str">
        <f>IF(ISBLANK(HLOOKUP(O$1, m_preprocess!$1:$1048576, $D22, FALSE)), "", HLOOKUP(O$1, m_preprocess!$1:$1048576, $D22, FALSE))</f>
        <v/>
      </c>
      <c r="P22">
        <f>IF(ISBLANK(HLOOKUP(P$1, m_preprocess!$1:$1048576, $D22, FALSE)), "", HLOOKUP(P$1, m_preprocess!$1:$1048576, $D22, FALSE))</f>
        <v>87.575233839289083</v>
      </c>
      <c r="Q22">
        <f>IF(ISBLANK(HLOOKUP(Q$1, m_preprocess!$1:$1048576, $D22, FALSE)), "", HLOOKUP(Q$1, m_preprocess!$1:$1048576, $D22, FALSE))</f>
        <v>93.35554936479231</v>
      </c>
      <c r="R22">
        <f>IF(ISBLANK(HLOOKUP(R$1, m_preprocess!$1:$1048576, $D22, FALSE)), "", HLOOKUP(R$1, m_preprocess!$1:$1048576, $D22, FALSE))</f>
        <v>93.808278602789528</v>
      </c>
      <c r="S22">
        <f>IF(ISBLANK(HLOOKUP(S$1, m_preprocess!$1:$1048576, $D22, FALSE)), "", HLOOKUP(S$1, m_preprocess!$1:$1048576, $D22, FALSE))</f>
        <v>57.494736574041376</v>
      </c>
      <c r="T22">
        <f>IF(ISBLANK(HLOOKUP(T$1, m_preprocess!$1:$1048576, $D22, FALSE)), "", HLOOKUP(T$1, m_preprocess!$1:$1048576, $D22, FALSE))</f>
        <v>7.1982451243788468</v>
      </c>
      <c r="U22">
        <f>IF(ISBLANK(HLOOKUP(U$1, m_preprocess!$1:$1048576, $D22, FALSE)), "", HLOOKUP(U$1, m_preprocess!$1:$1048576, $D22, FALSE))</f>
        <v>70.346487645186912</v>
      </c>
      <c r="V22">
        <f>IF(ISBLANK(HLOOKUP(V$1, m_preprocess!$1:$1048576, $D22, FALSE)), "", HLOOKUP(V$1, m_preprocess!$1:$1048576, $D22, FALSE))</f>
        <v>8.4042459750753071</v>
      </c>
      <c r="W22">
        <f>IF(ISBLANK(HLOOKUP(W$1, m_preprocess!$1:$1048576, $D22, FALSE)), "", HLOOKUP(W$1, m_preprocess!$1:$1048576, $D22, FALSE))</f>
        <v>50.777602748356408</v>
      </c>
      <c r="X22">
        <f>IF(ISBLANK(HLOOKUP(X$1, m_preprocess!$1:$1048576, $D22, FALSE)), "", HLOOKUP(X$1, m_preprocess!$1:$1048576, $D22, FALSE))</f>
        <v>11.164638921755209</v>
      </c>
      <c r="Y22">
        <f>IF(ISBLANK(HLOOKUP(Y$1, m_preprocess!$1:$1048576, $D22, FALSE)), "", HLOOKUP(Y$1, m_preprocess!$1:$1048576, $D22, FALSE))</f>
        <v>144896.53159594737</v>
      </c>
      <c r="Z22">
        <f>IF(ISBLANK(HLOOKUP(Z$1, m_preprocess!$1:$1048576, $D22, FALSE)), "", HLOOKUP(Z$1, m_preprocess!$1:$1048576, $D22, FALSE))</f>
        <v>131273.32808035001</v>
      </c>
      <c r="AA22" t="str">
        <f>IF(ISBLANK(HLOOKUP(AA$1, m_preprocess!$1:$1048576, $D22, FALSE)), "", HLOOKUP(AA$1, m_preprocess!$1:$1048576, $D22, FALSE))</f>
        <v/>
      </c>
      <c r="AB22" t="str">
        <f>IF(ISBLANK(HLOOKUP(AB$1, m_preprocess!$1:$1048576, $D22, FALSE)), "", HLOOKUP(AB$1, m_preprocess!$1:$1048576, $D22, FALSE))</f>
        <v/>
      </c>
      <c r="AC22">
        <f>IF(ISBLANK(HLOOKUP(AC$1, m_preprocess!$1:$1048576, $D22, FALSE)), "", HLOOKUP(AC$1, m_preprocess!$1:$1048576, $D22, FALSE))</f>
        <v>99.712902327658099</v>
      </c>
      <c r="AD22">
        <f>IF(ISBLANK(HLOOKUP(AD$1, m_preprocess!$1:$1048576, $D22, FALSE)), "", HLOOKUP(AD$1, m_preprocess!$1:$1048576, $D22, FALSE))</f>
        <v>6761.6497600554912</v>
      </c>
      <c r="AE22">
        <f>IF(ISBLANK(HLOOKUP(AE$1, m_preprocess!$1:$1048576, $D22, FALSE)), "", HLOOKUP(AE$1, m_preprocess!$1:$1048576, $D22, FALSE))</f>
        <v>21326.609823247709</v>
      </c>
      <c r="AF22">
        <f>IF(ISBLANK(HLOOKUP(AF$1, m_preprocess!$1:$1048576, $D22, FALSE)), "", HLOOKUP(AF$1, m_preprocess!$1:$1048576, $D22, FALSE))</f>
        <v>142.59285569785376</v>
      </c>
      <c r="AG22" t="str">
        <f>IF(ISBLANK(HLOOKUP(AG$1, m_preprocess!$1:$1048576, $D22, FALSE)), "", HLOOKUP(AG$1, m_preprocess!$1:$1048576, $D22, FALSE))</f>
        <v/>
      </c>
    </row>
    <row r="23" spans="1:33">
      <c r="A23" s="22">
        <v>34608</v>
      </c>
      <c r="B23">
        <v>1994</v>
      </c>
      <c r="C23">
        <v>10</v>
      </c>
      <c r="D23">
        <v>23</v>
      </c>
      <c r="E23">
        <f>IF(ISBLANK(HLOOKUP(E$1, m_preprocess!$1:$1048576, $D23, FALSE)), "", HLOOKUP(E$1, m_preprocess!$1:$1048576, $D23, FALSE))</f>
        <v>70.60636557453131</v>
      </c>
      <c r="F23" t="str">
        <f>IF(ISBLANK(HLOOKUP(F$1, m_preprocess!$1:$1048576, $D23, FALSE)), "", HLOOKUP(F$1, m_preprocess!$1:$1048576, $D23, FALSE))</f>
        <v/>
      </c>
      <c r="G23">
        <f>IF(ISBLANK(HLOOKUP(G$1, m_preprocess!$1:$1048576, $D23, FALSE)), "", HLOOKUP(G$1, m_preprocess!$1:$1048576, $D23, FALSE))</f>
        <v>74.438422852377684</v>
      </c>
      <c r="H23">
        <f>IF(ISBLANK(HLOOKUP(H$1, m_preprocess!$1:$1048576, $D23, FALSE)), "", HLOOKUP(H$1, m_preprocess!$1:$1048576, $D23, FALSE))</f>
        <v>85.038067395170827</v>
      </c>
      <c r="I23">
        <f>IF(ISBLANK(HLOOKUP(I$1, m_preprocess!$1:$1048576, $D23, FALSE)), "", HLOOKUP(I$1, m_preprocess!$1:$1048576, $D23, FALSE))</f>
        <v>55.72954098138608</v>
      </c>
      <c r="J23">
        <f>IF(ISBLANK(HLOOKUP(J$1, m_preprocess!$1:$1048576, $D23, FALSE)), "", HLOOKUP(J$1, m_preprocess!$1:$1048576, $D23, FALSE))</f>
        <v>69.21429031193253</v>
      </c>
      <c r="K23">
        <f>IF(ISBLANK(HLOOKUP(K$1, m_preprocess!$1:$1048576, $D23, FALSE)), "", HLOOKUP(K$1, m_preprocess!$1:$1048576, $D23, FALSE))</f>
        <v>73.910701766650078</v>
      </c>
      <c r="L23">
        <f>IF(ISBLANK(HLOOKUP(L$1, m_preprocess!$1:$1048576, $D23, FALSE)), "", HLOOKUP(L$1, m_preprocess!$1:$1048576, $D23, FALSE))</f>
        <v>57.351830197116314</v>
      </c>
      <c r="M23">
        <f>IF(ISBLANK(HLOOKUP(M$1, m_preprocess!$1:$1048576, $D23, FALSE)), "", HLOOKUP(M$1, m_preprocess!$1:$1048576, $D23, FALSE))</f>
        <v>69.602375009742858</v>
      </c>
      <c r="N23" t="str">
        <f>IF(ISBLANK(HLOOKUP(N$1, m_preprocess!$1:$1048576, $D23, FALSE)), "", HLOOKUP(N$1, m_preprocess!$1:$1048576, $D23, FALSE))</f>
        <v/>
      </c>
      <c r="O23" t="str">
        <f>IF(ISBLANK(HLOOKUP(O$1, m_preprocess!$1:$1048576, $D23, FALSE)), "", HLOOKUP(O$1, m_preprocess!$1:$1048576, $D23, FALSE))</f>
        <v/>
      </c>
      <c r="P23">
        <f>IF(ISBLANK(HLOOKUP(P$1, m_preprocess!$1:$1048576, $D23, FALSE)), "", HLOOKUP(P$1, m_preprocess!$1:$1048576, $D23, FALSE))</f>
        <v>87.982358520749216</v>
      </c>
      <c r="Q23">
        <f>IF(ISBLANK(HLOOKUP(Q$1, m_preprocess!$1:$1048576, $D23, FALSE)), "", HLOOKUP(Q$1, m_preprocess!$1:$1048576, $D23, FALSE))</f>
        <v>93.829878982636274</v>
      </c>
      <c r="R23">
        <f>IF(ISBLANK(HLOOKUP(R$1, m_preprocess!$1:$1048576, $D23, FALSE)), "", HLOOKUP(R$1, m_preprocess!$1:$1048576, $D23, FALSE))</f>
        <v>93.767954807903806</v>
      </c>
      <c r="S23">
        <f>IF(ISBLANK(HLOOKUP(S$1, m_preprocess!$1:$1048576, $D23, FALSE)), "", HLOOKUP(S$1, m_preprocess!$1:$1048576, $D23, FALSE))</f>
        <v>63.145045136404129</v>
      </c>
      <c r="T23">
        <f>IF(ISBLANK(HLOOKUP(T$1, m_preprocess!$1:$1048576, $D23, FALSE)), "", HLOOKUP(T$1, m_preprocess!$1:$1048576, $D23, FALSE))</f>
        <v>7.7926190150757249</v>
      </c>
      <c r="U23">
        <f>IF(ISBLANK(HLOOKUP(U$1, m_preprocess!$1:$1048576, $D23, FALSE)), "", HLOOKUP(U$1, m_preprocess!$1:$1048576, $D23, FALSE))</f>
        <v>76.62887427714324</v>
      </c>
      <c r="V23">
        <f>IF(ISBLANK(HLOOKUP(V$1, m_preprocess!$1:$1048576, $D23, FALSE)), "", HLOOKUP(V$1, m_preprocess!$1:$1048576, $D23, FALSE))</f>
        <v>9.5181301487692451</v>
      </c>
      <c r="W23">
        <f>IF(ISBLANK(HLOOKUP(W$1, m_preprocess!$1:$1048576, $D23, FALSE)), "", HLOOKUP(W$1, m_preprocess!$1:$1048576, $D23, FALSE))</f>
        <v>54.711388905766292</v>
      </c>
      <c r="X23">
        <f>IF(ISBLANK(HLOOKUP(X$1, m_preprocess!$1:$1048576, $D23, FALSE)), "", HLOOKUP(X$1, m_preprocess!$1:$1048576, $D23, FALSE))</f>
        <v>12.399355222607706</v>
      </c>
      <c r="Y23">
        <f>IF(ISBLANK(HLOOKUP(Y$1, m_preprocess!$1:$1048576, $D23, FALSE)), "", HLOOKUP(Y$1, m_preprocess!$1:$1048576, $D23, FALSE))</f>
        <v>139970.25931677365</v>
      </c>
      <c r="Z23">
        <f>IF(ISBLANK(HLOOKUP(Z$1, m_preprocess!$1:$1048576, $D23, FALSE)), "", HLOOKUP(Z$1, m_preprocess!$1:$1048576, $D23, FALSE))</f>
        <v>136836.04561037757</v>
      </c>
      <c r="AA23" t="str">
        <f>IF(ISBLANK(HLOOKUP(AA$1, m_preprocess!$1:$1048576, $D23, FALSE)), "", HLOOKUP(AA$1, m_preprocess!$1:$1048576, $D23, FALSE))</f>
        <v/>
      </c>
      <c r="AB23" t="str">
        <f>IF(ISBLANK(HLOOKUP(AB$1, m_preprocess!$1:$1048576, $D23, FALSE)), "", HLOOKUP(AB$1, m_preprocess!$1:$1048576, $D23, FALSE))</f>
        <v/>
      </c>
      <c r="AC23">
        <f>IF(ISBLANK(HLOOKUP(AC$1, m_preprocess!$1:$1048576, $D23, FALSE)), "", HLOOKUP(AC$1, m_preprocess!$1:$1048576, $D23, FALSE))</f>
        <v>100.00775659573119</v>
      </c>
      <c r="AD23">
        <f>IF(ISBLANK(HLOOKUP(AD$1, m_preprocess!$1:$1048576, $D23, FALSE)), "", HLOOKUP(AD$1, m_preprocess!$1:$1048576, $D23, FALSE))</f>
        <v>6849.9452980512124</v>
      </c>
      <c r="AE23">
        <f>IF(ISBLANK(HLOOKUP(AE$1, m_preprocess!$1:$1048576, $D23, FALSE)), "", HLOOKUP(AE$1, m_preprocess!$1:$1048576, $D23, FALSE))</f>
        <v>21860.764239407214</v>
      </c>
      <c r="AF23">
        <f>IF(ISBLANK(HLOOKUP(AF$1, m_preprocess!$1:$1048576, $D23, FALSE)), "", HLOOKUP(AF$1, m_preprocess!$1:$1048576, $D23, FALSE))</f>
        <v>137.14398901553974</v>
      </c>
      <c r="AG23" t="str">
        <f>IF(ISBLANK(HLOOKUP(AG$1, m_preprocess!$1:$1048576, $D23, FALSE)), "", HLOOKUP(AG$1, m_preprocess!$1:$1048576, $D23, FALSE))</f>
        <v/>
      </c>
    </row>
    <row r="24" spans="1:33">
      <c r="A24" s="22">
        <v>34639</v>
      </c>
      <c r="B24">
        <v>1994</v>
      </c>
      <c r="C24">
        <v>11</v>
      </c>
      <c r="D24">
        <v>24</v>
      </c>
      <c r="E24">
        <f>IF(ISBLANK(HLOOKUP(E$1, m_preprocess!$1:$1048576, $D24, FALSE)), "", HLOOKUP(E$1, m_preprocess!$1:$1048576, $D24, FALSE))</f>
        <v>72.556995150358006</v>
      </c>
      <c r="F24" t="str">
        <f>IF(ISBLANK(HLOOKUP(F$1, m_preprocess!$1:$1048576, $D24, FALSE)), "", HLOOKUP(F$1, m_preprocess!$1:$1048576, $D24, FALSE))</f>
        <v/>
      </c>
      <c r="G24">
        <f>IF(ISBLANK(HLOOKUP(G$1, m_preprocess!$1:$1048576, $D24, FALSE)), "", HLOOKUP(G$1, m_preprocess!$1:$1048576, $D24, FALSE))</f>
        <v>74.898338097296573</v>
      </c>
      <c r="H24">
        <f>IF(ISBLANK(HLOOKUP(H$1, m_preprocess!$1:$1048576, $D24, FALSE)), "", HLOOKUP(H$1, m_preprocess!$1:$1048576, $D24, FALSE))</f>
        <v>84.058841162798856</v>
      </c>
      <c r="I24">
        <f>IF(ISBLANK(HLOOKUP(I$1, m_preprocess!$1:$1048576, $D24, FALSE)), "", HLOOKUP(I$1, m_preprocess!$1:$1048576, $D24, FALSE))</f>
        <v>55.209646364041596</v>
      </c>
      <c r="J24">
        <f>IF(ISBLANK(HLOOKUP(J$1, m_preprocess!$1:$1048576, $D24, FALSE)), "", HLOOKUP(J$1, m_preprocess!$1:$1048576, $D24, FALSE))</f>
        <v>67.677917729045234</v>
      </c>
      <c r="K24">
        <f>IF(ISBLANK(HLOOKUP(K$1, m_preprocess!$1:$1048576, $D24, FALSE)), "", HLOOKUP(K$1, m_preprocess!$1:$1048576, $D24, FALSE))</f>
        <v>76.256366635562287</v>
      </c>
      <c r="L24">
        <f>IF(ISBLANK(HLOOKUP(L$1, m_preprocess!$1:$1048576, $D24, FALSE)), "", HLOOKUP(L$1, m_preprocess!$1:$1048576, $D24, FALSE))</f>
        <v>58.40202850974687</v>
      </c>
      <c r="M24">
        <f>IF(ISBLANK(HLOOKUP(M$1, m_preprocess!$1:$1048576, $D24, FALSE)), "", HLOOKUP(M$1, m_preprocess!$1:$1048576, $D24, FALSE))</f>
        <v>70.129778676251178</v>
      </c>
      <c r="N24" t="str">
        <f>IF(ISBLANK(HLOOKUP(N$1, m_preprocess!$1:$1048576, $D24, FALSE)), "", HLOOKUP(N$1, m_preprocess!$1:$1048576, $D24, FALSE))</f>
        <v/>
      </c>
      <c r="O24" t="str">
        <f>IF(ISBLANK(HLOOKUP(O$1, m_preprocess!$1:$1048576, $D24, FALSE)), "", HLOOKUP(O$1, m_preprocess!$1:$1048576, $D24, FALSE))</f>
        <v/>
      </c>
      <c r="P24">
        <f>IF(ISBLANK(HLOOKUP(P$1, m_preprocess!$1:$1048576, $D24, FALSE)), "", HLOOKUP(P$1, m_preprocess!$1:$1048576, $D24, FALSE))</f>
        <v>88.277186853071939</v>
      </c>
      <c r="Q24">
        <f>IF(ISBLANK(HLOOKUP(Q$1, m_preprocess!$1:$1048576, $D24, FALSE)), "", HLOOKUP(Q$1, m_preprocess!$1:$1048576, $D24, FALSE))</f>
        <v>94.162724638885095</v>
      </c>
      <c r="R24">
        <f>IF(ISBLANK(HLOOKUP(R$1, m_preprocess!$1:$1048576, $D24, FALSE)), "", HLOOKUP(R$1, m_preprocess!$1:$1048576, $D24, FALSE))</f>
        <v>93.749609722547589</v>
      </c>
      <c r="S24">
        <f>IF(ISBLANK(HLOOKUP(S$1, m_preprocess!$1:$1048576, $D24, FALSE)), "", HLOOKUP(S$1, m_preprocess!$1:$1048576, $D24, FALSE))</f>
        <v>69.195091254626192</v>
      </c>
      <c r="T24">
        <f>IF(ISBLANK(HLOOKUP(T$1, m_preprocess!$1:$1048576, $D24, FALSE)), "", HLOOKUP(T$1, m_preprocess!$1:$1048576, $D24, FALSE))</f>
        <v>7.9530853330037736</v>
      </c>
      <c r="U24">
        <f>IF(ISBLANK(HLOOKUP(U$1, m_preprocess!$1:$1048576, $D24, FALSE)), "", HLOOKUP(U$1, m_preprocess!$1:$1048576, $D24, FALSE))</f>
        <v>80.79009001889554</v>
      </c>
      <c r="V24">
        <f>IF(ISBLANK(HLOOKUP(V$1, m_preprocess!$1:$1048576, $D24, FALSE)), "", HLOOKUP(V$1, m_preprocess!$1:$1048576, $D24, FALSE))</f>
        <v>10.415990018994982</v>
      </c>
      <c r="W24">
        <f>IF(ISBLANK(HLOOKUP(W$1, m_preprocess!$1:$1048576, $D24, FALSE)), "", HLOOKUP(W$1, m_preprocess!$1:$1048576, $D24, FALSE))</f>
        <v>56.805535529195076</v>
      </c>
      <c r="X24">
        <f>IF(ISBLANK(HLOOKUP(X$1, m_preprocess!$1:$1048576, $D24, FALSE)), "", HLOOKUP(X$1, m_preprocess!$1:$1048576, $D24, FALSE))</f>
        <v>13.568564470705482</v>
      </c>
      <c r="Y24">
        <f>IF(ISBLANK(HLOOKUP(Y$1, m_preprocess!$1:$1048576, $D24, FALSE)), "", HLOOKUP(Y$1, m_preprocess!$1:$1048576, $D24, FALSE))</f>
        <v>133808.05872623652</v>
      </c>
      <c r="Z24">
        <f>IF(ISBLANK(HLOOKUP(Z$1, m_preprocess!$1:$1048576, $D24, FALSE)), "", HLOOKUP(Z$1, m_preprocess!$1:$1048576, $D24, FALSE))</f>
        <v>144583.5204010517</v>
      </c>
      <c r="AA24" t="str">
        <f>IF(ISBLANK(HLOOKUP(AA$1, m_preprocess!$1:$1048576, $D24, FALSE)), "", HLOOKUP(AA$1, m_preprocess!$1:$1048576, $D24, FALSE))</f>
        <v/>
      </c>
      <c r="AB24" t="str">
        <f>IF(ISBLANK(HLOOKUP(AB$1, m_preprocess!$1:$1048576, $D24, FALSE)), "", HLOOKUP(AB$1, m_preprocess!$1:$1048576, $D24, FALSE))</f>
        <v/>
      </c>
      <c r="AC24">
        <f>IF(ISBLANK(HLOOKUP(AC$1, m_preprocess!$1:$1048576, $D24, FALSE)), "", HLOOKUP(AC$1, m_preprocess!$1:$1048576, $D24, FALSE))</f>
        <v>100.32854333760086</v>
      </c>
      <c r="AD24">
        <f>IF(ISBLANK(HLOOKUP(AD$1, m_preprocess!$1:$1048576, $D24, FALSE)), "", HLOOKUP(AD$1, m_preprocess!$1:$1048576, $D24, FALSE))</f>
        <v>7100.8407564034096</v>
      </c>
      <c r="AE24">
        <f>IF(ISBLANK(HLOOKUP(AE$1, m_preprocess!$1:$1048576, $D24, FALSE)), "", HLOOKUP(AE$1, m_preprocess!$1:$1048576, $D24, FALSE))</f>
        <v>21970.603787503482</v>
      </c>
      <c r="AF24">
        <f>IF(ISBLANK(HLOOKUP(AF$1, m_preprocess!$1:$1048576, $D24, FALSE)), "", HLOOKUP(AF$1, m_preprocess!$1:$1048576, $D24, FALSE))</f>
        <v>128.57668980968947</v>
      </c>
      <c r="AG24" t="str">
        <f>IF(ISBLANK(HLOOKUP(AG$1, m_preprocess!$1:$1048576, $D24, FALSE)), "", HLOOKUP(AG$1, m_preprocess!$1:$1048576, $D24, FALSE))</f>
        <v/>
      </c>
    </row>
    <row r="25" spans="1:33">
      <c r="A25" s="22">
        <v>34669</v>
      </c>
      <c r="B25">
        <v>1994</v>
      </c>
      <c r="C25">
        <v>12</v>
      </c>
      <c r="D25">
        <v>25</v>
      </c>
      <c r="E25">
        <f>IF(ISBLANK(HLOOKUP(E$1, m_preprocess!$1:$1048576, $D25, FALSE)), "", HLOOKUP(E$1, m_preprocess!$1:$1048576, $D25, FALSE))</f>
        <v>72.209301274952338</v>
      </c>
      <c r="F25" t="str">
        <f>IF(ISBLANK(HLOOKUP(F$1, m_preprocess!$1:$1048576, $D25, FALSE)), "", HLOOKUP(F$1, m_preprocess!$1:$1048576, $D25, FALSE))</f>
        <v/>
      </c>
      <c r="G25">
        <f>IF(ISBLANK(HLOOKUP(G$1, m_preprocess!$1:$1048576, $D25, FALSE)), "", HLOOKUP(G$1, m_preprocess!$1:$1048576, $D25, FALSE))</f>
        <v>73.638239642679522</v>
      </c>
      <c r="H25">
        <f>IF(ISBLANK(HLOOKUP(H$1, m_preprocess!$1:$1048576, $D25, FALSE)), "", HLOOKUP(H$1, m_preprocess!$1:$1048576, $D25, FALSE))</f>
        <v>87.2977943809111</v>
      </c>
      <c r="I25">
        <f>IF(ISBLANK(HLOOKUP(I$1, m_preprocess!$1:$1048576, $D25, FALSE)), "", HLOOKUP(I$1, m_preprocess!$1:$1048576, $D25, FALSE))</f>
        <v>52.410593210503521</v>
      </c>
      <c r="J25">
        <f>IF(ISBLANK(HLOOKUP(J$1, m_preprocess!$1:$1048576, $D25, FALSE)), "", HLOOKUP(J$1, m_preprocess!$1:$1048576, $D25, FALSE))</f>
        <v>70.956376486765578</v>
      </c>
      <c r="K25">
        <f>IF(ISBLANK(HLOOKUP(K$1, m_preprocess!$1:$1048576, $D25, FALSE)), "", HLOOKUP(K$1, m_preprocess!$1:$1048576, $D25, FALSE))</f>
        <v>70.539809465580802</v>
      </c>
      <c r="L25">
        <f>IF(ISBLANK(HLOOKUP(L$1, m_preprocess!$1:$1048576, $D25, FALSE)), "", HLOOKUP(L$1, m_preprocess!$1:$1048576, $D25, FALSE))</f>
        <v>60.428168647763037</v>
      </c>
      <c r="M25">
        <f>IF(ISBLANK(HLOOKUP(M$1, m_preprocess!$1:$1048576, $D25, FALSE)), "", HLOOKUP(M$1, m_preprocess!$1:$1048576, $D25, FALSE))</f>
        <v>70.144742761654982</v>
      </c>
      <c r="N25" t="str">
        <f>IF(ISBLANK(HLOOKUP(N$1, m_preprocess!$1:$1048576, $D25, FALSE)), "", HLOOKUP(N$1, m_preprocess!$1:$1048576, $D25, FALSE))</f>
        <v/>
      </c>
      <c r="O25" t="str">
        <f>IF(ISBLANK(HLOOKUP(O$1, m_preprocess!$1:$1048576, $D25, FALSE)), "", HLOOKUP(O$1, m_preprocess!$1:$1048576, $D25, FALSE))</f>
        <v/>
      </c>
      <c r="P25">
        <f>IF(ISBLANK(HLOOKUP(P$1, m_preprocess!$1:$1048576, $D25, FALSE)), "", HLOOKUP(P$1, m_preprocess!$1:$1048576, $D25, FALSE))</f>
        <v>88.035099198753684</v>
      </c>
      <c r="Q25">
        <f>IF(ISBLANK(HLOOKUP(Q$1, m_preprocess!$1:$1048576, $D25, FALSE)), "", HLOOKUP(Q$1, m_preprocess!$1:$1048576, $D25, FALSE))</f>
        <v>94.200368607970759</v>
      </c>
      <c r="R25">
        <f>IF(ISBLANK(HLOOKUP(R$1, m_preprocess!$1:$1048576, $D25, FALSE)), "", HLOOKUP(R$1, m_preprocess!$1:$1048576, $D25, FALSE))</f>
        <v>93.45515362591118</v>
      </c>
      <c r="S25">
        <f>IF(ISBLANK(HLOOKUP(S$1, m_preprocess!$1:$1048576, $D25, FALSE)), "", HLOOKUP(S$1, m_preprocess!$1:$1048576, $D25, FALSE))</f>
        <v>60.321247415317039</v>
      </c>
      <c r="T25">
        <f>IF(ISBLANK(HLOOKUP(T$1, m_preprocess!$1:$1048576, $D25, FALSE)), "", HLOOKUP(T$1, m_preprocess!$1:$1048576, $D25, FALSE))</f>
        <v>7.6659764814526863</v>
      </c>
      <c r="U25">
        <f>IF(ISBLANK(HLOOKUP(U$1, m_preprocess!$1:$1048576, $D25, FALSE)), "", HLOOKUP(U$1, m_preprocess!$1:$1048576, $D25, FALSE))</f>
        <v>74.296588255683318</v>
      </c>
      <c r="V25">
        <f>IF(ISBLANK(HLOOKUP(V$1, m_preprocess!$1:$1048576, $D25, FALSE)), "", HLOOKUP(V$1, m_preprocess!$1:$1048576, $D25, FALSE))</f>
        <v>9.92333696580571</v>
      </c>
      <c r="W25">
        <f>IF(ISBLANK(HLOOKUP(W$1, m_preprocess!$1:$1048576, $D25, FALSE)), "", HLOOKUP(W$1, m_preprocess!$1:$1048576, $D25, FALSE))</f>
        <v>51.212825080089914</v>
      </c>
      <c r="X25">
        <f>IF(ISBLANK(HLOOKUP(X$1, m_preprocess!$1:$1048576, $D25, FALSE)), "", HLOOKUP(X$1, m_preprocess!$1:$1048576, $D25, FALSE))</f>
        <v>13.160426209787692</v>
      </c>
      <c r="Y25">
        <f>IF(ISBLANK(HLOOKUP(Y$1, m_preprocess!$1:$1048576, $D25, FALSE)), "", HLOOKUP(Y$1, m_preprocess!$1:$1048576, $D25, FALSE))</f>
        <v>159972.01728335553</v>
      </c>
      <c r="Z25">
        <f>IF(ISBLANK(HLOOKUP(Z$1, m_preprocess!$1:$1048576, $D25, FALSE)), "", HLOOKUP(Z$1, m_preprocess!$1:$1048576, $D25, FALSE))</f>
        <v>195475.12758237036</v>
      </c>
      <c r="AA25" t="str">
        <f>IF(ISBLANK(HLOOKUP(AA$1, m_preprocess!$1:$1048576, $D25, FALSE)), "", HLOOKUP(AA$1, m_preprocess!$1:$1048576, $D25, FALSE))</f>
        <v/>
      </c>
      <c r="AB25">
        <f>IF(ISBLANK(HLOOKUP(AB$1, m_preprocess!$1:$1048576, $D25, FALSE)), "", HLOOKUP(AB$1, m_preprocess!$1:$1048576, $D25, FALSE))</f>
        <v>31315.10378309519</v>
      </c>
      <c r="AC25">
        <f>IF(ISBLANK(HLOOKUP(AC$1, m_preprocess!$1:$1048576, $D25, FALSE)), "", HLOOKUP(AC$1, m_preprocess!$1:$1048576, $D25, FALSE))</f>
        <v>113.27226246320362</v>
      </c>
      <c r="AD25">
        <f>IF(ISBLANK(HLOOKUP(AD$1, m_preprocess!$1:$1048576, $D25, FALSE)), "", HLOOKUP(AD$1, m_preprocess!$1:$1048576, $D25, FALSE))</f>
        <v>7444.8576900165426</v>
      </c>
      <c r="AE25">
        <f>IF(ISBLANK(HLOOKUP(AE$1, m_preprocess!$1:$1048576, $D25, FALSE)), "", HLOOKUP(AE$1, m_preprocess!$1:$1048576, $D25, FALSE))</f>
        <v>21761.666744209379</v>
      </c>
      <c r="AF25">
        <f>IF(ISBLANK(HLOOKUP(AF$1, m_preprocess!$1:$1048576, $D25, FALSE)), "", HLOOKUP(AF$1, m_preprocess!$1:$1048576, $D25, FALSE))</f>
        <v>120.87413363032016</v>
      </c>
      <c r="AG25" t="str">
        <f>IF(ISBLANK(HLOOKUP(AG$1, m_preprocess!$1:$1048576, $D25, FALSE)), "", HLOOKUP(AG$1, m_preprocess!$1:$1048576, $D25, FALSE))</f>
        <v/>
      </c>
    </row>
    <row r="26" spans="1:33">
      <c r="A26" s="22">
        <v>34700</v>
      </c>
      <c r="B26">
        <v>1995</v>
      </c>
      <c r="C26">
        <v>1</v>
      </c>
      <c r="D26">
        <v>26</v>
      </c>
      <c r="E26">
        <f>IF(ISBLANK(HLOOKUP(E$1, m_preprocess!$1:$1048576, $D26, FALSE)), "", HLOOKUP(E$1, m_preprocess!$1:$1048576, $D26, FALSE))</f>
        <v>69.037840145683006</v>
      </c>
      <c r="F26" t="str">
        <f>IF(ISBLANK(HLOOKUP(F$1, m_preprocess!$1:$1048576, $D26, FALSE)), "", HLOOKUP(F$1, m_preprocess!$1:$1048576, $D26, FALSE))</f>
        <v/>
      </c>
      <c r="G26">
        <f>IF(ISBLANK(HLOOKUP(G$1, m_preprocess!$1:$1048576, $D26, FALSE)), "", HLOOKUP(G$1, m_preprocess!$1:$1048576, $D26, FALSE))</f>
        <v>71.077887191525562</v>
      </c>
      <c r="H26">
        <f>IF(ISBLANK(HLOOKUP(H$1, m_preprocess!$1:$1048576, $D26, FALSE)), "", HLOOKUP(H$1, m_preprocess!$1:$1048576, $D26, FALSE))</f>
        <v>86.748470219210589</v>
      </c>
      <c r="I26">
        <f>IF(ISBLANK(HLOOKUP(I$1, m_preprocess!$1:$1048576, $D26, FALSE)), "", HLOOKUP(I$1, m_preprocess!$1:$1048576, $D26, FALSE))</f>
        <v>49.866184218267549</v>
      </c>
      <c r="J26">
        <f>IF(ISBLANK(HLOOKUP(J$1, m_preprocess!$1:$1048576, $D26, FALSE)), "", HLOOKUP(J$1, m_preprocess!$1:$1048576, $D26, FALSE))</f>
        <v>57.994173042026517</v>
      </c>
      <c r="K26">
        <f>IF(ISBLANK(HLOOKUP(K$1, m_preprocess!$1:$1048576, $D26, FALSE)), "", HLOOKUP(K$1, m_preprocess!$1:$1048576, $D26, FALSE))</f>
        <v>72.219795651163025</v>
      </c>
      <c r="L26">
        <f>IF(ISBLANK(HLOOKUP(L$1, m_preprocess!$1:$1048576, $D26, FALSE)), "", HLOOKUP(L$1, m_preprocess!$1:$1048576, $D26, FALSE))</f>
        <v>46.976748536877672</v>
      </c>
      <c r="M26">
        <f>IF(ISBLANK(HLOOKUP(M$1, m_preprocess!$1:$1048576, $D26, FALSE)), "", HLOOKUP(M$1, m_preprocess!$1:$1048576, $D26, FALSE))</f>
        <v>61.876565029270893</v>
      </c>
      <c r="N26" t="str">
        <f>IF(ISBLANK(HLOOKUP(N$1, m_preprocess!$1:$1048576, $D26, FALSE)), "", HLOOKUP(N$1, m_preprocess!$1:$1048576, $D26, FALSE))</f>
        <v/>
      </c>
      <c r="O26" t="str">
        <f>IF(ISBLANK(HLOOKUP(O$1, m_preprocess!$1:$1048576, $D26, FALSE)), "", HLOOKUP(O$1, m_preprocess!$1:$1048576, $D26, FALSE))</f>
        <v/>
      </c>
      <c r="P26">
        <f>IF(ISBLANK(HLOOKUP(P$1, m_preprocess!$1:$1048576, $D26, FALSE)), "", HLOOKUP(P$1, m_preprocess!$1:$1048576, $D26, FALSE))</f>
        <v>88.130667726280706</v>
      </c>
      <c r="Q26">
        <f>IF(ISBLANK(HLOOKUP(Q$1, m_preprocess!$1:$1048576, $D26, FALSE)), "", HLOOKUP(Q$1, m_preprocess!$1:$1048576, $D26, FALSE))</f>
        <v>94.245179031145042</v>
      </c>
      <c r="R26">
        <f>IF(ISBLANK(HLOOKUP(R$1, m_preprocess!$1:$1048576, $D26, FALSE)), "", HLOOKUP(R$1, m_preprocess!$1:$1048576, $D26, FALSE))</f>
        <v>93.512122988440936</v>
      </c>
      <c r="S26">
        <f>IF(ISBLANK(HLOOKUP(S$1, m_preprocess!$1:$1048576, $D26, FALSE)), "", HLOOKUP(S$1, m_preprocess!$1:$1048576, $D26, FALSE))</f>
        <v>67.313582808938037</v>
      </c>
      <c r="T26">
        <f>IF(ISBLANK(HLOOKUP(T$1, m_preprocess!$1:$1048576, $D26, FALSE)), "", HLOOKUP(T$1, m_preprocess!$1:$1048576, $D26, FALSE))</f>
        <v>7.2943393779405081</v>
      </c>
      <c r="U26">
        <f>IF(ISBLANK(HLOOKUP(U$1, m_preprocess!$1:$1048576, $D26, FALSE)), "", HLOOKUP(U$1, m_preprocess!$1:$1048576, $D26, FALSE))</f>
        <v>66.211450433319683</v>
      </c>
      <c r="V26">
        <f>IF(ISBLANK(HLOOKUP(V$1, m_preprocess!$1:$1048576, $D26, FALSE)), "", HLOOKUP(V$1, m_preprocess!$1:$1048576, $D26, FALSE))</f>
        <v>5.5015758400613057</v>
      </c>
      <c r="W26">
        <f>IF(ISBLANK(HLOOKUP(W$1, m_preprocess!$1:$1048576, $D26, FALSE)), "", HLOOKUP(W$1, m_preprocess!$1:$1048576, $D26, FALSE))</f>
        <v>51.884839630725772</v>
      </c>
      <c r="X26">
        <f>IF(ISBLANK(HLOOKUP(X$1, m_preprocess!$1:$1048576, $D26, FALSE)), "", HLOOKUP(X$1, m_preprocess!$1:$1048576, $D26, FALSE))</f>
        <v>8.825034962532607</v>
      </c>
      <c r="Y26">
        <f>IF(ISBLANK(HLOOKUP(Y$1, m_preprocess!$1:$1048576, $D26, FALSE)), "", HLOOKUP(Y$1, m_preprocess!$1:$1048576, $D26, FALSE))</f>
        <v>147989.85825654274</v>
      </c>
      <c r="Z26">
        <f>IF(ISBLANK(HLOOKUP(Z$1, m_preprocess!$1:$1048576, $D26, FALSE)), "", HLOOKUP(Z$1, m_preprocess!$1:$1048576, $D26, FALSE))</f>
        <v>127443.55390466219</v>
      </c>
      <c r="AA26">
        <f>IF(ISBLANK(HLOOKUP(AA$1, m_preprocess!$1:$1048576, $D26, FALSE)), "", HLOOKUP(AA$1, m_preprocess!$1:$1048576, $D26, FALSE))</f>
        <v>169.15109634551496</v>
      </c>
      <c r="AB26">
        <f>IF(ISBLANK(HLOOKUP(AB$1, m_preprocess!$1:$1048576, $D26, FALSE)), "", HLOOKUP(AB$1, m_preprocess!$1:$1048576, $D26, FALSE))</f>
        <v>30765.122137426883</v>
      </c>
      <c r="AC26">
        <f>IF(ISBLANK(HLOOKUP(AC$1, m_preprocess!$1:$1048576, $D26, FALSE)), "", HLOOKUP(AC$1, m_preprocess!$1:$1048576, $D26, FALSE))</f>
        <v>153.0764407373764</v>
      </c>
      <c r="AD26">
        <f>IF(ISBLANK(HLOOKUP(AD$1, m_preprocess!$1:$1048576, $D26, FALSE)), "", HLOOKUP(AD$1, m_preprocess!$1:$1048576, $D26, FALSE))</f>
        <v>6315.5149114463456</v>
      </c>
      <c r="AE26">
        <f>IF(ISBLANK(HLOOKUP(AE$1, m_preprocess!$1:$1048576, $D26, FALSE)), "", HLOOKUP(AE$1, m_preprocess!$1:$1048576, $D26, FALSE))</f>
        <v>21227.308096807483</v>
      </c>
      <c r="AF26">
        <f>IF(ISBLANK(HLOOKUP(AF$1, m_preprocess!$1:$1048576, $D26, FALSE)), "", HLOOKUP(AF$1, m_preprocess!$1:$1048576, $D26, FALSE))</f>
        <v>103.8951321925356</v>
      </c>
      <c r="AG26" t="str">
        <f>IF(ISBLANK(HLOOKUP(AG$1, m_preprocess!$1:$1048576, $D26, FALSE)), "", HLOOKUP(AG$1, m_preprocess!$1:$1048576, $D26, FALSE))</f>
        <v/>
      </c>
    </row>
    <row r="27" spans="1:33">
      <c r="A27" s="22">
        <v>34731</v>
      </c>
      <c r="B27">
        <v>1995</v>
      </c>
      <c r="C27">
        <v>2</v>
      </c>
      <c r="D27">
        <v>27</v>
      </c>
      <c r="E27">
        <f>IF(ISBLANK(HLOOKUP(E$1, m_preprocess!$1:$1048576, $D27, FALSE)), "", HLOOKUP(E$1, m_preprocess!$1:$1048576, $D27, FALSE))</f>
        <v>64.526503294126542</v>
      </c>
      <c r="F27" t="str">
        <f>IF(ISBLANK(HLOOKUP(F$1, m_preprocess!$1:$1048576, $D27, FALSE)), "", HLOOKUP(F$1, m_preprocess!$1:$1048576, $D27, FALSE))</f>
        <v/>
      </c>
      <c r="G27">
        <f>IF(ISBLANK(HLOOKUP(G$1, m_preprocess!$1:$1048576, $D27, FALSE)), "", HLOOKUP(G$1, m_preprocess!$1:$1048576, $D27, FALSE))</f>
        <v>64.202834185775018</v>
      </c>
      <c r="H27">
        <f>IF(ISBLANK(HLOOKUP(H$1, m_preprocess!$1:$1048576, $D27, FALSE)), "", HLOOKUP(H$1, m_preprocess!$1:$1048576, $D27, FALSE))</f>
        <v>77.259020345670663</v>
      </c>
      <c r="I27">
        <f>IF(ISBLANK(HLOOKUP(I$1, m_preprocess!$1:$1048576, $D27, FALSE)), "", HLOOKUP(I$1, m_preprocess!$1:$1048576, $D27, FALSE))</f>
        <v>50.21026877265983</v>
      </c>
      <c r="J27">
        <f>IF(ISBLANK(HLOOKUP(J$1, m_preprocess!$1:$1048576, $D27, FALSE)), "", HLOOKUP(J$1, m_preprocess!$1:$1048576, $D27, FALSE))</f>
        <v>48.317821635117149</v>
      </c>
      <c r="K27">
        <f>IF(ISBLANK(HLOOKUP(K$1, m_preprocess!$1:$1048576, $D27, FALSE)), "", HLOOKUP(K$1, m_preprocess!$1:$1048576, $D27, FALSE))</f>
        <v>67.229804041238026</v>
      </c>
      <c r="L27">
        <f>IF(ISBLANK(HLOOKUP(L$1, m_preprocess!$1:$1048576, $D27, FALSE)), "", HLOOKUP(L$1, m_preprocess!$1:$1048576, $D27, FALSE))</f>
        <v>39.448325304957855</v>
      </c>
      <c r="M27">
        <f>IF(ISBLANK(HLOOKUP(M$1, m_preprocess!$1:$1048576, $D27, FALSE)), "", HLOOKUP(M$1, m_preprocess!$1:$1048576, $D27, FALSE))</f>
        <v>60.00789444247323</v>
      </c>
      <c r="N27" t="str">
        <f>IF(ISBLANK(HLOOKUP(N$1, m_preprocess!$1:$1048576, $D27, FALSE)), "", HLOOKUP(N$1, m_preprocess!$1:$1048576, $D27, FALSE))</f>
        <v/>
      </c>
      <c r="O27" t="str">
        <f>IF(ISBLANK(HLOOKUP(O$1, m_preprocess!$1:$1048576, $D27, FALSE)), "", HLOOKUP(O$1, m_preprocess!$1:$1048576, $D27, FALSE))</f>
        <v/>
      </c>
      <c r="P27">
        <f>IF(ISBLANK(HLOOKUP(P$1, m_preprocess!$1:$1048576, $D27, FALSE)), "", HLOOKUP(P$1, m_preprocess!$1:$1048576, $D27, FALSE))</f>
        <v>88.512284944124588</v>
      </c>
      <c r="Q27">
        <f>IF(ISBLANK(HLOOKUP(Q$1, m_preprocess!$1:$1048576, $D27, FALSE)), "", HLOOKUP(Q$1, m_preprocess!$1:$1048576, $D27, FALSE))</f>
        <v>94.611165182437318</v>
      </c>
      <c r="R27">
        <f>IF(ISBLANK(HLOOKUP(R$1, m_preprocess!$1:$1048576, $D27, FALSE)), "", HLOOKUP(R$1, m_preprocess!$1:$1048576, $D27, FALSE))</f>
        <v>93.553741541442434</v>
      </c>
      <c r="S27">
        <f>IF(ISBLANK(HLOOKUP(S$1, m_preprocess!$1:$1048576, $D27, FALSE)), "", HLOOKUP(S$1, m_preprocess!$1:$1048576, $D27, FALSE))</f>
        <v>68.53506271846247</v>
      </c>
      <c r="T27">
        <f>IF(ISBLANK(HLOOKUP(T$1, m_preprocess!$1:$1048576, $D27, FALSE)), "", HLOOKUP(T$1, m_preprocess!$1:$1048576, $D27, FALSE))</f>
        <v>7.6965587367905872</v>
      </c>
      <c r="U27">
        <f>IF(ISBLANK(HLOOKUP(U$1, m_preprocess!$1:$1048576, $D27, FALSE)), "", HLOOKUP(U$1, m_preprocess!$1:$1048576, $D27, FALSE))</f>
        <v>59.146169368166341</v>
      </c>
      <c r="V27">
        <f>IF(ISBLANK(HLOOKUP(V$1, m_preprocess!$1:$1048576, $D27, FALSE)), "", HLOOKUP(V$1, m_preprocess!$1:$1048576, $D27, FALSE))</f>
        <v>5.0597410895100428</v>
      </c>
      <c r="W27">
        <f>IF(ISBLANK(HLOOKUP(W$1, m_preprocess!$1:$1048576, $D27, FALSE)), "", HLOOKUP(W$1, m_preprocess!$1:$1048576, $D27, FALSE))</f>
        <v>46.800554580020574</v>
      </c>
      <c r="X27">
        <f>IF(ISBLANK(HLOOKUP(X$1, m_preprocess!$1:$1048576, $D27, FALSE)), "", HLOOKUP(X$1, m_preprocess!$1:$1048576, $D27, FALSE))</f>
        <v>7.285873698635724</v>
      </c>
      <c r="Y27">
        <f>IF(ISBLANK(HLOOKUP(Y$1, m_preprocess!$1:$1048576, $D27, FALSE)), "", HLOOKUP(Y$1, m_preprocess!$1:$1048576, $D27, FALSE))</f>
        <v>121943.3816344369</v>
      </c>
      <c r="Z27">
        <f>IF(ISBLANK(HLOOKUP(Z$1, m_preprocess!$1:$1048576, $D27, FALSE)), "", HLOOKUP(Z$1, m_preprocess!$1:$1048576, $D27, FALSE))</f>
        <v>116831.24625459903</v>
      </c>
      <c r="AA27">
        <f>IF(ISBLANK(HLOOKUP(AA$1, m_preprocess!$1:$1048576, $D27, FALSE)), "", HLOOKUP(AA$1, m_preprocess!$1:$1048576, $D27, FALSE))</f>
        <v>164.38734261100066</v>
      </c>
      <c r="AB27">
        <f>IF(ISBLANK(HLOOKUP(AB$1, m_preprocess!$1:$1048576, $D27, FALSE)), "", HLOOKUP(AB$1, m_preprocess!$1:$1048576, $D27, FALSE))</f>
        <v>29939.413211152063</v>
      </c>
      <c r="AC27">
        <f>IF(ISBLANK(HLOOKUP(AC$1, m_preprocess!$1:$1048576, $D27, FALSE)), "", HLOOKUP(AC$1, m_preprocess!$1:$1048576, $D27, FALSE))</f>
        <v>152.3070240587773</v>
      </c>
      <c r="AD27">
        <f>IF(ISBLANK(HLOOKUP(AD$1, m_preprocess!$1:$1048576, $D27, FALSE)), "", HLOOKUP(AD$1, m_preprocess!$1:$1048576, $D27, FALSE))</f>
        <v>5774.3848159937716</v>
      </c>
      <c r="AE27">
        <f>IF(ISBLANK(HLOOKUP(AE$1, m_preprocess!$1:$1048576, $D27, FALSE)), "", HLOOKUP(AE$1, m_preprocess!$1:$1048576, $D27, FALSE))</f>
        <v>20890.428811331429</v>
      </c>
      <c r="AF27">
        <f>IF(ISBLANK(HLOOKUP(AF$1, m_preprocess!$1:$1048576, $D27, FALSE)), "", HLOOKUP(AF$1, m_preprocess!$1:$1048576, $D27, FALSE))</f>
        <v>85.094614206604831</v>
      </c>
      <c r="AG27" t="str">
        <f>IF(ISBLANK(HLOOKUP(AG$1, m_preprocess!$1:$1048576, $D27, FALSE)), "", HLOOKUP(AG$1, m_preprocess!$1:$1048576, $D27, FALSE))</f>
        <v/>
      </c>
    </row>
    <row r="28" spans="1:33">
      <c r="A28" s="22">
        <v>34759</v>
      </c>
      <c r="B28">
        <v>1995</v>
      </c>
      <c r="C28">
        <v>3</v>
      </c>
      <c r="D28">
        <v>28</v>
      </c>
      <c r="E28">
        <f>IF(ISBLANK(HLOOKUP(E$1, m_preprocess!$1:$1048576, $D28, FALSE)), "", HLOOKUP(E$1, m_preprocess!$1:$1048576, $D28, FALSE))</f>
        <v>67.382757544498574</v>
      </c>
      <c r="F28" t="str">
        <f>IF(ISBLANK(HLOOKUP(F$1, m_preprocess!$1:$1048576, $D28, FALSE)), "", HLOOKUP(F$1, m_preprocess!$1:$1048576, $D28, FALSE))</f>
        <v/>
      </c>
      <c r="G28">
        <f>IF(ISBLANK(HLOOKUP(G$1, m_preprocess!$1:$1048576, $D28, FALSE)), "", HLOOKUP(G$1, m_preprocess!$1:$1048576, $D28, FALSE))</f>
        <v>68.060345067813003</v>
      </c>
      <c r="H28">
        <f>IF(ISBLANK(HLOOKUP(H$1, m_preprocess!$1:$1048576, $D28, FALSE)), "", HLOOKUP(H$1, m_preprocess!$1:$1048576, $D28, FALSE))</f>
        <v>86.479778444773686</v>
      </c>
      <c r="I28">
        <f>IF(ISBLANK(HLOOKUP(I$1, m_preprocess!$1:$1048576, $D28, FALSE)), "", HLOOKUP(I$1, m_preprocess!$1:$1048576, $D28, FALSE))</f>
        <v>48.76875579553456</v>
      </c>
      <c r="J28">
        <f>IF(ISBLANK(HLOOKUP(J$1, m_preprocess!$1:$1048576, $D28, FALSE)), "", HLOOKUP(J$1, m_preprocess!$1:$1048576, $D28, FALSE))</f>
        <v>48.626742764171539</v>
      </c>
      <c r="K28">
        <f>IF(ISBLANK(HLOOKUP(K$1, m_preprocess!$1:$1048576, $D28, FALSE)), "", HLOOKUP(K$1, m_preprocess!$1:$1048576, $D28, FALSE))</f>
        <v>70.761393752028781</v>
      </c>
      <c r="L28">
        <f>IF(ISBLANK(HLOOKUP(L$1, m_preprocess!$1:$1048576, $D28, FALSE)), "", HLOOKUP(L$1, m_preprocess!$1:$1048576, $D28, FALSE))</f>
        <v>41.483877609530815</v>
      </c>
      <c r="M28">
        <f>IF(ISBLANK(HLOOKUP(M$1, m_preprocess!$1:$1048576, $D28, FALSE)), "", HLOOKUP(M$1, m_preprocess!$1:$1048576, $D28, FALSE))</f>
        <v>63.447789560422009</v>
      </c>
      <c r="N28" t="str">
        <f>IF(ISBLANK(HLOOKUP(N$1, m_preprocess!$1:$1048576, $D28, FALSE)), "", HLOOKUP(N$1, m_preprocess!$1:$1048576, $D28, FALSE))</f>
        <v/>
      </c>
      <c r="O28" t="str">
        <f>IF(ISBLANK(HLOOKUP(O$1, m_preprocess!$1:$1048576, $D28, FALSE)), "", HLOOKUP(O$1, m_preprocess!$1:$1048576, $D28, FALSE))</f>
        <v/>
      </c>
      <c r="P28">
        <f>IF(ISBLANK(HLOOKUP(P$1, m_preprocess!$1:$1048576, $D28, FALSE)), "", HLOOKUP(P$1, m_preprocess!$1:$1048576, $D28, FALSE))</f>
        <v>88.711792173979291</v>
      </c>
      <c r="Q28">
        <f>IF(ISBLANK(HLOOKUP(Q$1, m_preprocess!$1:$1048576, $D28, FALSE)), "", HLOOKUP(Q$1, m_preprocess!$1:$1048576, $D28, FALSE))</f>
        <v>94.904451851230604</v>
      </c>
      <c r="R28">
        <f>IF(ISBLANK(HLOOKUP(R$1, m_preprocess!$1:$1048576, $D28, FALSE)), "", HLOOKUP(R$1, m_preprocess!$1:$1048576, $D28, FALSE))</f>
        <v>93.474848064073186</v>
      </c>
      <c r="S28">
        <f>IF(ISBLANK(HLOOKUP(S$1, m_preprocess!$1:$1048576, $D28, FALSE)), "", HLOOKUP(S$1, m_preprocess!$1:$1048576, $D28, FALSE))</f>
        <v>76.519173309983955</v>
      </c>
      <c r="T28">
        <f>IF(ISBLANK(HLOOKUP(T$1, m_preprocess!$1:$1048576, $D28, FALSE)), "", HLOOKUP(T$1, m_preprocess!$1:$1048576, $D28, FALSE))</f>
        <v>8.0413435747185975</v>
      </c>
      <c r="U28">
        <f>IF(ISBLANK(HLOOKUP(U$1, m_preprocess!$1:$1048576, $D28, FALSE)), "", HLOOKUP(U$1, m_preprocess!$1:$1048576, $D28, FALSE))</f>
        <v>66.951537847353464</v>
      </c>
      <c r="V28">
        <f>IF(ISBLANK(HLOOKUP(V$1, m_preprocess!$1:$1048576, $D28, FALSE)), "", HLOOKUP(V$1, m_preprocess!$1:$1048576, $D28, FALSE))</f>
        <v>4.9776695485320852</v>
      </c>
      <c r="W28">
        <f>IF(ISBLANK(HLOOKUP(W$1, m_preprocess!$1:$1048576, $D28, FALSE)), "", HLOOKUP(W$1, m_preprocess!$1:$1048576, $D28, FALSE))</f>
        <v>53.012908265743931</v>
      </c>
      <c r="X28">
        <f>IF(ISBLANK(HLOOKUP(X$1, m_preprocess!$1:$1048576, $D28, FALSE)), "", HLOOKUP(X$1, m_preprocess!$1:$1048576, $D28, FALSE))</f>
        <v>8.960960033077443</v>
      </c>
      <c r="Y28">
        <f>IF(ISBLANK(HLOOKUP(Y$1, m_preprocess!$1:$1048576, $D28, FALSE)), "", HLOOKUP(Y$1, m_preprocess!$1:$1048576, $D28, FALSE))</f>
        <v>142902.85217301865</v>
      </c>
      <c r="Z28">
        <f>IF(ISBLANK(HLOOKUP(Z$1, m_preprocess!$1:$1048576, $D28, FALSE)), "", HLOOKUP(Z$1, m_preprocess!$1:$1048576, $D28, FALSE))</f>
        <v>145313.65546836361</v>
      </c>
      <c r="AA28">
        <f>IF(ISBLANK(HLOOKUP(AA$1, m_preprocess!$1:$1048576, $D28, FALSE)), "", HLOOKUP(AA$1, m_preprocess!$1:$1048576, $D28, FALSE))</f>
        <v>190.05588624338628</v>
      </c>
      <c r="AB28">
        <f>IF(ISBLANK(HLOOKUP(AB$1, m_preprocess!$1:$1048576, $D28, FALSE)), "", HLOOKUP(AB$1, m_preprocess!$1:$1048576, $D28, FALSE))</f>
        <v>29707.246925455172</v>
      </c>
      <c r="AC28">
        <f>IF(ISBLANK(HLOOKUP(AC$1, m_preprocess!$1:$1048576, $D28, FALSE)), "", HLOOKUP(AC$1, m_preprocess!$1:$1048576, $D28, FALSE))</f>
        <v>170.95996182918827</v>
      </c>
      <c r="AD28">
        <f>IF(ISBLANK(HLOOKUP(AD$1, m_preprocess!$1:$1048576, $D28, FALSE)), "", HLOOKUP(AD$1, m_preprocess!$1:$1048576, $D28, FALSE))</f>
        <v>5017.1070943542409</v>
      </c>
      <c r="AE28">
        <f>IF(ISBLANK(HLOOKUP(AE$1, m_preprocess!$1:$1048576, $D28, FALSE)), "", HLOOKUP(AE$1, m_preprocess!$1:$1048576, $D28, FALSE))</f>
        <v>20419.693077495554</v>
      </c>
      <c r="AF28">
        <f>IF(ISBLANK(HLOOKUP(AF$1, m_preprocess!$1:$1048576, $D28, FALSE)), "", HLOOKUP(AF$1, m_preprocess!$1:$1048576, $D28, FALSE))</f>
        <v>72.12028297852379</v>
      </c>
      <c r="AG28" t="str">
        <f>IF(ISBLANK(HLOOKUP(AG$1, m_preprocess!$1:$1048576, $D28, FALSE)), "", HLOOKUP(AG$1, m_preprocess!$1:$1048576, $D28, FALSE))</f>
        <v/>
      </c>
    </row>
    <row r="29" spans="1:33">
      <c r="A29" s="22">
        <v>34790</v>
      </c>
      <c r="B29">
        <v>1995</v>
      </c>
      <c r="C29">
        <v>4</v>
      </c>
      <c r="D29">
        <v>29</v>
      </c>
      <c r="E29">
        <f>IF(ISBLANK(HLOOKUP(E$1, m_preprocess!$1:$1048576, $D29, FALSE)), "", HLOOKUP(E$1, m_preprocess!$1:$1048576, $D29, FALSE))</f>
        <v>62.320481364338697</v>
      </c>
      <c r="F29" t="str">
        <f>IF(ISBLANK(HLOOKUP(F$1, m_preprocess!$1:$1048576, $D29, FALSE)), "", HLOOKUP(F$1, m_preprocess!$1:$1048576, $D29, FALSE))</f>
        <v/>
      </c>
      <c r="G29">
        <f>IF(ISBLANK(HLOOKUP(G$1, m_preprocess!$1:$1048576, $D29, FALSE)), "", HLOOKUP(G$1, m_preprocess!$1:$1048576, $D29, FALSE))</f>
        <v>62.301046423171435</v>
      </c>
      <c r="H29">
        <f>IF(ISBLANK(HLOOKUP(H$1, m_preprocess!$1:$1048576, $D29, FALSE)), "", HLOOKUP(H$1, m_preprocess!$1:$1048576, $D29, FALSE))</f>
        <v>83.473173961494652</v>
      </c>
      <c r="I29">
        <f>IF(ISBLANK(HLOOKUP(I$1, m_preprocess!$1:$1048576, $D29, FALSE)), "", HLOOKUP(I$1, m_preprocess!$1:$1048576, $D29, FALSE))</f>
        <v>49.707250377353958</v>
      </c>
      <c r="J29">
        <f>IF(ISBLANK(HLOOKUP(J$1, m_preprocess!$1:$1048576, $D29, FALSE)), "", HLOOKUP(J$1, m_preprocess!$1:$1048576, $D29, FALSE))</f>
        <v>44.760774696210817</v>
      </c>
      <c r="K29">
        <f>IF(ISBLANK(HLOOKUP(K$1, m_preprocess!$1:$1048576, $D29, FALSE)), "", HLOOKUP(K$1, m_preprocess!$1:$1048576, $D29, FALSE))</f>
        <v>61.77297230036973</v>
      </c>
      <c r="L29">
        <f>IF(ISBLANK(HLOOKUP(L$1, m_preprocess!$1:$1048576, $D29, FALSE)), "", HLOOKUP(L$1, m_preprocess!$1:$1048576, $D29, FALSE))</f>
        <v>36.511696937949026</v>
      </c>
      <c r="M29">
        <f>IF(ISBLANK(HLOOKUP(M$1, m_preprocess!$1:$1048576, $D29, FALSE)), "", HLOOKUP(M$1, m_preprocess!$1:$1048576, $D29, FALSE))</f>
        <v>59.030700315639194</v>
      </c>
      <c r="N29" t="str">
        <f>IF(ISBLANK(HLOOKUP(N$1, m_preprocess!$1:$1048576, $D29, FALSE)), "", HLOOKUP(N$1, m_preprocess!$1:$1048576, $D29, FALSE))</f>
        <v/>
      </c>
      <c r="O29" t="str">
        <f>IF(ISBLANK(HLOOKUP(O$1, m_preprocess!$1:$1048576, $D29, FALSE)), "", HLOOKUP(O$1, m_preprocess!$1:$1048576, $D29, FALSE))</f>
        <v/>
      </c>
      <c r="P29">
        <f>IF(ISBLANK(HLOOKUP(P$1, m_preprocess!$1:$1048576, $D29, FALSE)), "", HLOOKUP(P$1, m_preprocess!$1:$1048576, $D29, FALSE))</f>
        <v>89.643472396381</v>
      </c>
      <c r="Q29">
        <f>IF(ISBLANK(HLOOKUP(Q$1, m_preprocess!$1:$1048576, $D29, FALSE)), "", HLOOKUP(Q$1, m_preprocess!$1:$1048576, $D29, FALSE))</f>
        <v>95.763364157125196</v>
      </c>
      <c r="R29">
        <f>IF(ISBLANK(HLOOKUP(R$1, m_preprocess!$1:$1048576, $D29, FALSE)), "", HLOOKUP(R$1, m_preprocess!$1:$1048576, $D29, FALSE))</f>
        <v>93.609360098604213</v>
      </c>
      <c r="S29">
        <f>IF(ISBLANK(HLOOKUP(S$1, m_preprocess!$1:$1048576, $D29, FALSE)), "", HLOOKUP(S$1, m_preprocess!$1:$1048576, $D29, FALSE))</f>
        <v>65.420602785984414</v>
      </c>
      <c r="T29">
        <f>IF(ISBLANK(HLOOKUP(T$1, m_preprocess!$1:$1048576, $D29, FALSE)), "", HLOOKUP(T$1, m_preprocess!$1:$1048576, $D29, FALSE))</f>
        <v>7.9824217075831214</v>
      </c>
      <c r="U29">
        <f>IF(ISBLANK(HLOOKUP(U$1, m_preprocess!$1:$1048576, $D29, FALSE)), "", HLOOKUP(U$1, m_preprocess!$1:$1048576, $D29, FALSE))</f>
        <v>51.888047623797767</v>
      </c>
      <c r="V29">
        <f>IF(ISBLANK(HLOOKUP(V$1, m_preprocess!$1:$1048576, $D29, FALSE)), "", HLOOKUP(V$1, m_preprocess!$1:$1048576, $D29, FALSE))</f>
        <v>4.0687271529089184</v>
      </c>
      <c r="W29">
        <f>IF(ISBLANK(HLOOKUP(W$1, m_preprocess!$1:$1048576, $D29, FALSE)), "", HLOOKUP(W$1, m_preprocess!$1:$1048576, $D29, FALSE))</f>
        <v>41.950385049219214</v>
      </c>
      <c r="X29">
        <f>IF(ISBLANK(HLOOKUP(X$1, m_preprocess!$1:$1048576, $D29, FALSE)), "", HLOOKUP(X$1, m_preprocess!$1:$1048576, $D29, FALSE))</f>
        <v>5.8689354216696312</v>
      </c>
      <c r="Y29">
        <f>IF(ISBLANK(HLOOKUP(Y$1, m_preprocess!$1:$1048576, $D29, FALSE)), "", HLOOKUP(Y$1, m_preprocess!$1:$1048576, $D29, FALSE))</f>
        <v>129013.05870150212</v>
      </c>
      <c r="Z29">
        <f>IF(ISBLANK(HLOOKUP(Z$1, m_preprocess!$1:$1048576, $D29, FALSE)), "", HLOOKUP(Z$1, m_preprocess!$1:$1048576, $D29, FALSE))</f>
        <v>108614.27468216173</v>
      </c>
      <c r="AA29">
        <f>IF(ISBLANK(HLOOKUP(AA$1, m_preprocess!$1:$1048576, $D29, FALSE)), "", HLOOKUP(AA$1, m_preprocess!$1:$1048576, $D29, FALSE))</f>
        <v>196.91271409749669</v>
      </c>
      <c r="AB29">
        <f>IF(ISBLANK(HLOOKUP(AB$1, m_preprocess!$1:$1048576, $D29, FALSE)), "", HLOOKUP(AB$1, m_preprocess!$1:$1048576, $D29, FALSE))</f>
        <v>26415.591441618937</v>
      </c>
      <c r="AC29">
        <f>IF(ISBLANK(HLOOKUP(AC$1, m_preprocess!$1:$1048576, $D29, FALSE)), "", HLOOKUP(AC$1, m_preprocess!$1:$1048576, $D29, FALSE))</f>
        <v>150.05575464034604</v>
      </c>
      <c r="AD29">
        <f>IF(ISBLANK(HLOOKUP(AD$1, m_preprocess!$1:$1048576, $D29, FALSE)), "", HLOOKUP(AD$1, m_preprocess!$1:$1048576, $D29, FALSE))</f>
        <v>4554.6395146247905</v>
      </c>
      <c r="AE29">
        <f>IF(ISBLANK(HLOOKUP(AE$1, m_preprocess!$1:$1048576, $D29, FALSE)), "", HLOOKUP(AE$1, m_preprocess!$1:$1048576, $D29, FALSE))</f>
        <v>19163.487674737084</v>
      </c>
      <c r="AF29">
        <f>IF(ISBLANK(HLOOKUP(AF$1, m_preprocess!$1:$1048576, $D29, FALSE)), "", HLOOKUP(AF$1, m_preprocess!$1:$1048576, $D29, FALSE))</f>
        <v>78.192502693737723</v>
      </c>
      <c r="AG29" t="str">
        <f>IF(ISBLANK(HLOOKUP(AG$1, m_preprocess!$1:$1048576, $D29, FALSE)), "", HLOOKUP(AG$1, m_preprocess!$1:$1048576, $D29, FALSE))</f>
        <v/>
      </c>
    </row>
    <row r="30" spans="1:33">
      <c r="A30" s="22">
        <v>34820</v>
      </c>
      <c r="B30">
        <v>1995</v>
      </c>
      <c r="C30">
        <v>5</v>
      </c>
      <c r="D30">
        <v>30</v>
      </c>
      <c r="E30">
        <f>IF(ISBLANK(HLOOKUP(E$1, m_preprocess!$1:$1048576, $D30, FALSE)), "", HLOOKUP(E$1, m_preprocess!$1:$1048576, $D30, FALSE))</f>
        <v>64.323742829795833</v>
      </c>
      <c r="F30" t="str">
        <f>IF(ISBLANK(HLOOKUP(F$1, m_preprocess!$1:$1048576, $D30, FALSE)), "", HLOOKUP(F$1, m_preprocess!$1:$1048576, $D30, FALSE))</f>
        <v/>
      </c>
      <c r="G30">
        <f>IF(ISBLANK(HLOOKUP(G$1, m_preprocess!$1:$1048576, $D30, FALSE)), "", HLOOKUP(G$1, m_preprocess!$1:$1048576, $D30, FALSE))</f>
        <v>64.440138182382356</v>
      </c>
      <c r="H30">
        <f>IF(ISBLANK(HLOOKUP(H$1, m_preprocess!$1:$1048576, $D30, FALSE)), "", HLOOKUP(H$1, m_preprocess!$1:$1048576, $D30, FALSE))</f>
        <v>86.728028756085934</v>
      </c>
      <c r="I30">
        <f>IF(ISBLANK(HLOOKUP(I$1, m_preprocess!$1:$1048576, $D30, FALSE)), "", HLOOKUP(I$1, m_preprocess!$1:$1048576, $D30, FALSE))</f>
        <v>51.033633544803045</v>
      </c>
      <c r="J30">
        <f>IF(ISBLANK(HLOOKUP(J$1, m_preprocess!$1:$1048576, $D30, FALSE)), "", HLOOKUP(J$1, m_preprocess!$1:$1048576, $D30, FALSE))</f>
        <v>41.577871364046011</v>
      </c>
      <c r="K30">
        <f>IF(ISBLANK(HLOOKUP(K$1, m_preprocess!$1:$1048576, $D30, FALSE)), "", HLOOKUP(K$1, m_preprocess!$1:$1048576, $D30, FALSE))</f>
        <v>66.138669590355732</v>
      </c>
      <c r="L30">
        <f>IF(ISBLANK(HLOOKUP(L$1, m_preprocess!$1:$1048576, $D30, FALSE)), "", HLOOKUP(L$1, m_preprocess!$1:$1048576, $D30, FALSE))</f>
        <v>36.130062599165811</v>
      </c>
      <c r="M30">
        <f>IF(ISBLANK(HLOOKUP(M$1, m_preprocess!$1:$1048576, $D30, FALSE)), "", HLOOKUP(M$1, m_preprocess!$1:$1048576, $D30, FALSE))</f>
        <v>60.443666116513207</v>
      </c>
      <c r="N30" t="str">
        <f>IF(ISBLANK(HLOOKUP(N$1, m_preprocess!$1:$1048576, $D30, FALSE)), "", HLOOKUP(N$1, m_preprocess!$1:$1048576, $D30, FALSE))</f>
        <v/>
      </c>
      <c r="O30" t="str">
        <f>IF(ISBLANK(HLOOKUP(O$1, m_preprocess!$1:$1048576, $D30, FALSE)), "", HLOOKUP(O$1, m_preprocess!$1:$1048576, $D30, FALSE))</f>
        <v/>
      </c>
      <c r="P30">
        <f>IF(ISBLANK(HLOOKUP(P$1, m_preprocess!$1:$1048576, $D30, FALSE)), "", HLOOKUP(P$1, m_preprocess!$1:$1048576, $D30, FALSE))</f>
        <v>90.108704963086396</v>
      </c>
      <c r="Q30">
        <f>IF(ISBLANK(HLOOKUP(Q$1, m_preprocess!$1:$1048576, $D30, FALSE)), "", HLOOKUP(Q$1, m_preprocess!$1:$1048576, $D30, FALSE))</f>
        <v>96.386346480543523</v>
      </c>
      <c r="R30">
        <f>IF(ISBLANK(HLOOKUP(R$1, m_preprocess!$1:$1048576, $D30, FALSE)), "", HLOOKUP(R$1, m_preprocess!$1:$1048576, $D30, FALSE))</f>
        <v>93.487001274890815</v>
      </c>
      <c r="S30">
        <f>IF(ISBLANK(HLOOKUP(S$1, m_preprocess!$1:$1048576, $D30, FALSE)), "", HLOOKUP(S$1, m_preprocess!$1:$1048576, $D30, FALSE))</f>
        <v>77.992897610491667</v>
      </c>
      <c r="T30">
        <f>IF(ISBLANK(HLOOKUP(T$1, m_preprocess!$1:$1048576, $D30, FALSE)), "", HLOOKUP(T$1, m_preprocess!$1:$1048576, $D30, FALSE))</f>
        <v>9.2652202730248163</v>
      </c>
      <c r="U30">
        <f>IF(ISBLANK(HLOOKUP(U$1, m_preprocess!$1:$1048576, $D30, FALSE)), "", HLOOKUP(U$1, m_preprocess!$1:$1048576, $D30, FALSE))</f>
        <v>62.631723479824942</v>
      </c>
      <c r="V30">
        <f>IF(ISBLANK(HLOOKUP(V$1, m_preprocess!$1:$1048576, $D30, FALSE)), "", HLOOKUP(V$1, m_preprocess!$1:$1048576, $D30, FALSE))</f>
        <v>4.1612947750951852</v>
      </c>
      <c r="W30">
        <f>IF(ISBLANK(HLOOKUP(W$1, m_preprocess!$1:$1048576, $D30, FALSE)), "", HLOOKUP(W$1, m_preprocess!$1:$1048576, $D30, FALSE))</f>
        <v>50.809800130650039</v>
      </c>
      <c r="X30">
        <f>IF(ISBLANK(HLOOKUP(X$1, m_preprocess!$1:$1048576, $D30, FALSE)), "", HLOOKUP(X$1, m_preprocess!$1:$1048576, $D30, FALSE))</f>
        <v>7.6606285740797206</v>
      </c>
      <c r="Y30">
        <f>IF(ISBLANK(HLOOKUP(Y$1, m_preprocess!$1:$1048576, $D30, FALSE)), "", HLOOKUP(Y$1, m_preprocess!$1:$1048576, $D30, FALSE))</f>
        <v>139100.41487124053</v>
      </c>
      <c r="Z30">
        <f>IF(ISBLANK(HLOOKUP(Z$1, m_preprocess!$1:$1048576, $D30, FALSE)), "", HLOOKUP(Z$1, m_preprocess!$1:$1048576, $D30, FALSE))</f>
        <v>122630.34503436452</v>
      </c>
      <c r="AA30">
        <f>IF(ISBLANK(HLOOKUP(AA$1, m_preprocess!$1:$1048576, $D30, FALSE)), "", HLOOKUP(AA$1, m_preprocess!$1:$1048576, $D30, FALSE))</f>
        <v>235.20026298487841</v>
      </c>
      <c r="AB30">
        <f>IF(ISBLANK(HLOOKUP(AB$1, m_preprocess!$1:$1048576, $D30, FALSE)), "", HLOOKUP(AB$1, m_preprocess!$1:$1048576, $D30, FALSE))</f>
        <v>26259.612617903473</v>
      </c>
      <c r="AC30">
        <f>IF(ISBLANK(HLOOKUP(AC$1, m_preprocess!$1:$1048576, $D30, FALSE)), "", HLOOKUP(AC$1, m_preprocess!$1:$1048576, $D30, FALSE))</f>
        <v>136.58485642509214</v>
      </c>
      <c r="AD30">
        <f>IF(ISBLANK(HLOOKUP(AD$1, m_preprocess!$1:$1048576, $D30, FALSE)), "", HLOOKUP(AD$1, m_preprocess!$1:$1048576, $D30, FALSE))</f>
        <v>4320.4742069087397</v>
      </c>
      <c r="AE30">
        <f>IF(ISBLANK(HLOOKUP(AE$1, m_preprocess!$1:$1048576, $D30, FALSE)), "", HLOOKUP(AE$1, m_preprocess!$1:$1048576, $D30, FALSE))</f>
        <v>18460.138871673211</v>
      </c>
      <c r="AF30">
        <f>IF(ISBLANK(HLOOKUP(AF$1, m_preprocess!$1:$1048576, $D30, FALSE)), "", HLOOKUP(AF$1, m_preprocess!$1:$1048576, $D30, FALSE))</f>
        <v>79.411775866315978</v>
      </c>
      <c r="AG30" t="str">
        <f>IF(ISBLANK(HLOOKUP(AG$1, m_preprocess!$1:$1048576, $D30, FALSE)), "", HLOOKUP(AG$1, m_preprocess!$1:$1048576, $D30, FALSE))</f>
        <v/>
      </c>
    </row>
    <row r="31" spans="1:33">
      <c r="A31" s="22">
        <v>34851</v>
      </c>
      <c r="B31">
        <v>1995</v>
      </c>
      <c r="C31">
        <v>6</v>
      </c>
      <c r="D31">
        <v>31</v>
      </c>
      <c r="E31">
        <f>IF(ISBLANK(HLOOKUP(E$1, m_preprocess!$1:$1048576, $D31, FALSE)), "", HLOOKUP(E$1, m_preprocess!$1:$1048576, $D31, FALSE))</f>
        <v>64.440437948986528</v>
      </c>
      <c r="F31" t="str">
        <f>IF(ISBLANK(HLOOKUP(F$1, m_preprocess!$1:$1048576, $D31, FALSE)), "", HLOOKUP(F$1, m_preprocess!$1:$1048576, $D31, FALSE))</f>
        <v/>
      </c>
      <c r="G31">
        <f>IF(ISBLANK(HLOOKUP(G$1, m_preprocess!$1:$1048576, $D31, FALSE)), "", HLOOKUP(G$1, m_preprocess!$1:$1048576, $D31, FALSE))</f>
        <v>64.354016559119643</v>
      </c>
      <c r="H31">
        <f>IF(ISBLANK(HLOOKUP(H$1, m_preprocess!$1:$1048576, $D31, FALSE)), "", HLOOKUP(H$1, m_preprocess!$1:$1048576, $D31, FALSE))</f>
        <v>84.343666465620132</v>
      </c>
      <c r="I31">
        <f>IF(ISBLANK(HLOOKUP(I$1, m_preprocess!$1:$1048576, $D31, FALSE)), "", HLOOKUP(I$1, m_preprocess!$1:$1048576, $D31, FALSE))</f>
        <v>53.598327953710502</v>
      </c>
      <c r="J31">
        <f>IF(ISBLANK(HLOOKUP(J$1, m_preprocess!$1:$1048576, $D31, FALSE)), "", HLOOKUP(J$1, m_preprocess!$1:$1048576, $D31, FALSE))</f>
        <v>44.327041346073429</v>
      </c>
      <c r="K31">
        <f>IF(ISBLANK(HLOOKUP(K$1, m_preprocess!$1:$1048576, $D31, FALSE)), "", HLOOKUP(K$1, m_preprocess!$1:$1048576, $D31, FALSE))</f>
        <v>65.47645035744452</v>
      </c>
      <c r="L31">
        <f>IF(ISBLANK(HLOOKUP(L$1, m_preprocess!$1:$1048576, $D31, FALSE)), "", HLOOKUP(L$1, m_preprocess!$1:$1048576, $D31, FALSE))</f>
        <v>37.773487282610994</v>
      </c>
      <c r="M31">
        <f>IF(ISBLANK(HLOOKUP(M$1, m_preprocess!$1:$1048576, $D31, FALSE)), "", HLOOKUP(M$1, m_preprocess!$1:$1048576, $D31, FALSE))</f>
        <v>61.66163954502867</v>
      </c>
      <c r="N31" t="str">
        <f>IF(ISBLANK(HLOOKUP(N$1, m_preprocess!$1:$1048576, $D31, FALSE)), "", HLOOKUP(N$1, m_preprocess!$1:$1048576, $D31, FALSE))</f>
        <v/>
      </c>
      <c r="O31" t="str">
        <f>IF(ISBLANK(HLOOKUP(O$1, m_preprocess!$1:$1048576, $D31, FALSE)), "", HLOOKUP(O$1, m_preprocess!$1:$1048576, $D31, FALSE))</f>
        <v/>
      </c>
      <c r="P31">
        <f>IF(ISBLANK(HLOOKUP(P$1, m_preprocess!$1:$1048576, $D31, FALSE)), "", HLOOKUP(P$1, m_preprocess!$1:$1048576, $D31, FALSE))</f>
        <v>89.960284402396326</v>
      </c>
      <c r="Q31">
        <f>IF(ISBLANK(HLOOKUP(Q$1, m_preprocess!$1:$1048576, $D31, FALSE)), "", HLOOKUP(Q$1, m_preprocess!$1:$1048576, $D31, FALSE))</f>
        <v>96.480941436931076</v>
      </c>
      <c r="R31">
        <f>IF(ISBLANK(HLOOKUP(R$1, m_preprocess!$1:$1048576, $D31, FALSE)), "", HLOOKUP(R$1, m_preprocess!$1:$1048576, $D31, FALSE))</f>
        <v>93.241507662114529</v>
      </c>
      <c r="S31">
        <f>IF(ISBLANK(HLOOKUP(S$1, m_preprocess!$1:$1048576, $D31, FALSE)), "", HLOOKUP(S$1, m_preprocess!$1:$1048576, $D31, FALSE))</f>
        <v>74.911857435396087</v>
      </c>
      <c r="T31">
        <f>IF(ISBLANK(HLOOKUP(T$1, m_preprocess!$1:$1048576, $D31, FALSE)), "", HLOOKUP(T$1, m_preprocess!$1:$1048576, $D31, FALSE))</f>
        <v>8.5600996608175155</v>
      </c>
      <c r="U31">
        <f>IF(ISBLANK(HLOOKUP(U$1, m_preprocess!$1:$1048576, $D31, FALSE)), "", HLOOKUP(U$1, m_preprocess!$1:$1048576, $D31, FALSE))</f>
        <v>62.466202238912395</v>
      </c>
      <c r="V31">
        <f>IF(ISBLANK(HLOOKUP(V$1, m_preprocess!$1:$1048576, $D31, FALSE)), "", HLOOKUP(V$1, m_preprocess!$1:$1048576, $D31, FALSE))</f>
        <v>4.2061571327563989</v>
      </c>
      <c r="W31">
        <f>IF(ISBLANK(HLOOKUP(W$1, m_preprocess!$1:$1048576, $D31, FALSE)), "", HLOOKUP(W$1, m_preprocess!$1:$1048576, $D31, FALSE))</f>
        <v>50.358360186359164</v>
      </c>
      <c r="X31">
        <f>IF(ISBLANK(HLOOKUP(X$1, m_preprocess!$1:$1048576, $D31, FALSE)), "", HLOOKUP(X$1, m_preprocess!$1:$1048576, $D31, FALSE))</f>
        <v>7.9016849197968364</v>
      </c>
      <c r="Y31">
        <f>IF(ISBLANK(HLOOKUP(Y$1, m_preprocess!$1:$1048576, $D31, FALSE)), "", HLOOKUP(Y$1, m_preprocess!$1:$1048576, $D31, FALSE))</f>
        <v>133985.34102653136</v>
      </c>
      <c r="Z31">
        <f>IF(ISBLANK(HLOOKUP(Z$1, m_preprocess!$1:$1048576, $D31, FALSE)), "", HLOOKUP(Z$1, m_preprocess!$1:$1048576, $D31, FALSE))</f>
        <v>149580.09430153971</v>
      </c>
      <c r="AA31">
        <f>IF(ISBLANK(HLOOKUP(AA$1, m_preprocess!$1:$1048576, $D31, FALSE)), "", HLOOKUP(AA$1, m_preprocess!$1:$1048576, $D31, FALSE))</f>
        <v>231.21358267716533</v>
      </c>
      <c r="AB31">
        <f>IF(ISBLANK(HLOOKUP(AB$1, m_preprocess!$1:$1048576, $D31, FALSE)), "", HLOOKUP(AB$1, m_preprocess!$1:$1048576, $D31, FALSE))</f>
        <v>25129.290322896893</v>
      </c>
      <c r="AC31">
        <f>IF(ISBLANK(HLOOKUP(AC$1, m_preprocess!$1:$1048576, $D31, FALSE)), "", HLOOKUP(AC$1, m_preprocess!$1:$1048576, $D31, FALSE))</f>
        <v>138.5272868277244</v>
      </c>
      <c r="AD31">
        <f>IF(ISBLANK(HLOOKUP(AD$1, m_preprocess!$1:$1048576, $D31, FALSE)), "", HLOOKUP(AD$1, m_preprocess!$1:$1048576, $D31, FALSE))</f>
        <v>4298.6559536962332</v>
      </c>
      <c r="AE31">
        <f>IF(ISBLANK(HLOOKUP(AE$1, m_preprocess!$1:$1048576, $D31, FALSE)), "", HLOOKUP(AE$1, m_preprocess!$1:$1048576, $D31, FALSE))</f>
        <v>18285.740191027526</v>
      </c>
      <c r="AF31">
        <f>IF(ISBLANK(HLOOKUP(AF$1, m_preprocess!$1:$1048576, $D31, FALSE)), "", HLOOKUP(AF$1, m_preprocess!$1:$1048576, $D31, FALSE))</f>
        <v>77.799627381432146</v>
      </c>
      <c r="AG31" t="str">
        <f>IF(ISBLANK(HLOOKUP(AG$1, m_preprocess!$1:$1048576, $D31, FALSE)), "", HLOOKUP(AG$1, m_preprocess!$1:$1048576, $D31, FALSE))</f>
        <v/>
      </c>
    </row>
    <row r="32" spans="1:33">
      <c r="A32" s="22">
        <v>34881</v>
      </c>
      <c r="B32">
        <v>1995</v>
      </c>
      <c r="C32">
        <v>7</v>
      </c>
      <c r="D32">
        <v>32</v>
      </c>
      <c r="E32">
        <f>IF(ISBLANK(HLOOKUP(E$1, m_preprocess!$1:$1048576, $D32, FALSE)), "", HLOOKUP(E$1, m_preprocess!$1:$1048576, $D32, FALSE))</f>
        <v>63.383878098161894</v>
      </c>
      <c r="F32" t="str">
        <f>IF(ISBLANK(HLOOKUP(F$1, m_preprocess!$1:$1048576, $D32, FALSE)), "", HLOOKUP(F$1, m_preprocess!$1:$1048576, $D32, FALSE))</f>
        <v/>
      </c>
      <c r="G32">
        <f>IF(ISBLANK(HLOOKUP(G$1, m_preprocess!$1:$1048576, $D32, FALSE)), "", HLOOKUP(G$1, m_preprocess!$1:$1048576, $D32, FALSE))</f>
        <v>64.391715415362441</v>
      </c>
      <c r="H32">
        <f>IF(ISBLANK(HLOOKUP(H$1, m_preprocess!$1:$1048576, $D32, FALSE)), "", HLOOKUP(H$1, m_preprocess!$1:$1048576, $D32, FALSE))</f>
        <v>87.564403460937029</v>
      </c>
      <c r="I32">
        <f>IF(ISBLANK(HLOOKUP(I$1, m_preprocess!$1:$1048576, $D32, FALSE)), "", HLOOKUP(I$1, m_preprocess!$1:$1048576, $D32, FALSE))</f>
        <v>54.759500575659295</v>
      </c>
      <c r="J32">
        <f>IF(ISBLANK(HLOOKUP(J$1, m_preprocess!$1:$1048576, $D32, FALSE)), "", HLOOKUP(J$1, m_preprocess!$1:$1048576, $D32, FALSE))</f>
        <v>45.147522972899672</v>
      </c>
      <c r="K32">
        <f>IF(ISBLANK(HLOOKUP(K$1, m_preprocess!$1:$1048576, $D32, FALSE)), "", HLOOKUP(K$1, m_preprocess!$1:$1048576, $D32, FALSE))</f>
        <v>63.320207767598937</v>
      </c>
      <c r="L32">
        <f>IF(ISBLANK(HLOOKUP(L$1, m_preprocess!$1:$1048576, $D32, FALSE)), "", HLOOKUP(L$1, m_preprocess!$1:$1048576, $D32, FALSE))</f>
        <v>38.795463076298127</v>
      </c>
      <c r="M32">
        <f>IF(ISBLANK(HLOOKUP(M$1, m_preprocess!$1:$1048576, $D32, FALSE)), "", HLOOKUP(M$1, m_preprocess!$1:$1048576, $D32, FALSE))</f>
        <v>60.170751409763078</v>
      </c>
      <c r="N32" t="str">
        <f>IF(ISBLANK(HLOOKUP(N$1, m_preprocess!$1:$1048576, $D32, FALSE)), "", HLOOKUP(N$1, m_preprocess!$1:$1048576, $D32, FALSE))</f>
        <v/>
      </c>
      <c r="O32" t="str">
        <f>IF(ISBLANK(HLOOKUP(O$1, m_preprocess!$1:$1048576, $D32, FALSE)), "", HLOOKUP(O$1, m_preprocess!$1:$1048576, $D32, FALSE))</f>
        <v/>
      </c>
      <c r="P32">
        <f>IF(ISBLANK(HLOOKUP(P$1, m_preprocess!$1:$1048576, $D32, FALSE)), "", HLOOKUP(P$1, m_preprocess!$1:$1048576, $D32, FALSE))</f>
        <v>89.759115160753211</v>
      </c>
      <c r="Q32">
        <f>IF(ISBLANK(HLOOKUP(Q$1, m_preprocess!$1:$1048576, $D32, FALSE)), "", HLOOKUP(Q$1, m_preprocess!$1:$1048576, $D32, FALSE))</f>
        <v>96.369301773461459</v>
      </c>
      <c r="R32">
        <f>IF(ISBLANK(HLOOKUP(R$1, m_preprocess!$1:$1048576, $D32, FALSE)), "", HLOOKUP(R$1, m_preprocess!$1:$1048576, $D32, FALSE))</f>
        <v>93.140775650479412</v>
      </c>
      <c r="S32">
        <f>IF(ISBLANK(HLOOKUP(S$1, m_preprocess!$1:$1048576, $D32, FALSE)), "", HLOOKUP(S$1, m_preprocess!$1:$1048576, $D32, FALSE))</f>
        <v>67.386816248882951</v>
      </c>
      <c r="T32">
        <f>IF(ISBLANK(HLOOKUP(T$1, m_preprocess!$1:$1048576, $D32, FALSE)), "", HLOOKUP(T$1, m_preprocess!$1:$1048576, $D32, FALSE))</f>
        <v>8.2062417692155307</v>
      </c>
      <c r="U32">
        <f>IF(ISBLANK(HLOOKUP(U$1, m_preprocess!$1:$1048576, $D32, FALSE)), "", HLOOKUP(U$1, m_preprocess!$1:$1048576, $D32, FALSE))</f>
        <v>55.918958639627789</v>
      </c>
      <c r="V32">
        <f>IF(ISBLANK(HLOOKUP(V$1, m_preprocess!$1:$1048576, $D32, FALSE)), "", HLOOKUP(V$1, m_preprocess!$1:$1048576, $D32, FALSE))</f>
        <v>3.4666329822055366</v>
      </c>
      <c r="W32">
        <f>IF(ISBLANK(HLOOKUP(W$1, m_preprocess!$1:$1048576, $D32, FALSE)), "", HLOOKUP(W$1, m_preprocess!$1:$1048576, $D32, FALSE))</f>
        <v>45.289754306406365</v>
      </c>
      <c r="X32">
        <f>IF(ISBLANK(HLOOKUP(X$1, m_preprocess!$1:$1048576, $D32, FALSE)), "", HLOOKUP(X$1, m_preprocess!$1:$1048576, $D32, FALSE))</f>
        <v>7.1625713510158908</v>
      </c>
      <c r="Y32">
        <f>IF(ISBLANK(HLOOKUP(Y$1, m_preprocess!$1:$1048576, $D32, FALSE)), "", HLOOKUP(Y$1, m_preprocess!$1:$1048576, $D32, FALSE))</f>
        <v>130519.57361177434</v>
      </c>
      <c r="Z32">
        <f>IF(ISBLANK(HLOOKUP(Z$1, m_preprocess!$1:$1048576, $D32, FALSE)), "", HLOOKUP(Z$1, m_preprocess!$1:$1048576, $D32, FALSE))</f>
        <v>125505.12845155055</v>
      </c>
      <c r="AA32">
        <f>IF(ISBLANK(HLOOKUP(AA$1, m_preprocess!$1:$1048576, $D32, FALSE)), "", HLOOKUP(AA$1, m_preprocess!$1:$1048576, $D32, FALSE))</f>
        <v>224.70465268676278</v>
      </c>
      <c r="AB32">
        <f>IF(ISBLANK(HLOOKUP(AB$1, m_preprocess!$1:$1048576, $D32, FALSE)), "", HLOOKUP(AB$1, m_preprocess!$1:$1048576, $D32, FALSE))</f>
        <v>25073.444266594513</v>
      </c>
      <c r="AC32">
        <f>IF(ISBLANK(HLOOKUP(AC$1, m_preprocess!$1:$1048576, $D32, FALSE)), "", HLOOKUP(AC$1, m_preprocess!$1:$1048576, $D32, FALSE))</f>
        <v>133.94868831718162</v>
      </c>
      <c r="AD32">
        <f>IF(ISBLANK(HLOOKUP(AD$1, m_preprocess!$1:$1048576, $D32, FALSE)), "", HLOOKUP(AD$1, m_preprocess!$1:$1048576, $D32, FALSE))</f>
        <v>4365.6731803179473</v>
      </c>
      <c r="AE32">
        <f>IF(ISBLANK(HLOOKUP(AE$1, m_preprocess!$1:$1048576, $D32, FALSE)), "", HLOOKUP(AE$1, m_preprocess!$1:$1048576, $D32, FALSE))</f>
        <v>18113.648146458549</v>
      </c>
      <c r="AF32">
        <f>IF(ISBLANK(HLOOKUP(AF$1, m_preprocess!$1:$1048576, $D32, FALSE)), "", HLOOKUP(AF$1, m_preprocess!$1:$1048576, $D32, FALSE))</f>
        <v>90.945366075484316</v>
      </c>
      <c r="AG32" t="str">
        <f>IF(ISBLANK(HLOOKUP(AG$1, m_preprocess!$1:$1048576, $D32, FALSE)), "", HLOOKUP(AG$1, m_preprocess!$1:$1048576, $D32, FALSE))</f>
        <v/>
      </c>
    </row>
    <row r="33" spans="1:33">
      <c r="A33" s="22">
        <v>34912</v>
      </c>
      <c r="B33">
        <v>1995</v>
      </c>
      <c r="C33">
        <v>8</v>
      </c>
      <c r="D33">
        <v>33</v>
      </c>
      <c r="E33">
        <f>IF(ISBLANK(HLOOKUP(E$1, m_preprocess!$1:$1048576, $D33, FALSE)), "", HLOOKUP(E$1, m_preprocess!$1:$1048576, $D33, FALSE))</f>
        <v>64.915138805138852</v>
      </c>
      <c r="F33" t="str">
        <f>IF(ISBLANK(HLOOKUP(F$1, m_preprocess!$1:$1048576, $D33, FALSE)), "", HLOOKUP(F$1, m_preprocess!$1:$1048576, $D33, FALSE))</f>
        <v/>
      </c>
      <c r="G33">
        <f>IF(ISBLANK(HLOOKUP(G$1, m_preprocess!$1:$1048576, $D33, FALSE)), "", HLOOKUP(G$1, m_preprocess!$1:$1048576, $D33, FALSE))</f>
        <v>67.33031554218455</v>
      </c>
      <c r="H33">
        <f>IF(ISBLANK(HLOOKUP(H$1, m_preprocess!$1:$1048576, $D33, FALSE)), "", HLOOKUP(H$1, m_preprocess!$1:$1048576, $D33, FALSE))</f>
        <v>88.449321392663009</v>
      </c>
      <c r="I33">
        <f>IF(ISBLANK(HLOOKUP(I$1, m_preprocess!$1:$1048576, $D33, FALSE)), "", HLOOKUP(I$1, m_preprocess!$1:$1048576, $D33, FALSE))</f>
        <v>52.740164980749782</v>
      </c>
      <c r="J33">
        <f>IF(ISBLANK(HLOOKUP(J$1, m_preprocess!$1:$1048576, $D33, FALSE)), "", HLOOKUP(J$1, m_preprocess!$1:$1048576, $D33, FALSE))</f>
        <v>50.003691667865965</v>
      </c>
      <c r="K33">
        <f>IF(ISBLANK(HLOOKUP(K$1, m_preprocess!$1:$1048576, $D33, FALSE)), "", HLOOKUP(K$1, m_preprocess!$1:$1048576, $D33, FALSE))</f>
        <v>66.96995635102256</v>
      </c>
      <c r="L33">
        <f>IF(ISBLANK(HLOOKUP(L$1, m_preprocess!$1:$1048576, $D33, FALSE)), "", HLOOKUP(L$1, m_preprocess!$1:$1048576, $D33, FALSE))</f>
        <v>42.188744426308915</v>
      </c>
      <c r="M33">
        <f>IF(ISBLANK(HLOOKUP(M$1, m_preprocess!$1:$1048576, $D33, FALSE)), "", HLOOKUP(M$1, m_preprocess!$1:$1048576, $D33, FALSE))</f>
        <v>61.728863554919947</v>
      </c>
      <c r="N33" t="str">
        <f>IF(ISBLANK(HLOOKUP(N$1, m_preprocess!$1:$1048576, $D33, FALSE)), "", HLOOKUP(N$1, m_preprocess!$1:$1048576, $D33, FALSE))</f>
        <v/>
      </c>
      <c r="O33" t="str">
        <f>IF(ISBLANK(HLOOKUP(O$1, m_preprocess!$1:$1048576, $D33, FALSE)), "", HLOOKUP(O$1, m_preprocess!$1:$1048576, $D33, FALSE))</f>
        <v/>
      </c>
      <c r="P33">
        <f>IF(ISBLANK(HLOOKUP(P$1, m_preprocess!$1:$1048576, $D33, FALSE)), "", HLOOKUP(P$1, m_preprocess!$1:$1048576, $D33, FALSE))</f>
        <v>89.726965680470542</v>
      </c>
      <c r="Q33">
        <f>IF(ISBLANK(HLOOKUP(Q$1, m_preprocess!$1:$1048576, $D33, FALSE)), "", HLOOKUP(Q$1, m_preprocess!$1:$1048576, $D33, FALSE))</f>
        <v>96.187248744404016</v>
      </c>
      <c r="R33">
        <f>IF(ISBLANK(HLOOKUP(R$1, m_preprocess!$1:$1048576, $D33, FALSE)), "", HLOOKUP(R$1, m_preprocess!$1:$1048576, $D33, FALSE))</f>
        <v>93.283638789690073</v>
      </c>
      <c r="S33">
        <f>IF(ISBLANK(HLOOKUP(S$1, m_preprocess!$1:$1048576, $D33, FALSE)), "", HLOOKUP(S$1, m_preprocess!$1:$1048576, $D33, FALSE))</f>
        <v>79.119626370527797</v>
      </c>
      <c r="T33">
        <f>IF(ISBLANK(HLOOKUP(T$1, m_preprocess!$1:$1048576, $D33, FALSE)), "", HLOOKUP(T$1, m_preprocess!$1:$1048576, $D33, FALSE))</f>
        <v>8.9939071702682813</v>
      </c>
      <c r="U33">
        <f>IF(ISBLANK(HLOOKUP(U$1, m_preprocess!$1:$1048576, $D33, FALSE)), "", HLOOKUP(U$1, m_preprocess!$1:$1048576, $D33, FALSE))</f>
        <v>66.612238978014858</v>
      </c>
      <c r="V33">
        <f>IF(ISBLANK(HLOOKUP(V$1, m_preprocess!$1:$1048576, $D33, FALSE)), "", HLOOKUP(V$1, m_preprocess!$1:$1048576, $D33, FALSE))</f>
        <v>4.8056265880761266</v>
      </c>
      <c r="W33">
        <f>IF(ISBLANK(HLOOKUP(W$1, m_preprocess!$1:$1048576, $D33, FALSE)), "", HLOOKUP(W$1, m_preprocess!$1:$1048576, $D33, FALSE))</f>
        <v>54.309184098624229</v>
      </c>
      <c r="X33">
        <f>IF(ISBLANK(HLOOKUP(X$1, m_preprocess!$1:$1048576, $D33, FALSE)), "", HLOOKUP(X$1, m_preprocess!$1:$1048576, $D33, FALSE))</f>
        <v>7.4974282913145025</v>
      </c>
      <c r="Y33">
        <f>IF(ISBLANK(HLOOKUP(Y$1, m_preprocess!$1:$1048576, $D33, FALSE)), "", HLOOKUP(Y$1, m_preprocess!$1:$1048576, $D33, FALSE))</f>
        <v>128616.78559189083</v>
      </c>
      <c r="Z33">
        <f>IF(ISBLANK(HLOOKUP(Z$1, m_preprocess!$1:$1048576, $D33, FALSE)), "", HLOOKUP(Z$1, m_preprocess!$1:$1048576, $D33, FALSE))</f>
        <v>98312.528987421087</v>
      </c>
      <c r="AA33">
        <f>IF(ISBLANK(HLOOKUP(AA$1, m_preprocess!$1:$1048576, $D33, FALSE)), "", HLOOKUP(AA$1, m_preprocess!$1:$1048576, $D33, FALSE))</f>
        <v>236.93518639633751</v>
      </c>
      <c r="AB33">
        <f>IF(ISBLANK(HLOOKUP(AB$1, m_preprocess!$1:$1048576, $D33, FALSE)), "", HLOOKUP(AB$1, m_preprocess!$1:$1048576, $D33, FALSE))</f>
        <v>25301.331841829</v>
      </c>
      <c r="AC33">
        <f>IF(ISBLANK(HLOOKUP(AC$1, m_preprocess!$1:$1048576, $D33, FALSE)), "", HLOOKUP(AC$1, m_preprocess!$1:$1048576, $D33, FALSE))</f>
        <v>132.57079692972951</v>
      </c>
      <c r="AD33">
        <f>IF(ISBLANK(HLOOKUP(AD$1, m_preprocess!$1:$1048576, $D33, FALSE)), "", HLOOKUP(AD$1, m_preprocess!$1:$1048576, $D33, FALSE))</f>
        <v>4265.2151626235764</v>
      </c>
      <c r="AE33">
        <f>IF(ISBLANK(HLOOKUP(AE$1, m_preprocess!$1:$1048576, $D33, FALSE)), "", HLOOKUP(AE$1, m_preprocess!$1:$1048576, $D33, FALSE))</f>
        <v>18065.86135741929</v>
      </c>
      <c r="AF33">
        <f>IF(ISBLANK(HLOOKUP(AF$1, m_preprocess!$1:$1048576, $D33, FALSE)), "", HLOOKUP(AF$1, m_preprocess!$1:$1048576, $D33, FALSE))</f>
        <v>91.834367312534894</v>
      </c>
      <c r="AG33" t="str">
        <f>IF(ISBLANK(HLOOKUP(AG$1, m_preprocess!$1:$1048576, $D33, FALSE)), "", HLOOKUP(AG$1, m_preprocess!$1:$1048576, $D33, FALSE))</f>
        <v/>
      </c>
    </row>
    <row r="34" spans="1:33">
      <c r="A34" s="22">
        <v>34943</v>
      </c>
      <c r="B34">
        <v>1995</v>
      </c>
      <c r="C34">
        <v>9</v>
      </c>
      <c r="D34">
        <v>34</v>
      </c>
      <c r="E34">
        <f>IF(ISBLANK(HLOOKUP(E$1, m_preprocess!$1:$1048576, $D34, FALSE)), "", HLOOKUP(E$1, m_preprocess!$1:$1048576, $D34, FALSE))</f>
        <v>64.300881674421788</v>
      </c>
      <c r="F34" t="str">
        <f>IF(ISBLANK(HLOOKUP(F$1, m_preprocess!$1:$1048576, $D34, FALSE)), "", HLOOKUP(F$1, m_preprocess!$1:$1048576, $D34, FALSE))</f>
        <v/>
      </c>
      <c r="G34">
        <f>IF(ISBLANK(HLOOKUP(G$1, m_preprocess!$1:$1048576, $D34, FALSE)), "", HLOOKUP(G$1, m_preprocess!$1:$1048576, $D34, FALSE))</f>
        <v>66.917508558767025</v>
      </c>
      <c r="H34">
        <f>IF(ISBLANK(HLOOKUP(H$1, m_preprocess!$1:$1048576, $D34, FALSE)), "", HLOOKUP(H$1, m_preprocess!$1:$1048576, $D34, FALSE))</f>
        <v>86.217191737107655</v>
      </c>
      <c r="I34">
        <f>IF(ISBLANK(HLOOKUP(I$1, m_preprocess!$1:$1048576, $D34, FALSE)), "", HLOOKUP(I$1, m_preprocess!$1:$1048576, $D34, FALSE))</f>
        <v>57.268430361662467</v>
      </c>
      <c r="J34">
        <f>IF(ISBLANK(HLOOKUP(J$1, m_preprocess!$1:$1048576, $D34, FALSE)), "", HLOOKUP(J$1, m_preprocess!$1:$1048576, $D34, FALSE))</f>
        <v>51.391384394822062</v>
      </c>
      <c r="K34">
        <f>IF(ISBLANK(HLOOKUP(K$1, m_preprocess!$1:$1048576, $D34, FALSE)), "", HLOOKUP(K$1, m_preprocess!$1:$1048576, $D34, FALSE))</f>
        <v>65.972691266329434</v>
      </c>
      <c r="L34">
        <f>IF(ISBLANK(HLOOKUP(L$1, m_preprocess!$1:$1048576, $D34, FALSE)), "", HLOOKUP(L$1, m_preprocess!$1:$1048576, $D34, FALSE))</f>
        <v>42.834282950859446</v>
      </c>
      <c r="M34">
        <f>IF(ISBLANK(HLOOKUP(M$1, m_preprocess!$1:$1048576, $D34, FALSE)), "", HLOOKUP(M$1, m_preprocess!$1:$1048576, $D34, FALSE))</f>
        <v>59.865866486693939</v>
      </c>
      <c r="N34" t="str">
        <f>IF(ISBLANK(HLOOKUP(N$1, m_preprocess!$1:$1048576, $D34, FALSE)), "", HLOOKUP(N$1, m_preprocess!$1:$1048576, $D34, FALSE))</f>
        <v/>
      </c>
      <c r="O34" t="str">
        <f>IF(ISBLANK(HLOOKUP(O$1, m_preprocess!$1:$1048576, $D34, FALSE)), "", HLOOKUP(O$1, m_preprocess!$1:$1048576, $D34, FALSE))</f>
        <v/>
      </c>
      <c r="P34">
        <f>IF(ISBLANK(HLOOKUP(P$1, m_preprocess!$1:$1048576, $D34, FALSE)), "", HLOOKUP(P$1, m_preprocess!$1:$1048576, $D34, FALSE))</f>
        <v>89.398082546754154</v>
      </c>
      <c r="Q34">
        <f>IF(ISBLANK(HLOOKUP(Q$1, m_preprocess!$1:$1048576, $D34, FALSE)), "", HLOOKUP(Q$1, m_preprocess!$1:$1048576, $D34, FALSE))</f>
        <v>95.854671557178222</v>
      </c>
      <c r="R34">
        <f>IF(ISBLANK(HLOOKUP(R$1, m_preprocess!$1:$1048576, $D34, FALSE)), "", HLOOKUP(R$1, m_preprocess!$1:$1048576, $D34, FALSE))</f>
        <v>93.264189521975823</v>
      </c>
      <c r="S34">
        <f>IF(ISBLANK(HLOOKUP(S$1, m_preprocess!$1:$1048576, $D34, FALSE)), "", HLOOKUP(S$1, m_preprocess!$1:$1048576, $D34, FALSE))</f>
        <v>77.62385727200315</v>
      </c>
      <c r="T34">
        <f>IF(ISBLANK(HLOOKUP(T$1, m_preprocess!$1:$1048576, $D34, FALSE)), "", HLOOKUP(T$1, m_preprocess!$1:$1048576, $D34, FALSE))</f>
        <v>8.2495169805717126</v>
      </c>
      <c r="U34">
        <f>IF(ISBLANK(HLOOKUP(U$1, m_preprocess!$1:$1048576, $D34, FALSE)), "", HLOOKUP(U$1, m_preprocess!$1:$1048576, $D34, FALSE))</f>
        <v>63.392737164357357</v>
      </c>
      <c r="V34">
        <f>IF(ISBLANK(HLOOKUP(V$1, m_preprocess!$1:$1048576, $D34, FALSE)), "", HLOOKUP(V$1, m_preprocess!$1:$1048576, $D34, FALSE))</f>
        <v>4.3813618384731674</v>
      </c>
      <c r="W34">
        <f>IF(ISBLANK(HLOOKUP(W$1, m_preprocess!$1:$1048576, $D34, FALSE)), "", HLOOKUP(W$1, m_preprocess!$1:$1048576, $D34, FALSE))</f>
        <v>52.26889747372779</v>
      </c>
      <c r="X34">
        <f>IF(ISBLANK(HLOOKUP(X$1, m_preprocess!$1:$1048576, $D34, FALSE)), "", HLOOKUP(X$1, m_preprocess!$1:$1048576, $D34, FALSE))</f>
        <v>6.7424778521563979</v>
      </c>
      <c r="Y34">
        <f>IF(ISBLANK(HLOOKUP(Y$1, m_preprocess!$1:$1048576, $D34, FALSE)), "", HLOOKUP(Y$1, m_preprocess!$1:$1048576, $D34, FALSE))</f>
        <v>114147.20571033827</v>
      </c>
      <c r="Z34">
        <f>IF(ISBLANK(HLOOKUP(Z$1, m_preprocess!$1:$1048576, $D34, FALSE)), "", HLOOKUP(Z$1, m_preprocess!$1:$1048576, $D34, FALSE))</f>
        <v>105287.70551139493</v>
      </c>
      <c r="AA34">
        <f>IF(ISBLANK(HLOOKUP(AA$1, m_preprocess!$1:$1048576, $D34, FALSE)), "", HLOOKUP(AA$1, m_preprocess!$1:$1048576, $D34, FALSE))</f>
        <v>205.19216198563032</v>
      </c>
      <c r="AB34">
        <f>IF(ISBLANK(HLOOKUP(AB$1, m_preprocess!$1:$1048576, $D34, FALSE)), "", HLOOKUP(AB$1, m_preprocess!$1:$1048576, $D34, FALSE))</f>
        <v>24731.73967904229</v>
      </c>
      <c r="AC34">
        <f>IF(ISBLANK(HLOOKUP(AC$1, m_preprocess!$1:$1048576, $D34, FALSE)), "", HLOOKUP(AC$1, m_preprocess!$1:$1048576, $D34, FALSE))</f>
        <v>132.15992903541283</v>
      </c>
      <c r="AD34">
        <f>IF(ISBLANK(HLOOKUP(AD$1, m_preprocess!$1:$1048576, $D34, FALSE)), "", HLOOKUP(AD$1, m_preprocess!$1:$1048576, $D34, FALSE))</f>
        <v>4246.3920625791779</v>
      </c>
      <c r="AE34">
        <f>IF(ISBLANK(HLOOKUP(AE$1, m_preprocess!$1:$1048576, $D34, FALSE)), "", HLOOKUP(AE$1, m_preprocess!$1:$1048576, $D34, FALSE))</f>
        <v>17892.028286321012</v>
      </c>
      <c r="AF34">
        <f>IF(ISBLANK(HLOOKUP(AF$1, m_preprocess!$1:$1048576, $D34, FALSE)), "", HLOOKUP(AF$1, m_preprocess!$1:$1048576, $D34, FALSE))</f>
        <v>91.237955806388086</v>
      </c>
      <c r="AG34" t="str">
        <f>IF(ISBLANK(HLOOKUP(AG$1, m_preprocess!$1:$1048576, $D34, FALSE)), "", HLOOKUP(AG$1, m_preprocess!$1:$1048576, $D34, FALSE))</f>
        <v/>
      </c>
    </row>
    <row r="35" spans="1:33">
      <c r="A35" s="22">
        <v>34973</v>
      </c>
      <c r="B35">
        <v>1995</v>
      </c>
      <c r="C35">
        <v>10</v>
      </c>
      <c r="D35">
        <v>35</v>
      </c>
      <c r="E35">
        <f>IF(ISBLANK(HLOOKUP(E$1, m_preprocess!$1:$1048576, $D35, FALSE)), "", HLOOKUP(E$1, m_preprocess!$1:$1048576, $D35, FALSE))</f>
        <v>63.982197920797411</v>
      </c>
      <c r="F35" t="str">
        <f>IF(ISBLANK(HLOOKUP(F$1, m_preprocess!$1:$1048576, $D35, FALSE)), "", HLOOKUP(F$1, m_preprocess!$1:$1048576, $D35, FALSE))</f>
        <v/>
      </c>
      <c r="G35">
        <f>IF(ISBLANK(HLOOKUP(G$1, m_preprocess!$1:$1048576, $D35, FALSE)), "", HLOOKUP(G$1, m_preprocess!$1:$1048576, $D35, FALSE))</f>
        <v>63.519353820205581</v>
      </c>
      <c r="H35">
        <f>IF(ISBLANK(HLOOKUP(H$1, m_preprocess!$1:$1048576, $D35, FALSE)), "", HLOOKUP(H$1, m_preprocess!$1:$1048576, $D35, FALSE))</f>
        <v>66.435988774627333</v>
      </c>
      <c r="I35">
        <f>IF(ISBLANK(HLOOKUP(I$1, m_preprocess!$1:$1048576, $D35, FALSE)), "", HLOOKUP(I$1, m_preprocess!$1:$1048576, $D35, FALSE))</f>
        <v>55.968886790941511</v>
      </c>
      <c r="J35">
        <f>IF(ISBLANK(HLOOKUP(J$1, m_preprocess!$1:$1048576, $D35, FALSE)), "", HLOOKUP(J$1, m_preprocess!$1:$1048576, $D35, FALSE))</f>
        <v>50.245512139045175</v>
      </c>
      <c r="K35">
        <f>IF(ISBLANK(HLOOKUP(K$1, m_preprocess!$1:$1048576, $D35, FALSE)), "", HLOOKUP(K$1, m_preprocess!$1:$1048576, $D35, FALSE))</f>
        <v>69.691350539552815</v>
      </c>
      <c r="L35">
        <f>IF(ISBLANK(HLOOKUP(L$1, m_preprocess!$1:$1048576, $D35, FALSE)), "", HLOOKUP(L$1, m_preprocess!$1:$1048576, $D35, FALSE))</f>
        <v>42.196921129250043</v>
      </c>
      <c r="M35">
        <f>IF(ISBLANK(HLOOKUP(M$1, m_preprocess!$1:$1048576, $D35, FALSE)), "", HLOOKUP(M$1, m_preprocess!$1:$1048576, $D35, FALSE))</f>
        <v>62.607668097118506</v>
      </c>
      <c r="N35" t="str">
        <f>IF(ISBLANK(HLOOKUP(N$1, m_preprocess!$1:$1048576, $D35, FALSE)), "", HLOOKUP(N$1, m_preprocess!$1:$1048576, $D35, FALSE))</f>
        <v/>
      </c>
      <c r="O35" t="str">
        <f>IF(ISBLANK(HLOOKUP(O$1, m_preprocess!$1:$1048576, $D35, FALSE)), "", HLOOKUP(O$1, m_preprocess!$1:$1048576, $D35, FALSE))</f>
        <v/>
      </c>
      <c r="P35">
        <f>IF(ISBLANK(HLOOKUP(P$1, m_preprocess!$1:$1048576, $D35, FALSE)), "", HLOOKUP(P$1, m_preprocess!$1:$1048576, $D35, FALSE))</f>
        <v>89.17508489521741</v>
      </c>
      <c r="Q35">
        <f>IF(ISBLANK(HLOOKUP(Q$1, m_preprocess!$1:$1048576, $D35, FALSE)), "", HLOOKUP(Q$1, m_preprocess!$1:$1048576, $D35, FALSE))</f>
        <v>95.74475269612924</v>
      </c>
      <c r="R35">
        <f>IF(ISBLANK(HLOOKUP(R$1, m_preprocess!$1:$1048576, $D35, FALSE)), "", HLOOKUP(R$1, m_preprocess!$1:$1048576, $D35, FALSE))</f>
        <v>93.138352112347746</v>
      </c>
      <c r="S35">
        <f>IF(ISBLANK(HLOOKUP(S$1, m_preprocess!$1:$1048576, $D35, FALSE)), "", HLOOKUP(S$1, m_preprocess!$1:$1048576, $D35, FALSE))</f>
        <v>82.381676548244002</v>
      </c>
      <c r="T35">
        <f>IF(ISBLANK(HLOOKUP(T$1, m_preprocess!$1:$1048576, $D35, FALSE)), "", HLOOKUP(T$1, m_preprocess!$1:$1048576, $D35, FALSE))</f>
        <v>7.0076075703687328</v>
      </c>
      <c r="U35">
        <f>IF(ISBLANK(HLOOKUP(U$1, m_preprocess!$1:$1048576, $D35, FALSE)), "", HLOOKUP(U$1, m_preprocess!$1:$1048576, $D35, FALSE))</f>
        <v>69.227010497756083</v>
      </c>
      <c r="V35">
        <f>IF(ISBLANK(HLOOKUP(V$1, m_preprocess!$1:$1048576, $D35, FALSE)), "", HLOOKUP(V$1, m_preprocess!$1:$1048576, $D35, FALSE))</f>
        <v>4.8884872206570771</v>
      </c>
      <c r="W35">
        <f>IF(ISBLANK(HLOOKUP(W$1, m_preprocess!$1:$1048576, $D35, FALSE)), "", HLOOKUP(W$1, m_preprocess!$1:$1048576, $D35, FALSE))</f>
        <v>56.940175273129114</v>
      </c>
      <c r="X35">
        <f>IF(ISBLANK(HLOOKUP(X$1, m_preprocess!$1:$1048576, $D35, FALSE)), "", HLOOKUP(X$1, m_preprocess!$1:$1048576, $D35, FALSE))</f>
        <v>7.3983480039699048</v>
      </c>
      <c r="Y35">
        <f>IF(ISBLANK(HLOOKUP(Y$1, m_preprocess!$1:$1048576, $D35, FALSE)), "", HLOOKUP(Y$1, m_preprocess!$1:$1048576, $D35, FALSE))</f>
        <v>126873.38552915821</v>
      </c>
      <c r="Z35">
        <f>IF(ISBLANK(HLOOKUP(Z$1, m_preprocess!$1:$1048576, $D35, FALSE)), "", HLOOKUP(Z$1, m_preprocess!$1:$1048576, $D35, FALSE))</f>
        <v>130537.58862337672</v>
      </c>
      <c r="AA35">
        <f>IF(ISBLANK(HLOOKUP(AA$1, m_preprocess!$1:$1048576, $D35, FALSE)), "", HLOOKUP(AA$1, m_preprocess!$1:$1048576, $D35, FALSE))</f>
        <v>211.40280130293161</v>
      </c>
      <c r="AB35">
        <f>IF(ISBLANK(HLOOKUP(AB$1, m_preprocess!$1:$1048576, $D35, FALSE)), "", HLOOKUP(AB$1, m_preprocess!$1:$1048576, $D35, FALSE))</f>
        <v>25472.72750331066</v>
      </c>
      <c r="AC35">
        <f>IF(ISBLANK(HLOOKUP(AC$1, m_preprocess!$1:$1048576, $D35, FALSE)), "", HLOOKUP(AC$1, m_preprocess!$1:$1048576, $D35, FALSE))</f>
        <v>138.1158881573547</v>
      </c>
      <c r="AD35">
        <f>IF(ISBLANK(HLOOKUP(AD$1, m_preprocess!$1:$1048576, $D35, FALSE)), "", HLOOKUP(AD$1, m_preprocess!$1:$1048576, $D35, FALSE))</f>
        <v>4343.5642770739369</v>
      </c>
      <c r="AE35">
        <f>IF(ISBLANK(HLOOKUP(AE$1, m_preprocess!$1:$1048576, $D35, FALSE)), "", HLOOKUP(AE$1, m_preprocess!$1:$1048576, $D35, FALSE))</f>
        <v>18036.386781405221</v>
      </c>
      <c r="AF35">
        <f>IF(ISBLANK(HLOOKUP(AF$1, m_preprocess!$1:$1048576, $D35, FALSE)), "", HLOOKUP(AF$1, m_preprocess!$1:$1048576, $D35, FALSE))</f>
        <v>81.435245459504586</v>
      </c>
      <c r="AG35" t="str">
        <f>IF(ISBLANK(HLOOKUP(AG$1, m_preprocess!$1:$1048576, $D35, FALSE)), "", HLOOKUP(AG$1, m_preprocess!$1:$1048576, $D35, FALSE))</f>
        <v/>
      </c>
    </row>
    <row r="36" spans="1:33">
      <c r="A36" s="22">
        <v>35004</v>
      </c>
      <c r="B36">
        <v>1995</v>
      </c>
      <c r="C36">
        <v>11</v>
      </c>
      <c r="D36">
        <v>36</v>
      </c>
      <c r="E36">
        <f>IF(ISBLANK(HLOOKUP(E$1, m_preprocess!$1:$1048576, $D36, FALSE)), "", HLOOKUP(E$1, m_preprocess!$1:$1048576, $D36, FALSE))</f>
        <v>67.353043853438933</v>
      </c>
      <c r="F36" t="str">
        <f>IF(ISBLANK(HLOOKUP(F$1, m_preprocess!$1:$1048576, $D36, FALSE)), "", HLOOKUP(F$1, m_preprocess!$1:$1048576, $D36, FALSE))</f>
        <v/>
      </c>
      <c r="G36">
        <f>IF(ISBLANK(HLOOKUP(G$1, m_preprocess!$1:$1048576, $D36, FALSE)), "", HLOOKUP(G$1, m_preprocess!$1:$1048576, $D36, FALSE))</f>
        <v>68.28926381341725</v>
      </c>
      <c r="H36">
        <f>IF(ISBLANK(HLOOKUP(H$1, m_preprocess!$1:$1048576, $D36, FALSE)), "", HLOOKUP(H$1, m_preprocess!$1:$1048576, $D36, FALSE))</f>
        <v>81.943904669863926</v>
      </c>
      <c r="I36">
        <f>IF(ISBLANK(HLOOKUP(I$1, m_preprocess!$1:$1048576, $D36, FALSE)), "", HLOOKUP(I$1, m_preprocess!$1:$1048576, $D36, FALSE))</f>
        <v>55.958766776711101</v>
      </c>
      <c r="J36">
        <f>IF(ISBLANK(HLOOKUP(J$1, m_preprocess!$1:$1048576, $D36, FALSE)), "", HLOOKUP(J$1, m_preprocess!$1:$1048576, $D36, FALSE))</f>
        <v>52.093267739134319</v>
      </c>
      <c r="K36">
        <f>IF(ISBLANK(HLOOKUP(K$1, m_preprocess!$1:$1048576, $D36, FALSE)), "", HLOOKUP(K$1, m_preprocess!$1:$1048576, $D36, FALSE))</f>
        <v>70.95593888705389</v>
      </c>
      <c r="L36">
        <f>IF(ISBLANK(HLOOKUP(L$1, m_preprocess!$1:$1048576, $D36, FALSE)), "", HLOOKUP(L$1, m_preprocess!$1:$1048576, $D36, FALSE))</f>
        <v>44.491937987031669</v>
      </c>
      <c r="M36">
        <f>IF(ISBLANK(HLOOKUP(M$1, m_preprocess!$1:$1048576, $D36, FALSE)), "", HLOOKUP(M$1, m_preprocess!$1:$1048576, $D36, FALSE))</f>
        <v>63.892488797532408</v>
      </c>
      <c r="N36" t="str">
        <f>IF(ISBLANK(HLOOKUP(N$1, m_preprocess!$1:$1048576, $D36, FALSE)), "", HLOOKUP(N$1, m_preprocess!$1:$1048576, $D36, FALSE))</f>
        <v/>
      </c>
      <c r="O36" t="str">
        <f>IF(ISBLANK(HLOOKUP(O$1, m_preprocess!$1:$1048576, $D36, FALSE)), "", HLOOKUP(O$1, m_preprocess!$1:$1048576, $D36, FALSE))</f>
        <v/>
      </c>
      <c r="P36">
        <f>IF(ISBLANK(HLOOKUP(P$1, m_preprocess!$1:$1048576, $D36, FALSE)), "", HLOOKUP(P$1, m_preprocess!$1:$1048576, $D36, FALSE))</f>
        <v>89.509181691644272</v>
      </c>
      <c r="Q36">
        <f>IF(ISBLANK(HLOOKUP(Q$1, m_preprocess!$1:$1048576, $D36, FALSE)), "", HLOOKUP(Q$1, m_preprocess!$1:$1048576, $D36, FALSE))</f>
        <v>96.016059679542167</v>
      </c>
      <c r="R36">
        <f>IF(ISBLANK(HLOOKUP(R$1, m_preprocess!$1:$1048576, $D36, FALSE)), "", HLOOKUP(R$1, m_preprocess!$1:$1048576, $D36, FALSE))</f>
        <v>93.223135786226919</v>
      </c>
      <c r="S36">
        <f>IF(ISBLANK(HLOOKUP(S$1, m_preprocess!$1:$1048576, $D36, FALSE)), "", HLOOKUP(S$1, m_preprocess!$1:$1048576, $D36, FALSE))</f>
        <v>77.189723662114275</v>
      </c>
      <c r="T36">
        <f>IF(ISBLANK(HLOOKUP(T$1, m_preprocess!$1:$1048576, $D36, FALSE)), "", HLOOKUP(T$1, m_preprocess!$1:$1048576, $D36, FALSE))</f>
        <v>6.9007445753205978</v>
      </c>
      <c r="U36">
        <f>IF(ISBLANK(HLOOKUP(U$1, m_preprocess!$1:$1048576, $D36, FALSE)), "", HLOOKUP(U$1, m_preprocess!$1:$1048576, $D36, FALSE))</f>
        <v>67.053782684770752</v>
      </c>
      <c r="V36">
        <f>IF(ISBLANK(HLOOKUP(V$1, m_preprocess!$1:$1048576, $D36, FALSE)), "", HLOOKUP(V$1, m_preprocess!$1:$1048576, $D36, FALSE))</f>
        <v>4.9565874874305118</v>
      </c>
      <c r="W36">
        <f>IF(ISBLANK(HLOOKUP(W$1, m_preprocess!$1:$1048576, $D36, FALSE)), "", HLOOKUP(W$1, m_preprocess!$1:$1048576, $D36, FALSE))</f>
        <v>54.668896198397178</v>
      </c>
      <c r="X36">
        <f>IF(ISBLANK(HLOOKUP(X$1, m_preprocess!$1:$1048576, $D36, FALSE)), "", HLOOKUP(X$1, m_preprocess!$1:$1048576, $D36, FALSE))</f>
        <v>7.4282989989430579</v>
      </c>
      <c r="Y36">
        <f>IF(ISBLANK(HLOOKUP(Y$1, m_preprocess!$1:$1048576, $D36, FALSE)), "", HLOOKUP(Y$1, m_preprocess!$1:$1048576, $D36, FALSE))</f>
        <v>118799.20215461453</v>
      </c>
      <c r="Z36">
        <f>IF(ISBLANK(HLOOKUP(Z$1, m_preprocess!$1:$1048576, $D36, FALSE)), "", HLOOKUP(Z$1, m_preprocess!$1:$1048576, $D36, FALSE))</f>
        <v>129495.45779535991</v>
      </c>
      <c r="AA36">
        <f>IF(ISBLANK(HLOOKUP(AA$1, m_preprocess!$1:$1048576, $D36, FALSE)), "", HLOOKUP(AA$1, m_preprocess!$1:$1048576, $D36, FALSE))</f>
        <v>166.29290826284969</v>
      </c>
      <c r="AB36">
        <f>IF(ISBLANK(HLOOKUP(AB$1, m_preprocess!$1:$1048576, $D36, FALSE)), "", HLOOKUP(AB$1, m_preprocess!$1:$1048576, $D36, FALSE))</f>
        <v>26090.96922398109</v>
      </c>
      <c r="AC36">
        <f>IF(ISBLANK(HLOOKUP(AC$1, m_preprocess!$1:$1048576, $D36, FALSE)), "", HLOOKUP(AC$1, m_preprocess!$1:$1048576, $D36, FALSE))</f>
        <v>154.17878958715175</v>
      </c>
      <c r="AD36">
        <f>IF(ISBLANK(HLOOKUP(AD$1, m_preprocess!$1:$1048576, $D36, FALSE)), "", HLOOKUP(AD$1, m_preprocess!$1:$1048576, $D36, FALSE))</f>
        <v>4421.053895815402</v>
      </c>
      <c r="AE36">
        <f>IF(ISBLANK(HLOOKUP(AE$1, m_preprocess!$1:$1048576, $D36, FALSE)), "", HLOOKUP(AE$1, m_preprocess!$1:$1048576, $D36, FALSE))</f>
        <v>18718.278897421038</v>
      </c>
      <c r="AF36">
        <f>IF(ISBLANK(HLOOKUP(AF$1, m_preprocess!$1:$1048576, $D36, FALSE)), "", HLOOKUP(AF$1, m_preprocess!$1:$1048576, $D36, FALSE))</f>
        <v>82.814334590171995</v>
      </c>
      <c r="AG36" t="str">
        <f>IF(ISBLANK(HLOOKUP(AG$1, m_preprocess!$1:$1048576, $D36, FALSE)), "", HLOOKUP(AG$1, m_preprocess!$1:$1048576, $D36, FALSE))</f>
        <v/>
      </c>
    </row>
    <row r="37" spans="1:33">
      <c r="A37" s="22">
        <v>35034</v>
      </c>
      <c r="B37">
        <v>1995</v>
      </c>
      <c r="C37">
        <v>12</v>
      </c>
      <c r="D37">
        <v>37</v>
      </c>
      <c r="E37">
        <f>IF(ISBLANK(HLOOKUP(E$1, m_preprocess!$1:$1048576, $D37, FALSE)), "", HLOOKUP(E$1, m_preprocess!$1:$1048576, $D37, FALSE))</f>
        <v>69.426781603607765</v>
      </c>
      <c r="F37" t="str">
        <f>IF(ISBLANK(HLOOKUP(F$1, m_preprocess!$1:$1048576, $D37, FALSE)), "", HLOOKUP(F$1, m_preprocess!$1:$1048576, $D37, FALSE))</f>
        <v/>
      </c>
      <c r="G37">
        <f>IF(ISBLANK(HLOOKUP(G$1, m_preprocess!$1:$1048576, $D37, FALSE)), "", HLOOKUP(G$1, m_preprocess!$1:$1048576, $D37, FALSE))</f>
        <v>70.843837962190264</v>
      </c>
      <c r="H37">
        <f>IF(ISBLANK(HLOOKUP(H$1, m_preprocess!$1:$1048576, $D37, FALSE)), "", HLOOKUP(H$1, m_preprocess!$1:$1048576, $D37, FALSE))</f>
        <v>90.502452927706386</v>
      </c>
      <c r="I37">
        <f>IF(ISBLANK(HLOOKUP(I$1, m_preprocess!$1:$1048576, $D37, FALSE)), "", HLOOKUP(I$1, m_preprocess!$1:$1048576, $D37, FALSE))</f>
        <v>52.886869810595464</v>
      </c>
      <c r="J37">
        <f>IF(ISBLANK(HLOOKUP(J$1, m_preprocess!$1:$1048576, $D37, FALSE)), "", HLOOKUP(J$1, m_preprocess!$1:$1048576, $D37, FALSE))</f>
        <v>58.6300655191028</v>
      </c>
      <c r="K37">
        <f>IF(ISBLANK(HLOOKUP(K$1, m_preprocess!$1:$1048576, $D37, FALSE)), "", HLOOKUP(K$1, m_preprocess!$1:$1048576, $D37, FALSE))</f>
        <v>69.063179798647809</v>
      </c>
      <c r="L37">
        <f>IF(ISBLANK(HLOOKUP(L$1, m_preprocess!$1:$1048576, $D37, FALSE)), "", HLOOKUP(L$1, m_preprocess!$1:$1048576, $D37, FALSE))</f>
        <v>50.104574057836068</v>
      </c>
      <c r="M37">
        <f>IF(ISBLANK(HLOOKUP(M$1, m_preprocess!$1:$1048576, $D37, FALSE)), "", HLOOKUP(M$1, m_preprocess!$1:$1048576, $D37, FALSE))</f>
        <v>65.686579294858277</v>
      </c>
      <c r="N37" t="str">
        <f>IF(ISBLANK(HLOOKUP(N$1, m_preprocess!$1:$1048576, $D37, FALSE)), "", HLOOKUP(N$1, m_preprocess!$1:$1048576, $D37, FALSE))</f>
        <v/>
      </c>
      <c r="O37" t="str">
        <f>IF(ISBLANK(HLOOKUP(O$1, m_preprocess!$1:$1048576, $D37, FALSE)), "", HLOOKUP(O$1, m_preprocess!$1:$1048576, $D37, FALSE))</f>
        <v/>
      </c>
      <c r="P37">
        <f>IF(ISBLANK(HLOOKUP(P$1, m_preprocess!$1:$1048576, $D37, FALSE)), "", HLOOKUP(P$1, m_preprocess!$1:$1048576, $D37, FALSE))</f>
        <v>89.724751602379428</v>
      </c>
      <c r="Q37">
        <f>IF(ISBLANK(HLOOKUP(Q$1, m_preprocess!$1:$1048576, $D37, FALSE)), "", HLOOKUP(Q$1, m_preprocess!$1:$1048576, $D37, FALSE))</f>
        <v>96.275675551935805</v>
      </c>
      <c r="R37">
        <f>IF(ISBLANK(HLOOKUP(R$1, m_preprocess!$1:$1048576, $D37, FALSE)), "", HLOOKUP(R$1, m_preprocess!$1:$1048576, $D37, FALSE))</f>
        <v>93.19566036592235</v>
      </c>
      <c r="S37">
        <f>IF(ISBLANK(HLOOKUP(S$1, m_preprocess!$1:$1048576, $D37, FALSE)), "", HLOOKUP(S$1, m_preprocess!$1:$1048576, $D37, FALSE))</f>
        <v>75.571153766450593</v>
      </c>
      <c r="T37">
        <f>IF(ISBLANK(HLOOKUP(T$1, m_preprocess!$1:$1048576, $D37, FALSE)), "", HLOOKUP(T$1, m_preprocess!$1:$1048576, $D37, FALSE))</f>
        <v>8.4279085368896851</v>
      </c>
      <c r="U37">
        <f>IF(ISBLANK(HLOOKUP(U$1, m_preprocess!$1:$1048576, $D37, FALSE)), "", HLOOKUP(U$1, m_preprocess!$1:$1048576, $D37, FALSE))</f>
        <v>65.348624810283127</v>
      </c>
      <c r="V37">
        <f>IF(ISBLANK(HLOOKUP(V$1, m_preprocess!$1:$1048576, $D37, FALSE)), "", HLOOKUP(V$1, m_preprocess!$1:$1048576, $D37, FALSE))</f>
        <v>5.2800460457509493</v>
      </c>
      <c r="W37">
        <f>IF(ISBLANK(HLOOKUP(W$1, m_preprocess!$1:$1048576, $D37, FALSE)), "", HLOOKUP(W$1, m_preprocess!$1:$1048576, $D37, FALSE))</f>
        <v>51.928319083079934</v>
      </c>
      <c r="X37">
        <f>IF(ISBLANK(HLOOKUP(X$1, m_preprocess!$1:$1048576, $D37, FALSE)), "", HLOOKUP(X$1, m_preprocess!$1:$1048576, $D37, FALSE))</f>
        <v>8.1402596814522372</v>
      </c>
      <c r="Y37">
        <f>IF(ISBLANK(HLOOKUP(Y$1, m_preprocess!$1:$1048576, $D37, FALSE)), "", HLOOKUP(Y$1, m_preprocess!$1:$1048576, $D37, FALSE))</f>
        <v>186134.84715383992</v>
      </c>
      <c r="Z37">
        <f>IF(ISBLANK(HLOOKUP(Z$1, m_preprocess!$1:$1048576, $D37, FALSE)), "", HLOOKUP(Z$1, m_preprocess!$1:$1048576, $D37, FALSE))</f>
        <v>255851.13493185255</v>
      </c>
      <c r="AA37">
        <f>IF(ISBLANK(HLOOKUP(AA$1, m_preprocess!$1:$1048576, $D37, FALSE)), "", HLOOKUP(AA$1, m_preprocess!$1:$1048576, $D37, FALSE))</f>
        <v>178.22501624431447</v>
      </c>
      <c r="AB37">
        <f>IF(ISBLANK(HLOOKUP(AB$1, m_preprocess!$1:$1048576, $D37, FALSE)), "", HLOOKUP(AB$1, m_preprocess!$1:$1048576, $D37, FALSE))</f>
        <v>25756.077642255954</v>
      </c>
      <c r="AC37">
        <f>IF(ISBLANK(HLOOKUP(AC$1, m_preprocess!$1:$1048576, $D37, FALSE)), "", HLOOKUP(AC$1, m_preprocess!$1:$1048576, $D37, FALSE))</f>
        <v>149.03870354052358</v>
      </c>
      <c r="AD37">
        <f>IF(ISBLANK(HLOOKUP(AD$1, m_preprocess!$1:$1048576, $D37, FALSE)), "", HLOOKUP(AD$1, m_preprocess!$1:$1048576, $D37, FALSE))</f>
        <v>4982.6165891555938</v>
      </c>
      <c r="AE37">
        <f>IF(ISBLANK(HLOOKUP(AE$1, m_preprocess!$1:$1048576, $D37, FALSE)), "", HLOOKUP(AE$1, m_preprocess!$1:$1048576, $D37, FALSE))</f>
        <v>19339.913553111193</v>
      </c>
      <c r="AF37">
        <f>IF(ISBLANK(HLOOKUP(AF$1, m_preprocess!$1:$1048576, $D37, FALSE)), "", HLOOKUP(AF$1, m_preprocess!$1:$1048576, $D37, FALSE))</f>
        <v>90.467222327960542</v>
      </c>
      <c r="AG37" t="str">
        <f>IF(ISBLANK(HLOOKUP(AG$1, m_preprocess!$1:$1048576, $D37, FALSE)), "", HLOOKUP(AG$1, m_preprocess!$1:$1048576, $D37, FALSE))</f>
        <v/>
      </c>
    </row>
    <row r="38" spans="1:33">
      <c r="A38" s="22">
        <v>35065</v>
      </c>
      <c r="B38">
        <v>1996</v>
      </c>
      <c r="C38">
        <v>1</v>
      </c>
      <c r="D38">
        <v>38</v>
      </c>
      <c r="E38">
        <f>IF(ISBLANK(HLOOKUP(E$1, m_preprocess!$1:$1048576, $D38, FALSE)), "", HLOOKUP(E$1, m_preprocess!$1:$1048576, $D38, FALSE))</f>
        <v>68.298477885611007</v>
      </c>
      <c r="F38" t="str">
        <f>IF(ISBLANK(HLOOKUP(F$1, m_preprocess!$1:$1048576, $D38, FALSE)), "", HLOOKUP(F$1, m_preprocess!$1:$1048576, $D38, FALSE))</f>
        <v/>
      </c>
      <c r="G38">
        <f>IF(ISBLANK(HLOOKUP(G$1, m_preprocess!$1:$1048576, $D38, FALSE)), "", HLOOKUP(G$1, m_preprocess!$1:$1048576, $D38, FALSE))</f>
        <v>71.077264887842517</v>
      </c>
      <c r="H38">
        <f>IF(ISBLANK(HLOOKUP(H$1, m_preprocess!$1:$1048576, $D38, FALSE)), "", HLOOKUP(H$1, m_preprocess!$1:$1048576, $D38, FALSE))</f>
        <v>91.762946857742122</v>
      </c>
      <c r="I38">
        <f>IF(ISBLANK(HLOOKUP(I$1, m_preprocess!$1:$1048576, $D38, FALSE)), "", HLOOKUP(I$1, m_preprocess!$1:$1048576, $D38, FALSE))</f>
        <v>50.929115426853144</v>
      </c>
      <c r="J38">
        <f>IF(ISBLANK(HLOOKUP(J$1, m_preprocess!$1:$1048576, $D38, FALSE)), "", HLOOKUP(J$1, m_preprocess!$1:$1048576, $D38, FALSE))</f>
        <v>53.313155852285512</v>
      </c>
      <c r="K38">
        <f>IF(ISBLANK(HLOOKUP(K$1, m_preprocess!$1:$1048576, $D38, FALSE)), "", HLOOKUP(K$1, m_preprocess!$1:$1048576, $D38, FALSE))</f>
        <v>71.857179322423519</v>
      </c>
      <c r="L38">
        <f>IF(ISBLANK(HLOOKUP(L$1, m_preprocess!$1:$1048576, $D38, FALSE)), "", HLOOKUP(L$1, m_preprocess!$1:$1048576, $D38, FALSE))</f>
        <v>45.545752662428896</v>
      </c>
      <c r="M38">
        <f>IF(ISBLANK(HLOOKUP(M$1, m_preprocess!$1:$1048576, $D38, FALSE)), "", HLOOKUP(M$1, m_preprocess!$1:$1048576, $D38, FALSE))</f>
        <v>62.301691771295964</v>
      </c>
      <c r="N38" t="str">
        <f>IF(ISBLANK(HLOOKUP(N$1, m_preprocess!$1:$1048576, $D38, FALSE)), "", HLOOKUP(N$1, m_preprocess!$1:$1048576, $D38, FALSE))</f>
        <v/>
      </c>
      <c r="O38" t="str">
        <f>IF(ISBLANK(HLOOKUP(O$1, m_preprocess!$1:$1048576, $D38, FALSE)), "", HLOOKUP(O$1, m_preprocess!$1:$1048576, $D38, FALSE))</f>
        <v/>
      </c>
      <c r="P38">
        <f>IF(ISBLANK(HLOOKUP(P$1, m_preprocess!$1:$1048576, $D38, FALSE)), "", HLOOKUP(P$1, m_preprocess!$1:$1048576, $D38, FALSE))</f>
        <v>89.628420637800644</v>
      </c>
      <c r="Q38">
        <f>IF(ISBLANK(HLOOKUP(Q$1, m_preprocess!$1:$1048576, $D38, FALSE)), "", HLOOKUP(Q$1, m_preprocess!$1:$1048576, $D38, FALSE))</f>
        <v>96.191945260431297</v>
      </c>
      <c r="R38">
        <f>IF(ISBLANK(HLOOKUP(R$1, m_preprocess!$1:$1048576, $D38, FALSE)), "", HLOOKUP(R$1, m_preprocess!$1:$1048576, $D38, FALSE))</f>
        <v>93.176638018016504</v>
      </c>
      <c r="S38">
        <f>IF(ISBLANK(HLOOKUP(S$1, m_preprocess!$1:$1048576, $D38, FALSE)), "", HLOOKUP(S$1, m_preprocess!$1:$1048576, $D38, FALSE))</f>
        <v>79.693360087922159</v>
      </c>
      <c r="T38">
        <f>IF(ISBLANK(HLOOKUP(T$1, m_preprocess!$1:$1048576, $D38, FALSE)), "", HLOOKUP(T$1, m_preprocess!$1:$1048576, $D38, FALSE))</f>
        <v>9.1650058558942948</v>
      </c>
      <c r="U38">
        <f>IF(ISBLANK(HLOOKUP(U$1, m_preprocess!$1:$1048576, $D38, FALSE)), "", HLOOKUP(U$1, m_preprocess!$1:$1048576, $D38, FALSE))</f>
        <v>67.316436760569644</v>
      </c>
      <c r="V38">
        <f>IF(ISBLANK(HLOOKUP(V$1, m_preprocess!$1:$1048576, $D38, FALSE)), "", HLOOKUP(V$1, m_preprocess!$1:$1048576, $D38, FALSE))</f>
        <v>4.6862135782737662</v>
      </c>
      <c r="W38">
        <f>IF(ISBLANK(HLOOKUP(W$1, m_preprocess!$1:$1048576, $D38, FALSE)), "", HLOOKUP(W$1, m_preprocess!$1:$1048576, $D38, FALSE))</f>
        <v>54.449839701438179</v>
      </c>
      <c r="X38">
        <f>IF(ISBLANK(HLOOKUP(X$1, m_preprocess!$1:$1048576, $D38, FALSE)), "", HLOOKUP(X$1, m_preprocess!$1:$1048576, $D38, FALSE))</f>
        <v>8.1803834808576958</v>
      </c>
      <c r="Y38">
        <f>IF(ISBLANK(HLOOKUP(Y$1, m_preprocess!$1:$1048576, $D38, FALSE)), "", HLOOKUP(Y$1, m_preprocess!$1:$1048576, $D38, FALSE))</f>
        <v>137782.27605832834</v>
      </c>
      <c r="Z38">
        <f>IF(ISBLANK(HLOOKUP(Z$1, m_preprocess!$1:$1048576, $D38, FALSE)), "", HLOOKUP(Z$1, m_preprocess!$1:$1048576, $D38, FALSE))</f>
        <v>116442.62824275902</v>
      </c>
      <c r="AA38">
        <f>IF(ISBLANK(HLOOKUP(AA$1, m_preprocess!$1:$1048576, $D38, FALSE)), "", HLOOKUP(AA$1, m_preprocess!$1:$1048576, $D38, FALSE))</f>
        <v>202.65617323852618</v>
      </c>
      <c r="AB38">
        <f>IF(ISBLANK(HLOOKUP(AB$1, m_preprocess!$1:$1048576, $D38, FALSE)), "", HLOOKUP(AB$1, m_preprocess!$1:$1048576, $D38, FALSE))</f>
        <v>24891.869975533482</v>
      </c>
      <c r="AC38">
        <f>IF(ISBLANK(HLOOKUP(AC$1, m_preprocess!$1:$1048576, $D38, FALSE)), "", HLOOKUP(AC$1, m_preprocess!$1:$1048576, $D38, FALSE))</f>
        <v>141.33945600094745</v>
      </c>
      <c r="AD38">
        <f>IF(ISBLANK(HLOOKUP(AD$1, m_preprocess!$1:$1048576, $D38, FALSE)), "", HLOOKUP(AD$1, m_preprocess!$1:$1048576, $D38, FALSE))</f>
        <v>4604.9622307722666</v>
      </c>
      <c r="AE38">
        <f>IF(ISBLANK(HLOOKUP(AE$1, m_preprocess!$1:$1048576, $D38, FALSE)), "", HLOOKUP(AE$1, m_preprocess!$1:$1048576, $D38, FALSE))</f>
        <v>18584.835308358091</v>
      </c>
      <c r="AF38">
        <f>IF(ISBLANK(HLOOKUP(AF$1, m_preprocess!$1:$1048576, $D38, FALSE)), "", HLOOKUP(AF$1, m_preprocess!$1:$1048576, $D38, FALSE))</f>
        <v>96.807562886082621</v>
      </c>
      <c r="AG38" t="str">
        <f>IF(ISBLANK(HLOOKUP(AG$1, m_preprocess!$1:$1048576, $D38, FALSE)), "", HLOOKUP(AG$1, m_preprocess!$1:$1048576, $D38, FALSE))</f>
        <v/>
      </c>
    </row>
    <row r="39" spans="1:33">
      <c r="A39" s="22">
        <v>35096</v>
      </c>
      <c r="B39">
        <v>1996</v>
      </c>
      <c r="C39">
        <v>2</v>
      </c>
      <c r="D39">
        <v>39</v>
      </c>
      <c r="E39">
        <f>IF(ISBLANK(HLOOKUP(E$1, m_preprocess!$1:$1048576, $D39, FALSE)), "", HLOOKUP(E$1, m_preprocess!$1:$1048576, $D39, FALSE))</f>
        <v>67.005904054933154</v>
      </c>
      <c r="F39" t="str">
        <f>IF(ISBLANK(HLOOKUP(F$1, m_preprocess!$1:$1048576, $D39, FALSE)), "", HLOOKUP(F$1, m_preprocess!$1:$1048576, $D39, FALSE))</f>
        <v/>
      </c>
      <c r="G39">
        <f>IF(ISBLANK(HLOOKUP(G$1, m_preprocess!$1:$1048576, $D39, FALSE)), "", HLOOKUP(G$1, m_preprocess!$1:$1048576, $D39, FALSE))</f>
        <v>68.873398628464301</v>
      </c>
      <c r="H39">
        <f>IF(ISBLANK(HLOOKUP(H$1, m_preprocess!$1:$1048576, $D39, FALSE)), "", HLOOKUP(H$1, m_preprocess!$1:$1048576, $D39, FALSE))</f>
        <v>87.218777940582626</v>
      </c>
      <c r="I39">
        <f>IF(ISBLANK(HLOOKUP(I$1, m_preprocess!$1:$1048576, $D39, FALSE)), "", HLOOKUP(I$1, m_preprocess!$1:$1048576, $D39, FALSE))</f>
        <v>51.678494010260692</v>
      </c>
      <c r="J39">
        <f>IF(ISBLANK(HLOOKUP(J$1, m_preprocess!$1:$1048576, $D39, FALSE)), "", HLOOKUP(J$1, m_preprocess!$1:$1048576, $D39, FALSE))</f>
        <v>49.445084534885183</v>
      </c>
      <c r="K39">
        <f>IF(ISBLANK(HLOOKUP(K$1, m_preprocess!$1:$1048576, $D39, FALSE)), "", HLOOKUP(K$1, m_preprocess!$1:$1048576, $D39, FALSE))</f>
        <v>71.349084511557862</v>
      </c>
      <c r="L39">
        <f>IF(ISBLANK(HLOOKUP(L$1, m_preprocess!$1:$1048576, $D39, FALSE)), "", HLOOKUP(L$1, m_preprocess!$1:$1048576, $D39, FALSE))</f>
        <v>43.098931746324794</v>
      </c>
      <c r="M39">
        <f>IF(ISBLANK(HLOOKUP(M$1, m_preprocess!$1:$1048576, $D39, FALSE)), "", HLOOKUP(M$1, m_preprocess!$1:$1048576, $D39, FALSE))</f>
        <v>61.047033309486274</v>
      </c>
      <c r="N39" t="str">
        <f>IF(ISBLANK(HLOOKUP(N$1, m_preprocess!$1:$1048576, $D39, FALSE)), "", HLOOKUP(N$1, m_preprocess!$1:$1048576, $D39, FALSE))</f>
        <v/>
      </c>
      <c r="O39" t="str">
        <f>IF(ISBLANK(HLOOKUP(O$1, m_preprocess!$1:$1048576, $D39, FALSE)), "", HLOOKUP(O$1, m_preprocess!$1:$1048576, $D39, FALSE))</f>
        <v/>
      </c>
      <c r="P39">
        <f>IF(ISBLANK(HLOOKUP(P$1, m_preprocess!$1:$1048576, $D39, FALSE)), "", HLOOKUP(P$1, m_preprocess!$1:$1048576, $D39, FALSE))</f>
        <v>89.537338968048587</v>
      </c>
      <c r="Q39">
        <f>IF(ISBLANK(HLOOKUP(Q$1, m_preprocess!$1:$1048576, $D39, FALSE)), "", HLOOKUP(Q$1, m_preprocess!$1:$1048576, $D39, FALSE))</f>
        <v>96.396990432228861</v>
      </c>
      <c r="R39">
        <f>IF(ISBLANK(HLOOKUP(R$1, m_preprocess!$1:$1048576, $D39, FALSE)), "", HLOOKUP(R$1, m_preprocess!$1:$1048576, $D39, FALSE))</f>
        <v>92.883956819167608</v>
      </c>
      <c r="S39">
        <f>IF(ISBLANK(HLOOKUP(S$1, m_preprocess!$1:$1048576, $D39, FALSE)), "", HLOOKUP(S$1, m_preprocess!$1:$1048576, $D39, FALSE))</f>
        <v>79.435842989907115</v>
      </c>
      <c r="T39">
        <f>IF(ISBLANK(HLOOKUP(T$1, m_preprocess!$1:$1048576, $D39, FALSE)), "", HLOOKUP(T$1, m_preprocess!$1:$1048576, $D39, FALSE))</f>
        <v>8.7338311481320456</v>
      </c>
      <c r="U39">
        <f>IF(ISBLANK(HLOOKUP(U$1, m_preprocess!$1:$1048576, $D39, FALSE)), "", HLOOKUP(U$1, m_preprocess!$1:$1048576, $D39, FALSE))</f>
        <v>68.695630126083458</v>
      </c>
      <c r="V39">
        <f>IF(ISBLANK(HLOOKUP(V$1, m_preprocess!$1:$1048576, $D39, FALSE)), "", HLOOKUP(V$1, m_preprocess!$1:$1048576, $D39, FALSE))</f>
        <v>5.1618623960031753</v>
      </c>
      <c r="W39">
        <f>IF(ISBLANK(HLOOKUP(W$1, m_preprocess!$1:$1048576, $D39, FALSE)), "", HLOOKUP(W$1, m_preprocess!$1:$1048576, $D39, FALSE))</f>
        <v>55.769023243308936</v>
      </c>
      <c r="X39">
        <f>IF(ISBLANK(HLOOKUP(X$1, m_preprocess!$1:$1048576, $D39, FALSE)), "", HLOOKUP(X$1, m_preprocess!$1:$1048576, $D39, FALSE))</f>
        <v>7.7647444867713542</v>
      </c>
      <c r="Y39">
        <f>IF(ISBLANK(HLOOKUP(Y$1, m_preprocess!$1:$1048576, $D39, FALSE)), "", HLOOKUP(Y$1, m_preprocess!$1:$1048576, $D39, FALSE))</f>
        <v>115162.28438164567</v>
      </c>
      <c r="Z39">
        <f>IF(ISBLANK(HLOOKUP(Z$1, m_preprocess!$1:$1048576, $D39, FALSE)), "", HLOOKUP(Z$1, m_preprocess!$1:$1048576, $D39, FALSE))</f>
        <v>117078.619921802</v>
      </c>
      <c r="AA39">
        <f>IF(ISBLANK(HLOOKUP(AA$1, m_preprocess!$1:$1048576, $D39, FALSE)), "", HLOOKUP(AA$1, m_preprocess!$1:$1048576, $D39, FALSE))</f>
        <v>181.88754838709679</v>
      </c>
      <c r="AB39">
        <f>IF(ISBLANK(HLOOKUP(AB$1, m_preprocess!$1:$1048576, $D39, FALSE)), "", HLOOKUP(AB$1, m_preprocess!$1:$1048576, $D39, FALSE))</f>
        <v>24621.054803065301</v>
      </c>
      <c r="AC39">
        <f>IF(ISBLANK(HLOOKUP(AC$1, m_preprocess!$1:$1048576, $D39, FALSE)), "", HLOOKUP(AC$1, m_preprocess!$1:$1048576, $D39, FALSE))</f>
        <v>138.53967205885456</v>
      </c>
      <c r="AD39">
        <f>IF(ISBLANK(HLOOKUP(AD$1, m_preprocess!$1:$1048576, $D39, FALSE)), "", HLOOKUP(AD$1, m_preprocess!$1:$1048576, $D39, FALSE))</f>
        <v>4509.8478076018609</v>
      </c>
      <c r="AE39">
        <f>IF(ISBLANK(HLOOKUP(AE$1, m_preprocess!$1:$1048576, $D39, FALSE)), "", HLOOKUP(AE$1, m_preprocess!$1:$1048576, $D39, FALSE))</f>
        <v>18349.515197770485</v>
      </c>
      <c r="AF39">
        <f>IF(ISBLANK(HLOOKUP(AF$1, m_preprocess!$1:$1048576, $D39, FALSE)), "", HLOOKUP(AF$1, m_preprocess!$1:$1048576, $D39, FALSE))</f>
        <v>93.395719992247408</v>
      </c>
      <c r="AG39" t="str">
        <f>IF(ISBLANK(HLOOKUP(AG$1, m_preprocess!$1:$1048576, $D39, FALSE)), "", HLOOKUP(AG$1, m_preprocess!$1:$1048576, $D39, FALSE))</f>
        <v/>
      </c>
    </row>
    <row r="40" spans="1:33">
      <c r="A40" s="22">
        <v>35125</v>
      </c>
      <c r="B40">
        <v>1996</v>
      </c>
      <c r="C40">
        <v>3</v>
      </c>
      <c r="D40">
        <v>40</v>
      </c>
      <c r="E40">
        <f>IF(ISBLANK(HLOOKUP(E$1, m_preprocess!$1:$1048576, $D40, FALSE)), "", HLOOKUP(E$1, m_preprocess!$1:$1048576, $D40, FALSE))</f>
        <v>69.070931069198025</v>
      </c>
      <c r="F40" t="str">
        <f>IF(ISBLANK(HLOOKUP(F$1, m_preprocess!$1:$1048576, $D40, FALSE)), "", HLOOKUP(F$1, m_preprocess!$1:$1048576, $D40, FALSE))</f>
        <v/>
      </c>
      <c r="G40">
        <f>IF(ISBLANK(HLOOKUP(G$1, m_preprocess!$1:$1048576, $D40, FALSE)), "", HLOOKUP(G$1, m_preprocess!$1:$1048576, $D40, FALSE))</f>
        <v>71.496478659116619</v>
      </c>
      <c r="H40">
        <f>IF(ISBLANK(HLOOKUP(H$1, m_preprocess!$1:$1048576, $D40, FALSE)), "", HLOOKUP(H$1, m_preprocess!$1:$1048576, $D40, FALSE))</f>
        <v>92.362105809825309</v>
      </c>
      <c r="I40">
        <f>IF(ISBLANK(HLOOKUP(I$1, m_preprocess!$1:$1048576, $D40, FALSE)), "", HLOOKUP(I$1, m_preprocess!$1:$1048576, $D40, FALSE))</f>
        <v>50.732889004802594</v>
      </c>
      <c r="J40">
        <f>IF(ISBLANK(HLOOKUP(J$1, m_preprocess!$1:$1048576, $D40, FALSE)), "", HLOOKUP(J$1, m_preprocess!$1:$1048576, $D40, FALSE))</f>
        <v>49.620093707607566</v>
      </c>
      <c r="K40">
        <f>IF(ISBLANK(HLOOKUP(K$1, m_preprocess!$1:$1048576, $D40, FALSE)), "", HLOOKUP(K$1, m_preprocess!$1:$1048576, $D40, FALSE))</f>
        <v>74.350234929522387</v>
      </c>
      <c r="L40">
        <f>IF(ISBLANK(HLOOKUP(L$1, m_preprocess!$1:$1048576, $D40, FALSE)), "", HLOOKUP(L$1, m_preprocess!$1:$1048576, $D40, FALSE))</f>
        <v>43.726874931902863</v>
      </c>
      <c r="M40">
        <f>IF(ISBLANK(HLOOKUP(M$1, m_preprocess!$1:$1048576, $D40, FALSE)), "", HLOOKUP(M$1, m_preprocess!$1:$1048576, $D40, FALSE))</f>
        <v>64.6497845806215</v>
      </c>
      <c r="N40" t="str">
        <f>IF(ISBLANK(HLOOKUP(N$1, m_preprocess!$1:$1048576, $D40, FALSE)), "", HLOOKUP(N$1, m_preprocess!$1:$1048576, $D40, FALSE))</f>
        <v/>
      </c>
      <c r="O40" t="str">
        <f>IF(ISBLANK(HLOOKUP(O$1, m_preprocess!$1:$1048576, $D40, FALSE)), "", HLOOKUP(O$1, m_preprocess!$1:$1048576, $D40, FALSE))</f>
        <v/>
      </c>
      <c r="P40">
        <f>IF(ISBLANK(HLOOKUP(P$1, m_preprocess!$1:$1048576, $D40, FALSE)), "", HLOOKUP(P$1, m_preprocess!$1:$1048576, $D40, FALSE))</f>
        <v>89.521741216122408</v>
      </c>
      <c r="Q40">
        <f>IF(ISBLANK(HLOOKUP(Q$1, m_preprocess!$1:$1048576, $D40, FALSE)), "", HLOOKUP(Q$1, m_preprocess!$1:$1048576, $D40, FALSE))</f>
        <v>95.683360580640652</v>
      </c>
      <c r="R40">
        <f>IF(ISBLANK(HLOOKUP(R$1, m_preprocess!$1:$1048576, $D40, FALSE)), "", HLOOKUP(R$1, m_preprocess!$1:$1048576, $D40, FALSE))</f>
        <v>93.560406608706728</v>
      </c>
      <c r="S40">
        <f>IF(ISBLANK(HLOOKUP(S$1, m_preprocess!$1:$1048576, $D40, FALSE)), "", HLOOKUP(S$1, m_preprocess!$1:$1048576, $D40, FALSE))</f>
        <v>85.064397726756425</v>
      </c>
      <c r="T40">
        <f>IF(ISBLANK(HLOOKUP(T$1, m_preprocess!$1:$1048576, $D40, FALSE)), "", HLOOKUP(T$1, m_preprocess!$1:$1048576, $D40, FALSE))</f>
        <v>10.019588401822329</v>
      </c>
      <c r="U40">
        <f>IF(ISBLANK(HLOOKUP(U$1, m_preprocess!$1:$1048576, $D40, FALSE)), "", HLOOKUP(U$1, m_preprocess!$1:$1048576, $D40, FALSE))</f>
        <v>71.472238835470577</v>
      </c>
      <c r="V40">
        <f>IF(ISBLANK(HLOOKUP(V$1, m_preprocess!$1:$1048576, $D40, FALSE)), "", HLOOKUP(V$1, m_preprocess!$1:$1048576, $D40, FALSE))</f>
        <v>5.304234685321938</v>
      </c>
      <c r="W40">
        <f>IF(ISBLANK(HLOOKUP(W$1, m_preprocess!$1:$1048576, $D40, FALSE)), "", HLOOKUP(W$1, m_preprocess!$1:$1048576, $D40, FALSE))</f>
        <v>57.758119765686402</v>
      </c>
      <c r="X40">
        <f>IF(ISBLANK(HLOOKUP(X$1, m_preprocess!$1:$1048576, $D40, FALSE)), "", HLOOKUP(X$1, m_preprocess!$1:$1048576, $D40, FALSE))</f>
        <v>8.4098843844622433</v>
      </c>
      <c r="Y40">
        <f>IF(ISBLANK(HLOOKUP(Y$1, m_preprocess!$1:$1048576, $D40, FALSE)), "", HLOOKUP(Y$1, m_preprocess!$1:$1048576, $D40, FALSE))</f>
        <v>131936.46677239286</v>
      </c>
      <c r="Z40">
        <f>IF(ISBLANK(HLOOKUP(Z$1, m_preprocess!$1:$1048576, $D40, FALSE)), "", HLOOKUP(Z$1, m_preprocess!$1:$1048576, $D40, FALSE))</f>
        <v>144088.63373096092</v>
      </c>
      <c r="AA40">
        <f>IF(ISBLANK(HLOOKUP(AA$1, m_preprocess!$1:$1048576, $D40, FALSE)), "", HLOOKUP(AA$1, m_preprocess!$1:$1048576, $D40, FALSE))</f>
        <v>216.92508038585206</v>
      </c>
      <c r="AB40">
        <f>IF(ISBLANK(HLOOKUP(AB$1, m_preprocess!$1:$1048576, $D40, FALSE)), "", HLOOKUP(AB$1, m_preprocess!$1:$1048576, $D40, FALSE))</f>
        <v>24520.355937921751</v>
      </c>
      <c r="AC40">
        <f>IF(ISBLANK(HLOOKUP(AC$1, m_preprocess!$1:$1048576, $D40, FALSE)), "", HLOOKUP(AC$1, m_preprocess!$1:$1048576, $D40, FALSE))</f>
        <v>137.47374762347872</v>
      </c>
      <c r="AD40">
        <f>IF(ISBLANK(HLOOKUP(AD$1, m_preprocess!$1:$1048576, $D40, FALSE)), "", HLOOKUP(AD$1, m_preprocess!$1:$1048576, $D40, FALSE))</f>
        <v>4576.867193787878</v>
      </c>
      <c r="AE40">
        <f>IF(ISBLANK(HLOOKUP(AE$1, m_preprocess!$1:$1048576, $D40, FALSE)), "", HLOOKUP(AE$1, m_preprocess!$1:$1048576, $D40, FALSE))</f>
        <v>18753.614040377968</v>
      </c>
      <c r="AF40">
        <f>IF(ISBLANK(HLOOKUP(AF$1, m_preprocess!$1:$1048576, $D40, FALSE)), "", HLOOKUP(AF$1, m_preprocess!$1:$1048576, $D40, FALSE))</f>
        <v>90.025596145507834</v>
      </c>
      <c r="AG40" t="str">
        <f>IF(ISBLANK(HLOOKUP(AG$1, m_preprocess!$1:$1048576, $D40, FALSE)), "", HLOOKUP(AG$1, m_preprocess!$1:$1048576, $D40, FALSE))</f>
        <v/>
      </c>
    </row>
    <row r="41" spans="1:33">
      <c r="A41" s="22">
        <v>35156</v>
      </c>
      <c r="B41">
        <v>1996</v>
      </c>
      <c r="C41">
        <v>4</v>
      </c>
      <c r="D41">
        <v>41</v>
      </c>
      <c r="E41">
        <f>IF(ISBLANK(HLOOKUP(E$1, m_preprocess!$1:$1048576, $D41, FALSE)), "", HLOOKUP(E$1, m_preprocess!$1:$1048576, $D41, FALSE))</f>
        <v>66.287242313952461</v>
      </c>
      <c r="F41" t="str">
        <f>IF(ISBLANK(HLOOKUP(F$1, m_preprocess!$1:$1048576, $D41, FALSE)), "", HLOOKUP(F$1, m_preprocess!$1:$1048576, $D41, FALSE))</f>
        <v/>
      </c>
      <c r="G41">
        <f>IF(ISBLANK(HLOOKUP(G$1, m_preprocess!$1:$1048576, $D41, FALSE)), "", HLOOKUP(G$1, m_preprocess!$1:$1048576, $D41, FALSE))</f>
        <v>68.235845448665273</v>
      </c>
      <c r="H41">
        <f>IF(ISBLANK(HLOOKUP(H$1, m_preprocess!$1:$1048576, $D41, FALSE)), "", HLOOKUP(H$1, m_preprocess!$1:$1048576, $D41, FALSE))</f>
        <v>91.191324968222048</v>
      </c>
      <c r="I41">
        <f>IF(ISBLANK(HLOOKUP(I$1, m_preprocess!$1:$1048576, $D41, FALSE)), "", HLOOKUP(I$1, m_preprocess!$1:$1048576, $D41, FALSE))</f>
        <v>50.947105810514046</v>
      </c>
      <c r="J41">
        <f>IF(ISBLANK(HLOOKUP(J$1, m_preprocess!$1:$1048576, $D41, FALSE)), "", HLOOKUP(J$1, m_preprocess!$1:$1048576, $D41, FALSE))</f>
        <v>46.380889437777419</v>
      </c>
      <c r="K41">
        <f>IF(ISBLANK(HLOOKUP(K$1, m_preprocess!$1:$1048576, $D41, FALSE)), "", HLOOKUP(K$1, m_preprocess!$1:$1048576, $D41, FALSE))</f>
        <v>69.558558478188971</v>
      </c>
      <c r="L41">
        <f>IF(ISBLANK(HLOOKUP(L$1, m_preprocess!$1:$1048576, $D41, FALSE)), "", HLOOKUP(L$1, m_preprocess!$1:$1048576, $D41, FALSE))</f>
        <v>41.780657545373003</v>
      </c>
      <c r="M41">
        <f>IF(ISBLANK(HLOOKUP(M$1, m_preprocess!$1:$1048576, $D41, FALSE)), "", HLOOKUP(M$1, m_preprocess!$1:$1048576, $D41, FALSE))</f>
        <v>61.516844921932204</v>
      </c>
      <c r="N41" t="str">
        <f>IF(ISBLANK(HLOOKUP(N$1, m_preprocess!$1:$1048576, $D41, FALSE)), "", HLOOKUP(N$1, m_preprocess!$1:$1048576, $D41, FALSE))</f>
        <v/>
      </c>
      <c r="O41" t="str">
        <f>IF(ISBLANK(HLOOKUP(O$1, m_preprocess!$1:$1048576, $D41, FALSE)), "", HLOOKUP(O$1, m_preprocess!$1:$1048576, $D41, FALSE))</f>
        <v/>
      </c>
      <c r="P41">
        <f>IF(ISBLANK(HLOOKUP(P$1, m_preprocess!$1:$1048576, $D41, FALSE)), "", HLOOKUP(P$1, m_preprocess!$1:$1048576, $D41, FALSE))</f>
        <v>89.570796238320511</v>
      </c>
      <c r="Q41">
        <f>IF(ISBLANK(HLOOKUP(Q$1, m_preprocess!$1:$1048576, $D41, FALSE)), "", HLOOKUP(Q$1, m_preprocess!$1:$1048576, $D41, FALSE))</f>
        <v>95.576245869576155</v>
      </c>
      <c r="R41">
        <f>IF(ISBLANK(HLOOKUP(R$1, m_preprocess!$1:$1048576, $D41, FALSE)), "", HLOOKUP(R$1, m_preprocess!$1:$1048576, $D41, FALSE))</f>
        <v>93.716587655628672</v>
      </c>
      <c r="S41">
        <f>IF(ISBLANK(HLOOKUP(S$1, m_preprocess!$1:$1048576, $D41, FALSE)), "", HLOOKUP(S$1, m_preprocess!$1:$1048576, $D41, FALSE))</f>
        <v>88.371883832975726</v>
      </c>
      <c r="T41">
        <f>IF(ISBLANK(HLOOKUP(T$1, m_preprocess!$1:$1048576, $D41, FALSE)), "", HLOOKUP(T$1, m_preprocess!$1:$1048576, $D41, FALSE))</f>
        <v>11.118367166796922</v>
      </c>
      <c r="U41">
        <f>IF(ISBLANK(HLOOKUP(U$1, m_preprocess!$1:$1048576, $D41, FALSE)), "", HLOOKUP(U$1, m_preprocess!$1:$1048576, $D41, FALSE))</f>
        <v>74.047049406580598</v>
      </c>
      <c r="V41">
        <f>IF(ISBLANK(HLOOKUP(V$1, m_preprocess!$1:$1048576, $D41, FALSE)), "", HLOOKUP(V$1, m_preprocess!$1:$1048576, $D41, FALSE))</f>
        <v>5.4094403404954825</v>
      </c>
      <c r="W41">
        <f>IF(ISBLANK(HLOOKUP(W$1, m_preprocess!$1:$1048576, $D41, FALSE)), "", HLOOKUP(W$1, m_preprocess!$1:$1048576, $D41, FALSE))</f>
        <v>59.885015862732608</v>
      </c>
      <c r="X41">
        <f>IF(ISBLANK(HLOOKUP(X$1, m_preprocess!$1:$1048576, $D41, FALSE)), "", HLOOKUP(X$1, m_preprocess!$1:$1048576, $D41, FALSE))</f>
        <v>8.752593203352502</v>
      </c>
      <c r="Y41">
        <f>IF(ISBLANK(HLOOKUP(Y$1, m_preprocess!$1:$1048576, $D41, FALSE)), "", HLOOKUP(Y$1, m_preprocess!$1:$1048576, $D41, FALSE))</f>
        <v>138944.23516338793</v>
      </c>
      <c r="Z41">
        <f>IF(ISBLANK(HLOOKUP(Z$1, m_preprocess!$1:$1048576, $D41, FALSE)), "", HLOOKUP(Z$1, m_preprocess!$1:$1048576, $D41, FALSE))</f>
        <v>103546.1332300401</v>
      </c>
      <c r="AA41">
        <f>IF(ISBLANK(HLOOKUP(AA$1, m_preprocess!$1:$1048576, $D41, FALSE)), "", HLOOKUP(AA$1, m_preprocess!$1:$1048576, $D41, FALSE))</f>
        <v>252.01005765534913</v>
      </c>
      <c r="AB41">
        <f>IF(ISBLANK(HLOOKUP(AB$1, m_preprocess!$1:$1048576, $D41, FALSE)), "", HLOOKUP(AB$1, m_preprocess!$1:$1048576, $D41, FALSE))</f>
        <v>23870.93368575579</v>
      </c>
      <c r="AC41">
        <f>IF(ISBLANK(HLOOKUP(AC$1, m_preprocess!$1:$1048576, $D41, FALSE)), "", HLOOKUP(AC$1, m_preprocess!$1:$1048576, $D41, FALSE))</f>
        <v>132.17588240768907</v>
      </c>
      <c r="AD41">
        <f>IF(ISBLANK(HLOOKUP(AD$1, m_preprocess!$1:$1048576, $D41, FALSE)), "", HLOOKUP(AD$1, m_preprocess!$1:$1048576, $D41, FALSE))</f>
        <v>4460.658927681372</v>
      </c>
      <c r="AE41">
        <f>IF(ISBLANK(HLOOKUP(AE$1, m_preprocess!$1:$1048576, $D41, FALSE)), "", HLOOKUP(AE$1, m_preprocess!$1:$1048576, $D41, FALSE))</f>
        <v>18366.456569338981</v>
      </c>
      <c r="AF41">
        <f>IF(ISBLANK(HLOOKUP(AF$1, m_preprocess!$1:$1048576, $D41, FALSE)), "", HLOOKUP(AF$1, m_preprocess!$1:$1048576, $D41, FALSE))</f>
        <v>94.805483929245582</v>
      </c>
      <c r="AG41" t="str">
        <f>IF(ISBLANK(HLOOKUP(AG$1, m_preprocess!$1:$1048576, $D41, FALSE)), "", HLOOKUP(AG$1, m_preprocess!$1:$1048576, $D41, FALSE))</f>
        <v/>
      </c>
    </row>
    <row r="42" spans="1:33">
      <c r="A42" s="22">
        <v>35186</v>
      </c>
      <c r="B42">
        <v>1996</v>
      </c>
      <c r="C42">
        <v>5</v>
      </c>
      <c r="D42">
        <v>42</v>
      </c>
      <c r="E42">
        <f>IF(ISBLANK(HLOOKUP(E$1, m_preprocess!$1:$1048576, $D42, FALSE)), "", HLOOKUP(E$1, m_preprocess!$1:$1048576, $D42, FALSE))</f>
        <v>69.287286766751677</v>
      </c>
      <c r="F42" t="str">
        <f>IF(ISBLANK(HLOOKUP(F$1, m_preprocess!$1:$1048576, $D42, FALSE)), "", HLOOKUP(F$1, m_preprocess!$1:$1048576, $D42, FALSE))</f>
        <v/>
      </c>
      <c r="G42">
        <f>IF(ISBLANK(HLOOKUP(G$1, m_preprocess!$1:$1048576, $D42, FALSE)), "", HLOOKUP(G$1, m_preprocess!$1:$1048576, $D42, FALSE))</f>
        <v>71.195825283119063</v>
      </c>
      <c r="H42">
        <f>IF(ISBLANK(HLOOKUP(H$1, m_preprocess!$1:$1048576, $D42, FALSE)), "", HLOOKUP(H$1, m_preprocess!$1:$1048576, $D42, FALSE))</f>
        <v>93.753017943874326</v>
      </c>
      <c r="I42">
        <f>IF(ISBLANK(HLOOKUP(I$1, m_preprocess!$1:$1048576, $D42, FALSE)), "", HLOOKUP(I$1, m_preprocess!$1:$1048576, $D42, FALSE))</f>
        <v>53.119852002162141</v>
      </c>
      <c r="J42">
        <f>IF(ISBLANK(HLOOKUP(J$1, m_preprocess!$1:$1048576, $D42, FALSE)), "", HLOOKUP(J$1, m_preprocess!$1:$1048576, $D42, FALSE))</f>
        <v>47.115059889952825</v>
      </c>
      <c r="K42">
        <f>IF(ISBLANK(HLOOKUP(K$1, m_preprocess!$1:$1048576, $D42, FALSE)), "", HLOOKUP(K$1, m_preprocess!$1:$1048576, $D42, FALSE))</f>
        <v>73.955481339107848</v>
      </c>
      <c r="L42">
        <f>IF(ISBLANK(HLOOKUP(L$1, m_preprocess!$1:$1048576, $D42, FALSE)), "", HLOOKUP(L$1, m_preprocess!$1:$1048576, $D42, FALSE))</f>
        <v>43.302437242982379</v>
      </c>
      <c r="M42">
        <f>IF(ISBLANK(HLOOKUP(M$1, m_preprocess!$1:$1048576, $D42, FALSE)), "", HLOOKUP(M$1, m_preprocess!$1:$1048576, $D42, FALSE))</f>
        <v>63.124542996250497</v>
      </c>
      <c r="N42" t="str">
        <f>IF(ISBLANK(HLOOKUP(N$1, m_preprocess!$1:$1048576, $D42, FALSE)), "", HLOOKUP(N$1, m_preprocess!$1:$1048576, $D42, FALSE))</f>
        <v/>
      </c>
      <c r="O42" t="str">
        <f>IF(ISBLANK(HLOOKUP(O$1, m_preprocess!$1:$1048576, $D42, FALSE)), "", HLOOKUP(O$1, m_preprocess!$1:$1048576, $D42, FALSE))</f>
        <v/>
      </c>
      <c r="P42">
        <f>IF(ISBLANK(HLOOKUP(P$1, m_preprocess!$1:$1048576, $D42, FALSE)), "", HLOOKUP(P$1, m_preprocess!$1:$1048576, $D42, FALSE))</f>
        <v>89.181298505620504</v>
      </c>
      <c r="Q42">
        <f>IF(ISBLANK(HLOOKUP(Q$1, m_preprocess!$1:$1048576, $D42, FALSE)), "", HLOOKUP(Q$1, m_preprocess!$1:$1048576, $D42, FALSE))</f>
        <v>95.650067825820756</v>
      </c>
      <c r="R42">
        <f>IF(ISBLANK(HLOOKUP(R$1, m_preprocess!$1:$1048576, $D42, FALSE)), "", HLOOKUP(R$1, m_preprocess!$1:$1048576, $D42, FALSE))</f>
        <v>93.237046802747798</v>
      </c>
      <c r="S42">
        <f>IF(ISBLANK(HLOOKUP(S$1, m_preprocess!$1:$1048576, $D42, FALSE)), "", HLOOKUP(S$1, m_preprocess!$1:$1048576, $D42, FALSE))</f>
        <v>90.550599008053922</v>
      </c>
      <c r="T42">
        <f>IF(ISBLANK(HLOOKUP(T$1, m_preprocess!$1:$1048576, $D42, FALSE)), "", HLOOKUP(T$1, m_preprocess!$1:$1048576, $D42, FALSE))</f>
        <v>10.735905577105482</v>
      </c>
      <c r="U42">
        <f>IF(ISBLANK(HLOOKUP(U$1, m_preprocess!$1:$1048576, $D42, FALSE)), "", HLOOKUP(U$1, m_preprocess!$1:$1048576, $D42, FALSE))</f>
        <v>78.23067113372214</v>
      </c>
      <c r="V42">
        <f>IF(ISBLANK(HLOOKUP(V$1, m_preprocess!$1:$1048576, $D42, FALSE)), "", HLOOKUP(V$1, m_preprocess!$1:$1048576, $D42, FALSE))</f>
        <v>5.2682869072045637</v>
      </c>
      <c r="W42">
        <f>IF(ISBLANK(HLOOKUP(W$1, m_preprocess!$1:$1048576, $D42, FALSE)), "", HLOOKUP(W$1, m_preprocess!$1:$1048576, $D42, FALSE))</f>
        <v>63.391037119193712</v>
      </c>
      <c r="X42">
        <f>IF(ISBLANK(HLOOKUP(X$1, m_preprocess!$1:$1048576, $D42, FALSE)), "", HLOOKUP(X$1, m_preprocess!$1:$1048576, $D42, FALSE))</f>
        <v>9.5713471073238541</v>
      </c>
      <c r="Y42">
        <f>IF(ISBLANK(HLOOKUP(Y$1, m_preprocess!$1:$1048576, $D42, FALSE)), "", HLOOKUP(Y$1, m_preprocess!$1:$1048576, $D42, FALSE))</f>
        <v>142020.182056258</v>
      </c>
      <c r="Z42">
        <f>IF(ISBLANK(HLOOKUP(Z$1, m_preprocess!$1:$1048576, $D42, FALSE)), "", HLOOKUP(Z$1, m_preprocess!$1:$1048576, $D42, FALSE))</f>
        <v>107939.97224299524</v>
      </c>
      <c r="AA42">
        <f>IF(ISBLANK(HLOOKUP(AA$1, m_preprocess!$1:$1048576, $D42, FALSE)), "", HLOOKUP(AA$1, m_preprocess!$1:$1048576, $D42, FALSE))</f>
        <v>264.41304347826082</v>
      </c>
      <c r="AB42">
        <f>IF(ISBLANK(HLOOKUP(AB$1, m_preprocess!$1:$1048576, $D42, FALSE)), "", HLOOKUP(AB$1, m_preprocess!$1:$1048576, $D42, FALSE))</f>
        <v>23711.572005095026</v>
      </c>
      <c r="AC42">
        <f>IF(ISBLANK(HLOOKUP(AC$1, m_preprocess!$1:$1048576, $D42, FALSE)), "", HLOOKUP(AC$1, m_preprocess!$1:$1048576, $D42, FALSE))</f>
        <v>129.25896486573808</v>
      </c>
      <c r="AD42">
        <f>IF(ISBLANK(HLOOKUP(AD$1, m_preprocess!$1:$1048576, $D42, FALSE)), "", HLOOKUP(AD$1, m_preprocess!$1:$1048576, $D42, FALSE))</f>
        <v>4510.0766864047164</v>
      </c>
      <c r="AE42">
        <f>IF(ISBLANK(HLOOKUP(AE$1, m_preprocess!$1:$1048576, $D42, FALSE)), "", HLOOKUP(AE$1, m_preprocess!$1:$1048576, $D42, FALSE))</f>
        <v>18449.948474188841</v>
      </c>
      <c r="AF42">
        <f>IF(ISBLANK(HLOOKUP(AF$1, m_preprocess!$1:$1048576, $D42, FALSE)), "", HLOOKUP(AF$1, m_preprocess!$1:$1048576, $D42, FALSE))</f>
        <v>95.449629788735052</v>
      </c>
      <c r="AG42" t="str">
        <f>IF(ISBLANK(HLOOKUP(AG$1, m_preprocess!$1:$1048576, $D42, FALSE)), "", HLOOKUP(AG$1, m_preprocess!$1:$1048576, $D42, FALSE))</f>
        <v/>
      </c>
    </row>
    <row r="43" spans="1:33">
      <c r="A43" s="22">
        <v>35217</v>
      </c>
      <c r="B43">
        <v>1996</v>
      </c>
      <c r="C43">
        <v>6</v>
      </c>
      <c r="D43">
        <v>43</v>
      </c>
      <c r="E43">
        <f>IF(ISBLANK(HLOOKUP(E$1, m_preprocess!$1:$1048576, $D43, FALSE)), "", HLOOKUP(E$1, m_preprocess!$1:$1048576, $D43, FALSE))</f>
        <v>68.47081978709025</v>
      </c>
      <c r="F43" t="str">
        <f>IF(ISBLANK(HLOOKUP(F$1, m_preprocess!$1:$1048576, $D43, FALSE)), "", HLOOKUP(F$1, m_preprocess!$1:$1048576, $D43, FALSE))</f>
        <v/>
      </c>
      <c r="G43">
        <f>IF(ISBLANK(HLOOKUP(G$1, m_preprocess!$1:$1048576, $D43, FALSE)), "", HLOOKUP(G$1, m_preprocess!$1:$1048576, $D43, FALSE))</f>
        <v>70.835934766742199</v>
      </c>
      <c r="H43">
        <f>IF(ISBLANK(HLOOKUP(H$1, m_preprocess!$1:$1048576, $D43, FALSE)), "", HLOOKUP(H$1, m_preprocess!$1:$1048576, $D43, FALSE))</f>
        <v>90.223279636197915</v>
      </c>
      <c r="I43">
        <f>IF(ISBLANK(HLOOKUP(I$1, m_preprocess!$1:$1048576, $D43, FALSE)), "", HLOOKUP(I$1, m_preprocess!$1:$1048576, $D43, FALSE))</f>
        <v>56.325336710832509</v>
      </c>
      <c r="J43">
        <f>IF(ISBLANK(HLOOKUP(J$1, m_preprocess!$1:$1048576, $D43, FALSE)), "", HLOOKUP(J$1, m_preprocess!$1:$1048576, $D43, FALSE))</f>
        <v>51.382723863391234</v>
      </c>
      <c r="K43">
        <f>IF(ISBLANK(HLOOKUP(K$1, m_preprocess!$1:$1048576, $D43, FALSE)), "", HLOOKUP(K$1, m_preprocess!$1:$1048576, $D43, FALSE))</f>
        <v>72.447784227206796</v>
      </c>
      <c r="L43">
        <f>IF(ISBLANK(HLOOKUP(L$1, m_preprocess!$1:$1048576, $D43, FALSE)), "", HLOOKUP(L$1, m_preprocess!$1:$1048576, $D43, FALSE))</f>
        <v>45.224975706334646</v>
      </c>
      <c r="M43">
        <f>IF(ISBLANK(HLOOKUP(M$1, m_preprocess!$1:$1048576, $D43, FALSE)), "", HLOOKUP(M$1, m_preprocess!$1:$1048576, $D43, FALSE))</f>
        <v>62.957045024501035</v>
      </c>
      <c r="N43" t="str">
        <f>IF(ISBLANK(HLOOKUP(N$1, m_preprocess!$1:$1048576, $D43, FALSE)), "", HLOOKUP(N$1, m_preprocess!$1:$1048576, $D43, FALSE))</f>
        <v/>
      </c>
      <c r="O43" t="str">
        <f>IF(ISBLANK(HLOOKUP(O$1, m_preprocess!$1:$1048576, $D43, FALSE)), "", HLOOKUP(O$1, m_preprocess!$1:$1048576, $D43, FALSE))</f>
        <v/>
      </c>
      <c r="P43">
        <f>IF(ISBLANK(HLOOKUP(P$1, m_preprocess!$1:$1048576, $D43, FALSE)), "", HLOOKUP(P$1, m_preprocess!$1:$1048576, $D43, FALSE))</f>
        <v>88.725880383252047</v>
      </c>
      <c r="Q43">
        <f>IF(ISBLANK(HLOOKUP(Q$1, m_preprocess!$1:$1048576, $D43, FALSE)), "", HLOOKUP(Q$1, m_preprocess!$1:$1048576, $D43, FALSE))</f>
        <v>95.200632019923788</v>
      </c>
      <c r="R43">
        <f>IF(ISBLANK(HLOOKUP(R$1, m_preprocess!$1:$1048576, $D43, FALSE)), "", HLOOKUP(R$1, m_preprocess!$1:$1048576, $D43, FALSE))</f>
        <v>93.198835449625278</v>
      </c>
      <c r="S43">
        <f>IF(ISBLANK(HLOOKUP(S$1, m_preprocess!$1:$1048576, $D43, FALSE)), "", HLOOKUP(S$1, m_preprocess!$1:$1048576, $D43, FALSE))</f>
        <v>85.836533456788175</v>
      </c>
      <c r="T43">
        <f>IF(ISBLANK(HLOOKUP(T$1, m_preprocess!$1:$1048576, $D43, FALSE)), "", HLOOKUP(T$1, m_preprocess!$1:$1048576, $D43, FALSE))</f>
        <v>11.275605220016992</v>
      </c>
      <c r="U43">
        <f>IF(ISBLANK(HLOOKUP(U$1, m_preprocess!$1:$1048576, $D43, FALSE)), "", HLOOKUP(U$1, m_preprocess!$1:$1048576, $D43, FALSE))</f>
        <v>71.949501328588795</v>
      </c>
      <c r="V43">
        <f>IF(ISBLANK(HLOOKUP(V$1, m_preprocess!$1:$1048576, $D43, FALSE)), "", HLOOKUP(V$1, m_preprocess!$1:$1048576, $D43, FALSE))</f>
        <v>4.5638457516655029</v>
      </c>
      <c r="W43">
        <f>IF(ISBLANK(HLOOKUP(W$1, m_preprocess!$1:$1048576, $D43, FALSE)), "", HLOOKUP(W$1, m_preprocess!$1:$1048576, $D43, FALSE))</f>
        <v>58.454895539300175</v>
      </c>
      <c r="X43">
        <f>IF(ISBLANK(HLOOKUP(X$1, m_preprocess!$1:$1048576, $D43, FALSE)), "", HLOOKUP(X$1, m_preprocess!$1:$1048576, $D43, FALSE))</f>
        <v>8.9307600376231271</v>
      </c>
      <c r="Y43">
        <f>IF(ISBLANK(HLOOKUP(Y$1, m_preprocess!$1:$1048576, $D43, FALSE)), "", HLOOKUP(Y$1, m_preprocess!$1:$1048576, $D43, FALSE))</f>
        <v>117965.68375885404</v>
      </c>
      <c r="Z43">
        <f>IF(ISBLANK(HLOOKUP(Z$1, m_preprocess!$1:$1048576, $D43, FALSE)), "", HLOOKUP(Z$1, m_preprocess!$1:$1048576, $D43, FALSE))</f>
        <v>121185.16009779564</v>
      </c>
      <c r="AA43">
        <f>IF(ISBLANK(HLOOKUP(AA$1, m_preprocess!$1:$1048576, $D43, FALSE)), "", HLOOKUP(AA$1, m_preprocess!$1:$1048576, $D43, FALSE))</f>
        <v>233.08557753669433</v>
      </c>
      <c r="AB43">
        <f>IF(ISBLANK(HLOOKUP(AB$1, m_preprocess!$1:$1048576, $D43, FALSE)), "", HLOOKUP(AB$1, m_preprocess!$1:$1048576, $D43, FALSE))</f>
        <v>23487.398767681672</v>
      </c>
      <c r="AC43">
        <f>IF(ISBLANK(HLOOKUP(AC$1, m_preprocess!$1:$1048576, $D43, FALSE)), "", HLOOKUP(AC$1, m_preprocess!$1:$1048576, $D43, FALSE))</f>
        <v>129.08076844048887</v>
      </c>
      <c r="AD43">
        <f>IF(ISBLANK(HLOOKUP(AD$1, m_preprocess!$1:$1048576, $D43, FALSE)), "", HLOOKUP(AD$1, m_preprocess!$1:$1048576, $D43, FALSE))</f>
        <v>4581.3377956999902</v>
      </c>
      <c r="AE43">
        <f>IF(ISBLANK(HLOOKUP(AE$1, m_preprocess!$1:$1048576, $D43, FALSE)), "", HLOOKUP(AE$1, m_preprocess!$1:$1048576, $D43, FALSE))</f>
        <v>18452.231180034065</v>
      </c>
      <c r="AF43">
        <f>IF(ISBLANK(HLOOKUP(AF$1, m_preprocess!$1:$1048576, $D43, FALSE)), "", HLOOKUP(AF$1, m_preprocess!$1:$1048576, $D43, FALSE))</f>
        <v>92.637761760555975</v>
      </c>
      <c r="AG43" t="str">
        <f>IF(ISBLANK(HLOOKUP(AG$1, m_preprocess!$1:$1048576, $D43, FALSE)), "", HLOOKUP(AG$1, m_preprocess!$1:$1048576, $D43, FALSE))</f>
        <v/>
      </c>
    </row>
    <row r="44" spans="1:33">
      <c r="A44" s="22">
        <v>35247</v>
      </c>
      <c r="B44">
        <v>1996</v>
      </c>
      <c r="C44">
        <v>7</v>
      </c>
      <c r="D44">
        <v>44</v>
      </c>
      <c r="E44">
        <f>IF(ISBLANK(HLOOKUP(E$1, m_preprocess!$1:$1048576, $D44, FALSE)), "", HLOOKUP(E$1, m_preprocess!$1:$1048576, $D44, FALSE))</f>
        <v>69.16364563754999</v>
      </c>
      <c r="F44" t="str">
        <f>IF(ISBLANK(HLOOKUP(F$1, m_preprocess!$1:$1048576, $D44, FALSE)), "", HLOOKUP(F$1, m_preprocess!$1:$1048576, $D44, FALSE))</f>
        <v/>
      </c>
      <c r="G44">
        <f>IF(ISBLANK(HLOOKUP(G$1, m_preprocess!$1:$1048576, $D44, FALSE)), "", HLOOKUP(G$1, m_preprocess!$1:$1048576, $D44, FALSE))</f>
        <v>72.863753867490772</v>
      </c>
      <c r="H44">
        <f>IF(ISBLANK(HLOOKUP(H$1, m_preprocess!$1:$1048576, $D44, FALSE)), "", HLOOKUP(H$1, m_preprocess!$1:$1048576, $D44, FALSE))</f>
        <v>93.225642143056405</v>
      </c>
      <c r="I44">
        <f>IF(ISBLANK(HLOOKUP(I$1, m_preprocess!$1:$1048576, $D44, FALSE)), "", HLOOKUP(I$1, m_preprocess!$1:$1048576, $D44, FALSE))</f>
        <v>57.945208628089929</v>
      </c>
      <c r="J44">
        <f>IF(ISBLANK(HLOOKUP(J$1, m_preprocess!$1:$1048576, $D44, FALSE)), "", HLOOKUP(J$1, m_preprocess!$1:$1048576, $D44, FALSE))</f>
        <v>56.866955492296469</v>
      </c>
      <c r="K44">
        <f>IF(ISBLANK(HLOOKUP(K$1, m_preprocess!$1:$1048576, $D44, FALSE)), "", HLOOKUP(K$1, m_preprocess!$1:$1048576, $D44, FALSE))</f>
        <v>72.262082089340382</v>
      </c>
      <c r="L44">
        <f>IF(ISBLANK(HLOOKUP(L$1, m_preprocess!$1:$1048576, $D44, FALSE)), "", HLOOKUP(L$1, m_preprocess!$1:$1048576, $D44, FALSE))</f>
        <v>49.746720335164596</v>
      </c>
      <c r="M44">
        <f>IF(ISBLANK(HLOOKUP(M$1, m_preprocess!$1:$1048576, $D44, FALSE)), "", HLOOKUP(M$1, m_preprocess!$1:$1048576, $D44, FALSE))</f>
        <v>63.877968207546317</v>
      </c>
      <c r="N44" t="str">
        <f>IF(ISBLANK(HLOOKUP(N$1, m_preprocess!$1:$1048576, $D44, FALSE)), "", HLOOKUP(N$1, m_preprocess!$1:$1048576, $D44, FALSE))</f>
        <v/>
      </c>
      <c r="O44" t="str">
        <f>IF(ISBLANK(HLOOKUP(O$1, m_preprocess!$1:$1048576, $D44, FALSE)), "", HLOOKUP(O$1, m_preprocess!$1:$1048576, $D44, FALSE))</f>
        <v/>
      </c>
      <c r="P44">
        <f>IF(ISBLANK(HLOOKUP(P$1, m_preprocess!$1:$1048576, $D44, FALSE)), "", HLOOKUP(P$1, m_preprocess!$1:$1048576, $D44, FALSE))</f>
        <v>88.748671066148759</v>
      </c>
      <c r="Q44">
        <f>IF(ISBLANK(HLOOKUP(Q$1, m_preprocess!$1:$1048576, $D44, FALSE)), "", HLOOKUP(Q$1, m_preprocess!$1:$1048576, $D44, FALSE))</f>
        <v>94.943909170035511</v>
      </c>
      <c r="R44">
        <f>IF(ISBLANK(HLOOKUP(R$1, m_preprocess!$1:$1048576, $D44, FALSE)), "", HLOOKUP(R$1, m_preprocess!$1:$1048576, $D44, FALSE))</f>
        <v>93.474844086320829</v>
      </c>
      <c r="S44">
        <f>IF(ISBLANK(HLOOKUP(S$1, m_preprocess!$1:$1048576, $D44, FALSE)), "", HLOOKUP(S$1, m_preprocess!$1:$1048576, $D44, FALSE))</f>
        <v>90.179288364044936</v>
      </c>
      <c r="T44">
        <f>IF(ISBLANK(HLOOKUP(T$1, m_preprocess!$1:$1048576, $D44, FALSE)), "", HLOOKUP(T$1, m_preprocess!$1:$1048576, $D44, FALSE))</f>
        <v>10.243590006236817</v>
      </c>
      <c r="U44">
        <f>IF(ISBLANK(HLOOKUP(U$1, m_preprocess!$1:$1048576, $D44, FALSE)), "", HLOOKUP(U$1, m_preprocess!$1:$1048576, $D44, FALSE))</f>
        <v>80.23265596066409</v>
      </c>
      <c r="V44">
        <f>IF(ISBLANK(HLOOKUP(V$1, m_preprocess!$1:$1048576, $D44, FALSE)), "", HLOOKUP(V$1, m_preprocess!$1:$1048576, $D44, FALSE))</f>
        <v>5.0727740642893506</v>
      </c>
      <c r="W44">
        <f>IF(ISBLANK(HLOOKUP(W$1, m_preprocess!$1:$1048576, $D44, FALSE)), "", HLOOKUP(W$1, m_preprocess!$1:$1048576, $D44, FALSE))</f>
        <v>65.573010995895061</v>
      </c>
      <c r="X44">
        <f>IF(ISBLANK(HLOOKUP(X$1, m_preprocess!$1:$1048576, $D44, FALSE)), "", HLOOKUP(X$1, m_preprocess!$1:$1048576, $D44, FALSE))</f>
        <v>9.5868709004796884</v>
      </c>
      <c r="Y44">
        <f>IF(ISBLANK(HLOOKUP(Y$1, m_preprocess!$1:$1048576, $D44, FALSE)), "", HLOOKUP(Y$1, m_preprocess!$1:$1048576, $D44, FALSE))</f>
        <v>138598.16810452432</v>
      </c>
      <c r="Z44">
        <f>IF(ISBLANK(HLOOKUP(Z$1, m_preprocess!$1:$1048576, $D44, FALSE)), "", HLOOKUP(Z$1, m_preprocess!$1:$1048576, $D44, FALSE))</f>
        <v>136987.70118980698</v>
      </c>
      <c r="AA44">
        <f>IF(ISBLANK(HLOOKUP(AA$1, m_preprocess!$1:$1048576, $D44, FALSE)), "", HLOOKUP(AA$1, m_preprocess!$1:$1048576, $D44, FALSE))</f>
        <v>238.00668789808918</v>
      </c>
      <c r="AB44">
        <f>IF(ISBLANK(HLOOKUP(AB$1, m_preprocess!$1:$1048576, $D44, FALSE)), "", HLOOKUP(AB$1, m_preprocess!$1:$1048576, $D44, FALSE))</f>
        <v>23512.653789311178</v>
      </c>
      <c r="AC44">
        <f>IF(ISBLANK(HLOOKUP(AC$1, m_preprocess!$1:$1048576, $D44, FALSE)), "", HLOOKUP(AC$1, m_preprocess!$1:$1048576, $D44, FALSE))</f>
        <v>128.94808703450505</v>
      </c>
      <c r="AD44">
        <f>IF(ISBLANK(HLOOKUP(AD$1, m_preprocess!$1:$1048576, $D44, FALSE)), "", HLOOKUP(AD$1, m_preprocess!$1:$1048576, $D44, FALSE))</f>
        <v>4584.9004826386654</v>
      </c>
      <c r="AE44">
        <f>IF(ISBLANK(HLOOKUP(AE$1, m_preprocess!$1:$1048576, $D44, FALSE)), "", HLOOKUP(AE$1, m_preprocess!$1:$1048576, $D44, FALSE))</f>
        <v>18635.321796902579</v>
      </c>
      <c r="AF44">
        <f>IF(ISBLANK(HLOOKUP(AF$1, m_preprocess!$1:$1048576, $D44, FALSE)), "", HLOOKUP(AF$1, m_preprocess!$1:$1048576, $D44, FALSE))</f>
        <v>86.745601676778719</v>
      </c>
      <c r="AG44" t="str">
        <f>IF(ISBLANK(HLOOKUP(AG$1, m_preprocess!$1:$1048576, $D44, FALSE)), "", HLOOKUP(AG$1, m_preprocess!$1:$1048576, $D44, FALSE))</f>
        <v/>
      </c>
    </row>
    <row r="45" spans="1:33">
      <c r="A45" s="22">
        <v>35278</v>
      </c>
      <c r="B45">
        <v>1996</v>
      </c>
      <c r="C45">
        <v>8</v>
      </c>
      <c r="D45">
        <v>45</v>
      </c>
      <c r="E45">
        <f>IF(ISBLANK(HLOOKUP(E$1, m_preprocess!$1:$1048576, $D45, FALSE)), "", HLOOKUP(E$1, m_preprocess!$1:$1048576, $D45, FALSE))</f>
        <v>68.718245690893227</v>
      </c>
      <c r="F45" t="str">
        <f>IF(ISBLANK(HLOOKUP(F$1, m_preprocess!$1:$1048576, $D45, FALSE)), "", HLOOKUP(F$1, m_preprocess!$1:$1048576, $D45, FALSE))</f>
        <v/>
      </c>
      <c r="G45">
        <f>IF(ISBLANK(HLOOKUP(G$1, m_preprocess!$1:$1048576, $D45, FALSE)), "", HLOOKUP(G$1, m_preprocess!$1:$1048576, $D45, FALSE))</f>
        <v>73.71584059350792</v>
      </c>
      <c r="H45">
        <f>IF(ISBLANK(HLOOKUP(H$1, m_preprocess!$1:$1048576, $D45, FALSE)), "", HLOOKUP(H$1, m_preprocess!$1:$1048576, $D45, FALSE))</f>
        <v>91.032551088297737</v>
      </c>
      <c r="I45">
        <f>IF(ISBLANK(HLOOKUP(I$1, m_preprocess!$1:$1048576, $D45, FALSE)), "", HLOOKUP(I$1, m_preprocess!$1:$1048576, $D45, FALSE))</f>
        <v>56.166095443972672</v>
      </c>
      <c r="J45">
        <f>IF(ISBLANK(HLOOKUP(J$1, m_preprocess!$1:$1048576, $D45, FALSE)), "", HLOOKUP(J$1, m_preprocess!$1:$1048576, $D45, FALSE))</f>
        <v>59.926571888391855</v>
      </c>
      <c r="K45">
        <f>IF(ISBLANK(HLOOKUP(K$1, m_preprocess!$1:$1048576, $D45, FALSE)), "", HLOOKUP(K$1, m_preprocess!$1:$1048576, $D45, FALSE))</f>
        <v>73.903864155721436</v>
      </c>
      <c r="L45">
        <f>IF(ISBLANK(HLOOKUP(L$1, m_preprocess!$1:$1048576, $D45, FALSE)), "", HLOOKUP(L$1, m_preprocess!$1:$1048576, $D45, FALSE))</f>
        <v>50.929862911697278</v>
      </c>
      <c r="M45">
        <f>IF(ISBLANK(HLOOKUP(M$1, m_preprocess!$1:$1048576, $D45, FALSE)), "", HLOOKUP(M$1, m_preprocess!$1:$1048576, $D45, FALSE))</f>
        <v>63.993509806977109</v>
      </c>
      <c r="N45" t="str">
        <f>IF(ISBLANK(HLOOKUP(N$1, m_preprocess!$1:$1048576, $D45, FALSE)), "", HLOOKUP(N$1, m_preprocess!$1:$1048576, $D45, FALSE))</f>
        <v/>
      </c>
      <c r="O45" t="str">
        <f>IF(ISBLANK(HLOOKUP(O$1, m_preprocess!$1:$1048576, $D45, FALSE)), "", HLOOKUP(O$1, m_preprocess!$1:$1048576, $D45, FALSE))</f>
        <v/>
      </c>
      <c r="P45">
        <f>IF(ISBLANK(HLOOKUP(P$1, m_preprocess!$1:$1048576, $D45, FALSE)), "", HLOOKUP(P$1, m_preprocess!$1:$1048576, $D45, FALSE))</f>
        <v>88.804118735721119</v>
      </c>
      <c r="Q45">
        <f>IF(ISBLANK(HLOOKUP(Q$1, m_preprocess!$1:$1048576, $D45, FALSE)), "", HLOOKUP(Q$1, m_preprocess!$1:$1048576, $D45, FALSE))</f>
        <v>94.638797493470548</v>
      </c>
      <c r="R45">
        <f>IF(ISBLANK(HLOOKUP(R$1, m_preprocess!$1:$1048576, $D45, FALSE)), "", HLOOKUP(R$1, m_preprocess!$1:$1048576, $D45, FALSE))</f>
        <v>93.834791953953157</v>
      </c>
      <c r="S45">
        <f>IF(ISBLANK(HLOOKUP(S$1, m_preprocess!$1:$1048576, $D45, FALSE)), "", HLOOKUP(S$1, m_preprocess!$1:$1048576, $D45, FALSE))</f>
        <v>88.483136952062154</v>
      </c>
      <c r="T45">
        <f>IF(ISBLANK(HLOOKUP(T$1, m_preprocess!$1:$1048576, $D45, FALSE)), "", HLOOKUP(T$1, m_preprocess!$1:$1048576, $D45, FALSE))</f>
        <v>10.704604848666998</v>
      </c>
      <c r="U45">
        <f>IF(ISBLANK(HLOOKUP(U$1, m_preprocess!$1:$1048576, $D45, FALSE)), "", HLOOKUP(U$1, m_preprocess!$1:$1048576, $D45, FALSE))</f>
        <v>79.52769053853703</v>
      </c>
      <c r="V45">
        <f>IF(ISBLANK(HLOOKUP(V$1, m_preprocess!$1:$1048576, $D45, FALSE)), "", HLOOKUP(V$1, m_preprocess!$1:$1048576, $D45, FALSE))</f>
        <v>6.0014921474375926</v>
      </c>
      <c r="W45">
        <f>IF(ISBLANK(HLOOKUP(W$1, m_preprocess!$1:$1048576, $D45, FALSE)), "", HLOOKUP(W$1, m_preprocess!$1:$1048576, $D45, FALSE))</f>
        <v>64.207789626862507</v>
      </c>
      <c r="X45">
        <f>IF(ISBLANK(HLOOKUP(X$1, m_preprocess!$1:$1048576, $D45, FALSE)), "", HLOOKUP(X$1, m_preprocess!$1:$1048576, $D45, FALSE))</f>
        <v>9.3184087642369313</v>
      </c>
      <c r="Y45">
        <f>IF(ISBLANK(HLOOKUP(Y$1, m_preprocess!$1:$1048576, $D45, FALSE)), "", HLOOKUP(Y$1, m_preprocess!$1:$1048576, $D45, FALSE))</f>
        <v>136504.25489334363</v>
      </c>
      <c r="Z45">
        <f>IF(ISBLANK(HLOOKUP(Z$1, m_preprocess!$1:$1048576, $D45, FALSE)), "", HLOOKUP(Z$1, m_preprocess!$1:$1048576, $D45, FALSE))</f>
        <v>121207.22389204748</v>
      </c>
      <c r="AA45">
        <f>IF(ISBLANK(HLOOKUP(AA$1, m_preprocess!$1:$1048576, $D45, FALSE)), "", HLOOKUP(AA$1, m_preprocess!$1:$1048576, $D45, FALSE))</f>
        <v>245.58944020356236</v>
      </c>
      <c r="AB45">
        <f>IF(ISBLANK(HLOOKUP(AB$1, m_preprocess!$1:$1048576, $D45, FALSE)), "", HLOOKUP(AB$1, m_preprocess!$1:$1048576, $D45, FALSE))</f>
        <v>23182.604205983134</v>
      </c>
      <c r="AC45">
        <f>IF(ISBLANK(HLOOKUP(AC$1, m_preprocess!$1:$1048576, $D45, FALSE)), "", HLOOKUP(AC$1, m_preprocess!$1:$1048576, $D45, FALSE))</f>
        <v>125.82115775430047</v>
      </c>
      <c r="AD45">
        <f>IF(ISBLANK(HLOOKUP(AD$1, m_preprocess!$1:$1048576, $D45, FALSE)), "", HLOOKUP(AD$1, m_preprocess!$1:$1048576, $D45, FALSE))</f>
        <v>4527.2669913147001</v>
      </c>
      <c r="AE45">
        <f>IF(ISBLANK(HLOOKUP(AE$1, m_preprocess!$1:$1048576, $D45, FALSE)), "", HLOOKUP(AE$1, m_preprocess!$1:$1048576, $D45, FALSE))</f>
        <v>18520.353235856168</v>
      </c>
      <c r="AF45">
        <f>IF(ISBLANK(HLOOKUP(AF$1, m_preprocess!$1:$1048576, $D45, FALSE)), "", HLOOKUP(AF$1, m_preprocess!$1:$1048576, $D45, FALSE))</f>
        <v>92.70638689154238</v>
      </c>
      <c r="AG45" t="str">
        <f>IF(ISBLANK(HLOOKUP(AG$1, m_preprocess!$1:$1048576, $D45, FALSE)), "", HLOOKUP(AG$1, m_preprocess!$1:$1048576, $D45, FALSE))</f>
        <v/>
      </c>
    </row>
    <row r="46" spans="1:33">
      <c r="A46" s="22">
        <v>35309</v>
      </c>
      <c r="B46">
        <v>1996</v>
      </c>
      <c r="C46">
        <v>9</v>
      </c>
      <c r="D46">
        <v>46</v>
      </c>
      <c r="E46">
        <f>IF(ISBLANK(HLOOKUP(E$1, m_preprocess!$1:$1048576, $D46, FALSE)), "", HLOOKUP(E$1, m_preprocess!$1:$1048576, $D46, FALSE))</f>
        <v>68.217327704421493</v>
      </c>
      <c r="F46" t="str">
        <f>IF(ISBLANK(HLOOKUP(F$1, m_preprocess!$1:$1048576, $D46, FALSE)), "", HLOOKUP(F$1, m_preprocess!$1:$1048576, $D46, FALSE))</f>
        <v/>
      </c>
      <c r="G46">
        <f>IF(ISBLANK(HLOOKUP(G$1, m_preprocess!$1:$1048576, $D46, FALSE)), "", HLOOKUP(G$1, m_preprocess!$1:$1048576, $D46, FALSE))</f>
        <v>72.956498387133138</v>
      </c>
      <c r="H46">
        <f>IF(ISBLANK(HLOOKUP(H$1, m_preprocess!$1:$1048576, $D46, FALSE)), "", HLOOKUP(H$1, m_preprocess!$1:$1048576, $D46, FALSE))</f>
        <v>89.714532579480519</v>
      </c>
      <c r="I46">
        <f>IF(ISBLANK(HLOOKUP(I$1, m_preprocess!$1:$1048576, $D46, FALSE)), "", HLOOKUP(I$1, m_preprocess!$1:$1048576, $D46, FALSE))</f>
        <v>60.078366004869956</v>
      </c>
      <c r="J46">
        <f>IF(ISBLANK(HLOOKUP(J$1, m_preprocess!$1:$1048576, $D46, FALSE)), "", HLOOKUP(J$1, m_preprocess!$1:$1048576, $D46, FALSE))</f>
        <v>60.606826289741775</v>
      </c>
      <c r="K46">
        <f>IF(ISBLANK(HLOOKUP(K$1, m_preprocess!$1:$1048576, $D46, FALSE)), "", HLOOKUP(K$1, m_preprocess!$1:$1048576, $D46, FALSE))</f>
        <v>72.121266745187711</v>
      </c>
      <c r="L46">
        <f>IF(ISBLANK(HLOOKUP(L$1, m_preprocess!$1:$1048576, $D46, FALSE)), "", HLOOKUP(L$1, m_preprocess!$1:$1048576, $D46, FALSE))</f>
        <v>51.139522882084364</v>
      </c>
      <c r="M46">
        <f>IF(ISBLANK(HLOOKUP(M$1, m_preprocess!$1:$1048576, $D46, FALSE)), "", HLOOKUP(M$1, m_preprocess!$1:$1048576, $D46, FALSE))</f>
        <v>62.354216810218176</v>
      </c>
      <c r="N46" t="str">
        <f>IF(ISBLANK(HLOOKUP(N$1, m_preprocess!$1:$1048576, $D46, FALSE)), "", HLOOKUP(N$1, m_preprocess!$1:$1048576, $D46, FALSE))</f>
        <v/>
      </c>
      <c r="O46" t="str">
        <f>IF(ISBLANK(HLOOKUP(O$1, m_preprocess!$1:$1048576, $D46, FALSE)), "", HLOOKUP(O$1, m_preprocess!$1:$1048576, $D46, FALSE))</f>
        <v/>
      </c>
      <c r="P46">
        <f>IF(ISBLANK(HLOOKUP(P$1, m_preprocess!$1:$1048576, $D46, FALSE)), "", HLOOKUP(P$1, m_preprocess!$1:$1048576, $D46, FALSE))</f>
        <v>89.178273709486916</v>
      </c>
      <c r="Q46">
        <f>IF(ISBLANK(HLOOKUP(Q$1, m_preprocess!$1:$1048576, $D46, FALSE)), "", HLOOKUP(Q$1, m_preprocess!$1:$1048576, $D46, FALSE))</f>
        <v>94.498394594931128</v>
      </c>
      <c r="R46">
        <f>IF(ISBLANK(HLOOKUP(R$1, m_preprocess!$1:$1048576, $D46, FALSE)), "", HLOOKUP(R$1, m_preprocess!$1:$1048576, $D46, FALSE))</f>
        <v>94.370146806991812</v>
      </c>
      <c r="S46">
        <f>IF(ISBLANK(HLOOKUP(S$1, m_preprocess!$1:$1048576, $D46, FALSE)), "", HLOOKUP(S$1, m_preprocess!$1:$1048576, $D46, FALSE))</f>
        <v>94.037714021233299</v>
      </c>
      <c r="T46">
        <f>IF(ISBLANK(HLOOKUP(T$1, m_preprocess!$1:$1048576, $D46, FALSE)), "", HLOOKUP(T$1, m_preprocess!$1:$1048576, $D46, FALSE))</f>
        <v>12.454289075141038</v>
      </c>
      <c r="U46">
        <f>IF(ISBLANK(HLOOKUP(U$1, m_preprocess!$1:$1048576, $D46, FALSE)), "", HLOOKUP(U$1, m_preprocess!$1:$1048576, $D46, FALSE))</f>
        <v>81.389202779245437</v>
      </c>
      <c r="V46">
        <f>IF(ISBLANK(HLOOKUP(V$1, m_preprocess!$1:$1048576, $D46, FALSE)), "", HLOOKUP(V$1, m_preprocess!$1:$1048576, $D46, FALSE))</f>
        <v>6.0769074698206893</v>
      </c>
      <c r="W46">
        <f>IF(ISBLANK(HLOOKUP(W$1, m_preprocess!$1:$1048576, $D46, FALSE)), "", HLOOKUP(W$1, m_preprocess!$1:$1048576, $D46, FALSE))</f>
        <v>65.922082874560815</v>
      </c>
      <c r="X46">
        <f>IF(ISBLANK(HLOOKUP(X$1, m_preprocess!$1:$1048576, $D46, FALSE)), "", HLOOKUP(X$1, m_preprocess!$1:$1048576, $D46, FALSE))</f>
        <v>9.3902124348639227</v>
      </c>
      <c r="Y46">
        <f>IF(ISBLANK(HLOOKUP(Y$1, m_preprocess!$1:$1048576, $D46, FALSE)), "", HLOOKUP(Y$1, m_preprocess!$1:$1048576, $D46, FALSE))</f>
        <v>123245.07761715792</v>
      </c>
      <c r="Z46">
        <f>IF(ISBLANK(HLOOKUP(Z$1, m_preprocess!$1:$1048576, $D46, FALSE)), "", HLOOKUP(Z$1, m_preprocess!$1:$1048576, $D46, FALSE))</f>
        <v>126556.6631312892</v>
      </c>
      <c r="AA46">
        <f>IF(ISBLANK(HLOOKUP(AA$1, m_preprocess!$1:$1048576, $D46, FALSE)), "", HLOOKUP(AA$1, m_preprocess!$1:$1048576, $D46, FALSE))</f>
        <v>215.12574508560562</v>
      </c>
      <c r="AB46">
        <f>IF(ISBLANK(HLOOKUP(AB$1, m_preprocess!$1:$1048576, $D46, FALSE)), "", HLOOKUP(AB$1, m_preprocess!$1:$1048576, $D46, FALSE))</f>
        <v>23029.163145748658</v>
      </c>
      <c r="AC46">
        <f>IF(ISBLANK(HLOOKUP(AC$1, m_preprocess!$1:$1048576, $D46, FALSE)), "", HLOOKUP(AC$1, m_preprocess!$1:$1048576, $D46, FALSE))</f>
        <v>124.58190195174765</v>
      </c>
      <c r="AD46">
        <f>IF(ISBLANK(HLOOKUP(AD$1, m_preprocess!$1:$1048576, $D46, FALSE)), "", HLOOKUP(AD$1, m_preprocess!$1:$1048576, $D46, FALSE))</f>
        <v>4673.0330754927827</v>
      </c>
      <c r="AE46">
        <f>IF(ISBLANK(HLOOKUP(AE$1, m_preprocess!$1:$1048576, $D46, FALSE)), "", HLOOKUP(AE$1, m_preprocess!$1:$1048576, $D46, FALSE))</f>
        <v>18536.080759603676</v>
      </c>
      <c r="AF46">
        <f>IF(ISBLANK(HLOOKUP(AF$1, m_preprocess!$1:$1048576, $D46, FALSE)), "", HLOOKUP(AF$1, m_preprocess!$1:$1048576, $D46, FALSE))</f>
        <v>91.570522849255369</v>
      </c>
      <c r="AG46" t="str">
        <f>IF(ISBLANK(HLOOKUP(AG$1, m_preprocess!$1:$1048576, $D46, FALSE)), "", HLOOKUP(AG$1, m_preprocess!$1:$1048576, $D46, FALSE))</f>
        <v/>
      </c>
    </row>
    <row r="47" spans="1:33">
      <c r="A47" s="22">
        <v>35339</v>
      </c>
      <c r="B47">
        <v>1996</v>
      </c>
      <c r="C47">
        <v>10</v>
      </c>
      <c r="D47">
        <v>47</v>
      </c>
      <c r="E47">
        <f>IF(ISBLANK(HLOOKUP(E$1, m_preprocess!$1:$1048576, $D47, FALSE)), "", HLOOKUP(E$1, m_preprocess!$1:$1048576, $D47, FALSE))</f>
        <v>71.437414536164383</v>
      </c>
      <c r="F47" t="str">
        <f>IF(ISBLANK(HLOOKUP(F$1, m_preprocess!$1:$1048576, $D47, FALSE)), "", HLOOKUP(F$1, m_preprocess!$1:$1048576, $D47, FALSE))</f>
        <v/>
      </c>
      <c r="G47">
        <f>IF(ISBLANK(HLOOKUP(G$1, m_preprocess!$1:$1048576, $D47, FALSE)), "", HLOOKUP(G$1, m_preprocess!$1:$1048576, $D47, FALSE))</f>
        <v>76.411404095923629</v>
      </c>
      <c r="H47">
        <f>IF(ISBLANK(HLOOKUP(H$1, m_preprocess!$1:$1048576, $D47, FALSE)), "", HLOOKUP(H$1, m_preprocess!$1:$1048576, $D47, FALSE))</f>
        <v>92.79072327810951</v>
      </c>
      <c r="I47">
        <f>IF(ISBLANK(HLOOKUP(I$1, m_preprocess!$1:$1048576, $D47, FALSE)), "", HLOOKUP(I$1, m_preprocess!$1:$1048576, $D47, FALSE))</f>
        <v>58.798530226946909</v>
      </c>
      <c r="J47">
        <f>IF(ISBLANK(HLOOKUP(J$1, m_preprocess!$1:$1048576, $D47, FALSE)), "", HLOOKUP(J$1, m_preprocess!$1:$1048576, $D47, FALSE))</f>
        <v>59.265739137976524</v>
      </c>
      <c r="K47">
        <f>IF(ISBLANK(HLOOKUP(K$1, m_preprocess!$1:$1048576, $D47, FALSE)), "", HLOOKUP(K$1, m_preprocess!$1:$1048576, $D47, FALSE))</f>
        <v>78.801455195307881</v>
      </c>
      <c r="L47">
        <f>IF(ISBLANK(HLOOKUP(L$1, m_preprocess!$1:$1048576, $D47, FALSE)), "", HLOOKUP(L$1, m_preprocess!$1:$1048576, $D47, FALSE))</f>
        <v>52.299720005882222</v>
      </c>
      <c r="M47">
        <f>IF(ISBLANK(HLOOKUP(M$1, m_preprocess!$1:$1048576, $D47, FALSE)), "", HLOOKUP(M$1, m_preprocess!$1:$1048576, $D47, FALSE))</f>
        <v>67.325226728841244</v>
      </c>
      <c r="N47" t="str">
        <f>IF(ISBLANK(HLOOKUP(N$1, m_preprocess!$1:$1048576, $D47, FALSE)), "", HLOOKUP(N$1, m_preprocess!$1:$1048576, $D47, FALSE))</f>
        <v/>
      </c>
      <c r="O47" t="str">
        <f>IF(ISBLANK(HLOOKUP(O$1, m_preprocess!$1:$1048576, $D47, FALSE)), "", HLOOKUP(O$1, m_preprocess!$1:$1048576, $D47, FALSE))</f>
        <v/>
      </c>
      <c r="P47">
        <f>IF(ISBLANK(HLOOKUP(P$1, m_preprocess!$1:$1048576, $D47, FALSE)), "", HLOOKUP(P$1, m_preprocess!$1:$1048576, $D47, FALSE))</f>
        <v>89.189524607389146</v>
      </c>
      <c r="Q47">
        <f>IF(ISBLANK(HLOOKUP(Q$1, m_preprocess!$1:$1048576, $D47, FALSE)), "", HLOOKUP(Q$1, m_preprocess!$1:$1048576, $D47, FALSE))</f>
        <v>94.349981460833021</v>
      </c>
      <c r="R47">
        <f>IF(ISBLANK(HLOOKUP(R$1, m_preprocess!$1:$1048576, $D47, FALSE)), "", HLOOKUP(R$1, m_preprocess!$1:$1048576, $D47, FALSE))</f>
        <v>94.530516303719565</v>
      </c>
      <c r="S47">
        <f>IF(ISBLANK(HLOOKUP(S$1, m_preprocess!$1:$1048576, $D47, FALSE)), "", HLOOKUP(S$1, m_preprocess!$1:$1048576, $D47, FALSE))</f>
        <v>104.2624685010328</v>
      </c>
      <c r="T47">
        <f>IF(ISBLANK(HLOOKUP(T$1, m_preprocess!$1:$1048576, $D47, FALSE)), "", HLOOKUP(T$1, m_preprocess!$1:$1048576, $D47, FALSE))</f>
        <v>13.897394402047414</v>
      </c>
      <c r="U47">
        <f>IF(ISBLANK(HLOOKUP(U$1, m_preprocess!$1:$1048576, $D47, FALSE)), "", HLOOKUP(U$1, m_preprocess!$1:$1048576, $D47, FALSE))</f>
        <v>95.721057494315517</v>
      </c>
      <c r="V47">
        <f>IF(ISBLANK(HLOOKUP(V$1, m_preprocess!$1:$1048576, $D47, FALSE)), "", HLOOKUP(V$1, m_preprocess!$1:$1048576, $D47, FALSE))</f>
        <v>7.5518721781178515</v>
      </c>
      <c r="W47">
        <f>IF(ISBLANK(HLOOKUP(W$1, m_preprocess!$1:$1048576, $D47, FALSE)), "", HLOOKUP(W$1, m_preprocess!$1:$1048576, $D47, FALSE))</f>
        <v>76.798828021052429</v>
      </c>
      <c r="X47">
        <f>IF(ISBLANK(HLOOKUP(X$1, m_preprocess!$1:$1048576, $D47, FALSE)), "", HLOOKUP(X$1, m_preprocess!$1:$1048576, $D47, FALSE))</f>
        <v>11.370357295145229</v>
      </c>
      <c r="Y47">
        <f>IF(ISBLANK(HLOOKUP(Y$1, m_preprocess!$1:$1048576, $D47, FALSE)), "", HLOOKUP(Y$1, m_preprocess!$1:$1048576, $D47, FALSE))</f>
        <v>142795.12124158069</v>
      </c>
      <c r="Z47">
        <f>IF(ISBLANK(HLOOKUP(Z$1, m_preprocess!$1:$1048576, $D47, FALSE)), "", HLOOKUP(Z$1, m_preprocess!$1:$1048576, $D47, FALSE))</f>
        <v>133271.51973974495</v>
      </c>
      <c r="AA47">
        <f>IF(ISBLANK(HLOOKUP(AA$1, m_preprocess!$1:$1048576, $D47, FALSE)), "", HLOOKUP(AA$1, m_preprocess!$1:$1048576, $D47, FALSE))</f>
        <v>220.54424778761063</v>
      </c>
      <c r="AB47">
        <f>IF(ISBLANK(HLOOKUP(AB$1, m_preprocess!$1:$1048576, $D47, FALSE)), "", HLOOKUP(AB$1, m_preprocess!$1:$1048576, $D47, FALSE))</f>
        <v>23460.957169703684</v>
      </c>
      <c r="AC47">
        <f>IF(ISBLANK(HLOOKUP(AC$1, m_preprocess!$1:$1048576, $D47, FALSE)), "", HLOOKUP(AC$1, m_preprocess!$1:$1048576, $D47, FALSE))</f>
        <v>125.59025736106082</v>
      </c>
      <c r="AD47">
        <f>IF(ISBLANK(HLOOKUP(AD$1, m_preprocess!$1:$1048576, $D47, FALSE)), "", HLOOKUP(AD$1, m_preprocess!$1:$1048576, $D47, FALSE))</f>
        <v>4626.7033460468483</v>
      </c>
      <c r="AE47">
        <f>IF(ISBLANK(HLOOKUP(AE$1, m_preprocess!$1:$1048576, $D47, FALSE)), "", HLOOKUP(AE$1, m_preprocess!$1:$1048576, $D47, FALSE))</f>
        <v>18799.657042401057</v>
      </c>
      <c r="AF47">
        <f>IF(ISBLANK(HLOOKUP(AF$1, m_preprocess!$1:$1048576, $D47, FALSE)), "", HLOOKUP(AF$1, m_preprocess!$1:$1048576, $D47, FALSE))</f>
        <v>90.046746866696054</v>
      </c>
      <c r="AG47" t="str">
        <f>IF(ISBLANK(HLOOKUP(AG$1, m_preprocess!$1:$1048576, $D47, FALSE)), "", HLOOKUP(AG$1, m_preprocess!$1:$1048576, $D47, FALSE))</f>
        <v/>
      </c>
    </row>
    <row r="48" spans="1:33">
      <c r="A48" s="22">
        <v>35370</v>
      </c>
      <c r="B48">
        <v>1996</v>
      </c>
      <c r="C48">
        <v>11</v>
      </c>
      <c r="D48">
        <v>48</v>
      </c>
      <c r="E48">
        <f>IF(ISBLANK(HLOOKUP(E$1, m_preprocess!$1:$1048576, $D48, FALSE)), "", HLOOKUP(E$1, m_preprocess!$1:$1048576, $D48, FALSE))</f>
        <v>72.936175965381494</v>
      </c>
      <c r="F48" t="str">
        <f>IF(ISBLANK(HLOOKUP(F$1, m_preprocess!$1:$1048576, $D48, FALSE)), "", HLOOKUP(F$1, m_preprocess!$1:$1048576, $D48, FALSE))</f>
        <v/>
      </c>
      <c r="G48">
        <f>IF(ISBLANK(HLOOKUP(G$1, m_preprocess!$1:$1048576, $D48, FALSE)), "", HLOOKUP(G$1, m_preprocess!$1:$1048576, $D48, FALSE))</f>
        <v>75.853045577072137</v>
      </c>
      <c r="H48">
        <f>IF(ISBLANK(HLOOKUP(H$1, m_preprocess!$1:$1048576, $D48, FALSE)), "", HLOOKUP(H$1, m_preprocess!$1:$1048576, $D48, FALSE))</f>
        <v>90.131977782863487</v>
      </c>
      <c r="I48">
        <f>IF(ISBLANK(HLOOKUP(I$1, m_preprocess!$1:$1048576, $D48, FALSE)), "", HLOOKUP(I$1, m_preprocess!$1:$1048576, $D48, FALSE))</f>
        <v>60.153569465151278</v>
      </c>
      <c r="J48">
        <f>IF(ISBLANK(HLOOKUP(J$1, m_preprocess!$1:$1048576, $D48, FALSE)), "", HLOOKUP(J$1, m_preprocess!$1:$1048576, $D48, FALSE))</f>
        <v>59.018502252010975</v>
      </c>
      <c r="K48">
        <f>IF(ISBLANK(HLOOKUP(K$1, m_preprocess!$1:$1048576, $D48, FALSE)), "", HLOOKUP(K$1, m_preprocess!$1:$1048576, $D48, FALSE))</f>
        <v>78.939284997529541</v>
      </c>
      <c r="L48">
        <f>IF(ISBLANK(HLOOKUP(L$1, m_preprocess!$1:$1048576, $D48, FALSE)), "", HLOOKUP(L$1, m_preprocess!$1:$1048576, $D48, FALSE))</f>
        <v>52.519977731790433</v>
      </c>
      <c r="M48">
        <f>IF(ISBLANK(HLOOKUP(M$1, m_preprocess!$1:$1048576, $D48, FALSE)), "", HLOOKUP(M$1, m_preprocess!$1:$1048576, $D48, FALSE))</f>
        <v>67.939531799266021</v>
      </c>
      <c r="N48" t="str">
        <f>IF(ISBLANK(HLOOKUP(N$1, m_preprocess!$1:$1048576, $D48, FALSE)), "", HLOOKUP(N$1, m_preprocess!$1:$1048576, $D48, FALSE))</f>
        <v/>
      </c>
      <c r="O48" t="str">
        <f>IF(ISBLANK(HLOOKUP(O$1, m_preprocess!$1:$1048576, $D48, FALSE)), "", HLOOKUP(O$1, m_preprocess!$1:$1048576, $D48, FALSE))</f>
        <v/>
      </c>
      <c r="P48">
        <f>IF(ISBLANK(HLOOKUP(P$1, m_preprocess!$1:$1048576, $D48, FALSE)), "", HLOOKUP(P$1, m_preprocess!$1:$1048576, $D48, FALSE))</f>
        <v>88.798038329963617</v>
      </c>
      <c r="Q48">
        <f>IF(ISBLANK(HLOOKUP(Q$1, m_preprocess!$1:$1048576, $D48, FALSE)), "", HLOOKUP(Q$1, m_preprocess!$1:$1048576, $D48, FALSE))</f>
        <v>94.337992643026837</v>
      </c>
      <c r="R48">
        <f>IF(ISBLANK(HLOOKUP(R$1, m_preprocess!$1:$1048576, $D48, FALSE)), "", HLOOKUP(R$1, m_preprocess!$1:$1048576, $D48, FALSE))</f>
        <v>94.127546964003884</v>
      </c>
      <c r="S48">
        <f>IF(ISBLANK(HLOOKUP(S$1, m_preprocess!$1:$1048576, $D48, FALSE)), "", HLOOKUP(S$1, m_preprocess!$1:$1048576, $D48, FALSE))</f>
        <v>95.354910527824373</v>
      </c>
      <c r="T48">
        <f>IF(ISBLANK(HLOOKUP(T$1, m_preprocess!$1:$1048576, $D48, FALSE)), "", HLOOKUP(T$1, m_preprocess!$1:$1048576, $D48, FALSE))</f>
        <v>11.457561666164533</v>
      </c>
      <c r="U48">
        <f>IF(ISBLANK(HLOOKUP(U$1, m_preprocess!$1:$1048576, $D48, FALSE)), "", HLOOKUP(U$1, m_preprocess!$1:$1048576, $D48, FALSE))</f>
        <v>87.539132099716397</v>
      </c>
      <c r="V48">
        <f>IF(ISBLANK(HLOOKUP(V$1, m_preprocess!$1:$1048576, $D48, FALSE)), "", HLOOKUP(V$1, m_preprocess!$1:$1048576, $D48, FALSE))</f>
        <v>7.2452887839830726</v>
      </c>
      <c r="W48">
        <f>IF(ISBLANK(HLOOKUP(W$1, m_preprocess!$1:$1048576, $D48, FALSE)), "", HLOOKUP(W$1, m_preprocess!$1:$1048576, $D48, FALSE))</f>
        <v>69.286369328774839</v>
      </c>
      <c r="X48">
        <f>IF(ISBLANK(HLOOKUP(X$1, m_preprocess!$1:$1048576, $D48, FALSE)), "", HLOOKUP(X$1, m_preprocess!$1:$1048576, $D48, FALSE))</f>
        <v>11.007473986958498</v>
      </c>
      <c r="Y48">
        <f>IF(ISBLANK(HLOOKUP(Y$1, m_preprocess!$1:$1048576, $D48, FALSE)), "", HLOOKUP(Y$1, m_preprocess!$1:$1048576, $D48, FALSE))</f>
        <v>142675.6711868828</v>
      </c>
      <c r="Z48">
        <f>IF(ISBLANK(HLOOKUP(Z$1, m_preprocess!$1:$1048576, $D48, FALSE)), "", HLOOKUP(Z$1, m_preprocess!$1:$1048576, $D48, FALSE))</f>
        <v>141091.26359142311</v>
      </c>
      <c r="AA48">
        <f>IF(ISBLANK(HLOOKUP(AA$1, m_preprocess!$1:$1048576, $D48, FALSE)), "", HLOOKUP(AA$1, m_preprocess!$1:$1048576, $D48, FALSE))</f>
        <v>198.86679269061125</v>
      </c>
      <c r="AB48">
        <f>IF(ISBLANK(HLOOKUP(AB$1, m_preprocess!$1:$1048576, $D48, FALSE)), "", HLOOKUP(AB$1, m_preprocess!$1:$1048576, $D48, FALSE))</f>
        <v>23193.122278287792</v>
      </c>
      <c r="AC48">
        <f>IF(ISBLANK(HLOOKUP(AC$1, m_preprocess!$1:$1048576, $D48, FALSE)), "", HLOOKUP(AC$1, m_preprocess!$1:$1048576, $D48, FALSE))</f>
        <v>127.8327340998585</v>
      </c>
      <c r="AD48">
        <f>IF(ISBLANK(HLOOKUP(AD$1, m_preprocess!$1:$1048576, $D48, FALSE)), "", HLOOKUP(AD$1, m_preprocess!$1:$1048576, $D48, FALSE))</f>
        <v>4841.1377324674831</v>
      </c>
      <c r="AE48">
        <f>IF(ISBLANK(HLOOKUP(AE$1, m_preprocess!$1:$1048576, $D48, FALSE)), "", HLOOKUP(AE$1, m_preprocess!$1:$1048576, $D48, FALSE))</f>
        <v>18703.154660998302</v>
      </c>
      <c r="AF48">
        <f>IF(ISBLANK(HLOOKUP(AF$1, m_preprocess!$1:$1048576, $D48, FALSE)), "", HLOOKUP(AF$1, m_preprocess!$1:$1048576, $D48, FALSE))</f>
        <v>89.403713993581903</v>
      </c>
      <c r="AG48" t="str">
        <f>IF(ISBLANK(HLOOKUP(AG$1, m_preprocess!$1:$1048576, $D48, FALSE)), "", HLOOKUP(AG$1, m_preprocess!$1:$1048576, $D48, FALSE))</f>
        <v/>
      </c>
    </row>
    <row r="49" spans="1:33">
      <c r="A49" s="22">
        <v>35400</v>
      </c>
      <c r="B49">
        <v>1996</v>
      </c>
      <c r="C49">
        <v>12</v>
      </c>
      <c r="D49">
        <v>49</v>
      </c>
      <c r="E49">
        <f>IF(ISBLANK(HLOOKUP(E$1, m_preprocess!$1:$1048576, $D49, FALSE)), "", HLOOKUP(E$1, m_preprocess!$1:$1048576, $D49, FALSE))</f>
        <v>73.416715427154529</v>
      </c>
      <c r="F49" t="str">
        <f>IF(ISBLANK(HLOOKUP(F$1, m_preprocess!$1:$1048576, $D49, FALSE)), "", HLOOKUP(F$1, m_preprocess!$1:$1048576, $D49, FALSE))</f>
        <v/>
      </c>
      <c r="G49">
        <f>IF(ISBLANK(HLOOKUP(G$1, m_preprocess!$1:$1048576, $D49, FALSE)), "", HLOOKUP(G$1, m_preprocess!$1:$1048576, $D49, FALSE))</f>
        <v>76.694703240584644</v>
      </c>
      <c r="H49">
        <f>IF(ISBLANK(HLOOKUP(H$1, m_preprocess!$1:$1048576, $D49, FALSE)), "", HLOOKUP(H$1, m_preprocess!$1:$1048576, $D49, FALSE))</f>
        <v>94.325661121028915</v>
      </c>
      <c r="I49">
        <f>IF(ISBLANK(HLOOKUP(I$1, m_preprocess!$1:$1048576, $D49, FALSE)), "", HLOOKUP(I$1, m_preprocess!$1:$1048576, $D49, FALSE))</f>
        <v>55.186299689877593</v>
      </c>
      <c r="J49">
        <f>IF(ISBLANK(HLOOKUP(J$1, m_preprocess!$1:$1048576, $D49, FALSE)), "", HLOOKUP(J$1, m_preprocess!$1:$1048576, $D49, FALSE))</f>
        <v>66.328151873262797</v>
      </c>
      <c r="K49">
        <f>IF(ISBLANK(HLOOKUP(K$1, m_preprocess!$1:$1048576, $D49, FALSE)), "", HLOOKUP(K$1, m_preprocess!$1:$1048576, $D49, FALSE))</f>
        <v>75.472201060816801</v>
      </c>
      <c r="L49">
        <f>IF(ISBLANK(HLOOKUP(L$1, m_preprocess!$1:$1048576, $D49, FALSE)), "", HLOOKUP(L$1, m_preprocess!$1:$1048576, $D49, FALSE))</f>
        <v>59.532282027324477</v>
      </c>
      <c r="M49">
        <f>IF(ISBLANK(HLOOKUP(M$1, m_preprocess!$1:$1048576, $D49, FALSE)), "", HLOOKUP(M$1, m_preprocess!$1:$1048576, $D49, FALSE))</f>
        <v>69.075136393968549</v>
      </c>
      <c r="N49" t="str">
        <f>IF(ISBLANK(HLOOKUP(N$1, m_preprocess!$1:$1048576, $D49, FALSE)), "", HLOOKUP(N$1, m_preprocess!$1:$1048576, $D49, FALSE))</f>
        <v/>
      </c>
      <c r="O49" t="str">
        <f>IF(ISBLANK(HLOOKUP(O$1, m_preprocess!$1:$1048576, $D49, FALSE)), "", HLOOKUP(O$1, m_preprocess!$1:$1048576, $D49, FALSE))</f>
        <v/>
      </c>
      <c r="P49">
        <f>IF(ISBLANK(HLOOKUP(P$1, m_preprocess!$1:$1048576, $D49, FALSE)), "", HLOOKUP(P$1, m_preprocess!$1:$1048576, $D49, FALSE))</f>
        <v>88.990931329819944</v>
      </c>
      <c r="Q49">
        <f>IF(ISBLANK(HLOOKUP(Q$1, m_preprocess!$1:$1048576, $D49, FALSE)), "", HLOOKUP(Q$1, m_preprocess!$1:$1048576, $D49, FALSE))</f>
        <v>94.617522889077605</v>
      </c>
      <c r="R49">
        <f>IF(ISBLANK(HLOOKUP(R$1, m_preprocess!$1:$1048576, $D49, FALSE)), "", HLOOKUP(R$1, m_preprocess!$1:$1048576, $D49, FALSE))</f>
        <v>94.053330305577916</v>
      </c>
      <c r="S49">
        <f>IF(ISBLANK(HLOOKUP(S$1, m_preprocess!$1:$1048576, $D49, FALSE)), "", HLOOKUP(S$1, m_preprocess!$1:$1048576, $D49, FALSE))</f>
        <v>95.61594505022039</v>
      </c>
      <c r="T49">
        <f>IF(ISBLANK(HLOOKUP(T$1, m_preprocess!$1:$1048576, $D49, FALSE)), "", HLOOKUP(T$1, m_preprocess!$1:$1048576, $D49, FALSE))</f>
        <v>12.759154028760264</v>
      </c>
      <c r="U49">
        <f>IF(ISBLANK(HLOOKUP(U$1, m_preprocess!$1:$1048576, $D49, FALSE)), "", HLOOKUP(U$1, m_preprocess!$1:$1048576, $D49, FALSE))</f>
        <v>84.534690359382907</v>
      </c>
      <c r="V49">
        <f>IF(ISBLANK(HLOOKUP(V$1, m_preprocess!$1:$1048576, $D49, FALSE)), "", HLOOKUP(V$1, m_preprocess!$1:$1048576, $D49, FALSE))</f>
        <v>7.6686429515875636</v>
      </c>
      <c r="W49">
        <f>IF(ISBLANK(HLOOKUP(W$1, m_preprocess!$1:$1048576, $D49, FALSE)), "", HLOOKUP(W$1, m_preprocess!$1:$1048576, $D49, FALSE))</f>
        <v>64.295690842930142</v>
      </c>
      <c r="X49">
        <f>IF(ISBLANK(HLOOKUP(X$1, m_preprocess!$1:$1048576, $D49, FALSE)), "", HLOOKUP(X$1, m_preprocess!$1:$1048576, $D49, FALSE))</f>
        <v>12.5703565648652</v>
      </c>
      <c r="Y49">
        <f>IF(ISBLANK(HLOOKUP(Y$1, m_preprocess!$1:$1048576, $D49, FALSE)), "", HLOOKUP(Y$1, m_preprocess!$1:$1048576, $D49, FALSE))</f>
        <v>194857.03124032001</v>
      </c>
      <c r="Z49">
        <f>IF(ISBLANK(HLOOKUP(Z$1, m_preprocess!$1:$1048576, $D49, FALSE)), "", HLOOKUP(Z$1, m_preprocess!$1:$1048576, $D49, FALSE))</f>
        <v>290213.30050772219</v>
      </c>
      <c r="AA49">
        <f>IF(ISBLANK(HLOOKUP(AA$1, m_preprocess!$1:$1048576, $D49, FALSE)), "", HLOOKUP(AA$1, m_preprocess!$1:$1048576, $D49, FALSE))</f>
        <v>223.29409176618481</v>
      </c>
      <c r="AB49">
        <f>IF(ISBLANK(HLOOKUP(AB$1, m_preprocess!$1:$1048576, $D49, FALSE)), "", HLOOKUP(AB$1, m_preprocess!$1:$1048576, $D49, FALSE))</f>
        <v>22167.046234326168</v>
      </c>
      <c r="AC49">
        <f>IF(ISBLANK(HLOOKUP(AC$1, m_preprocess!$1:$1048576, $D49, FALSE)), "", HLOOKUP(AC$1, m_preprocess!$1:$1048576, $D49, FALSE))</f>
        <v>122.9813748510082</v>
      </c>
      <c r="AD49">
        <f>IF(ISBLANK(HLOOKUP(AD$1, m_preprocess!$1:$1048576, $D49, FALSE)), "", HLOOKUP(AD$1, m_preprocess!$1:$1048576, $D49, FALSE))</f>
        <v>5439.1137641294463</v>
      </c>
      <c r="AE49">
        <f>IF(ISBLANK(HLOOKUP(AE$1, m_preprocess!$1:$1048576, $D49, FALSE)), "", HLOOKUP(AE$1, m_preprocess!$1:$1048576, $D49, FALSE))</f>
        <v>18943.752111476493</v>
      </c>
      <c r="AF49">
        <f>IF(ISBLANK(HLOOKUP(AF$1, m_preprocess!$1:$1048576, $D49, FALSE)), "", HLOOKUP(AF$1, m_preprocess!$1:$1048576, $D49, FALSE))</f>
        <v>86.442686915539412</v>
      </c>
      <c r="AG49" t="str">
        <f>IF(ISBLANK(HLOOKUP(AG$1, m_preprocess!$1:$1048576, $D49, FALSE)), "", HLOOKUP(AG$1, m_preprocess!$1:$1048576, $D49, FALSE))</f>
        <v/>
      </c>
    </row>
    <row r="50" spans="1:33">
      <c r="A50" s="22">
        <v>35431</v>
      </c>
      <c r="B50">
        <v>1997</v>
      </c>
      <c r="C50">
        <v>1</v>
      </c>
      <c r="D50">
        <v>50</v>
      </c>
      <c r="E50">
        <f>IF(ISBLANK(HLOOKUP(E$1, m_preprocess!$1:$1048576, $D50, FALSE)), "", HLOOKUP(E$1, m_preprocess!$1:$1048576, $D50, FALSE))</f>
        <v>71.792014210612294</v>
      </c>
      <c r="F50" t="str">
        <f>IF(ISBLANK(HLOOKUP(F$1, m_preprocess!$1:$1048576, $D50, FALSE)), "", HLOOKUP(F$1, m_preprocess!$1:$1048576, $D50, FALSE))</f>
        <v/>
      </c>
      <c r="G50">
        <f>IF(ISBLANK(HLOOKUP(G$1, m_preprocess!$1:$1048576, $D50, FALSE)), "", HLOOKUP(G$1, m_preprocess!$1:$1048576, $D50, FALSE))</f>
        <v>75.613751259255977</v>
      </c>
      <c r="H50">
        <f>IF(ISBLANK(HLOOKUP(H$1, m_preprocess!$1:$1048576, $D50, FALSE)), "", HLOOKUP(H$1, m_preprocess!$1:$1048576, $D50, FALSE))</f>
        <v>93.3459660402617</v>
      </c>
      <c r="I50">
        <f>IF(ISBLANK(HLOOKUP(I$1, m_preprocess!$1:$1048576, $D50, FALSE)), "", HLOOKUP(I$1, m_preprocess!$1:$1048576, $D50, FALSE))</f>
        <v>54.664354168279182</v>
      </c>
      <c r="J50">
        <f>IF(ISBLANK(HLOOKUP(J$1, m_preprocess!$1:$1048576, $D50, FALSE)), "", HLOOKUP(J$1, m_preprocess!$1:$1048576, $D50, FALSE))</f>
        <v>57.853503975206181</v>
      </c>
      <c r="K50">
        <f>IF(ISBLANK(HLOOKUP(K$1, m_preprocess!$1:$1048576, $D50, FALSE)), "", HLOOKUP(K$1, m_preprocess!$1:$1048576, $D50, FALSE))</f>
        <v>78.028078483446777</v>
      </c>
      <c r="L50">
        <f>IF(ISBLANK(HLOOKUP(L$1, m_preprocess!$1:$1048576, $D50, FALSE)), "", HLOOKUP(L$1, m_preprocess!$1:$1048576, $D50, FALSE))</f>
        <v>51.512788345030671</v>
      </c>
      <c r="M50">
        <f>IF(ISBLANK(HLOOKUP(M$1, m_preprocess!$1:$1048576, $D50, FALSE)), "", HLOOKUP(M$1, m_preprocess!$1:$1048576, $D50, FALSE))</f>
        <v>64.888845356473183</v>
      </c>
      <c r="N50" t="str">
        <f>IF(ISBLANK(HLOOKUP(N$1, m_preprocess!$1:$1048576, $D50, FALSE)), "", HLOOKUP(N$1, m_preprocess!$1:$1048576, $D50, FALSE))</f>
        <v/>
      </c>
      <c r="O50" t="str">
        <f>IF(ISBLANK(HLOOKUP(O$1, m_preprocess!$1:$1048576, $D50, FALSE)), "", HLOOKUP(O$1, m_preprocess!$1:$1048576, $D50, FALSE))</f>
        <v/>
      </c>
      <c r="P50">
        <f>IF(ISBLANK(HLOOKUP(P$1, m_preprocess!$1:$1048576, $D50, FALSE)), "", HLOOKUP(P$1, m_preprocess!$1:$1048576, $D50, FALSE))</f>
        <v>88.420063505359707</v>
      </c>
      <c r="Q50">
        <f>IF(ISBLANK(HLOOKUP(Q$1, m_preprocess!$1:$1048576, $D50, FALSE)), "", HLOOKUP(Q$1, m_preprocess!$1:$1048576, $D50, FALSE))</f>
        <v>93.962708693245347</v>
      </c>
      <c r="R50">
        <f>IF(ISBLANK(HLOOKUP(R$1, m_preprocess!$1:$1048576, $D50, FALSE)), "", HLOOKUP(R$1, m_preprocess!$1:$1048576, $D50, FALSE))</f>
        <v>94.101228811974337</v>
      </c>
      <c r="S50">
        <f>IF(ISBLANK(HLOOKUP(S$1, m_preprocess!$1:$1048576, $D50, FALSE)), "", HLOOKUP(S$1, m_preprocess!$1:$1048576, $D50, FALSE))</f>
        <v>92.535468485656963</v>
      </c>
      <c r="T50">
        <f>IF(ISBLANK(HLOOKUP(T$1, m_preprocess!$1:$1048576, $D50, FALSE)), "", HLOOKUP(T$1, m_preprocess!$1:$1048576, $D50, FALSE))</f>
        <v>12.204978793467896</v>
      </c>
      <c r="U50">
        <f>IF(ISBLANK(HLOOKUP(U$1, m_preprocess!$1:$1048576, $D50, FALSE)), "", HLOOKUP(U$1, m_preprocess!$1:$1048576, $D50, FALSE))</f>
        <v>81.573169894696733</v>
      </c>
      <c r="V50">
        <f>IF(ISBLANK(HLOOKUP(V$1, m_preprocess!$1:$1048576, $D50, FALSE)), "", HLOOKUP(V$1, m_preprocess!$1:$1048576, $D50, FALSE))</f>
        <v>5.2508490534337655</v>
      </c>
      <c r="W50">
        <f>IF(ISBLANK(HLOOKUP(W$1, m_preprocess!$1:$1048576, $D50, FALSE)), "", HLOOKUP(W$1, m_preprocess!$1:$1048576, $D50, FALSE))</f>
        <v>65.100634976051225</v>
      </c>
      <c r="X50">
        <f>IF(ISBLANK(HLOOKUP(X$1, m_preprocess!$1:$1048576, $D50, FALSE)), "", HLOOKUP(X$1, m_preprocess!$1:$1048576, $D50, FALSE))</f>
        <v>11.221685865211745</v>
      </c>
      <c r="Y50">
        <f>IF(ISBLANK(HLOOKUP(Y$1, m_preprocess!$1:$1048576, $D50, FALSE)), "", HLOOKUP(Y$1, m_preprocess!$1:$1048576, $D50, FALSE))</f>
        <v>162164.16612010926</v>
      </c>
      <c r="Z50">
        <f>IF(ISBLANK(HLOOKUP(Z$1, m_preprocess!$1:$1048576, $D50, FALSE)), "", HLOOKUP(Z$1, m_preprocess!$1:$1048576, $D50, FALSE))</f>
        <v>124165.27577909408</v>
      </c>
      <c r="AA50">
        <f>IF(ISBLANK(HLOOKUP(AA$1, m_preprocess!$1:$1048576, $D50, FALSE)), "", HLOOKUP(AA$1, m_preprocess!$1:$1048576, $D50, FALSE))</f>
        <v>212.45150564617313</v>
      </c>
      <c r="AB50">
        <f>IF(ISBLANK(HLOOKUP(AB$1, m_preprocess!$1:$1048576, $D50, FALSE)), "", HLOOKUP(AB$1, m_preprocess!$1:$1048576, $D50, FALSE))</f>
        <v>22331.693002449287</v>
      </c>
      <c r="AC50">
        <f>IF(ISBLANK(HLOOKUP(AC$1, m_preprocess!$1:$1048576, $D50, FALSE)), "", HLOOKUP(AC$1, m_preprocess!$1:$1048576, $D50, FALSE))</f>
        <v>118.96144587784651</v>
      </c>
      <c r="AD50">
        <f>IF(ISBLANK(HLOOKUP(AD$1, m_preprocess!$1:$1048576, $D50, FALSE)), "", HLOOKUP(AD$1, m_preprocess!$1:$1048576, $D50, FALSE))</f>
        <v>5000.2231755710563</v>
      </c>
      <c r="AE50">
        <f>IF(ISBLANK(HLOOKUP(AE$1, m_preprocess!$1:$1048576, $D50, FALSE)), "", HLOOKUP(AE$1, m_preprocess!$1:$1048576, $D50, FALSE))</f>
        <v>18360.388477533714</v>
      </c>
      <c r="AF50">
        <f>IF(ISBLANK(HLOOKUP(AF$1, m_preprocess!$1:$1048576, $D50, FALSE)), "", HLOOKUP(AF$1, m_preprocess!$1:$1048576, $D50, FALSE))</f>
        <v>92.254841295323587</v>
      </c>
      <c r="AG50" t="str">
        <f>IF(ISBLANK(HLOOKUP(AG$1, m_preprocess!$1:$1048576, $D50, FALSE)), "", HLOOKUP(AG$1, m_preprocess!$1:$1048576, $D50, FALSE))</f>
        <v/>
      </c>
    </row>
    <row r="51" spans="1:33">
      <c r="A51" s="22">
        <v>35462</v>
      </c>
      <c r="B51">
        <v>1997</v>
      </c>
      <c r="C51">
        <v>2</v>
      </c>
      <c r="D51">
        <v>51</v>
      </c>
      <c r="E51">
        <f>IF(ISBLANK(HLOOKUP(E$1, m_preprocess!$1:$1048576, $D51, FALSE)), "", HLOOKUP(E$1, m_preprocess!$1:$1048576, $D51, FALSE))</f>
        <v>69.882497459051024</v>
      </c>
      <c r="F51" t="str">
        <f>IF(ISBLANK(HLOOKUP(F$1, m_preprocess!$1:$1048576, $D51, FALSE)), "", HLOOKUP(F$1, m_preprocess!$1:$1048576, $D51, FALSE))</f>
        <v/>
      </c>
      <c r="G51">
        <f>IF(ISBLANK(HLOOKUP(G$1, m_preprocess!$1:$1048576, $D51, FALSE)), "", HLOOKUP(G$1, m_preprocess!$1:$1048576, $D51, FALSE))</f>
        <v>72.555021764941188</v>
      </c>
      <c r="H51">
        <f>IF(ISBLANK(HLOOKUP(H$1, m_preprocess!$1:$1048576, $D51, FALSE)), "", HLOOKUP(H$1, m_preprocess!$1:$1048576, $D51, FALSE))</f>
        <v>85.760171511317409</v>
      </c>
      <c r="I51">
        <f>IF(ISBLANK(HLOOKUP(I$1, m_preprocess!$1:$1048576, $D51, FALSE)), "", HLOOKUP(I$1, m_preprocess!$1:$1048576, $D51, FALSE))</f>
        <v>54.310383612511558</v>
      </c>
      <c r="J51">
        <f>IF(ISBLANK(HLOOKUP(J$1, m_preprocess!$1:$1048576, $D51, FALSE)), "", HLOOKUP(J$1, m_preprocess!$1:$1048576, $D51, FALSE))</f>
        <v>55.005073517196365</v>
      </c>
      <c r="K51">
        <f>IF(ISBLANK(HLOOKUP(K$1, m_preprocess!$1:$1048576, $D51, FALSE)), "", HLOOKUP(K$1, m_preprocess!$1:$1048576, $D51, FALSE))</f>
        <v>76.880704975326836</v>
      </c>
      <c r="L51">
        <f>IF(ISBLANK(HLOOKUP(L$1, m_preprocess!$1:$1048576, $D51, FALSE)), "", HLOOKUP(L$1, m_preprocess!$1:$1048576, $D51, FALSE))</f>
        <v>49.236236304579656</v>
      </c>
      <c r="M51">
        <f>IF(ISBLANK(HLOOKUP(M$1, m_preprocess!$1:$1048576, $D51, FALSE)), "", HLOOKUP(M$1, m_preprocess!$1:$1048576, $D51, FALSE))</f>
        <v>63.644303564527874</v>
      </c>
      <c r="N51" t="str">
        <f>IF(ISBLANK(HLOOKUP(N$1, m_preprocess!$1:$1048576, $D51, FALSE)), "", HLOOKUP(N$1, m_preprocess!$1:$1048576, $D51, FALSE))</f>
        <v/>
      </c>
      <c r="O51" t="str">
        <f>IF(ISBLANK(HLOOKUP(O$1, m_preprocess!$1:$1048576, $D51, FALSE)), "", HLOOKUP(O$1, m_preprocess!$1:$1048576, $D51, FALSE))</f>
        <v/>
      </c>
      <c r="P51">
        <f>IF(ISBLANK(HLOOKUP(P$1, m_preprocess!$1:$1048576, $D51, FALSE)), "", HLOOKUP(P$1, m_preprocess!$1:$1048576, $D51, FALSE))</f>
        <v>87.883525114914249</v>
      </c>
      <c r="Q51">
        <f>IF(ISBLANK(HLOOKUP(Q$1, m_preprocess!$1:$1048576, $D51, FALSE)), "", HLOOKUP(Q$1, m_preprocess!$1:$1048576, $D51, FALSE))</f>
        <v>93.487519882660152</v>
      </c>
      <c r="R51">
        <f>IF(ISBLANK(HLOOKUP(R$1, m_preprocess!$1:$1048576, $D51, FALSE)), "", HLOOKUP(R$1, m_preprocess!$1:$1048576, $D51, FALSE))</f>
        <v>94.005622595636623</v>
      </c>
      <c r="S51">
        <f>IF(ISBLANK(HLOOKUP(S$1, m_preprocess!$1:$1048576, $D51, FALSE)), "", HLOOKUP(S$1, m_preprocess!$1:$1048576, $D51, FALSE))</f>
        <v>91.806365179937202</v>
      </c>
      <c r="T51">
        <f>IF(ISBLANK(HLOOKUP(T$1, m_preprocess!$1:$1048576, $D51, FALSE)), "", HLOOKUP(T$1, m_preprocess!$1:$1048576, $D51, FALSE))</f>
        <v>10.365264693341368</v>
      </c>
      <c r="U51">
        <f>IF(ISBLANK(HLOOKUP(U$1, m_preprocess!$1:$1048576, $D51, FALSE)), "", HLOOKUP(U$1, m_preprocess!$1:$1048576, $D51, FALSE))</f>
        <v>82.211197918681009</v>
      </c>
      <c r="V51">
        <f>IF(ISBLANK(HLOOKUP(V$1, m_preprocess!$1:$1048576, $D51, FALSE)), "", HLOOKUP(V$1, m_preprocess!$1:$1048576, $D51, FALSE))</f>
        <v>5.3466922710900882</v>
      </c>
      <c r="W51">
        <f>IF(ISBLANK(HLOOKUP(W$1, m_preprocess!$1:$1048576, $D51, FALSE)), "", HLOOKUP(W$1, m_preprocess!$1:$1048576, $D51, FALSE))</f>
        <v>66.472134545871256</v>
      </c>
      <c r="X51">
        <f>IF(ISBLANK(HLOOKUP(X$1, m_preprocess!$1:$1048576, $D51, FALSE)), "", HLOOKUP(X$1, m_preprocess!$1:$1048576, $D51, FALSE))</f>
        <v>10.392371101719666</v>
      </c>
      <c r="Y51">
        <f>IF(ISBLANK(HLOOKUP(Y$1, m_preprocess!$1:$1048576, $D51, FALSE)), "", HLOOKUP(Y$1, m_preprocess!$1:$1048576, $D51, FALSE))</f>
        <v>130064.18499769122</v>
      </c>
      <c r="Z51">
        <f>IF(ISBLANK(HLOOKUP(Z$1, m_preprocess!$1:$1048576, $D51, FALSE)), "", HLOOKUP(Z$1, m_preprocess!$1:$1048576, $D51, FALSE))</f>
        <v>125285.50835704365</v>
      </c>
      <c r="AA51">
        <f>IF(ISBLANK(HLOOKUP(AA$1, m_preprocess!$1:$1048576, $D51, FALSE)), "", HLOOKUP(AA$1, m_preprocess!$1:$1048576, $D51, FALSE))</f>
        <v>207.63418910457108</v>
      </c>
      <c r="AB51">
        <f>IF(ISBLANK(HLOOKUP(AB$1, m_preprocess!$1:$1048576, $D51, FALSE)), "", HLOOKUP(AB$1, m_preprocess!$1:$1048576, $D51, FALSE))</f>
        <v>22004.047269660397</v>
      </c>
      <c r="AC51">
        <f>IF(ISBLANK(HLOOKUP(AC$1, m_preprocess!$1:$1048576, $D51, FALSE)), "", HLOOKUP(AC$1, m_preprocess!$1:$1048576, $D51, FALSE))</f>
        <v>116.3112949447659</v>
      </c>
      <c r="AD51">
        <f>IF(ISBLANK(HLOOKUP(AD$1, m_preprocess!$1:$1048576, $D51, FALSE)), "", HLOOKUP(AD$1, m_preprocess!$1:$1048576, $D51, FALSE))</f>
        <v>4979.9714214316937</v>
      </c>
      <c r="AE51">
        <f>IF(ISBLANK(HLOOKUP(AE$1, m_preprocess!$1:$1048576, $D51, FALSE)), "", HLOOKUP(AE$1, m_preprocess!$1:$1048576, $D51, FALSE))</f>
        <v>18594.24315337669</v>
      </c>
      <c r="AF51">
        <f>IF(ISBLANK(HLOOKUP(AF$1, m_preprocess!$1:$1048576, $D51, FALSE)), "", HLOOKUP(AF$1, m_preprocess!$1:$1048576, $D51, FALSE))</f>
        <v>95.089442200124694</v>
      </c>
      <c r="AG51" t="str">
        <f>IF(ISBLANK(HLOOKUP(AG$1, m_preprocess!$1:$1048576, $D51, FALSE)), "", HLOOKUP(AG$1, m_preprocess!$1:$1048576, $D51, FALSE))</f>
        <v/>
      </c>
    </row>
    <row r="52" spans="1:33">
      <c r="A52" s="22">
        <v>35490</v>
      </c>
      <c r="B52">
        <v>1997</v>
      </c>
      <c r="C52">
        <v>3</v>
      </c>
      <c r="D52">
        <v>52</v>
      </c>
      <c r="E52">
        <f>IF(ISBLANK(HLOOKUP(E$1, m_preprocess!$1:$1048576, $D52, FALSE)), "", HLOOKUP(E$1, m_preprocess!$1:$1048576, $D52, FALSE))</f>
        <v>71.568705129561948</v>
      </c>
      <c r="F52" t="str">
        <f>IF(ISBLANK(HLOOKUP(F$1, m_preprocess!$1:$1048576, $D52, FALSE)), "", HLOOKUP(F$1, m_preprocess!$1:$1048576, $D52, FALSE))</f>
        <v/>
      </c>
      <c r="G52">
        <f>IF(ISBLANK(HLOOKUP(G$1, m_preprocess!$1:$1048576, $D52, FALSE)), "", HLOOKUP(G$1, m_preprocess!$1:$1048576, $D52, FALSE))</f>
        <v>74.816535250946131</v>
      </c>
      <c r="H52">
        <f>IF(ISBLANK(HLOOKUP(H$1, m_preprocess!$1:$1048576, $D52, FALSE)), "", HLOOKUP(H$1, m_preprocess!$1:$1048576, $D52, FALSE))</f>
        <v>96.612058677787971</v>
      </c>
      <c r="I52">
        <f>IF(ISBLANK(HLOOKUP(I$1, m_preprocess!$1:$1048576, $D52, FALSE)), "", HLOOKUP(I$1, m_preprocess!$1:$1048576, $D52, FALSE))</f>
        <v>53.752763218572895</v>
      </c>
      <c r="J52">
        <f>IF(ISBLANK(HLOOKUP(J$1, m_preprocess!$1:$1048576, $D52, FALSE)), "", HLOOKUP(J$1, m_preprocess!$1:$1048576, $D52, FALSE))</f>
        <v>53.197915068896393</v>
      </c>
      <c r="K52">
        <f>IF(ISBLANK(HLOOKUP(K$1, m_preprocess!$1:$1048576, $D52, FALSE)), "", HLOOKUP(K$1, m_preprocess!$1:$1048576, $D52, FALSE))</f>
        <v>77.092849467188401</v>
      </c>
      <c r="L52">
        <f>IF(ISBLANK(HLOOKUP(L$1, m_preprocess!$1:$1048576, $D52, FALSE)), "", HLOOKUP(L$1, m_preprocess!$1:$1048576, $D52, FALSE))</f>
        <v>48.08197280795293</v>
      </c>
      <c r="M52">
        <f>IF(ISBLANK(HLOOKUP(M$1, m_preprocess!$1:$1048576, $D52, FALSE)), "", HLOOKUP(M$1, m_preprocess!$1:$1048576, $D52, FALSE))</f>
        <v>65.09334619868001</v>
      </c>
      <c r="N52" t="str">
        <f>IF(ISBLANK(HLOOKUP(N$1, m_preprocess!$1:$1048576, $D52, FALSE)), "", HLOOKUP(N$1, m_preprocess!$1:$1048576, $D52, FALSE))</f>
        <v/>
      </c>
      <c r="O52" t="str">
        <f>IF(ISBLANK(HLOOKUP(O$1, m_preprocess!$1:$1048576, $D52, FALSE)), "", HLOOKUP(O$1, m_preprocess!$1:$1048576, $D52, FALSE))</f>
        <v/>
      </c>
      <c r="P52">
        <f>IF(ISBLANK(HLOOKUP(P$1, m_preprocess!$1:$1048576, $D52, FALSE)), "", HLOOKUP(P$1, m_preprocess!$1:$1048576, $D52, FALSE))</f>
        <v>87.533101797464909</v>
      </c>
      <c r="Q52">
        <f>IF(ISBLANK(HLOOKUP(Q$1, m_preprocess!$1:$1048576, $D52, FALSE)), "", HLOOKUP(Q$1, m_preprocess!$1:$1048576, $D52, FALSE))</f>
        <v>93.213225000660543</v>
      </c>
      <c r="R52">
        <f>IF(ISBLANK(HLOOKUP(R$1, m_preprocess!$1:$1048576, $D52, FALSE)), "", HLOOKUP(R$1, m_preprocess!$1:$1048576, $D52, FALSE))</f>
        <v>93.906311896026139</v>
      </c>
      <c r="S52">
        <f>IF(ISBLANK(HLOOKUP(S$1, m_preprocess!$1:$1048576, $D52, FALSE)), "", HLOOKUP(S$1, m_preprocess!$1:$1048576, $D52, FALSE))</f>
        <v>101.08326813863981</v>
      </c>
      <c r="T52">
        <f>IF(ISBLANK(HLOOKUP(T$1, m_preprocess!$1:$1048576, $D52, FALSE)), "", HLOOKUP(T$1, m_preprocess!$1:$1048576, $D52, FALSE))</f>
        <v>11.122340920268819</v>
      </c>
      <c r="U52">
        <f>IF(ISBLANK(HLOOKUP(U$1, m_preprocess!$1:$1048576, $D52, FALSE)), "", HLOOKUP(U$1, m_preprocess!$1:$1048576, $D52, FALSE))</f>
        <v>87.739652822247535</v>
      </c>
      <c r="V52">
        <f>IF(ISBLANK(HLOOKUP(V$1, m_preprocess!$1:$1048576, $D52, FALSE)), "", HLOOKUP(V$1, m_preprocess!$1:$1048576, $D52, FALSE))</f>
        <v>5.6301667493671745</v>
      </c>
      <c r="W52">
        <f>IF(ISBLANK(HLOOKUP(W$1, m_preprocess!$1:$1048576, $D52, FALSE)), "", HLOOKUP(W$1, m_preprocess!$1:$1048576, $D52, FALSE))</f>
        <v>71.349789688672075</v>
      </c>
      <c r="X52">
        <f>IF(ISBLANK(HLOOKUP(X$1, m_preprocess!$1:$1048576, $D52, FALSE)), "", HLOOKUP(X$1, m_preprocess!$1:$1048576, $D52, FALSE))</f>
        <v>10.759696384208279</v>
      </c>
      <c r="Y52">
        <f>IF(ISBLANK(HLOOKUP(Y$1, m_preprocess!$1:$1048576, $D52, FALSE)), "", HLOOKUP(Y$1, m_preprocess!$1:$1048576, $D52, FALSE))</f>
        <v>135737.16368223081</v>
      </c>
      <c r="Z52">
        <f>IF(ISBLANK(HLOOKUP(Z$1, m_preprocess!$1:$1048576, $D52, FALSE)), "", HLOOKUP(Z$1, m_preprocess!$1:$1048576, $D52, FALSE))</f>
        <v>132559.30126902473</v>
      </c>
      <c r="AA52">
        <f>IF(ISBLANK(HLOOKUP(AA$1, m_preprocess!$1:$1048576, $D52, FALSE)), "", HLOOKUP(AA$1, m_preprocess!$1:$1048576, $D52, FALSE))</f>
        <v>238.99073842302874</v>
      </c>
      <c r="AB52">
        <f>IF(ISBLANK(HLOOKUP(AB$1, m_preprocess!$1:$1048576, $D52, FALSE)), "", HLOOKUP(AB$1, m_preprocess!$1:$1048576, $D52, FALSE))</f>
        <v>21791.590539527271</v>
      </c>
      <c r="AC52">
        <f>IF(ISBLANK(HLOOKUP(AC$1, m_preprocess!$1:$1048576, $D52, FALSE)), "", HLOOKUP(AC$1, m_preprocess!$1:$1048576, $D52, FALSE))</f>
        <v>117.49638313166759</v>
      </c>
      <c r="AD52">
        <f>IF(ISBLANK(HLOOKUP(AD$1, m_preprocess!$1:$1048576, $D52, FALSE)), "", HLOOKUP(AD$1, m_preprocess!$1:$1048576, $D52, FALSE))</f>
        <v>5150.3022349587663</v>
      </c>
      <c r="AE52">
        <f>IF(ISBLANK(HLOOKUP(AE$1, m_preprocess!$1:$1048576, $D52, FALSE)), "", HLOOKUP(AE$1, m_preprocess!$1:$1048576, $D52, FALSE))</f>
        <v>19006.478862929918</v>
      </c>
      <c r="AF52">
        <f>IF(ISBLANK(HLOOKUP(AF$1, m_preprocess!$1:$1048576, $D52, FALSE)), "", HLOOKUP(AF$1, m_preprocess!$1:$1048576, $D52, FALSE))</f>
        <v>93.93640739215769</v>
      </c>
      <c r="AG52" t="str">
        <f>IF(ISBLANK(HLOOKUP(AG$1, m_preprocess!$1:$1048576, $D52, FALSE)), "", HLOOKUP(AG$1, m_preprocess!$1:$1048576, $D52, FALSE))</f>
        <v/>
      </c>
    </row>
    <row r="53" spans="1:33">
      <c r="A53" s="22">
        <v>35521</v>
      </c>
      <c r="B53">
        <v>1997</v>
      </c>
      <c r="C53">
        <v>4</v>
      </c>
      <c r="D53">
        <v>53</v>
      </c>
      <c r="E53">
        <f>IF(ISBLANK(HLOOKUP(E$1, m_preprocess!$1:$1048576, $D53, FALSE)), "", HLOOKUP(E$1, m_preprocess!$1:$1048576, $D53, FALSE))</f>
        <v>72.860061702347792</v>
      </c>
      <c r="F53" t="str">
        <f>IF(ISBLANK(HLOOKUP(F$1, m_preprocess!$1:$1048576, $D53, FALSE)), "", HLOOKUP(F$1, m_preprocess!$1:$1048576, $D53, FALSE))</f>
        <v/>
      </c>
      <c r="G53">
        <f>IF(ISBLANK(HLOOKUP(G$1, m_preprocess!$1:$1048576, $D53, FALSE)), "", HLOOKUP(G$1, m_preprocess!$1:$1048576, $D53, FALSE))</f>
        <v>77.084728416944742</v>
      </c>
      <c r="H53">
        <f>IF(ISBLANK(HLOOKUP(H$1, m_preprocess!$1:$1048576, $D53, FALSE)), "", HLOOKUP(H$1, m_preprocess!$1:$1048576, $D53, FALSE))</f>
        <v>93.230938186263458</v>
      </c>
      <c r="I53">
        <f>IF(ISBLANK(HLOOKUP(I$1, m_preprocess!$1:$1048576, $D53, FALSE)), "", HLOOKUP(I$1, m_preprocess!$1:$1048576, $D53, FALSE))</f>
        <v>54.598307981974358</v>
      </c>
      <c r="J53">
        <f>IF(ISBLANK(HLOOKUP(J$1, m_preprocess!$1:$1048576, $D53, FALSE)), "", HLOOKUP(J$1, m_preprocess!$1:$1048576, $D53, FALSE))</f>
        <v>56.788212640175196</v>
      </c>
      <c r="K53">
        <f>IF(ISBLANK(HLOOKUP(K$1, m_preprocess!$1:$1048576, $D53, FALSE)), "", HLOOKUP(K$1, m_preprocess!$1:$1048576, $D53, FALSE))</f>
        <v>81.805168840323873</v>
      </c>
      <c r="L53">
        <f>IF(ISBLANK(HLOOKUP(L$1, m_preprocess!$1:$1048576, $D53, FALSE)), "", HLOOKUP(L$1, m_preprocess!$1:$1048576, $D53, FALSE))</f>
        <v>52.732782776266163</v>
      </c>
      <c r="M53">
        <f>IF(ISBLANK(HLOOKUP(M$1, m_preprocess!$1:$1048576, $D53, FALSE)), "", HLOOKUP(M$1, m_preprocess!$1:$1048576, $D53, FALSE))</f>
        <v>67.137702625667941</v>
      </c>
      <c r="N53" t="str">
        <f>IF(ISBLANK(HLOOKUP(N$1, m_preprocess!$1:$1048576, $D53, FALSE)), "", HLOOKUP(N$1, m_preprocess!$1:$1048576, $D53, FALSE))</f>
        <v/>
      </c>
      <c r="O53" t="str">
        <f>IF(ISBLANK(HLOOKUP(O$1, m_preprocess!$1:$1048576, $D53, FALSE)), "", HLOOKUP(O$1, m_preprocess!$1:$1048576, $D53, FALSE))</f>
        <v/>
      </c>
      <c r="P53">
        <f>IF(ISBLANK(HLOOKUP(P$1, m_preprocess!$1:$1048576, $D53, FALSE)), "", HLOOKUP(P$1, m_preprocess!$1:$1048576, $D53, FALSE))</f>
        <v>86.901339159958809</v>
      </c>
      <c r="Q53">
        <f>IF(ISBLANK(HLOOKUP(Q$1, m_preprocess!$1:$1048576, $D53, FALSE)), "", HLOOKUP(Q$1, m_preprocess!$1:$1048576, $D53, FALSE))</f>
        <v>92.816959351515763</v>
      </c>
      <c r="R53">
        <f>IF(ISBLANK(HLOOKUP(R$1, m_preprocess!$1:$1048576, $D53, FALSE)), "", HLOOKUP(R$1, m_preprocess!$1:$1048576, $D53, FALSE))</f>
        <v>93.62657403034143</v>
      </c>
      <c r="S53">
        <f>IF(ISBLANK(HLOOKUP(S$1, m_preprocess!$1:$1048576, $D53, FALSE)), "", HLOOKUP(S$1, m_preprocess!$1:$1048576, $D53, FALSE))</f>
        <v>106.10147195808037</v>
      </c>
      <c r="T53">
        <f>IF(ISBLANK(HLOOKUP(T$1, m_preprocess!$1:$1048576, $D53, FALSE)), "", HLOOKUP(T$1, m_preprocess!$1:$1048576, $D53, FALSE))</f>
        <v>11.069138971833262</v>
      </c>
      <c r="U53">
        <f>IF(ISBLANK(HLOOKUP(U$1, m_preprocess!$1:$1048576, $D53, FALSE)), "", HLOOKUP(U$1, m_preprocess!$1:$1048576, $D53, FALSE))</f>
        <v>98.000463100189393</v>
      </c>
      <c r="V53">
        <f>IF(ISBLANK(HLOOKUP(V$1, m_preprocess!$1:$1048576, $D53, FALSE)), "", HLOOKUP(V$1, m_preprocess!$1:$1048576, $D53, FALSE))</f>
        <v>8.8212973762604623</v>
      </c>
      <c r="W53">
        <f>IF(ISBLANK(HLOOKUP(W$1, m_preprocess!$1:$1048576, $D53, FALSE)), "", HLOOKUP(W$1, m_preprocess!$1:$1048576, $D53, FALSE))</f>
        <v>74.716270048623912</v>
      </c>
      <c r="X53">
        <f>IF(ISBLANK(HLOOKUP(X$1, m_preprocess!$1:$1048576, $D53, FALSE)), "", HLOOKUP(X$1, m_preprocess!$1:$1048576, $D53, FALSE))</f>
        <v>14.462895675305029</v>
      </c>
      <c r="Y53">
        <f>IF(ISBLANK(HLOOKUP(Y$1, m_preprocess!$1:$1048576, $D53, FALSE)), "", HLOOKUP(Y$1, m_preprocess!$1:$1048576, $D53, FALSE))</f>
        <v>144757.73655446054</v>
      </c>
      <c r="Z53">
        <f>IF(ISBLANK(HLOOKUP(Z$1, m_preprocess!$1:$1048576, $D53, FALSE)), "", HLOOKUP(Z$1, m_preprocess!$1:$1048576, $D53, FALSE))</f>
        <v>120832.26485385348</v>
      </c>
      <c r="AA53">
        <f>IF(ISBLANK(HLOOKUP(AA$1, m_preprocess!$1:$1048576, $D53, FALSE)), "", HLOOKUP(AA$1, m_preprocess!$1:$1048576, $D53, FALSE))</f>
        <v>266.12795497185738</v>
      </c>
      <c r="AB53">
        <f>IF(ISBLANK(HLOOKUP(AB$1, m_preprocess!$1:$1048576, $D53, FALSE)), "", HLOOKUP(AB$1, m_preprocess!$1:$1048576, $D53, FALSE))</f>
        <v>21539.462216698656</v>
      </c>
      <c r="AC53">
        <f>IF(ISBLANK(HLOOKUP(AC$1, m_preprocess!$1:$1048576, $D53, FALSE)), "", HLOOKUP(AC$1, m_preprocess!$1:$1048576, $D53, FALSE))</f>
        <v>115.46855497288948</v>
      </c>
      <c r="AD53">
        <f>IF(ISBLANK(HLOOKUP(AD$1, m_preprocess!$1:$1048576, $D53, FALSE)), "", HLOOKUP(AD$1, m_preprocess!$1:$1048576, $D53, FALSE))</f>
        <v>5053.6902261081959</v>
      </c>
      <c r="AE53">
        <f>IF(ISBLANK(HLOOKUP(AE$1, m_preprocess!$1:$1048576, $D53, FALSE)), "", HLOOKUP(AE$1, m_preprocess!$1:$1048576, $D53, FALSE))</f>
        <v>18462.675365334075</v>
      </c>
      <c r="AF53">
        <f>IF(ISBLANK(HLOOKUP(AF$1, m_preprocess!$1:$1048576, $D53, FALSE)), "", HLOOKUP(AF$1, m_preprocess!$1:$1048576, $D53, FALSE))</f>
        <v>92.486489610367386</v>
      </c>
      <c r="AG53" t="str">
        <f>IF(ISBLANK(HLOOKUP(AG$1, m_preprocess!$1:$1048576, $D53, FALSE)), "", HLOOKUP(AG$1, m_preprocess!$1:$1048576, $D53, FALSE))</f>
        <v/>
      </c>
    </row>
    <row r="54" spans="1:33">
      <c r="A54" s="22">
        <v>35551</v>
      </c>
      <c r="B54">
        <v>1997</v>
      </c>
      <c r="C54">
        <v>5</v>
      </c>
      <c r="D54">
        <v>54</v>
      </c>
      <c r="E54">
        <f>IF(ISBLANK(HLOOKUP(E$1, m_preprocess!$1:$1048576, $D54, FALSE)), "", HLOOKUP(E$1, m_preprocess!$1:$1048576, $D54, FALSE))</f>
        <v>74.409300241871549</v>
      </c>
      <c r="F54" t="str">
        <f>IF(ISBLANK(HLOOKUP(F$1, m_preprocess!$1:$1048576, $D54, FALSE)), "", HLOOKUP(F$1, m_preprocess!$1:$1048576, $D54, FALSE))</f>
        <v/>
      </c>
      <c r="G54">
        <f>IF(ISBLANK(HLOOKUP(G$1, m_preprocess!$1:$1048576, $D54, FALSE)), "", HLOOKUP(G$1, m_preprocess!$1:$1048576, $D54, FALSE))</f>
        <v>78.241366452585822</v>
      </c>
      <c r="H54">
        <f>IF(ISBLANK(HLOOKUP(H$1, m_preprocess!$1:$1048576, $D54, FALSE)), "", HLOOKUP(H$1, m_preprocess!$1:$1048576, $D54, FALSE))</f>
        <v>97.763177176044977</v>
      </c>
      <c r="I54">
        <f>IF(ISBLANK(HLOOKUP(I$1, m_preprocess!$1:$1048576, $D54, FALSE)), "", HLOOKUP(I$1, m_preprocess!$1:$1048576, $D54, FALSE))</f>
        <v>56.168413006858366</v>
      </c>
      <c r="J54">
        <f>IF(ISBLANK(HLOOKUP(J$1, m_preprocess!$1:$1048576, $D54, FALSE)), "", HLOOKUP(J$1, m_preprocess!$1:$1048576, $D54, FALSE))</f>
        <v>57.53809281898593</v>
      </c>
      <c r="K54">
        <f>IF(ISBLANK(HLOOKUP(K$1, m_preprocess!$1:$1048576, $D54, FALSE)), "", HLOOKUP(K$1, m_preprocess!$1:$1048576, $D54, FALSE))</f>
        <v>81.360928534722746</v>
      </c>
      <c r="L54">
        <f>IF(ISBLANK(HLOOKUP(L$1, m_preprocess!$1:$1048576, $D54, FALSE)), "", HLOOKUP(L$1, m_preprocess!$1:$1048576, $D54, FALSE))</f>
        <v>52.613409851362583</v>
      </c>
      <c r="M54">
        <f>IF(ISBLANK(HLOOKUP(M$1, m_preprocess!$1:$1048576, $D54, FALSE)), "", HLOOKUP(M$1, m_preprocess!$1:$1048576, $D54, FALSE))</f>
        <v>66.567667778609376</v>
      </c>
      <c r="N54" t="str">
        <f>IF(ISBLANK(HLOOKUP(N$1, m_preprocess!$1:$1048576, $D54, FALSE)), "", HLOOKUP(N$1, m_preprocess!$1:$1048576, $D54, FALSE))</f>
        <v/>
      </c>
      <c r="O54" t="str">
        <f>IF(ISBLANK(HLOOKUP(O$1, m_preprocess!$1:$1048576, $D54, FALSE)), "", HLOOKUP(O$1, m_preprocess!$1:$1048576, $D54, FALSE))</f>
        <v/>
      </c>
      <c r="P54">
        <f>IF(ISBLANK(HLOOKUP(P$1, m_preprocess!$1:$1048576, $D54, FALSE)), "", HLOOKUP(P$1, m_preprocess!$1:$1048576, $D54, FALSE))</f>
        <v>87.013319919930154</v>
      </c>
      <c r="Q54">
        <f>IF(ISBLANK(HLOOKUP(Q$1, m_preprocess!$1:$1048576, $D54, FALSE)), "", HLOOKUP(Q$1, m_preprocess!$1:$1048576, $D54, FALSE))</f>
        <v>92.564375183491165</v>
      </c>
      <c r="R54">
        <f>IF(ISBLANK(HLOOKUP(R$1, m_preprocess!$1:$1048576, $D54, FALSE)), "", HLOOKUP(R$1, m_preprocess!$1:$1048576, $D54, FALSE))</f>
        <v>94.003032751469334</v>
      </c>
      <c r="S54">
        <f>IF(ISBLANK(HLOOKUP(S$1, m_preprocess!$1:$1048576, $D54, FALSE)), "", HLOOKUP(S$1, m_preprocess!$1:$1048576, $D54, FALSE))</f>
        <v>101.54393612530365</v>
      </c>
      <c r="T54">
        <f>IF(ISBLANK(HLOOKUP(T$1, m_preprocess!$1:$1048576, $D54, FALSE)), "", HLOOKUP(T$1, m_preprocess!$1:$1048576, $D54, FALSE))</f>
        <v>10.664183378520432</v>
      </c>
      <c r="U54">
        <f>IF(ISBLANK(HLOOKUP(U$1, m_preprocess!$1:$1048576, $D54, FALSE)), "", HLOOKUP(U$1, m_preprocess!$1:$1048576, $D54, FALSE))</f>
        <v>92.812218339612599</v>
      </c>
      <c r="V54">
        <f>IF(ISBLANK(HLOOKUP(V$1, m_preprocess!$1:$1048576, $D54, FALSE)), "", HLOOKUP(V$1, m_preprocess!$1:$1048576, $D54, FALSE))</f>
        <v>7.0575855852210454</v>
      </c>
      <c r="W54">
        <f>IF(ISBLANK(HLOOKUP(W$1, m_preprocess!$1:$1048576, $D54, FALSE)), "", HLOOKUP(W$1, m_preprocess!$1:$1048576, $D54, FALSE))</f>
        <v>72.718159515006292</v>
      </c>
      <c r="X54">
        <f>IF(ISBLANK(HLOOKUP(X$1, m_preprocess!$1:$1048576, $D54, FALSE)), "", HLOOKUP(X$1, m_preprocess!$1:$1048576, $D54, FALSE))</f>
        <v>13.036473239385263</v>
      </c>
      <c r="Y54">
        <f>IF(ISBLANK(HLOOKUP(Y$1, m_preprocess!$1:$1048576, $D54, FALSE)), "", HLOOKUP(Y$1, m_preprocess!$1:$1048576, $D54, FALSE))</f>
        <v>137448.03265498529</v>
      </c>
      <c r="Z54">
        <f>IF(ISBLANK(HLOOKUP(Z$1, m_preprocess!$1:$1048576, $D54, FALSE)), "", HLOOKUP(Z$1, m_preprocess!$1:$1048576, $D54, FALSE))</f>
        <v>114649.11800721056</v>
      </c>
      <c r="AA54">
        <f>IF(ISBLANK(HLOOKUP(AA$1, m_preprocess!$1:$1048576, $D54, FALSE)), "", HLOOKUP(AA$1, m_preprocess!$1:$1048576, $D54, FALSE))</f>
        <v>304.3711069418386</v>
      </c>
      <c r="AB54">
        <f>IF(ISBLANK(HLOOKUP(AB$1, m_preprocess!$1:$1048576, $D54, FALSE)), "", HLOOKUP(AB$1, m_preprocess!$1:$1048576, $D54, FALSE))</f>
        <v>21346.861715159219</v>
      </c>
      <c r="AC54">
        <f>IF(ISBLANK(HLOOKUP(AC$1, m_preprocess!$1:$1048576, $D54, FALSE)), "", HLOOKUP(AC$1, m_preprocess!$1:$1048576, $D54, FALSE))</f>
        <v>114.64969098725956</v>
      </c>
      <c r="AD54">
        <f>IF(ISBLANK(HLOOKUP(AD$1, m_preprocess!$1:$1048576, $D54, FALSE)), "", HLOOKUP(AD$1, m_preprocess!$1:$1048576, $D54, FALSE))</f>
        <v>5169.2819986251598</v>
      </c>
      <c r="AE54">
        <f>IF(ISBLANK(HLOOKUP(AE$1, m_preprocess!$1:$1048576, $D54, FALSE)), "", HLOOKUP(AE$1, m_preprocess!$1:$1048576, $D54, FALSE))</f>
        <v>18601.153845529319</v>
      </c>
      <c r="AF54">
        <f>IF(ISBLANK(HLOOKUP(AF$1, m_preprocess!$1:$1048576, $D54, FALSE)), "", HLOOKUP(AF$1, m_preprocess!$1:$1048576, $D54, FALSE))</f>
        <v>94.776669991963161</v>
      </c>
      <c r="AG54" t="str">
        <f>IF(ISBLANK(HLOOKUP(AG$1, m_preprocess!$1:$1048576, $D54, FALSE)), "", HLOOKUP(AG$1, m_preprocess!$1:$1048576, $D54, FALSE))</f>
        <v/>
      </c>
    </row>
    <row r="55" spans="1:33">
      <c r="A55" s="22">
        <v>35582</v>
      </c>
      <c r="B55">
        <v>1997</v>
      </c>
      <c r="C55">
        <v>6</v>
      </c>
      <c r="D55">
        <v>55</v>
      </c>
      <c r="E55">
        <f>IF(ISBLANK(HLOOKUP(E$1, m_preprocess!$1:$1048576, $D55, FALSE)), "", HLOOKUP(E$1, m_preprocess!$1:$1048576, $D55, FALSE))</f>
        <v>74.072467151274495</v>
      </c>
      <c r="F55" t="str">
        <f>IF(ISBLANK(HLOOKUP(F$1, m_preprocess!$1:$1048576, $D55, FALSE)), "", HLOOKUP(F$1, m_preprocess!$1:$1048576, $D55, FALSE))</f>
        <v/>
      </c>
      <c r="G55">
        <f>IF(ISBLANK(HLOOKUP(G$1, m_preprocess!$1:$1048576, $D55, FALSE)), "", HLOOKUP(G$1, m_preprocess!$1:$1048576, $D55, FALSE))</f>
        <v>78.610136239633519</v>
      </c>
      <c r="H55">
        <f>IF(ISBLANK(HLOOKUP(H$1, m_preprocess!$1:$1048576, $D55, FALSE)), "", HLOOKUP(H$1, m_preprocess!$1:$1048576, $D55, FALSE))</f>
        <v>94.565098790706699</v>
      </c>
      <c r="I55">
        <f>IF(ISBLANK(HLOOKUP(I$1, m_preprocess!$1:$1048576, $D55, FALSE)), "", HLOOKUP(I$1, m_preprocess!$1:$1048576, $D55, FALSE))</f>
        <v>59.096919479391566</v>
      </c>
      <c r="J55">
        <f>IF(ISBLANK(HLOOKUP(J$1, m_preprocess!$1:$1048576, $D55, FALSE)), "", HLOOKUP(J$1, m_preprocess!$1:$1048576, $D55, FALSE))</f>
        <v>61.073353603608673</v>
      </c>
      <c r="K55">
        <f>IF(ISBLANK(HLOOKUP(K$1, m_preprocess!$1:$1048576, $D55, FALSE)), "", HLOOKUP(K$1, m_preprocess!$1:$1048576, $D55, FALSE))</f>
        <v>81.656557077188864</v>
      </c>
      <c r="L55">
        <f>IF(ISBLANK(HLOOKUP(L$1, m_preprocess!$1:$1048576, $D55, FALSE)), "", HLOOKUP(L$1, m_preprocess!$1:$1048576, $D55, FALSE))</f>
        <v>55.004872893356591</v>
      </c>
      <c r="M55">
        <f>IF(ISBLANK(HLOOKUP(M$1, m_preprocess!$1:$1048576, $D55, FALSE)), "", HLOOKUP(M$1, m_preprocess!$1:$1048576, $D55, FALSE))</f>
        <v>67.342474243158406</v>
      </c>
      <c r="N55" t="str">
        <f>IF(ISBLANK(HLOOKUP(N$1, m_preprocess!$1:$1048576, $D55, FALSE)), "", HLOOKUP(N$1, m_preprocess!$1:$1048576, $D55, FALSE))</f>
        <v/>
      </c>
      <c r="O55" t="str">
        <f>IF(ISBLANK(HLOOKUP(O$1, m_preprocess!$1:$1048576, $D55, FALSE)), "", HLOOKUP(O$1, m_preprocess!$1:$1048576, $D55, FALSE))</f>
        <v/>
      </c>
      <c r="P55">
        <f>IF(ISBLANK(HLOOKUP(P$1, m_preprocess!$1:$1048576, $D55, FALSE)), "", HLOOKUP(P$1, m_preprocess!$1:$1048576, $D55, FALSE))</f>
        <v>86.801037142447981</v>
      </c>
      <c r="Q55">
        <f>IF(ISBLANK(HLOOKUP(Q$1, m_preprocess!$1:$1048576, $D55, FALSE)), "", HLOOKUP(Q$1, m_preprocess!$1:$1048576, $D55, FALSE))</f>
        <v>92.539284427659737</v>
      </c>
      <c r="R55">
        <f>IF(ISBLANK(HLOOKUP(R$1, m_preprocess!$1:$1048576, $D55, FALSE)), "", HLOOKUP(R$1, m_preprocess!$1:$1048576, $D55, FALSE))</f>
        <v>93.799122912283281</v>
      </c>
      <c r="S55">
        <f>IF(ISBLANK(HLOOKUP(S$1, m_preprocess!$1:$1048576, $D55, FALSE)), "", HLOOKUP(S$1, m_preprocess!$1:$1048576, $D55, FALSE))</f>
        <v>108.1138003524014</v>
      </c>
      <c r="T55">
        <f>IF(ISBLANK(HLOOKUP(T$1, m_preprocess!$1:$1048576, $D55, FALSE)), "", HLOOKUP(T$1, m_preprocess!$1:$1048576, $D55, FALSE))</f>
        <v>9.9724730083517468</v>
      </c>
      <c r="U55">
        <f>IF(ISBLANK(HLOOKUP(U$1, m_preprocess!$1:$1048576, $D55, FALSE)), "", HLOOKUP(U$1, m_preprocess!$1:$1048576, $D55, FALSE))</f>
        <v>98.471703734898327</v>
      </c>
      <c r="V55">
        <f>IF(ISBLANK(HLOOKUP(V$1, m_preprocess!$1:$1048576, $D55, FALSE)), "", HLOOKUP(V$1, m_preprocess!$1:$1048576, $D55, FALSE))</f>
        <v>7.7020370798000641</v>
      </c>
      <c r="W55">
        <f>IF(ISBLANK(HLOOKUP(W$1, m_preprocess!$1:$1048576, $D55, FALSE)), "", HLOOKUP(W$1, m_preprocess!$1:$1048576, $D55, FALSE))</f>
        <v>77.047732150702473</v>
      </c>
      <c r="X55">
        <f>IF(ISBLANK(HLOOKUP(X$1, m_preprocess!$1:$1048576, $D55, FALSE)), "", HLOOKUP(X$1, m_preprocess!$1:$1048576, $D55, FALSE))</f>
        <v>13.721934504395788</v>
      </c>
      <c r="Y55">
        <f>IF(ISBLANK(HLOOKUP(Y$1, m_preprocess!$1:$1048576, $D55, FALSE)), "", HLOOKUP(Y$1, m_preprocess!$1:$1048576, $D55, FALSE))</f>
        <v>145271.96484499247</v>
      </c>
      <c r="Z55">
        <f>IF(ISBLANK(HLOOKUP(Z$1, m_preprocess!$1:$1048576, $D55, FALSE)), "", HLOOKUP(Z$1, m_preprocess!$1:$1048576, $D55, FALSE))</f>
        <v>164225.98508732198</v>
      </c>
      <c r="AA55">
        <f>IF(ISBLANK(HLOOKUP(AA$1, m_preprocess!$1:$1048576, $D55, FALSE)), "", HLOOKUP(AA$1, m_preprocess!$1:$1048576, $D55, FALSE))</f>
        <v>283.1208489388265</v>
      </c>
      <c r="AB55">
        <f>IF(ISBLANK(HLOOKUP(AB$1, m_preprocess!$1:$1048576, $D55, FALSE)), "", HLOOKUP(AB$1, m_preprocess!$1:$1048576, $D55, FALSE))</f>
        <v>21196.860392542083</v>
      </c>
      <c r="AC55">
        <f>IF(ISBLANK(HLOOKUP(AC$1, m_preprocess!$1:$1048576, $D55, FALSE)), "", HLOOKUP(AC$1, m_preprocess!$1:$1048576, $D55, FALSE))</f>
        <v>114.40356515417281</v>
      </c>
      <c r="AD55">
        <f>IF(ISBLANK(HLOOKUP(AD$1, m_preprocess!$1:$1048576, $D55, FALSE)), "", HLOOKUP(AD$1, m_preprocess!$1:$1048576, $D55, FALSE))</f>
        <v>5313.7535848566667</v>
      </c>
      <c r="AE55">
        <f>IF(ISBLANK(HLOOKUP(AE$1, m_preprocess!$1:$1048576, $D55, FALSE)), "", HLOOKUP(AE$1, m_preprocess!$1:$1048576, $D55, FALSE))</f>
        <v>18841.758608696542</v>
      </c>
      <c r="AF55">
        <f>IF(ISBLANK(HLOOKUP(AF$1, m_preprocess!$1:$1048576, $D55, FALSE)), "", HLOOKUP(AF$1, m_preprocess!$1:$1048576, $D55, FALSE))</f>
        <v>102.6429294312783</v>
      </c>
      <c r="AG55" t="str">
        <f>IF(ISBLANK(HLOOKUP(AG$1, m_preprocess!$1:$1048576, $D55, FALSE)), "", HLOOKUP(AG$1, m_preprocess!$1:$1048576, $D55, FALSE))</f>
        <v/>
      </c>
    </row>
    <row r="56" spans="1:33">
      <c r="A56" s="22">
        <v>35612</v>
      </c>
      <c r="B56">
        <v>1997</v>
      </c>
      <c r="C56">
        <v>7</v>
      </c>
      <c r="D56">
        <v>56</v>
      </c>
      <c r="E56">
        <f>IF(ISBLANK(HLOOKUP(E$1, m_preprocess!$1:$1048576, $D56, FALSE)), "", HLOOKUP(E$1, m_preprocess!$1:$1048576, $D56, FALSE))</f>
        <v>74.263028744494065</v>
      </c>
      <c r="F56" t="str">
        <f>IF(ISBLANK(HLOOKUP(F$1, m_preprocess!$1:$1048576, $D56, FALSE)), "", HLOOKUP(F$1, m_preprocess!$1:$1048576, $D56, FALSE))</f>
        <v/>
      </c>
      <c r="G56">
        <f>IF(ISBLANK(HLOOKUP(G$1, m_preprocess!$1:$1048576, $D56, FALSE)), "", HLOOKUP(G$1, m_preprocess!$1:$1048576, $D56, FALSE))</f>
        <v>80.865810904153435</v>
      </c>
      <c r="H56">
        <f>IF(ISBLANK(HLOOKUP(H$1, m_preprocess!$1:$1048576, $D56, FALSE)), "", HLOOKUP(H$1, m_preprocess!$1:$1048576, $D56, FALSE))</f>
        <v>98.809438371295016</v>
      </c>
      <c r="I56">
        <f>IF(ISBLANK(HLOOKUP(I$1, m_preprocess!$1:$1048576, $D56, FALSE)), "", HLOOKUP(I$1, m_preprocess!$1:$1048576, $D56, FALSE))</f>
        <v>60.938927064571303</v>
      </c>
      <c r="J56">
        <f>IF(ISBLANK(HLOOKUP(J$1, m_preprocess!$1:$1048576, $D56, FALSE)), "", HLOOKUP(J$1, m_preprocess!$1:$1048576, $D56, FALSE))</f>
        <v>65.570189542499733</v>
      </c>
      <c r="K56">
        <f>IF(ISBLANK(HLOOKUP(K$1, m_preprocess!$1:$1048576, $D56, FALSE)), "", HLOOKUP(K$1, m_preprocess!$1:$1048576, $D56, FALSE))</f>
        <v>81.789686159979439</v>
      </c>
      <c r="L56">
        <f>IF(ISBLANK(HLOOKUP(L$1, m_preprocess!$1:$1048576, $D56, FALSE)), "", HLOOKUP(L$1, m_preprocess!$1:$1048576, $D56, FALSE))</f>
        <v>59.390622703009669</v>
      </c>
      <c r="M56">
        <f>IF(ISBLANK(HLOOKUP(M$1, m_preprocess!$1:$1048576, $D56, FALSE)), "", HLOOKUP(M$1, m_preprocess!$1:$1048576, $D56, FALSE))</f>
        <v>67.708917889576199</v>
      </c>
      <c r="N56" t="str">
        <f>IF(ISBLANK(HLOOKUP(N$1, m_preprocess!$1:$1048576, $D56, FALSE)), "", HLOOKUP(N$1, m_preprocess!$1:$1048576, $D56, FALSE))</f>
        <v/>
      </c>
      <c r="O56" t="str">
        <f>IF(ISBLANK(HLOOKUP(O$1, m_preprocess!$1:$1048576, $D56, FALSE)), "", HLOOKUP(O$1, m_preprocess!$1:$1048576, $D56, FALSE))</f>
        <v/>
      </c>
      <c r="P56">
        <f>IF(ISBLANK(HLOOKUP(P$1, m_preprocess!$1:$1048576, $D56, FALSE)), "", HLOOKUP(P$1, m_preprocess!$1:$1048576, $D56, FALSE))</f>
        <v>86.639166286887431</v>
      </c>
      <c r="Q56">
        <f>IF(ISBLANK(HLOOKUP(Q$1, m_preprocess!$1:$1048576, $D56, FALSE)), "", HLOOKUP(Q$1, m_preprocess!$1:$1048576, $D56, FALSE))</f>
        <v>92.270683394646511</v>
      </c>
      <c r="R56">
        <f>IF(ISBLANK(HLOOKUP(R$1, m_preprocess!$1:$1048576, $D56, FALSE)), "", HLOOKUP(R$1, m_preprocess!$1:$1048576, $D56, FALSE))</f>
        <v>93.89674282169041</v>
      </c>
      <c r="S56">
        <f>IF(ISBLANK(HLOOKUP(S$1, m_preprocess!$1:$1048576, $D56, FALSE)), "", HLOOKUP(S$1, m_preprocess!$1:$1048576, $D56, FALSE))</f>
        <v>108.04691920744824</v>
      </c>
      <c r="T56">
        <f>IF(ISBLANK(HLOOKUP(T$1, m_preprocess!$1:$1048576, $D56, FALSE)), "", HLOOKUP(T$1, m_preprocess!$1:$1048576, $D56, FALSE))</f>
        <v>11.18715751246434</v>
      </c>
      <c r="U56">
        <f>IF(ISBLANK(HLOOKUP(U$1, m_preprocess!$1:$1048576, $D56, FALSE)), "", HLOOKUP(U$1, m_preprocess!$1:$1048576, $D56, FALSE))</f>
        <v>102.11820974273492</v>
      </c>
      <c r="V56">
        <f>IF(ISBLANK(HLOOKUP(V$1, m_preprocess!$1:$1048576, $D56, FALSE)), "", HLOOKUP(V$1, m_preprocess!$1:$1048576, $D56, FALSE))</f>
        <v>7.7329003508973466</v>
      </c>
      <c r="W56">
        <f>IF(ISBLANK(HLOOKUP(W$1, m_preprocess!$1:$1048576, $D56, FALSE)), "", HLOOKUP(W$1, m_preprocess!$1:$1048576, $D56, FALSE))</f>
        <v>80.591545726336804</v>
      </c>
      <c r="X56">
        <f>IF(ISBLANK(HLOOKUP(X$1, m_preprocess!$1:$1048576, $D56, FALSE)), "", HLOOKUP(X$1, m_preprocess!$1:$1048576, $D56, FALSE))</f>
        <v>13.793763665500768</v>
      </c>
      <c r="Y56">
        <f>IF(ISBLANK(HLOOKUP(Y$1, m_preprocess!$1:$1048576, $D56, FALSE)), "", HLOOKUP(Y$1, m_preprocess!$1:$1048576, $D56, FALSE))</f>
        <v>141218.17996405132</v>
      </c>
      <c r="Z56">
        <f>IF(ISBLANK(HLOOKUP(Z$1, m_preprocess!$1:$1048576, $D56, FALSE)), "", HLOOKUP(Z$1, m_preprocess!$1:$1048576, $D56, FALSE))</f>
        <v>130529.83336660791</v>
      </c>
      <c r="AA56">
        <f>IF(ISBLANK(HLOOKUP(AA$1, m_preprocess!$1:$1048576, $D56, FALSE)), "", HLOOKUP(AA$1, m_preprocess!$1:$1048576, $D56, FALSE))</f>
        <v>275.36552369077305</v>
      </c>
      <c r="AB56">
        <f>IF(ISBLANK(HLOOKUP(AB$1, m_preprocess!$1:$1048576, $D56, FALSE)), "", HLOOKUP(AB$1, m_preprocess!$1:$1048576, $D56, FALSE))</f>
        <v>20710.799094427937</v>
      </c>
      <c r="AC56">
        <f>IF(ISBLANK(HLOOKUP(AC$1, m_preprocess!$1:$1048576, $D56, FALSE)), "", HLOOKUP(AC$1, m_preprocess!$1:$1048576, $D56, FALSE))</f>
        <v>112.45294150364388</v>
      </c>
      <c r="AD56">
        <f>IF(ISBLANK(HLOOKUP(AD$1, m_preprocess!$1:$1048576, $D56, FALSE)), "", HLOOKUP(AD$1, m_preprocess!$1:$1048576, $D56, FALSE))</f>
        <v>5337.3140737721842</v>
      </c>
      <c r="AE56">
        <f>IF(ISBLANK(HLOOKUP(AE$1, m_preprocess!$1:$1048576, $D56, FALSE)), "", HLOOKUP(AE$1, m_preprocess!$1:$1048576, $D56, FALSE))</f>
        <v>18480.054217270361</v>
      </c>
      <c r="AF56">
        <f>IF(ISBLANK(HLOOKUP(AF$1, m_preprocess!$1:$1048576, $D56, FALSE)), "", HLOOKUP(AF$1, m_preprocess!$1:$1048576, $D56, FALSE))</f>
        <v>113.15245127962767</v>
      </c>
      <c r="AG56" t="str">
        <f>IF(ISBLANK(HLOOKUP(AG$1, m_preprocess!$1:$1048576, $D56, FALSE)), "", HLOOKUP(AG$1, m_preprocess!$1:$1048576, $D56, FALSE))</f>
        <v/>
      </c>
    </row>
    <row r="57" spans="1:33">
      <c r="A57" s="22">
        <v>35643</v>
      </c>
      <c r="B57">
        <v>1997</v>
      </c>
      <c r="C57">
        <v>8</v>
      </c>
      <c r="D57">
        <v>57</v>
      </c>
      <c r="E57">
        <f>IF(ISBLANK(HLOOKUP(E$1, m_preprocess!$1:$1048576, $D57, FALSE)), "", HLOOKUP(E$1, m_preprocess!$1:$1048576, $D57, FALSE))</f>
        <v>73.894385038213443</v>
      </c>
      <c r="F57" t="str">
        <f>IF(ISBLANK(HLOOKUP(F$1, m_preprocess!$1:$1048576, $D57, FALSE)), "", HLOOKUP(F$1, m_preprocess!$1:$1048576, $D57, FALSE))</f>
        <v/>
      </c>
      <c r="G57">
        <f>IF(ISBLANK(HLOOKUP(G$1, m_preprocess!$1:$1048576, $D57, FALSE)), "", HLOOKUP(G$1, m_preprocess!$1:$1048576, $D57, FALSE))</f>
        <v>82.271158050873979</v>
      </c>
      <c r="H57">
        <f>IF(ISBLANK(HLOOKUP(H$1, m_preprocess!$1:$1048576, $D57, FALSE)), "", HLOOKUP(H$1, m_preprocess!$1:$1048576, $D57, FALSE))</f>
        <v>99.938009279753288</v>
      </c>
      <c r="I57">
        <f>IF(ISBLANK(HLOOKUP(I$1, m_preprocess!$1:$1048576, $D57, FALSE)), "", HLOOKUP(I$1, m_preprocess!$1:$1048576, $D57, FALSE))</f>
        <v>59.515039548886314</v>
      </c>
      <c r="J57">
        <f>IF(ISBLANK(HLOOKUP(J$1, m_preprocess!$1:$1048576, $D57, FALSE)), "", HLOOKUP(J$1, m_preprocess!$1:$1048576, $D57, FALSE))</f>
        <v>72.188076229904951</v>
      </c>
      <c r="K57">
        <f>IF(ISBLANK(HLOOKUP(K$1, m_preprocess!$1:$1048576, $D57, FALSE)), "", HLOOKUP(K$1, m_preprocess!$1:$1048576, $D57, FALSE))</f>
        <v>81.04129687512534</v>
      </c>
      <c r="L57">
        <f>IF(ISBLANK(HLOOKUP(L$1, m_preprocess!$1:$1048576, $D57, FALSE)), "", HLOOKUP(L$1, m_preprocess!$1:$1048576, $D57, FALSE))</f>
        <v>62.161369709628858</v>
      </c>
      <c r="M57">
        <f>IF(ISBLANK(HLOOKUP(M$1, m_preprocess!$1:$1048576, $D57, FALSE)), "", HLOOKUP(M$1, m_preprocess!$1:$1048576, $D57, FALSE))</f>
        <v>67.4291196063933</v>
      </c>
      <c r="N57" t="str">
        <f>IF(ISBLANK(HLOOKUP(N$1, m_preprocess!$1:$1048576, $D57, FALSE)), "", HLOOKUP(N$1, m_preprocess!$1:$1048576, $D57, FALSE))</f>
        <v/>
      </c>
      <c r="O57" t="str">
        <f>IF(ISBLANK(HLOOKUP(O$1, m_preprocess!$1:$1048576, $D57, FALSE)), "", HLOOKUP(O$1, m_preprocess!$1:$1048576, $D57, FALSE))</f>
        <v/>
      </c>
      <c r="P57">
        <f>IF(ISBLANK(HLOOKUP(P$1, m_preprocess!$1:$1048576, $D57, FALSE)), "", HLOOKUP(P$1, m_preprocess!$1:$1048576, $D57, FALSE))</f>
        <v>86.499591007318671</v>
      </c>
      <c r="Q57">
        <f>IF(ISBLANK(HLOOKUP(Q$1, m_preprocess!$1:$1048576, $D57, FALSE)), "", HLOOKUP(Q$1, m_preprocess!$1:$1048576, $D57, FALSE))</f>
        <v>92.265716880998326</v>
      </c>
      <c r="R57">
        <f>IF(ISBLANK(HLOOKUP(R$1, m_preprocess!$1:$1048576, $D57, FALSE)), "", HLOOKUP(R$1, m_preprocess!$1:$1048576, $D57, FALSE))</f>
        <v>93.750521787939249</v>
      </c>
      <c r="S57">
        <f>IF(ISBLANK(HLOOKUP(S$1, m_preprocess!$1:$1048576, $D57, FALSE)), "", HLOOKUP(S$1, m_preprocess!$1:$1048576, $D57, FALSE))</f>
        <v>103.47218866321253</v>
      </c>
      <c r="T57">
        <f>IF(ISBLANK(HLOOKUP(T$1, m_preprocess!$1:$1048576, $D57, FALSE)), "", HLOOKUP(T$1, m_preprocess!$1:$1048576, $D57, FALSE))</f>
        <v>11.074711323420567</v>
      </c>
      <c r="U57">
        <f>IF(ISBLANK(HLOOKUP(U$1, m_preprocess!$1:$1048576, $D57, FALSE)), "", HLOOKUP(U$1, m_preprocess!$1:$1048576, $D57, FALSE))</f>
        <v>98.351091898022574</v>
      </c>
      <c r="V57">
        <f>IF(ISBLANK(HLOOKUP(V$1, m_preprocess!$1:$1048576, $D57, FALSE)), "", HLOOKUP(V$1, m_preprocess!$1:$1048576, $D57, FALSE))</f>
        <v>7.5811907569327666</v>
      </c>
      <c r="W57">
        <f>IF(ISBLANK(HLOOKUP(W$1, m_preprocess!$1:$1048576, $D57, FALSE)), "", HLOOKUP(W$1, m_preprocess!$1:$1048576, $D57, FALSE))</f>
        <v>77.515660656758271</v>
      </c>
      <c r="X57">
        <f>IF(ISBLANK(HLOOKUP(X$1, m_preprocess!$1:$1048576, $D57, FALSE)), "", HLOOKUP(X$1, m_preprocess!$1:$1048576, $D57, FALSE))</f>
        <v>13.25424048433154</v>
      </c>
      <c r="Y57">
        <f>IF(ISBLANK(HLOOKUP(Y$1, m_preprocess!$1:$1048576, $D57, FALSE)), "", HLOOKUP(Y$1, m_preprocess!$1:$1048576, $D57, FALSE))</f>
        <v>131401.77377045262</v>
      </c>
      <c r="Z57">
        <f>IF(ISBLANK(HLOOKUP(Z$1, m_preprocess!$1:$1048576, $D57, FALSE)), "", HLOOKUP(Z$1, m_preprocess!$1:$1048576, $D57, FALSE))</f>
        <v>119203.47663869894</v>
      </c>
      <c r="AA57">
        <f>IF(ISBLANK(HLOOKUP(AA$1, m_preprocess!$1:$1048576, $D57, FALSE)), "", HLOOKUP(AA$1, m_preprocess!$1:$1048576, $D57, FALSE))</f>
        <v>266.73022388059701</v>
      </c>
      <c r="AB57">
        <f>IF(ISBLANK(HLOOKUP(AB$1, m_preprocess!$1:$1048576, $D57, FALSE)), "", HLOOKUP(AB$1, m_preprocess!$1:$1048576, $D57, FALSE))</f>
        <v>20445.606824530943</v>
      </c>
      <c r="AC57">
        <f>IF(ISBLANK(HLOOKUP(AC$1, m_preprocess!$1:$1048576, $D57, FALSE)), "", HLOOKUP(AC$1, m_preprocess!$1:$1048576, $D57, FALSE))</f>
        <v>109.92655722759103</v>
      </c>
      <c r="AD57">
        <f>IF(ISBLANK(HLOOKUP(AD$1, m_preprocess!$1:$1048576, $D57, FALSE)), "", HLOOKUP(AD$1, m_preprocess!$1:$1048576, $D57, FALSE))</f>
        <v>5399.9991825088609</v>
      </c>
      <c r="AE57">
        <f>IF(ISBLANK(HLOOKUP(AE$1, m_preprocess!$1:$1048576, $D57, FALSE)), "", HLOOKUP(AE$1, m_preprocess!$1:$1048576, $D57, FALSE))</f>
        <v>18452.164608252508</v>
      </c>
      <c r="AF57">
        <f>IF(ISBLANK(HLOOKUP(AF$1, m_preprocess!$1:$1048576, $D57, FALSE)), "", HLOOKUP(AF$1, m_preprocess!$1:$1048576, $D57, FALSE))</f>
        <v>118.47255357644701</v>
      </c>
      <c r="AG57" t="str">
        <f>IF(ISBLANK(HLOOKUP(AG$1, m_preprocess!$1:$1048576, $D57, FALSE)), "", HLOOKUP(AG$1, m_preprocess!$1:$1048576, $D57, FALSE))</f>
        <v/>
      </c>
    </row>
    <row r="58" spans="1:33">
      <c r="A58" s="22">
        <v>35674</v>
      </c>
      <c r="B58">
        <v>1997</v>
      </c>
      <c r="C58">
        <v>9</v>
      </c>
      <c r="D58">
        <v>58</v>
      </c>
      <c r="E58">
        <f>IF(ISBLANK(HLOOKUP(E$1, m_preprocess!$1:$1048576, $D58, FALSE)), "", HLOOKUP(E$1, m_preprocess!$1:$1048576, $D58, FALSE))</f>
        <v>74.27461788149202</v>
      </c>
      <c r="F58" t="str">
        <f>IF(ISBLANK(HLOOKUP(F$1, m_preprocess!$1:$1048576, $D58, FALSE)), "", HLOOKUP(F$1, m_preprocess!$1:$1048576, $D58, FALSE))</f>
        <v/>
      </c>
      <c r="G58">
        <f>IF(ISBLANK(HLOOKUP(G$1, m_preprocess!$1:$1048576, $D58, FALSE)), "", HLOOKUP(G$1, m_preprocess!$1:$1048576, $D58, FALSE))</f>
        <v>82.296725317036078</v>
      </c>
      <c r="H58">
        <f>IF(ISBLANK(HLOOKUP(H$1, m_preprocess!$1:$1048576, $D58, FALSE)), "", HLOOKUP(H$1, m_preprocess!$1:$1048576, $D58, FALSE))</f>
        <v>97.317466189054997</v>
      </c>
      <c r="I58">
        <f>IF(ISBLANK(HLOOKUP(I$1, m_preprocess!$1:$1048576, $D58, FALSE)), "", HLOOKUP(I$1, m_preprocess!$1:$1048576, $D58, FALSE))</f>
        <v>64.310768214360124</v>
      </c>
      <c r="J58">
        <f>IF(ISBLANK(HLOOKUP(J$1, m_preprocess!$1:$1048576, $D58, FALSE)), "", HLOOKUP(J$1, m_preprocess!$1:$1048576, $D58, FALSE))</f>
        <v>72.696717627870811</v>
      </c>
      <c r="K58">
        <f>IF(ISBLANK(HLOOKUP(K$1, m_preprocess!$1:$1048576, $D58, FALSE)), "", HLOOKUP(K$1, m_preprocess!$1:$1048576, $D58, FALSE))</f>
        <v>81.60365256150159</v>
      </c>
      <c r="L58">
        <f>IF(ISBLANK(HLOOKUP(L$1, m_preprocess!$1:$1048576, $D58, FALSE)), "", HLOOKUP(L$1, m_preprocess!$1:$1048576, $D58, FALSE))</f>
        <v>62.804654481736058</v>
      </c>
      <c r="M58">
        <f>IF(ISBLANK(HLOOKUP(M$1, m_preprocess!$1:$1048576, $D58, FALSE)), "", HLOOKUP(M$1, m_preprocess!$1:$1048576, $D58, FALSE))</f>
        <v>66.525148519145546</v>
      </c>
      <c r="N58" t="str">
        <f>IF(ISBLANK(HLOOKUP(N$1, m_preprocess!$1:$1048576, $D58, FALSE)), "", HLOOKUP(N$1, m_preprocess!$1:$1048576, $D58, FALSE))</f>
        <v/>
      </c>
      <c r="O58" t="str">
        <f>IF(ISBLANK(HLOOKUP(O$1, m_preprocess!$1:$1048576, $D58, FALSE)), "", HLOOKUP(O$1, m_preprocess!$1:$1048576, $D58, FALSE))</f>
        <v/>
      </c>
      <c r="P58">
        <f>IF(ISBLANK(HLOOKUP(P$1, m_preprocess!$1:$1048576, $D58, FALSE)), "", HLOOKUP(P$1, m_preprocess!$1:$1048576, $D58, FALSE))</f>
        <v>86.290636940993167</v>
      </c>
      <c r="Q58">
        <f>IF(ISBLANK(HLOOKUP(Q$1, m_preprocess!$1:$1048576, $D58, FALSE)), "", HLOOKUP(Q$1, m_preprocess!$1:$1048576, $D58, FALSE))</f>
        <v>92.148779903200534</v>
      </c>
      <c r="R58">
        <f>IF(ISBLANK(HLOOKUP(R$1, m_preprocess!$1:$1048576, $D58, FALSE)), "", HLOOKUP(R$1, m_preprocess!$1:$1048576, $D58, FALSE))</f>
        <v>93.642734099831642</v>
      </c>
      <c r="S58">
        <f>IF(ISBLANK(HLOOKUP(S$1, m_preprocess!$1:$1048576, $D58, FALSE)), "", HLOOKUP(S$1, m_preprocess!$1:$1048576, $D58, FALSE))</f>
        <v>114.32273940388021</v>
      </c>
      <c r="T58">
        <f>IF(ISBLANK(HLOOKUP(T$1, m_preprocess!$1:$1048576, $D58, FALSE)), "", HLOOKUP(T$1, m_preprocess!$1:$1048576, $D58, FALSE))</f>
        <v>11.245391555790171</v>
      </c>
      <c r="U58">
        <f>IF(ISBLANK(HLOOKUP(U$1, m_preprocess!$1:$1048576, $D58, FALSE)), "", HLOOKUP(U$1, m_preprocess!$1:$1048576, $D58, FALSE))</f>
        <v>108.39212424182175</v>
      </c>
      <c r="V58">
        <f>IF(ISBLANK(HLOOKUP(V$1, m_preprocess!$1:$1048576, $D58, FALSE)), "", HLOOKUP(V$1, m_preprocess!$1:$1048576, $D58, FALSE))</f>
        <v>9.5122257822705674</v>
      </c>
      <c r="W58">
        <f>IF(ISBLANK(HLOOKUP(W$1, m_preprocess!$1:$1048576, $D58, FALSE)), "", HLOOKUP(W$1, m_preprocess!$1:$1048576, $D58, FALSE))</f>
        <v>85.062558703804982</v>
      </c>
      <c r="X58">
        <f>IF(ISBLANK(HLOOKUP(X$1, m_preprocess!$1:$1048576, $D58, FALSE)), "", HLOOKUP(X$1, m_preprocess!$1:$1048576, $D58, FALSE))</f>
        <v>13.817339755746207</v>
      </c>
      <c r="Y58">
        <f>IF(ISBLANK(HLOOKUP(Y$1, m_preprocess!$1:$1048576, $D58, FALSE)), "", HLOOKUP(Y$1, m_preprocess!$1:$1048576, $D58, FALSE))</f>
        <v>120413.48256335963</v>
      </c>
      <c r="Z58">
        <f>IF(ISBLANK(HLOOKUP(Z$1, m_preprocess!$1:$1048576, $D58, FALSE)), "", HLOOKUP(Z$1, m_preprocess!$1:$1048576, $D58, FALSE))</f>
        <v>139827.40093122004</v>
      </c>
      <c r="AA58">
        <f>IF(ISBLANK(HLOOKUP(AA$1, m_preprocess!$1:$1048576, $D58, FALSE)), "", HLOOKUP(AA$1, m_preprocess!$1:$1048576, $D58, FALSE))</f>
        <v>267.65992555831264</v>
      </c>
      <c r="AB58">
        <f>IF(ISBLANK(HLOOKUP(AB$1, m_preprocess!$1:$1048576, $D58, FALSE)), "", HLOOKUP(AB$1, m_preprocess!$1:$1048576, $D58, FALSE))</f>
        <v>20294.173549674975</v>
      </c>
      <c r="AC58">
        <f>IF(ISBLANK(HLOOKUP(AC$1, m_preprocess!$1:$1048576, $D58, FALSE)), "", HLOOKUP(AC$1, m_preprocess!$1:$1048576, $D58, FALSE))</f>
        <v>108.89064646254502</v>
      </c>
      <c r="AD58">
        <f>IF(ISBLANK(HLOOKUP(AD$1, m_preprocess!$1:$1048576, $D58, FALSE)), "", HLOOKUP(AD$1, m_preprocess!$1:$1048576, $D58, FALSE))</f>
        <v>5293.445374671951</v>
      </c>
      <c r="AE58">
        <f>IF(ISBLANK(HLOOKUP(AE$1, m_preprocess!$1:$1048576, $D58, FALSE)), "", HLOOKUP(AE$1, m_preprocess!$1:$1048576, $D58, FALSE))</f>
        <v>18231.064042254806</v>
      </c>
      <c r="AF58">
        <f>IF(ISBLANK(HLOOKUP(AF$1, m_preprocess!$1:$1048576, $D58, FALSE)), "", HLOOKUP(AF$1, m_preprocess!$1:$1048576, $D58, FALSE))</f>
        <v>117.35926951779169</v>
      </c>
      <c r="AG58" t="str">
        <f>IF(ISBLANK(HLOOKUP(AG$1, m_preprocess!$1:$1048576, $D58, FALSE)), "", HLOOKUP(AG$1, m_preprocess!$1:$1048576, $D58, FALSE))</f>
        <v/>
      </c>
    </row>
    <row r="59" spans="1:33">
      <c r="A59" s="22">
        <v>35704</v>
      </c>
      <c r="B59">
        <v>1997</v>
      </c>
      <c r="C59">
        <v>10</v>
      </c>
      <c r="D59">
        <v>59</v>
      </c>
      <c r="E59">
        <f>IF(ISBLANK(HLOOKUP(E$1, m_preprocess!$1:$1048576, $D59, FALSE)), "", HLOOKUP(E$1, m_preprocess!$1:$1048576, $D59, FALSE))</f>
        <v>77.416674971499333</v>
      </c>
      <c r="F59" t="str">
        <f>IF(ISBLANK(HLOOKUP(F$1, m_preprocess!$1:$1048576, $D59, FALSE)), "", HLOOKUP(F$1, m_preprocess!$1:$1048576, $D59, FALSE))</f>
        <v/>
      </c>
      <c r="G59">
        <f>IF(ISBLANK(HLOOKUP(G$1, m_preprocess!$1:$1048576, $D59, FALSE)), "", HLOOKUP(G$1, m_preprocess!$1:$1048576, $D59, FALSE))</f>
        <v>84.531748305222933</v>
      </c>
      <c r="H59">
        <f>IF(ISBLANK(HLOOKUP(H$1, m_preprocess!$1:$1048576, $D59, FALSE)), "", HLOOKUP(H$1, m_preprocess!$1:$1048576, $D59, FALSE))</f>
        <v>99.620699912935549</v>
      </c>
      <c r="I59">
        <f>IF(ISBLANK(HLOOKUP(I$1, m_preprocess!$1:$1048576, $D59, FALSE)), "", HLOOKUP(I$1, m_preprocess!$1:$1048576, $D59, FALSE))</f>
        <v>63.572349722778867</v>
      </c>
      <c r="J59">
        <f>IF(ISBLANK(HLOOKUP(J$1, m_preprocess!$1:$1048576, $D59, FALSE)), "", HLOOKUP(J$1, m_preprocess!$1:$1048576, $D59, FALSE))</f>
        <v>67.415930891171868</v>
      </c>
      <c r="K59">
        <f>IF(ISBLANK(HLOOKUP(K$1, m_preprocess!$1:$1048576, $D59, FALSE)), "", HLOOKUP(K$1, m_preprocess!$1:$1048576, $D59, FALSE))</f>
        <v>87.994849257835455</v>
      </c>
      <c r="L59">
        <f>IF(ISBLANK(HLOOKUP(L$1, m_preprocess!$1:$1048576, $D59, FALSE)), "", HLOOKUP(L$1, m_preprocess!$1:$1048576, $D59, FALSE))</f>
        <v>61.001514954064142</v>
      </c>
      <c r="M59">
        <f>IF(ISBLANK(HLOOKUP(M$1, m_preprocess!$1:$1048576, $D59, FALSE)), "", HLOOKUP(M$1, m_preprocess!$1:$1048576, $D59, FALSE))</f>
        <v>71.510058286134765</v>
      </c>
      <c r="N59" t="str">
        <f>IF(ISBLANK(HLOOKUP(N$1, m_preprocess!$1:$1048576, $D59, FALSE)), "", HLOOKUP(N$1, m_preprocess!$1:$1048576, $D59, FALSE))</f>
        <v/>
      </c>
      <c r="O59" t="str">
        <f>IF(ISBLANK(HLOOKUP(O$1, m_preprocess!$1:$1048576, $D59, FALSE)), "", HLOOKUP(O$1, m_preprocess!$1:$1048576, $D59, FALSE))</f>
        <v/>
      </c>
      <c r="P59">
        <f>IF(ISBLANK(HLOOKUP(P$1, m_preprocess!$1:$1048576, $D59, FALSE)), "", HLOOKUP(P$1, m_preprocess!$1:$1048576, $D59, FALSE))</f>
        <v>86.307901946398374</v>
      </c>
      <c r="Q59">
        <f>IF(ISBLANK(HLOOKUP(Q$1, m_preprocess!$1:$1048576, $D59, FALSE)), "", HLOOKUP(Q$1, m_preprocess!$1:$1048576, $D59, FALSE))</f>
        <v>91.98039195821994</v>
      </c>
      <c r="R59">
        <f>IF(ISBLANK(HLOOKUP(R$1, m_preprocess!$1:$1048576, $D59, FALSE)), "", HLOOKUP(R$1, m_preprocess!$1:$1048576, $D59, FALSE))</f>
        <v>93.832935595231888</v>
      </c>
      <c r="S59">
        <f>IF(ISBLANK(HLOOKUP(S$1, m_preprocess!$1:$1048576, $D59, FALSE)), "", HLOOKUP(S$1, m_preprocess!$1:$1048576, $D59, FALSE))</f>
        <v>119.21322112997281</v>
      </c>
      <c r="T59">
        <f>IF(ISBLANK(HLOOKUP(T$1, m_preprocess!$1:$1048576, $D59, FALSE)), "", HLOOKUP(T$1, m_preprocess!$1:$1048576, $D59, FALSE))</f>
        <v>11.974025282665627</v>
      </c>
      <c r="U59">
        <f>IF(ISBLANK(HLOOKUP(U$1, m_preprocess!$1:$1048576, $D59, FALSE)), "", HLOOKUP(U$1, m_preprocess!$1:$1048576, $D59, FALSE))</f>
        <v>113.58511066951739</v>
      </c>
      <c r="V59">
        <f>IF(ISBLANK(HLOOKUP(V$1, m_preprocess!$1:$1048576, $D59, FALSE)), "", HLOOKUP(V$1, m_preprocess!$1:$1048576, $D59, FALSE))</f>
        <v>10.804009189821588</v>
      </c>
      <c r="W59">
        <f>IF(ISBLANK(HLOOKUP(W$1, m_preprocess!$1:$1048576, $D59, FALSE)), "", HLOOKUP(W$1, m_preprocess!$1:$1048576, $D59, FALSE))</f>
        <v>87.488983561358324</v>
      </c>
      <c r="X59">
        <f>IF(ISBLANK(HLOOKUP(X$1, m_preprocess!$1:$1048576, $D59, FALSE)), "", HLOOKUP(X$1, m_preprocess!$1:$1048576, $D59, FALSE))</f>
        <v>15.292117918337484</v>
      </c>
      <c r="Y59">
        <f>IF(ISBLANK(HLOOKUP(Y$1, m_preprocess!$1:$1048576, $D59, FALSE)), "", HLOOKUP(Y$1, m_preprocess!$1:$1048576, $D59, FALSE))</f>
        <v>143721.44156299529</v>
      </c>
      <c r="Z59">
        <f>IF(ISBLANK(HLOOKUP(Z$1, m_preprocess!$1:$1048576, $D59, FALSE)), "", HLOOKUP(Z$1, m_preprocess!$1:$1048576, $D59, FALSE))</f>
        <v>135213.6716048193</v>
      </c>
      <c r="AA59">
        <f>IF(ISBLANK(HLOOKUP(AA$1, m_preprocess!$1:$1048576, $D59, FALSE)), "", HLOOKUP(AA$1, m_preprocess!$1:$1048576, $D59, FALSE))</f>
        <v>261.09479876160992</v>
      </c>
      <c r="AB59">
        <f>IF(ISBLANK(HLOOKUP(AB$1, m_preprocess!$1:$1048576, $D59, FALSE)), "", HLOOKUP(AB$1, m_preprocess!$1:$1048576, $D59, FALSE))</f>
        <v>20432.323458922219</v>
      </c>
      <c r="AC59">
        <f>IF(ISBLANK(HLOOKUP(AC$1, m_preprocess!$1:$1048576, $D59, FALSE)), "", HLOOKUP(AC$1, m_preprocess!$1:$1048576, $D59, FALSE))</f>
        <v>108.83302587715032</v>
      </c>
      <c r="AD59">
        <f>IF(ISBLANK(HLOOKUP(AD$1, m_preprocess!$1:$1048576, $D59, FALSE)), "", HLOOKUP(AD$1, m_preprocess!$1:$1048576, $D59, FALSE))</f>
        <v>5398.6618616729011</v>
      </c>
      <c r="AE59">
        <f>IF(ISBLANK(HLOOKUP(AE$1, m_preprocess!$1:$1048576, $D59, FALSE)), "", HLOOKUP(AE$1, m_preprocess!$1:$1048576, $D59, FALSE))</f>
        <v>18597.408682824218</v>
      </c>
      <c r="AF59">
        <f>IF(ISBLANK(HLOOKUP(AF$1, m_preprocess!$1:$1048576, $D59, FALSE)), "", HLOOKUP(AF$1, m_preprocess!$1:$1048576, $D59, FALSE))</f>
        <v>118.84223979176708</v>
      </c>
      <c r="AG59" t="str">
        <f>IF(ISBLANK(HLOOKUP(AG$1, m_preprocess!$1:$1048576, $D59, FALSE)), "", HLOOKUP(AG$1, m_preprocess!$1:$1048576, $D59, FALSE))</f>
        <v/>
      </c>
    </row>
    <row r="60" spans="1:33">
      <c r="A60" s="22">
        <v>35735</v>
      </c>
      <c r="B60">
        <v>1997</v>
      </c>
      <c r="C60">
        <v>11</v>
      </c>
      <c r="D60">
        <v>60</v>
      </c>
      <c r="E60">
        <f>IF(ISBLANK(HLOOKUP(E$1, m_preprocess!$1:$1048576, $D60, FALSE)), "", HLOOKUP(E$1, m_preprocess!$1:$1048576, $D60, FALSE))</f>
        <v>77.497826845860416</v>
      </c>
      <c r="F60" t="str">
        <f>IF(ISBLANK(HLOOKUP(F$1, m_preprocess!$1:$1048576, $D60, FALSE)), "", HLOOKUP(F$1, m_preprocess!$1:$1048576, $D60, FALSE))</f>
        <v/>
      </c>
      <c r="G60">
        <f>IF(ISBLANK(HLOOKUP(G$1, m_preprocess!$1:$1048576, $D60, FALSE)), "", HLOOKUP(G$1, m_preprocess!$1:$1048576, $D60, FALSE))</f>
        <v>82.549757341630439</v>
      </c>
      <c r="H60">
        <f>IF(ISBLANK(HLOOKUP(H$1, m_preprocess!$1:$1048576, $D60, FALSE)), "", HLOOKUP(H$1, m_preprocess!$1:$1048576, $D60, FALSE))</f>
        <v>96.755480851319447</v>
      </c>
      <c r="I60">
        <f>IF(ISBLANK(HLOOKUP(I$1, m_preprocess!$1:$1048576, $D60, FALSE)), "", HLOOKUP(I$1, m_preprocess!$1:$1048576, $D60, FALSE))</f>
        <v>61.855395081175978</v>
      </c>
      <c r="J60">
        <f>IF(ISBLANK(HLOOKUP(J$1, m_preprocess!$1:$1048576, $D60, FALSE)), "", HLOOKUP(J$1, m_preprocess!$1:$1048576, $D60, FALSE))</f>
        <v>66.522432584183235</v>
      </c>
      <c r="K60">
        <f>IF(ISBLANK(HLOOKUP(K$1, m_preprocess!$1:$1048576, $D60, FALSE)), "", HLOOKUP(K$1, m_preprocess!$1:$1048576, $D60, FALSE))</f>
        <v>85.885926812977715</v>
      </c>
      <c r="L60">
        <f>IF(ISBLANK(HLOOKUP(L$1, m_preprocess!$1:$1048576, $D60, FALSE)), "", HLOOKUP(L$1, m_preprocess!$1:$1048576, $D60, FALSE))</f>
        <v>61.21128948078163</v>
      </c>
      <c r="M60">
        <f>IF(ISBLANK(HLOOKUP(M$1, m_preprocess!$1:$1048576, $D60, FALSE)), "", HLOOKUP(M$1, m_preprocess!$1:$1048576, $D60, FALSE))</f>
        <v>71.16006397145631</v>
      </c>
      <c r="N60" t="str">
        <f>IF(ISBLANK(HLOOKUP(N$1, m_preprocess!$1:$1048576, $D60, FALSE)), "", HLOOKUP(N$1, m_preprocess!$1:$1048576, $D60, FALSE))</f>
        <v/>
      </c>
      <c r="O60" t="str">
        <f>IF(ISBLANK(HLOOKUP(O$1, m_preprocess!$1:$1048576, $D60, FALSE)), "", HLOOKUP(O$1, m_preprocess!$1:$1048576, $D60, FALSE))</f>
        <v/>
      </c>
      <c r="P60">
        <f>IF(ISBLANK(HLOOKUP(P$1, m_preprocess!$1:$1048576, $D60, FALSE)), "", HLOOKUP(P$1, m_preprocess!$1:$1048576, $D60, FALSE))</f>
        <v>85.827192730775053</v>
      </c>
      <c r="Q60">
        <f>IF(ISBLANK(HLOOKUP(Q$1, m_preprocess!$1:$1048576, $D60, FALSE)), "", HLOOKUP(Q$1, m_preprocess!$1:$1048576, $D60, FALSE))</f>
        <v>91.586148619237349</v>
      </c>
      <c r="R60">
        <f>IF(ISBLANK(HLOOKUP(R$1, m_preprocess!$1:$1048576, $D60, FALSE)), "", HLOOKUP(R$1, m_preprocess!$1:$1048576, $D60, FALSE))</f>
        <v>93.711979403780006</v>
      </c>
      <c r="S60">
        <f>IF(ISBLANK(HLOOKUP(S$1, m_preprocess!$1:$1048576, $D60, FALSE)), "", HLOOKUP(S$1, m_preprocess!$1:$1048576, $D60, FALSE))</f>
        <v>111.37731173365474</v>
      </c>
      <c r="T60">
        <f>IF(ISBLANK(HLOOKUP(T$1, m_preprocess!$1:$1048576, $D60, FALSE)), "", HLOOKUP(T$1, m_preprocess!$1:$1048576, $D60, FALSE))</f>
        <v>11.940516372412235</v>
      </c>
      <c r="U60">
        <f>IF(ISBLANK(HLOOKUP(U$1, m_preprocess!$1:$1048576, $D60, FALSE)), "", HLOOKUP(U$1, m_preprocess!$1:$1048576, $D60, FALSE))</f>
        <v>108.59001224461377</v>
      </c>
      <c r="V60">
        <f>IF(ISBLANK(HLOOKUP(V$1, m_preprocess!$1:$1048576, $D60, FALSE)), "", HLOOKUP(V$1, m_preprocess!$1:$1048576, $D60, FALSE))</f>
        <v>10.905371773545781</v>
      </c>
      <c r="W60">
        <f>IF(ISBLANK(HLOOKUP(W$1, m_preprocess!$1:$1048576, $D60, FALSE)), "", HLOOKUP(W$1, m_preprocess!$1:$1048576, $D60, FALSE))</f>
        <v>82.982712064863847</v>
      </c>
      <c r="X60">
        <f>IF(ISBLANK(HLOOKUP(X$1, m_preprocess!$1:$1048576, $D60, FALSE)), "", HLOOKUP(X$1, m_preprocess!$1:$1048576, $D60, FALSE))</f>
        <v>14.701928406204143</v>
      </c>
      <c r="Y60">
        <f>IF(ISBLANK(HLOOKUP(Y$1, m_preprocess!$1:$1048576, $D60, FALSE)), "", HLOOKUP(Y$1, m_preprocess!$1:$1048576, $D60, FALSE))</f>
        <v>138110.1192119325</v>
      </c>
      <c r="Z60">
        <f>IF(ISBLANK(HLOOKUP(Z$1, m_preprocess!$1:$1048576, $D60, FALSE)), "", HLOOKUP(Z$1, m_preprocess!$1:$1048576, $D60, FALSE))</f>
        <v>135499.34670979489</v>
      </c>
      <c r="AA60">
        <f>IF(ISBLANK(HLOOKUP(AA$1, m_preprocess!$1:$1048576, $D60, FALSE)), "", HLOOKUP(AA$1, m_preprocess!$1:$1048576, $D60, FALSE))</f>
        <v>212.38756957328388</v>
      </c>
      <c r="AB60">
        <f>IF(ISBLANK(HLOOKUP(AB$1, m_preprocess!$1:$1048576, $D60, FALSE)), "", HLOOKUP(AB$1, m_preprocess!$1:$1048576, $D60, FALSE))</f>
        <v>20454.675880433962</v>
      </c>
      <c r="AC60">
        <f>IF(ISBLANK(HLOOKUP(AC$1, m_preprocess!$1:$1048576, $D60, FALSE)), "", HLOOKUP(AC$1, m_preprocess!$1:$1048576, $D60, FALSE))</f>
        <v>113.94565343922946</v>
      </c>
      <c r="AD60">
        <f>IF(ISBLANK(HLOOKUP(AD$1, m_preprocess!$1:$1048576, $D60, FALSE)), "", HLOOKUP(AD$1, m_preprocess!$1:$1048576, $D60, FALSE))</f>
        <v>5625.0875392092321</v>
      </c>
      <c r="AE60">
        <f>IF(ISBLANK(HLOOKUP(AE$1, m_preprocess!$1:$1048576, $D60, FALSE)), "", HLOOKUP(AE$1, m_preprocess!$1:$1048576, $D60, FALSE))</f>
        <v>18867.18214483175</v>
      </c>
      <c r="AF60">
        <f>IF(ISBLANK(HLOOKUP(AF$1, m_preprocess!$1:$1048576, $D60, FALSE)), "", HLOOKUP(AF$1, m_preprocess!$1:$1048576, $D60, FALSE))</f>
        <v>107.69394511149341</v>
      </c>
      <c r="AG60" t="str">
        <f>IF(ISBLANK(HLOOKUP(AG$1, m_preprocess!$1:$1048576, $D60, FALSE)), "", HLOOKUP(AG$1, m_preprocess!$1:$1048576, $D60, FALSE))</f>
        <v/>
      </c>
    </row>
    <row r="61" spans="1:33">
      <c r="A61" s="22">
        <v>35765</v>
      </c>
      <c r="B61">
        <v>1997</v>
      </c>
      <c r="C61">
        <v>12</v>
      </c>
      <c r="D61">
        <v>61</v>
      </c>
      <c r="E61">
        <f>IF(ISBLANK(HLOOKUP(E$1, m_preprocess!$1:$1048576, $D61, FALSE)), "", HLOOKUP(E$1, m_preprocess!$1:$1048576, $D61, FALSE))</f>
        <v>78.195990627908913</v>
      </c>
      <c r="F61" t="str">
        <f>IF(ISBLANK(HLOOKUP(F$1, m_preprocess!$1:$1048576, $D61, FALSE)), "", HLOOKUP(F$1, m_preprocess!$1:$1048576, $D61, FALSE))</f>
        <v/>
      </c>
      <c r="G61">
        <f>IF(ISBLANK(HLOOKUP(G$1, m_preprocess!$1:$1048576, $D61, FALSE)), "", HLOOKUP(G$1, m_preprocess!$1:$1048576, $D61, FALSE))</f>
        <v>82.311897718478122</v>
      </c>
      <c r="H61">
        <f>IF(ISBLANK(HLOOKUP(H$1, m_preprocess!$1:$1048576, $D61, FALSE)), "", HLOOKUP(H$1, m_preprocess!$1:$1048576, $D61, FALSE))</f>
        <v>99.265964716124046</v>
      </c>
      <c r="I61">
        <f>IF(ISBLANK(HLOOKUP(I$1, m_preprocess!$1:$1048576, $D61, FALSE)), "", HLOOKUP(I$1, m_preprocess!$1:$1048576, $D61, FALSE))</f>
        <v>58.584452028395361</v>
      </c>
      <c r="J61">
        <f>IF(ISBLANK(HLOOKUP(J$1, m_preprocess!$1:$1048576, $D61, FALSE)), "", HLOOKUP(J$1, m_preprocess!$1:$1048576, $D61, FALSE))</f>
        <v>69.858688255380258</v>
      </c>
      <c r="K61">
        <f>IF(ISBLANK(HLOOKUP(K$1, m_preprocess!$1:$1048576, $D61, FALSE)), "", HLOOKUP(K$1, m_preprocess!$1:$1048576, $D61, FALSE))</f>
        <v>82.778907858089795</v>
      </c>
      <c r="L61">
        <f>IF(ISBLANK(HLOOKUP(L$1, m_preprocess!$1:$1048576, $D61, FALSE)), "", HLOOKUP(L$1, m_preprocess!$1:$1048576, $D61, FALSE))</f>
        <v>66.761176339062956</v>
      </c>
      <c r="M61">
        <f>IF(ISBLANK(HLOOKUP(M$1, m_preprocess!$1:$1048576, $D61, FALSE)), "", HLOOKUP(M$1, m_preprocess!$1:$1048576, $D61, FALSE))</f>
        <v>72.955647829816186</v>
      </c>
      <c r="N61" t="str">
        <f>IF(ISBLANK(HLOOKUP(N$1, m_preprocess!$1:$1048576, $D61, FALSE)), "", HLOOKUP(N$1, m_preprocess!$1:$1048576, $D61, FALSE))</f>
        <v/>
      </c>
      <c r="O61" t="str">
        <f>IF(ISBLANK(HLOOKUP(O$1, m_preprocess!$1:$1048576, $D61, FALSE)), "", HLOOKUP(O$1, m_preprocess!$1:$1048576, $D61, FALSE))</f>
        <v/>
      </c>
      <c r="P61">
        <f>IF(ISBLANK(HLOOKUP(P$1, m_preprocess!$1:$1048576, $D61, FALSE)), "", HLOOKUP(P$1, m_preprocess!$1:$1048576, $D61, FALSE))</f>
        <v>85.297050232344361</v>
      </c>
      <c r="Q61">
        <f>IF(ISBLANK(HLOOKUP(Q$1, m_preprocess!$1:$1048576, $D61, FALSE)), "", HLOOKUP(Q$1, m_preprocess!$1:$1048576, $D61, FALSE))</f>
        <v>90.909543567115719</v>
      </c>
      <c r="R61">
        <f>IF(ISBLANK(HLOOKUP(R$1, m_preprocess!$1:$1048576, $D61, FALSE)), "", HLOOKUP(R$1, m_preprocess!$1:$1048576, $D61, FALSE))</f>
        <v>93.826288072134219</v>
      </c>
      <c r="S61">
        <f>IF(ISBLANK(HLOOKUP(S$1, m_preprocess!$1:$1048576, $D61, FALSE)), "", HLOOKUP(S$1, m_preprocess!$1:$1048576, $D61, FALSE))</f>
        <v>115.69049542885676</v>
      </c>
      <c r="T61">
        <f>IF(ISBLANK(HLOOKUP(T$1, m_preprocess!$1:$1048576, $D61, FALSE)), "", HLOOKUP(T$1, m_preprocess!$1:$1048576, $D61, FALSE))</f>
        <v>9.1496950700419291</v>
      </c>
      <c r="U61">
        <f>IF(ISBLANK(HLOOKUP(U$1, m_preprocess!$1:$1048576, $D61, FALSE)), "", HLOOKUP(U$1, m_preprocess!$1:$1048576, $D61, FALSE))</f>
        <v>116.61414835036938</v>
      </c>
      <c r="V61">
        <f>IF(ISBLANK(HLOOKUP(V$1, m_preprocess!$1:$1048576, $D61, FALSE)), "", HLOOKUP(V$1, m_preprocess!$1:$1048576, $D61, FALSE))</f>
        <v>12.159482455039582</v>
      </c>
      <c r="W61">
        <f>IF(ISBLANK(HLOOKUP(W$1, m_preprocess!$1:$1048576, $D61, FALSE)), "", HLOOKUP(W$1, m_preprocess!$1:$1048576, $D61, FALSE))</f>
        <v>85.65728849195078</v>
      </c>
      <c r="X61">
        <f>IF(ISBLANK(HLOOKUP(X$1, m_preprocess!$1:$1048576, $D61, FALSE)), "", HLOOKUP(X$1, m_preprocess!$1:$1048576, $D61, FALSE))</f>
        <v>18.797377403379002</v>
      </c>
      <c r="Y61">
        <f>IF(ISBLANK(HLOOKUP(Y$1, m_preprocess!$1:$1048576, $D61, FALSE)), "", HLOOKUP(Y$1, m_preprocess!$1:$1048576, $D61, FALSE))</f>
        <v>223500.40598759789</v>
      </c>
      <c r="Z61">
        <f>IF(ISBLANK(HLOOKUP(Z$1, m_preprocess!$1:$1048576, $D61, FALSE)), "", HLOOKUP(Z$1, m_preprocess!$1:$1048576, $D61, FALSE))</f>
        <v>347845.11157055158</v>
      </c>
      <c r="AA61">
        <f>IF(ISBLANK(HLOOKUP(AA$1, m_preprocess!$1:$1048576, $D61, FALSE)), "", HLOOKUP(AA$1, m_preprocess!$1:$1048576, $D61, FALSE))</f>
        <v>234.70642768850431</v>
      </c>
      <c r="AB61">
        <f>IF(ISBLANK(HLOOKUP(AB$1, m_preprocess!$1:$1048576, $D61, FALSE)), "", HLOOKUP(AB$1, m_preprocess!$1:$1048576, $D61, FALSE))</f>
        <v>20211.247700846714</v>
      </c>
      <c r="AC61">
        <f>IF(ISBLANK(HLOOKUP(AC$1, m_preprocess!$1:$1048576, $D61, FALSE)), "", HLOOKUP(AC$1, m_preprocess!$1:$1048576, $D61, FALSE))</f>
        <v>109.66931063735501</v>
      </c>
      <c r="AD61">
        <f>IF(ISBLANK(HLOOKUP(AD$1, m_preprocess!$1:$1048576, $D61, FALSE)), "", HLOOKUP(AD$1, m_preprocess!$1:$1048576, $D61, FALSE))</f>
        <v>6097.0436543619935</v>
      </c>
      <c r="AE61">
        <f>IF(ISBLANK(HLOOKUP(AE$1, m_preprocess!$1:$1048576, $D61, FALSE)), "", HLOOKUP(AE$1, m_preprocess!$1:$1048576, $D61, FALSE))</f>
        <v>19516.487606801955</v>
      </c>
      <c r="AF61">
        <f>IF(ISBLANK(HLOOKUP(AF$1, m_preprocess!$1:$1048576, $D61, FALSE)), "", HLOOKUP(AF$1, m_preprocess!$1:$1048576, $D61, FALSE))</f>
        <v>114.40578900704368</v>
      </c>
      <c r="AG61" t="str">
        <f>IF(ISBLANK(HLOOKUP(AG$1, m_preprocess!$1:$1048576, $D61, FALSE)), "", HLOOKUP(AG$1, m_preprocess!$1:$1048576, $D61, FALSE))</f>
        <v/>
      </c>
    </row>
    <row r="62" spans="1:33">
      <c r="A62" s="22">
        <v>35796</v>
      </c>
      <c r="B62">
        <v>1998</v>
      </c>
      <c r="C62">
        <v>1</v>
      </c>
      <c r="D62">
        <v>62</v>
      </c>
      <c r="E62">
        <f>IF(ISBLANK(HLOOKUP(E$1, m_preprocess!$1:$1048576, $D62, FALSE)), "", HLOOKUP(E$1, m_preprocess!$1:$1048576, $D62, FALSE))</f>
        <v>76.048081764267508</v>
      </c>
      <c r="F62" t="str">
        <f>IF(ISBLANK(HLOOKUP(F$1, m_preprocess!$1:$1048576, $D62, FALSE)), "", HLOOKUP(F$1, m_preprocess!$1:$1048576, $D62, FALSE))</f>
        <v/>
      </c>
      <c r="G62">
        <f>IF(ISBLANK(HLOOKUP(G$1, m_preprocess!$1:$1048576, $D62, FALSE)), "", HLOOKUP(G$1, m_preprocess!$1:$1048576, $D62, FALSE))</f>
        <v>81.525991506847731</v>
      </c>
      <c r="H62">
        <f>IF(ISBLANK(HLOOKUP(H$1, m_preprocess!$1:$1048576, $D62, FALSE)), "", HLOOKUP(H$1, m_preprocess!$1:$1048576, $D62, FALSE))</f>
        <v>99.812595446713118</v>
      </c>
      <c r="I62">
        <f>IF(ISBLANK(HLOOKUP(I$1, m_preprocess!$1:$1048576, $D62, FALSE)), "", HLOOKUP(I$1, m_preprocess!$1:$1048576, $D62, FALSE))</f>
        <v>57.203530544080103</v>
      </c>
      <c r="J62">
        <f>IF(ISBLANK(HLOOKUP(J$1, m_preprocess!$1:$1048576, $D62, FALSE)), "", HLOOKUP(J$1, m_preprocess!$1:$1048576, $D62, FALSE))</f>
        <v>62.896431074624473</v>
      </c>
      <c r="K62">
        <f>IF(ISBLANK(HLOOKUP(K$1, m_preprocess!$1:$1048576, $D62, FALSE)), "", HLOOKUP(K$1, m_preprocess!$1:$1048576, $D62, FALSE))</f>
        <v>84.514086403449539</v>
      </c>
      <c r="L62">
        <f>IF(ISBLANK(HLOOKUP(L$1, m_preprocess!$1:$1048576, $D62, FALSE)), "", HLOOKUP(L$1, m_preprocess!$1:$1048576, $D62, FALSE))</f>
        <v>58.118988774046684</v>
      </c>
      <c r="M62">
        <f>IF(ISBLANK(HLOOKUP(M$1, m_preprocess!$1:$1048576, $D62, FALSE)), "", HLOOKUP(M$1, m_preprocess!$1:$1048576, $D62, FALSE))</f>
        <v>68.021209960000732</v>
      </c>
      <c r="N62" t="str">
        <f>IF(ISBLANK(HLOOKUP(N$1, m_preprocess!$1:$1048576, $D62, FALSE)), "", HLOOKUP(N$1, m_preprocess!$1:$1048576, $D62, FALSE))</f>
        <v/>
      </c>
      <c r="O62" t="str">
        <f>IF(ISBLANK(HLOOKUP(O$1, m_preprocess!$1:$1048576, $D62, FALSE)), "", HLOOKUP(O$1, m_preprocess!$1:$1048576, $D62, FALSE))</f>
        <v/>
      </c>
      <c r="P62">
        <f>IF(ISBLANK(HLOOKUP(P$1, m_preprocess!$1:$1048576, $D62, FALSE)), "", HLOOKUP(P$1, m_preprocess!$1:$1048576, $D62, FALSE))</f>
        <v>84.566954793516643</v>
      </c>
      <c r="Q62">
        <f>IF(ISBLANK(HLOOKUP(Q$1, m_preprocess!$1:$1048576, $D62, FALSE)), "", HLOOKUP(Q$1, m_preprocess!$1:$1048576, $D62, FALSE))</f>
        <v>90.242076151238678</v>
      </c>
      <c r="R62">
        <f>IF(ISBLANK(HLOOKUP(R$1, m_preprocess!$1:$1048576, $D62, FALSE)), "", HLOOKUP(R$1, m_preprocess!$1:$1048576, $D62, FALSE))</f>
        <v>93.71122474153745</v>
      </c>
      <c r="S62">
        <f>IF(ISBLANK(HLOOKUP(S$1, m_preprocess!$1:$1048576, $D62, FALSE)), "", HLOOKUP(S$1, m_preprocess!$1:$1048576, $D62, FALSE))</f>
        <v>101.07581644473866</v>
      </c>
      <c r="T62">
        <f>IF(ISBLANK(HLOOKUP(T$1, m_preprocess!$1:$1048576, $D62, FALSE)), "", HLOOKUP(T$1, m_preprocess!$1:$1048576, $D62, FALSE))</f>
        <v>9.4900780329567649</v>
      </c>
      <c r="U62">
        <f>IF(ISBLANK(HLOOKUP(U$1, m_preprocess!$1:$1048576, $D62, FALSE)), "", HLOOKUP(U$1, m_preprocess!$1:$1048576, $D62, FALSE))</f>
        <v>102.14509010798589</v>
      </c>
      <c r="V62">
        <f>IF(ISBLANK(HLOOKUP(V$1, m_preprocess!$1:$1048576, $D62, FALSE)), "", HLOOKUP(V$1, m_preprocess!$1:$1048576, $D62, FALSE))</f>
        <v>9.2595830641085097</v>
      </c>
      <c r="W62">
        <f>IF(ISBLANK(HLOOKUP(W$1, m_preprocess!$1:$1048576, $D62, FALSE)), "", HLOOKUP(W$1, m_preprocess!$1:$1048576, $D62, FALSE))</f>
        <v>77.851012516887536</v>
      </c>
      <c r="X62">
        <f>IF(ISBLANK(HLOOKUP(X$1, m_preprocess!$1:$1048576, $D62, FALSE)), "", HLOOKUP(X$1, m_preprocess!$1:$1048576, $D62, FALSE))</f>
        <v>15.034494526989858</v>
      </c>
      <c r="Y62">
        <f>IF(ISBLANK(HLOOKUP(Y$1, m_preprocess!$1:$1048576, $D62, FALSE)), "", HLOOKUP(Y$1, m_preprocess!$1:$1048576, $D62, FALSE))</f>
        <v>150521.58545282463</v>
      </c>
      <c r="Z62">
        <f>IF(ISBLANK(HLOOKUP(Z$1, m_preprocess!$1:$1048576, $D62, FALSE)), "", HLOOKUP(Z$1, m_preprocess!$1:$1048576, $D62, FALSE))</f>
        <v>129901.66758106966</v>
      </c>
      <c r="AA62">
        <f>IF(ISBLANK(HLOOKUP(AA$1, m_preprocess!$1:$1048576, $D62, FALSE)), "", HLOOKUP(AA$1, m_preprocess!$1:$1048576, $D62, FALSE))</f>
        <v>236.13067901234567</v>
      </c>
      <c r="AB62">
        <f>IF(ISBLANK(HLOOKUP(AB$1, m_preprocess!$1:$1048576, $D62, FALSE)), "", HLOOKUP(AB$1, m_preprocess!$1:$1048576, $D62, FALSE))</f>
        <v>19820.963813308874</v>
      </c>
      <c r="AC62">
        <f>IF(ISBLANK(HLOOKUP(AC$1, m_preprocess!$1:$1048576, $D62, FALSE)), "", HLOOKUP(AC$1, m_preprocess!$1:$1048576, $D62, FALSE))</f>
        <v>107.69085705542669</v>
      </c>
      <c r="AD62">
        <f>IF(ISBLANK(HLOOKUP(AD$1, m_preprocess!$1:$1048576, $D62, FALSE)), "", HLOOKUP(AD$1, m_preprocess!$1:$1048576, $D62, FALSE))</f>
        <v>5590.0536548313958</v>
      </c>
      <c r="AE62">
        <f>IF(ISBLANK(HLOOKUP(AE$1, m_preprocess!$1:$1048576, $D62, FALSE)), "", HLOOKUP(AE$1, m_preprocess!$1:$1048576, $D62, FALSE))</f>
        <v>18396.268438091724</v>
      </c>
      <c r="AF62">
        <f>IF(ISBLANK(HLOOKUP(AF$1, m_preprocess!$1:$1048576, $D62, FALSE)), "", HLOOKUP(AF$1, m_preprocess!$1:$1048576, $D62, FALSE))</f>
        <v>104.06288626078229</v>
      </c>
      <c r="AG62" t="str">
        <f>IF(ISBLANK(HLOOKUP(AG$1, m_preprocess!$1:$1048576, $D62, FALSE)), "", HLOOKUP(AG$1, m_preprocess!$1:$1048576, $D62, FALSE))</f>
        <v/>
      </c>
    </row>
    <row r="63" spans="1:33">
      <c r="A63" s="22">
        <v>35827</v>
      </c>
      <c r="B63">
        <v>1998</v>
      </c>
      <c r="C63">
        <v>2</v>
      </c>
      <c r="D63">
        <v>63</v>
      </c>
      <c r="E63">
        <f>IF(ISBLANK(HLOOKUP(E$1, m_preprocess!$1:$1048576, $D63, FALSE)), "", HLOOKUP(E$1, m_preprocess!$1:$1048576, $D63, FALSE))</f>
        <v>75.109764820815244</v>
      </c>
      <c r="F63" t="str">
        <f>IF(ISBLANK(HLOOKUP(F$1, m_preprocess!$1:$1048576, $D63, FALSE)), "", HLOOKUP(F$1, m_preprocess!$1:$1048576, $D63, FALSE))</f>
        <v/>
      </c>
      <c r="G63">
        <f>IF(ISBLANK(HLOOKUP(G$1, m_preprocess!$1:$1048576, $D63, FALSE)), "", HLOOKUP(G$1, m_preprocess!$1:$1048576, $D63, FALSE))</f>
        <v>79.591173876988151</v>
      </c>
      <c r="H63">
        <f>IF(ISBLANK(HLOOKUP(H$1, m_preprocess!$1:$1048576, $D63, FALSE)), "", HLOOKUP(H$1, m_preprocess!$1:$1048576, $D63, FALSE))</f>
        <v>92.470956338757972</v>
      </c>
      <c r="I63">
        <f>IF(ISBLANK(HLOOKUP(I$1, m_preprocess!$1:$1048576, $D63, FALSE)), "", HLOOKUP(I$1, m_preprocess!$1:$1048576, $D63, FALSE))</f>
        <v>57.098658963882301</v>
      </c>
      <c r="J63">
        <f>IF(ISBLANK(HLOOKUP(J$1, m_preprocess!$1:$1048576, $D63, FALSE)), "", HLOOKUP(J$1, m_preprocess!$1:$1048576, $D63, FALSE))</f>
        <v>62.938256839821719</v>
      </c>
      <c r="K63">
        <f>IF(ISBLANK(HLOOKUP(K$1, m_preprocess!$1:$1048576, $D63, FALSE)), "", HLOOKUP(K$1, m_preprocess!$1:$1048576, $D63, FALSE))</f>
        <v>84.159249904771571</v>
      </c>
      <c r="L63">
        <f>IF(ISBLANK(HLOOKUP(L$1, m_preprocess!$1:$1048576, $D63, FALSE)), "", HLOOKUP(L$1, m_preprocess!$1:$1048576, $D63, FALSE))</f>
        <v>57.78322482362821</v>
      </c>
      <c r="M63">
        <f>IF(ISBLANK(HLOOKUP(M$1, m_preprocess!$1:$1048576, $D63, FALSE)), "", HLOOKUP(M$1, m_preprocess!$1:$1048576, $D63, FALSE))</f>
        <v>67.250023121049367</v>
      </c>
      <c r="N63" t="str">
        <f>IF(ISBLANK(HLOOKUP(N$1, m_preprocess!$1:$1048576, $D63, FALSE)), "", HLOOKUP(N$1, m_preprocess!$1:$1048576, $D63, FALSE))</f>
        <v/>
      </c>
      <c r="O63" t="str">
        <f>IF(ISBLANK(HLOOKUP(O$1, m_preprocess!$1:$1048576, $D63, FALSE)), "", HLOOKUP(O$1, m_preprocess!$1:$1048576, $D63, FALSE))</f>
        <v/>
      </c>
      <c r="P63">
        <f>IF(ISBLANK(HLOOKUP(P$1, m_preprocess!$1:$1048576, $D63, FALSE)), "", HLOOKUP(P$1, m_preprocess!$1:$1048576, $D63, FALSE))</f>
        <v>84.284796096101161</v>
      </c>
      <c r="Q63">
        <f>IF(ISBLANK(HLOOKUP(Q$1, m_preprocess!$1:$1048576, $D63, FALSE)), "", HLOOKUP(Q$1, m_preprocess!$1:$1048576, $D63, FALSE))</f>
        <v>90.03805250675623</v>
      </c>
      <c r="R63">
        <f>IF(ISBLANK(HLOOKUP(R$1, m_preprocess!$1:$1048576, $D63, FALSE)), "", HLOOKUP(R$1, m_preprocess!$1:$1048576, $D63, FALSE))</f>
        <v>93.610194522784283</v>
      </c>
      <c r="S63">
        <f>IF(ISBLANK(HLOOKUP(S$1, m_preprocess!$1:$1048576, $D63, FALSE)), "", HLOOKUP(S$1, m_preprocess!$1:$1048576, $D63, FALSE))</f>
        <v>105.70055825776757</v>
      </c>
      <c r="T63">
        <f>IF(ISBLANK(HLOOKUP(T$1, m_preprocess!$1:$1048576, $D63, FALSE)), "", HLOOKUP(T$1, m_preprocess!$1:$1048576, $D63, FALSE))</f>
        <v>6.7347733671062153</v>
      </c>
      <c r="U63">
        <f>IF(ISBLANK(HLOOKUP(U$1, m_preprocess!$1:$1048576, $D63, FALSE)), "", HLOOKUP(U$1, m_preprocess!$1:$1048576, $D63, FALSE))</f>
        <v>105.46006644565627</v>
      </c>
      <c r="V63">
        <f>IF(ISBLANK(HLOOKUP(V$1, m_preprocess!$1:$1048576, $D63, FALSE)), "", HLOOKUP(V$1, m_preprocess!$1:$1048576, $D63, FALSE))</f>
        <v>9.6514526448113998</v>
      </c>
      <c r="W63">
        <f>IF(ISBLANK(HLOOKUP(W$1, m_preprocess!$1:$1048576, $D63, FALSE)), "", HLOOKUP(W$1, m_preprocess!$1:$1048576, $D63, FALSE))</f>
        <v>81.681553468164367</v>
      </c>
      <c r="X63">
        <f>IF(ISBLANK(HLOOKUP(X$1, m_preprocess!$1:$1048576, $D63, FALSE)), "", HLOOKUP(X$1, m_preprocess!$1:$1048576, $D63, FALSE))</f>
        <v>14.1270603326805</v>
      </c>
      <c r="Y63">
        <f>IF(ISBLANK(HLOOKUP(Y$1, m_preprocess!$1:$1048576, $D63, FALSE)), "", HLOOKUP(Y$1, m_preprocess!$1:$1048576, $D63, FALSE))</f>
        <v>121641.34821616669</v>
      </c>
      <c r="Z63">
        <f>IF(ISBLANK(HLOOKUP(Z$1, m_preprocess!$1:$1048576, $D63, FALSE)), "", HLOOKUP(Z$1, m_preprocess!$1:$1048576, $D63, FALSE))</f>
        <v>121992.6768645784</v>
      </c>
      <c r="AA63">
        <f>IF(ISBLANK(HLOOKUP(AA$1, m_preprocess!$1:$1048576, $D63, FALSE)), "", HLOOKUP(AA$1, m_preprocess!$1:$1048576, $D63, FALSE))</f>
        <v>226.17172839506173</v>
      </c>
      <c r="AB63">
        <f>IF(ISBLANK(HLOOKUP(AB$1, m_preprocess!$1:$1048576, $D63, FALSE)), "", HLOOKUP(AB$1, m_preprocess!$1:$1048576, $D63, FALSE))</f>
        <v>19731.713131726701</v>
      </c>
      <c r="AC63">
        <f>IF(ISBLANK(HLOOKUP(AC$1, m_preprocess!$1:$1048576, $D63, FALSE)), "", HLOOKUP(AC$1, m_preprocess!$1:$1048576, $D63, FALSE))</f>
        <v>110.23085176431904</v>
      </c>
      <c r="AD63">
        <f>IF(ISBLANK(HLOOKUP(AD$1, m_preprocess!$1:$1048576, $D63, FALSE)), "", HLOOKUP(AD$1, m_preprocess!$1:$1048576, $D63, FALSE))</f>
        <v>5457.1679864248963</v>
      </c>
      <c r="AE63">
        <f>IF(ISBLANK(HLOOKUP(AE$1, m_preprocess!$1:$1048576, $D63, FALSE)), "", HLOOKUP(AE$1, m_preprocess!$1:$1048576, $D63, FALSE))</f>
        <v>18460.555753624481</v>
      </c>
      <c r="AF63">
        <f>IF(ISBLANK(HLOOKUP(AF$1, m_preprocess!$1:$1048576, $D63, FALSE)), "", HLOOKUP(AF$1, m_preprocess!$1:$1048576, $D63, FALSE))</f>
        <v>101.4177658572786</v>
      </c>
      <c r="AG63" t="str">
        <f>IF(ISBLANK(HLOOKUP(AG$1, m_preprocess!$1:$1048576, $D63, FALSE)), "", HLOOKUP(AG$1, m_preprocess!$1:$1048576, $D63, FALSE))</f>
        <v/>
      </c>
    </row>
    <row r="64" spans="1:33">
      <c r="A64" s="22">
        <v>35855</v>
      </c>
      <c r="B64">
        <v>1998</v>
      </c>
      <c r="C64">
        <v>3</v>
      </c>
      <c r="D64">
        <v>64</v>
      </c>
      <c r="E64">
        <f>IF(ISBLANK(HLOOKUP(E$1, m_preprocess!$1:$1048576, $D64, FALSE)), "", HLOOKUP(E$1, m_preprocess!$1:$1048576, $D64, FALSE))</f>
        <v>79.728039878296485</v>
      </c>
      <c r="F64" t="str">
        <f>IF(ISBLANK(HLOOKUP(F$1, m_preprocess!$1:$1048576, $D64, FALSE)), "", HLOOKUP(F$1, m_preprocess!$1:$1048576, $D64, FALSE))</f>
        <v/>
      </c>
      <c r="G64">
        <f>IF(ISBLANK(HLOOKUP(G$1, m_preprocess!$1:$1048576, $D64, FALSE)), "", HLOOKUP(G$1, m_preprocess!$1:$1048576, $D64, FALSE))</f>
        <v>85.419367723556334</v>
      </c>
      <c r="H64">
        <f>IF(ISBLANK(HLOOKUP(H$1, m_preprocess!$1:$1048576, $D64, FALSE)), "", HLOOKUP(H$1, m_preprocess!$1:$1048576, $D64, FALSE))</f>
        <v>103.09814416161112</v>
      </c>
      <c r="I64">
        <f>IF(ISBLANK(HLOOKUP(I$1, m_preprocess!$1:$1048576, $D64, FALSE)), "", HLOOKUP(I$1, m_preprocess!$1:$1048576, $D64, FALSE))</f>
        <v>56.426576197028545</v>
      </c>
      <c r="J64">
        <f>IF(ISBLANK(HLOOKUP(J$1, m_preprocess!$1:$1048576, $D64, FALSE)), "", HLOOKUP(J$1, m_preprocess!$1:$1048576, $D64, FALSE))</f>
        <v>63.994037061594533</v>
      </c>
      <c r="K64">
        <f>IF(ISBLANK(HLOOKUP(K$1, m_preprocess!$1:$1048576, $D64, FALSE)), "", HLOOKUP(K$1, m_preprocess!$1:$1048576, $D64, FALSE))</f>
        <v>90.726952610362162</v>
      </c>
      <c r="L64">
        <f>IF(ISBLANK(HLOOKUP(L$1, m_preprocess!$1:$1048576, $D64, FALSE)), "", HLOOKUP(L$1, m_preprocess!$1:$1048576, $D64, FALSE))</f>
        <v>61.487262959279832</v>
      </c>
      <c r="M64">
        <f>IF(ISBLANK(HLOOKUP(M$1, m_preprocess!$1:$1048576, $D64, FALSE)), "", HLOOKUP(M$1, m_preprocess!$1:$1048576, $D64, FALSE))</f>
        <v>72.582228929231789</v>
      </c>
      <c r="N64" t="str">
        <f>IF(ISBLANK(HLOOKUP(N$1, m_preprocess!$1:$1048576, $D64, FALSE)), "", HLOOKUP(N$1, m_preprocess!$1:$1048576, $D64, FALSE))</f>
        <v/>
      </c>
      <c r="O64" t="str">
        <f>IF(ISBLANK(HLOOKUP(O$1, m_preprocess!$1:$1048576, $D64, FALSE)), "", HLOOKUP(O$1, m_preprocess!$1:$1048576, $D64, FALSE))</f>
        <v/>
      </c>
      <c r="P64">
        <f>IF(ISBLANK(HLOOKUP(P$1, m_preprocess!$1:$1048576, $D64, FALSE)), "", HLOOKUP(P$1, m_preprocess!$1:$1048576, $D64, FALSE))</f>
        <v>83.760617314178646</v>
      </c>
      <c r="Q64">
        <f>IF(ISBLANK(HLOOKUP(Q$1, m_preprocess!$1:$1048576, $D64, FALSE)), "", HLOOKUP(Q$1, m_preprocess!$1:$1048576, $D64, FALSE))</f>
        <v>89.516631819961404</v>
      </c>
      <c r="R64">
        <f>IF(ISBLANK(HLOOKUP(R$1, m_preprocess!$1:$1048576, $D64, FALSE)), "", HLOOKUP(R$1, m_preprocess!$1:$1048576, $D64, FALSE))</f>
        <v>93.569893785370041</v>
      </c>
      <c r="S64">
        <f>IF(ISBLANK(HLOOKUP(S$1, m_preprocess!$1:$1048576, $D64, FALSE)), "", HLOOKUP(S$1, m_preprocess!$1:$1048576, $D64, FALSE))</f>
        <v>127.14262790177992</v>
      </c>
      <c r="T64">
        <f>IF(ISBLANK(HLOOKUP(T$1, m_preprocess!$1:$1048576, $D64, FALSE)), "", HLOOKUP(T$1, m_preprocess!$1:$1048576, $D64, FALSE))</f>
        <v>7.4678890874663528</v>
      </c>
      <c r="U64">
        <f>IF(ISBLANK(HLOOKUP(U$1, m_preprocess!$1:$1048576, $D64, FALSE)), "", HLOOKUP(U$1, m_preprocess!$1:$1048576, $D64, FALSE))</f>
        <v>124.6802496149236</v>
      </c>
      <c r="V64">
        <f>IF(ISBLANK(HLOOKUP(V$1, m_preprocess!$1:$1048576, $D64, FALSE)), "", HLOOKUP(V$1, m_preprocess!$1:$1048576, $D64, FALSE))</f>
        <v>11.156708867338063</v>
      </c>
      <c r="W64">
        <f>IF(ISBLANK(HLOOKUP(W$1, m_preprocess!$1:$1048576, $D64, FALSE)), "", HLOOKUP(W$1, m_preprocess!$1:$1048576, $D64, FALSE))</f>
        <v>96.392322014017893</v>
      </c>
      <c r="X64">
        <f>IF(ISBLANK(HLOOKUP(X$1, m_preprocess!$1:$1048576, $D64, FALSE)), "", HLOOKUP(X$1, m_preprocess!$1:$1048576, $D64, FALSE))</f>
        <v>17.131218733567643</v>
      </c>
      <c r="Y64">
        <f>IF(ISBLANK(HLOOKUP(Y$1, m_preprocess!$1:$1048576, $D64, FALSE)), "", HLOOKUP(Y$1, m_preprocess!$1:$1048576, $D64, FALSE))</f>
        <v>134579.31841740123</v>
      </c>
      <c r="Z64">
        <f>IF(ISBLANK(HLOOKUP(Z$1, m_preprocess!$1:$1048576, $D64, FALSE)), "", HLOOKUP(Z$1, m_preprocess!$1:$1048576, $D64, FALSE))</f>
        <v>148844.85452182736</v>
      </c>
      <c r="AA64">
        <f>IF(ISBLANK(HLOOKUP(AA$1, m_preprocess!$1:$1048576, $D64, FALSE)), "", HLOOKUP(AA$1, m_preprocess!$1:$1048576, $D64, FALSE))</f>
        <v>263.70055555555558</v>
      </c>
      <c r="AB64">
        <f>IF(ISBLANK(HLOOKUP(AB$1, m_preprocess!$1:$1048576, $D64, FALSE)), "", HLOOKUP(AB$1, m_preprocess!$1:$1048576, $D64, FALSE))</f>
        <v>19378.172677149811</v>
      </c>
      <c r="AC64">
        <f>IF(ISBLANK(HLOOKUP(AC$1, m_preprocess!$1:$1048576, $D64, FALSE)), "", HLOOKUP(AC$1, m_preprocess!$1:$1048576, $D64, FALSE))</f>
        <v>110.13122321935849</v>
      </c>
      <c r="AD64">
        <f>IF(ISBLANK(HLOOKUP(AD$1, m_preprocess!$1:$1048576, $D64, FALSE)), "", HLOOKUP(AD$1, m_preprocess!$1:$1048576, $D64, FALSE))</f>
        <v>5457.0120056083942</v>
      </c>
      <c r="AE64">
        <f>IF(ISBLANK(HLOOKUP(AE$1, m_preprocess!$1:$1048576, $D64, FALSE)), "", HLOOKUP(AE$1, m_preprocess!$1:$1048576, $D64, FALSE))</f>
        <v>18412.56579016973</v>
      </c>
      <c r="AF64">
        <f>IF(ISBLANK(HLOOKUP(AF$1, m_preprocess!$1:$1048576, $D64, FALSE)), "", HLOOKUP(AF$1, m_preprocess!$1:$1048576, $D64, FALSE))</f>
        <v>104.54373827425172</v>
      </c>
      <c r="AG64" t="str">
        <f>IF(ISBLANK(HLOOKUP(AG$1, m_preprocess!$1:$1048576, $D64, FALSE)), "", HLOOKUP(AG$1, m_preprocess!$1:$1048576, $D64, FALSE))</f>
        <v/>
      </c>
    </row>
    <row r="65" spans="1:33">
      <c r="A65" s="22">
        <v>35886</v>
      </c>
      <c r="B65">
        <v>1998</v>
      </c>
      <c r="C65">
        <v>4</v>
      </c>
      <c r="D65">
        <v>65</v>
      </c>
      <c r="E65">
        <f>IF(ISBLANK(HLOOKUP(E$1, m_preprocess!$1:$1048576, $D65, FALSE)), "", HLOOKUP(E$1, m_preprocess!$1:$1048576, $D65, FALSE))</f>
        <v>75.371972368898525</v>
      </c>
      <c r="F65" t="str">
        <f>IF(ISBLANK(HLOOKUP(F$1, m_preprocess!$1:$1048576, $D65, FALSE)), "", HLOOKUP(F$1, m_preprocess!$1:$1048576, $D65, FALSE))</f>
        <v/>
      </c>
      <c r="G65">
        <f>IF(ISBLANK(HLOOKUP(G$1, m_preprocess!$1:$1048576, $D65, FALSE)), "", HLOOKUP(G$1, m_preprocess!$1:$1048576, $D65, FALSE))</f>
        <v>79.937155870039376</v>
      </c>
      <c r="H65">
        <f>IF(ISBLANK(HLOOKUP(H$1, m_preprocess!$1:$1048576, $D65, FALSE)), "", HLOOKUP(H$1, m_preprocess!$1:$1048576, $D65, FALSE))</f>
        <v>99.201280528893847</v>
      </c>
      <c r="I65">
        <f>IF(ISBLANK(HLOOKUP(I$1, m_preprocess!$1:$1048576, $D65, FALSE)), "", HLOOKUP(I$1, m_preprocess!$1:$1048576, $D65, FALSE))</f>
        <v>56.57459290642494</v>
      </c>
      <c r="J65">
        <f>IF(ISBLANK(HLOOKUP(J$1, m_preprocess!$1:$1048576, $D65, FALSE)), "", HLOOKUP(J$1, m_preprocess!$1:$1048576, $D65, FALSE))</f>
        <v>58.673159920207375</v>
      </c>
      <c r="K65">
        <f>IF(ISBLANK(HLOOKUP(K$1, m_preprocess!$1:$1048576, $D65, FALSE)), "", HLOOKUP(K$1, m_preprocess!$1:$1048576, $D65, FALSE))</f>
        <v>83.636523758552343</v>
      </c>
      <c r="L65">
        <f>IF(ISBLANK(HLOOKUP(L$1, m_preprocess!$1:$1048576, $D65, FALSE)), "", HLOOKUP(L$1, m_preprocess!$1:$1048576, $D65, FALSE))</f>
        <v>55.947104266164082</v>
      </c>
      <c r="M65">
        <f>IF(ISBLANK(HLOOKUP(M$1, m_preprocess!$1:$1048576, $D65, FALSE)), "", HLOOKUP(M$1, m_preprocess!$1:$1048576, $D65, FALSE))</f>
        <v>69.036076523350076</v>
      </c>
      <c r="N65" t="str">
        <f>IF(ISBLANK(HLOOKUP(N$1, m_preprocess!$1:$1048576, $D65, FALSE)), "", HLOOKUP(N$1, m_preprocess!$1:$1048576, $D65, FALSE))</f>
        <v/>
      </c>
      <c r="O65" t="str">
        <f>IF(ISBLANK(HLOOKUP(O$1, m_preprocess!$1:$1048576, $D65, FALSE)), "", HLOOKUP(O$1, m_preprocess!$1:$1048576, $D65, FALSE))</f>
        <v/>
      </c>
      <c r="P65">
        <f>IF(ISBLANK(HLOOKUP(P$1, m_preprocess!$1:$1048576, $D65, FALSE)), "", HLOOKUP(P$1, m_preprocess!$1:$1048576, $D65, FALSE))</f>
        <v>83.609519169082844</v>
      </c>
      <c r="Q65">
        <f>IF(ISBLANK(HLOOKUP(Q$1, m_preprocess!$1:$1048576, $D65, FALSE)), "", HLOOKUP(Q$1, m_preprocess!$1:$1048576, $D65, FALSE))</f>
        <v>89.307352391585994</v>
      </c>
      <c r="R65">
        <f>IF(ISBLANK(HLOOKUP(R$1, m_preprocess!$1:$1048576, $D65, FALSE)), "", HLOOKUP(R$1, m_preprocess!$1:$1048576, $D65, FALSE))</f>
        <v>93.619972969840319</v>
      </c>
      <c r="S65">
        <f>IF(ISBLANK(HLOOKUP(S$1, m_preprocess!$1:$1048576, $D65, FALSE)), "", HLOOKUP(S$1, m_preprocess!$1:$1048576, $D65, FALSE))</f>
        <v>117.12594567367397</v>
      </c>
      <c r="T65">
        <f>IF(ISBLANK(HLOOKUP(T$1, m_preprocess!$1:$1048576, $D65, FALSE)), "", HLOOKUP(T$1, m_preprocess!$1:$1048576, $D65, FALSE))</f>
        <v>7.7640561320204622</v>
      </c>
      <c r="U65">
        <f>IF(ISBLANK(HLOOKUP(U$1, m_preprocess!$1:$1048576, $D65, FALSE)), "", HLOOKUP(U$1, m_preprocess!$1:$1048576, $D65, FALSE))</f>
        <v>112.52964880130995</v>
      </c>
      <c r="V65">
        <f>IF(ISBLANK(HLOOKUP(V$1, m_preprocess!$1:$1048576, $D65, FALSE)), "", HLOOKUP(V$1, m_preprocess!$1:$1048576, $D65, FALSE))</f>
        <v>9.5248260890123753</v>
      </c>
      <c r="W65">
        <f>IF(ISBLANK(HLOOKUP(W$1, m_preprocess!$1:$1048576, $D65, FALSE)), "", HLOOKUP(W$1, m_preprocess!$1:$1048576, $D65, FALSE))</f>
        <v>87.156586681359684</v>
      </c>
      <c r="X65">
        <f>IF(ISBLANK(HLOOKUP(X$1, m_preprocess!$1:$1048576, $D65, FALSE)), "", HLOOKUP(X$1, m_preprocess!$1:$1048576, $D65, FALSE))</f>
        <v>15.848236030937887</v>
      </c>
      <c r="Y65">
        <f>IF(ISBLANK(HLOOKUP(Y$1, m_preprocess!$1:$1048576, $D65, FALSE)), "", HLOOKUP(Y$1, m_preprocess!$1:$1048576, $D65, FALSE))</f>
        <v>140062.50540831534</v>
      </c>
      <c r="Z65">
        <f>IF(ISBLANK(HLOOKUP(Z$1, m_preprocess!$1:$1048576, $D65, FALSE)), "", HLOOKUP(Z$1, m_preprocess!$1:$1048576, $D65, FALSE))</f>
        <v>114114.76825198722</v>
      </c>
      <c r="AA65">
        <f>IF(ISBLANK(HLOOKUP(AA$1, m_preprocess!$1:$1048576, $D65, FALSE)), "", HLOOKUP(AA$1, m_preprocess!$1:$1048576, $D65, FALSE))</f>
        <v>271.266954377312</v>
      </c>
      <c r="AB65">
        <f>IF(ISBLANK(HLOOKUP(AB$1, m_preprocess!$1:$1048576, $D65, FALSE)), "", HLOOKUP(AB$1, m_preprocess!$1:$1048576, $D65, FALSE))</f>
        <v>19339.534932860923</v>
      </c>
      <c r="AC65">
        <f>IF(ISBLANK(HLOOKUP(AC$1, m_preprocess!$1:$1048576, $D65, FALSE)), "", HLOOKUP(AC$1, m_preprocess!$1:$1048576, $D65, FALSE))</f>
        <v>108.4619776105787</v>
      </c>
      <c r="AD65">
        <f>IF(ISBLANK(HLOOKUP(AD$1, m_preprocess!$1:$1048576, $D65, FALSE)), "", HLOOKUP(AD$1, m_preprocess!$1:$1048576, $D65, FALSE))</f>
        <v>5343.2883777183361</v>
      </c>
      <c r="AE65">
        <f>IF(ISBLANK(HLOOKUP(AE$1, m_preprocess!$1:$1048576, $D65, FALSE)), "", HLOOKUP(AE$1, m_preprocess!$1:$1048576, $D65, FALSE))</f>
        <v>18390.198409615456</v>
      </c>
      <c r="AF65">
        <f>IF(ISBLANK(HLOOKUP(AF$1, m_preprocess!$1:$1048576, $D65, FALSE)), "", HLOOKUP(AF$1, m_preprocess!$1:$1048576, $D65, FALSE))</f>
        <v>106.74469924071052</v>
      </c>
      <c r="AG65" t="str">
        <f>IF(ISBLANK(HLOOKUP(AG$1, m_preprocess!$1:$1048576, $D65, FALSE)), "", HLOOKUP(AG$1, m_preprocess!$1:$1048576, $D65, FALSE))</f>
        <v/>
      </c>
    </row>
    <row r="66" spans="1:33">
      <c r="A66" s="22">
        <v>35916</v>
      </c>
      <c r="B66">
        <v>1998</v>
      </c>
      <c r="C66">
        <v>5</v>
      </c>
      <c r="D66">
        <v>66</v>
      </c>
      <c r="E66">
        <f>IF(ISBLANK(HLOOKUP(E$1, m_preprocess!$1:$1048576, $D66, FALSE)), "", HLOOKUP(E$1, m_preprocess!$1:$1048576, $D66, FALSE))</f>
        <v>78.032835936360001</v>
      </c>
      <c r="F66" t="str">
        <f>IF(ISBLANK(HLOOKUP(F$1, m_preprocess!$1:$1048576, $D66, FALSE)), "", HLOOKUP(F$1, m_preprocess!$1:$1048576, $D66, FALSE))</f>
        <v/>
      </c>
      <c r="G66">
        <f>IF(ISBLANK(HLOOKUP(G$1, m_preprocess!$1:$1048576, $D66, FALSE)), "", HLOOKUP(G$1, m_preprocess!$1:$1048576, $D66, FALSE))</f>
        <v>83.202716988537929</v>
      </c>
      <c r="H66">
        <f>IF(ISBLANK(HLOOKUP(H$1, m_preprocess!$1:$1048576, $D66, FALSE)), "", HLOOKUP(H$1, m_preprocess!$1:$1048576, $D66, FALSE))</f>
        <v>102.83136034662827</v>
      </c>
      <c r="I66">
        <f>IF(ISBLANK(HLOOKUP(I$1, m_preprocess!$1:$1048576, $D66, FALSE)), "", HLOOKUP(I$1, m_preprocess!$1:$1048576, $D66, FALSE))</f>
        <v>59.744384686166939</v>
      </c>
      <c r="J66">
        <f>IF(ISBLANK(HLOOKUP(J$1, m_preprocess!$1:$1048576, $D66, FALSE)), "", HLOOKUP(J$1, m_preprocess!$1:$1048576, $D66, FALSE))</f>
        <v>60.291505336675812</v>
      </c>
      <c r="K66">
        <f>IF(ISBLANK(HLOOKUP(K$1, m_preprocess!$1:$1048576, $D66, FALSE)), "", HLOOKUP(K$1, m_preprocess!$1:$1048576, $D66, FALSE))</f>
        <v>87.561860367774216</v>
      </c>
      <c r="L66">
        <f>IF(ISBLANK(HLOOKUP(L$1, m_preprocess!$1:$1048576, $D66, FALSE)), "", HLOOKUP(L$1, m_preprocess!$1:$1048576, $D66, FALSE))</f>
        <v>58.048508017875832</v>
      </c>
      <c r="M66">
        <f>IF(ISBLANK(HLOOKUP(M$1, m_preprocess!$1:$1048576, $D66, FALSE)), "", HLOOKUP(M$1, m_preprocess!$1:$1048576, $D66, FALSE))</f>
        <v>70.832344180361389</v>
      </c>
      <c r="N66" t="str">
        <f>IF(ISBLANK(HLOOKUP(N$1, m_preprocess!$1:$1048576, $D66, FALSE)), "", HLOOKUP(N$1, m_preprocess!$1:$1048576, $D66, FALSE))</f>
        <v/>
      </c>
      <c r="O66" t="str">
        <f>IF(ISBLANK(HLOOKUP(O$1, m_preprocess!$1:$1048576, $D66, FALSE)), "", HLOOKUP(O$1, m_preprocess!$1:$1048576, $D66, FALSE))</f>
        <v/>
      </c>
      <c r="P66">
        <f>IF(ISBLANK(HLOOKUP(P$1, m_preprocess!$1:$1048576, $D66, FALSE)), "", HLOOKUP(P$1, m_preprocess!$1:$1048576, $D66, FALSE))</f>
        <v>83.448023260551878</v>
      </c>
      <c r="Q66">
        <f>IF(ISBLANK(HLOOKUP(Q$1, m_preprocess!$1:$1048576, $D66, FALSE)), "", HLOOKUP(Q$1, m_preprocess!$1:$1048576, $D66, FALSE))</f>
        <v>89.074393575725168</v>
      </c>
      <c r="R66">
        <f>IF(ISBLANK(HLOOKUP(R$1, m_preprocess!$1:$1048576, $D66, FALSE)), "", HLOOKUP(R$1, m_preprocess!$1:$1048576, $D66, FALSE))</f>
        <v>93.683515442190327</v>
      </c>
      <c r="S66">
        <f>IF(ISBLANK(HLOOKUP(S$1, m_preprocess!$1:$1048576, $D66, FALSE)), "", HLOOKUP(S$1, m_preprocess!$1:$1048576, $D66, FALSE))</f>
        <v>117.10742349746789</v>
      </c>
      <c r="T66">
        <f>IF(ISBLANK(HLOOKUP(T$1, m_preprocess!$1:$1048576, $D66, FALSE)), "", HLOOKUP(T$1, m_preprocess!$1:$1048576, $D66, FALSE))</f>
        <v>8.0725579070540707</v>
      </c>
      <c r="U66">
        <f>IF(ISBLANK(HLOOKUP(U$1, m_preprocess!$1:$1048576, $D66, FALSE)), "", HLOOKUP(U$1, m_preprocess!$1:$1048576, $D66, FALSE))</f>
        <v>113.27376583734275</v>
      </c>
      <c r="V66">
        <f>IF(ISBLANK(HLOOKUP(V$1, m_preprocess!$1:$1048576, $D66, FALSE)), "", HLOOKUP(V$1, m_preprocess!$1:$1048576, $D66, FALSE))</f>
        <v>9.24129782932736</v>
      </c>
      <c r="W66">
        <f>IF(ISBLANK(HLOOKUP(W$1, m_preprocess!$1:$1048576, $D66, FALSE)), "", HLOOKUP(W$1, m_preprocess!$1:$1048576, $D66, FALSE))</f>
        <v>87.854878218701259</v>
      </c>
      <c r="X66">
        <f>IF(ISBLANK(HLOOKUP(X$1, m_preprocess!$1:$1048576, $D66, FALSE)), "", HLOOKUP(X$1, m_preprocess!$1:$1048576, $D66, FALSE))</f>
        <v>16.177589789314133</v>
      </c>
      <c r="Y66">
        <f>IF(ISBLANK(HLOOKUP(Y$1, m_preprocess!$1:$1048576, $D66, FALSE)), "", HLOOKUP(Y$1, m_preprocess!$1:$1048576, $D66, FALSE))</f>
        <v>122498.54404294747</v>
      </c>
      <c r="Z66">
        <f>IF(ISBLANK(HLOOKUP(Z$1, m_preprocess!$1:$1048576, $D66, FALSE)), "", HLOOKUP(Z$1, m_preprocess!$1:$1048576, $D66, FALSE))</f>
        <v>115545.27504171697</v>
      </c>
      <c r="AA66">
        <f>IF(ISBLANK(HLOOKUP(AA$1, m_preprocess!$1:$1048576, $D66, FALSE)), "", HLOOKUP(AA$1, m_preprocess!$1:$1048576, $D66, FALSE))</f>
        <v>320.03314883148835</v>
      </c>
      <c r="AB66">
        <f>IF(ISBLANK(HLOOKUP(AB$1, m_preprocess!$1:$1048576, $D66, FALSE)), "", HLOOKUP(AB$1, m_preprocess!$1:$1048576, $D66, FALSE))</f>
        <v>19565.550233578568</v>
      </c>
      <c r="AC66">
        <f>IF(ISBLANK(HLOOKUP(AC$1, m_preprocess!$1:$1048576, $D66, FALSE)), "", HLOOKUP(AC$1, m_preprocess!$1:$1048576, $D66, FALSE))</f>
        <v>108.62608060114371</v>
      </c>
      <c r="AD66">
        <f>IF(ISBLANK(HLOOKUP(AD$1, m_preprocess!$1:$1048576, $D66, FALSE)), "", HLOOKUP(AD$1, m_preprocess!$1:$1048576, $D66, FALSE))</f>
        <v>5484.9507663498107</v>
      </c>
      <c r="AE66">
        <f>IF(ISBLANK(HLOOKUP(AE$1, m_preprocess!$1:$1048576, $D66, FALSE)), "", HLOOKUP(AE$1, m_preprocess!$1:$1048576, $D66, FALSE))</f>
        <v>18800.476516768991</v>
      </c>
      <c r="AF66">
        <f>IF(ISBLANK(HLOOKUP(AF$1, m_preprocess!$1:$1048576, $D66, FALSE)), "", HLOOKUP(AF$1, m_preprocess!$1:$1048576, $D66, FALSE))</f>
        <v>99.369661088303829</v>
      </c>
      <c r="AG66" t="str">
        <f>IF(ISBLANK(HLOOKUP(AG$1, m_preprocess!$1:$1048576, $D66, FALSE)), "", HLOOKUP(AG$1, m_preprocess!$1:$1048576, $D66, FALSE))</f>
        <v/>
      </c>
    </row>
    <row r="67" spans="1:33">
      <c r="A67" s="22">
        <v>35947</v>
      </c>
      <c r="B67">
        <v>1998</v>
      </c>
      <c r="C67">
        <v>6</v>
      </c>
      <c r="D67">
        <v>67</v>
      </c>
      <c r="E67">
        <f>IF(ISBLANK(HLOOKUP(E$1, m_preprocess!$1:$1048576, $D67, FALSE)), "", HLOOKUP(E$1, m_preprocess!$1:$1048576, $D67, FALSE))</f>
        <v>77.862727705829897</v>
      </c>
      <c r="F67" t="str">
        <f>IF(ISBLANK(HLOOKUP(F$1, m_preprocess!$1:$1048576, $D67, FALSE)), "", HLOOKUP(F$1, m_preprocess!$1:$1048576, $D67, FALSE))</f>
        <v/>
      </c>
      <c r="G67">
        <f>IF(ISBLANK(HLOOKUP(G$1, m_preprocess!$1:$1048576, $D67, FALSE)), "", HLOOKUP(G$1, m_preprocess!$1:$1048576, $D67, FALSE))</f>
        <v>83.001476117445833</v>
      </c>
      <c r="H67">
        <f>IF(ISBLANK(HLOOKUP(H$1, m_preprocess!$1:$1048576, $D67, FALSE)), "", HLOOKUP(H$1, m_preprocess!$1:$1048576, $D67, FALSE))</f>
        <v>96.870367299301265</v>
      </c>
      <c r="I67">
        <f>IF(ISBLANK(HLOOKUP(I$1, m_preprocess!$1:$1048576, $D67, FALSE)), "", HLOOKUP(I$1, m_preprocess!$1:$1048576, $D67, FALSE))</f>
        <v>63.348340601675403</v>
      </c>
      <c r="J67">
        <f>IF(ISBLANK(HLOOKUP(J$1, m_preprocess!$1:$1048576, $D67, FALSE)), "", HLOOKUP(J$1, m_preprocess!$1:$1048576, $D67, FALSE))</f>
        <v>63.341593040002472</v>
      </c>
      <c r="K67">
        <f>IF(ISBLANK(HLOOKUP(K$1, m_preprocess!$1:$1048576, $D67, FALSE)), "", HLOOKUP(K$1, m_preprocess!$1:$1048576, $D67, FALSE))</f>
        <v>88.230058301945121</v>
      </c>
      <c r="L67">
        <f>IF(ISBLANK(HLOOKUP(L$1, m_preprocess!$1:$1048576, $D67, FALSE)), "", HLOOKUP(L$1, m_preprocess!$1:$1048576, $D67, FALSE))</f>
        <v>60.399454881969127</v>
      </c>
      <c r="M67">
        <f>IF(ISBLANK(HLOOKUP(M$1, m_preprocess!$1:$1048576, $D67, FALSE)), "", HLOOKUP(M$1, m_preprocess!$1:$1048576, $D67, FALSE))</f>
        <v>71.829454489371244</v>
      </c>
      <c r="N67" t="str">
        <f>IF(ISBLANK(HLOOKUP(N$1, m_preprocess!$1:$1048576, $D67, FALSE)), "", HLOOKUP(N$1, m_preprocess!$1:$1048576, $D67, FALSE))</f>
        <v/>
      </c>
      <c r="O67" t="str">
        <f>IF(ISBLANK(HLOOKUP(O$1, m_preprocess!$1:$1048576, $D67, FALSE)), "", HLOOKUP(O$1, m_preprocess!$1:$1048576, $D67, FALSE))</f>
        <v/>
      </c>
      <c r="P67">
        <f>IF(ISBLANK(HLOOKUP(P$1, m_preprocess!$1:$1048576, $D67, FALSE)), "", HLOOKUP(P$1, m_preprocess!$1:$1048576, $D67, FALSE))</f>
        <v>82.867527939529936</v>
      </c>
      <c r="Q67">
        <f>IF(ISBLANK(HLOOKUP(Q$1, m_preprocess!$1:$1048576, $D67, FALSE)), "", HLOOKUP(Q$1, m_preprocess!$1:$1048576, $D67, FALSE))</f>
        <v>88.745532938181782</v>
      </c>
      <c r="R67">
        <f>IF(ISBLANK(HLOOKUP(R$1, m_preprocess!$1:$1048576, $D67, FALSE)), "", HLOOKUP(R$1, m_preprocess!$1:$1048576, $D67, FALSE))</f>
        <v>93.376562398079983</v>
      </c>
      <c r="S67">
        <f>IF(ISBLANK(HLOOKUP(S$1, m_preprocess!$1:$1048576, $D67, FALSE)), "", HLOOKUP(S$1, m_preprocess!$1:$1048576, $D67, FALSE))</f>
        <v>124.37065828150084</v>
      </c>
      <c r="T67">
        <f>IF(ISBLANK(HLOOKUP(T$1, m_preprocess!$1:$1048576, $D67, FALSE)), "", HLOOKUP(T$1, m_preprocess!$1:$1048576, $D67, FALSE))</f>
        <v>7.141518695137715</v>
      </c>
      <c r="U67">
        <f>IF(ISBLANK(HLOOKUP(U$1, m_preprocess!$1:$1048576, $D67, FALSE)), "", HLOOKUP(U$1, m_preprocess!$1:$1048576, $D67, FALSE))</f>
        <v>122.63356407562496</v>
      </c>
      <c r="V67">
        <f>IF(ISBLANK(HLOOKUP(V$1, m_preprocess!$1:$1048576, $D67, FALSE)), "", HLOOKUP(V$1, m_preprocess!$1:$1048576, $D67, FALSE))</f>
        <v>10.267435101603532</v>
      </c>
      <c r="W67">
        <f>IF(ISBLANK(HLOOKUP(W$1, m_preprocess!$1:$1048576, $D67, FALSE)), "", HLOOKUP(W$1, m_preprocess!$1:$1048576, $D67, FALSE))</f>
        <v>95.000060519922002</v>
      </c>
      <c r="X67">
        <f>IF(ISBLANK(HLOOKUP(X$1, m_preprocess!$1:$1048576, $D67, FALSE)), "", HLOOKUP(X$1, m_preprocess!$1:$1048576, $D67, FALSE))</f>
        <v>17.366068454099423</v>
      </c>
      <c r="Y67">
        <f>IF(ISBLANK(HLOOKUP(Y$1, m_preprocess!$1:$1048576, $D67, FALSE)), "", HLOOKUP(Y$1, m_preprocess!$1:$1048576, $D67, FALSE))</f>
        <v>125461.71505176346</v>
      </c>
      <c r="Z67">
        <f>IF(ISBLANK(HLOOKUP(Z$1, m_preprocess!$1:$1048576, $D67, FALSE)), "", HLOOKUP(Z$1, m_preprocess!$1:$1048576, $D67, FALSE))</f>
        <v>145327.11480521809</v>
      </c>
      <c r="AA67">
        <f>IF(ISBLANK(HLOOKUP(AA$1, m_preprocess!$1:$1048576, $D67, FALSE)), "", HLOOKUP(AA$1, m_preprocess!$1:$1048576, $D67, FALSE))</f>
        <v>309.26756756756754</v>
      </c>
      <c r="AB67">
        <f>IF(ISBLANK(HLOOKUP(AB$1, m_preprocess!$1:$1048576, $D67, FALSE)), "", HLOOKUP(AB$1, m_preprocess!$1:$1048576, $D67, FALSE))</f>
        <v>19450.532078986223</v>
      </c>
      <c r="AC67">
        <f>IF(ISBLANK(HLOOKUP(AC$1, m_preprocess!$1:$1048576, $D67, FALSE)), "", HLOOKUP(AC$1, m_preprocess!$1:$1048576, $D67, FALSE))</f>
        <v>111.50659526581373</v>
      </c>
      <c r="AD67">
        <f>IF(ISBLANK(HLOOKUP(AD$1, m_preprocess!$1:$1048576, $D67, FALSE)), "", HLOOKUP(AD$1, m_preprocess!$1:$1048576, $D67, FALSE))</f>
        <v>5457.2056155132095</v>
      </c>
      <c r="AE67">
        <f>IF(ISBLANK(HLOOKUP(AE$1, m_preprocess!$1:$1048576, $D67, FALSE)), "", HLOOKUP(AE$1, m_preprocess!$1:$1048576, $D67, FALSE))</f>
        <v>18677.549165843589</v>
      </c>
      <c r="AF67">
        <f>IF(ISBLANK(HLOOKUP(AF$1, m_preprocess!$1:$1048576, $D67, FALSE)), "", HLOOKUP(AF$1, m_preprocess!$1:$1048576, $D67, FALSE))</f>
        <v>90.67500967836817</v>
      </c>
      <c r="AG67" t="str">
        <f>IF(ISBLANK(HLOOKUP(AG$1, m_preprocess!$1:$1048576, $D67, FALSE)), "", HLOOKUP(AG$1, m_preprocess!$1:$1048576, $D67, FALSE))</f>
        <v/>
      </c>
    </row>
    <row r="68" spans="1:33">
      <c r="A68" s="22">
        <v>35977</v>
      </c>
      <c r="B68">
        <v>1998</v>
      </c>
      <c r="C68">
        <v>7</v>
      </c>
      <c r="D68">
        <v>68</v>
      </c>
      <c r="E68">
        <f>IF(ISBLANK(HLOOKUP(E$1, m_preprocess!$1:$1048576, $D68, FALSE)), "", HLOOKUP(E$1, m_preprocess!$1:$1048576, $D68, FALSE))</f>
        <v>78.17466613452838</v>
      </c>
      <c r="F68" t="str">
        <f>IF(ISBLANK(HLOOKUP(F$1, m_preprocess!$1:$1048576, $D68, FALSE)), "", HLOOKUP(F$1, m_preprocess!$1:$1048576, $D68, FALSE))</f>
        <v/>
      </c>
      <c r="G68">
        <f>IF(ISBLANK(HLOOKUP(G$1, m_preprocess!$1:$1048576, $D68, FALSE)), "", HLOOKUP(G$1, m_preprocess!$1:$1048576, $D68, FALSE))</f>
        <v>85.509759682884052</v>
      </c>
      <c r="H68">
        <f>IF(ISBLANK(HLOOKUP(H$1, m_preprocess!$1:$1048576, $D68, FALSE)), "", HLOOKUP(H$1, m_preprocess!$1:$1048576, $D68, FALSE))</f>
        <v>101.54383401924156</v>
      </c>
      <c r="I68">
        <f>IF(ISBLANK(HLOOKUP(I$1, m_preprocess!$1:$1048576, $D68, FALSE)), "", HLOOKUP(I$1, m_preprocess!$1:$1048576, $D68, FALSE))</f>
        <v>65.85280647568645</v>
      </c>
      <c r="J68">
        <f>IF(ISBLANK(HLOOKUP(J$1, m_preprocess!$1:$1048576, $D68, FALSE)), "", HLOOKUP(J$1, m_preprocess!$1:$1048576, $D68, FALSE))</f>
        <v>69.592978404345928</v>
      </c>
      <c r="K68">
        <f>IF(ISBLANK(HLOOKUP(K$1, m_preprocess!$1:$1048576, $D68, FALSE)), "", HLOOKUP(K$1, m_preprocess!$1:$1048576, $D68, FALSE))</f>
        <v>87.709277413740409</v>
      </c>
      <c r="L68">
        <f>IF(ISBLANK(HLOOKUP(L$1, m_preprocess!$1:$1048576, $D68, FALSE)), "", HLOOKUP(L$1, m_preprocess!$1:$1048576, $D68, FALSE))</f>
        <v>64.632537700131039</v>
      </c>
      <c r="M68">
        <f>IF(ISBLANK(HLOOKUP(M$1, m_preprocess!$1:$1048576, $D68, FALSE)), "", HLOOKUP(M$1, m_preprocess!$1:$1048576, $D68, FALSE))</f>
        <v>72.100635364650358</v>
      </c>
      <c r="N68" t="str">
        <f>IF(ISBLANK(HLOOKUP(N$1, m_preprocess!$1:$1048576, $D68, FALSE)), "", HLOOKUP(N$1, m_preprocess!$1:$1048576, $D68, FALSE))</f>
        <v/>
      </c>
      <c r="O68" t="str">
        <f>IF(ISBLANK(HLOOKUP(O$1, m_preprocess!$1:$1048576, $D68, FALSE)), "", HLOOKUP(O$1, m_preprocess!$1:$1048576, $D68, FALSE))</f>
        <v/>
      </c>
      <c r="P68">
        <f>IF(ISBLANK(HLOOKUP(P$1, m_preprocess!$1:$1048576, $D68, FALSE)), "", HLOOKUP(P$1, m_preprocess!$1:$1048576, $D68, FALSE))</f>
        <v>82.621754084292135</v>
      </c>
      <c r="Q68">
        <f>IF(ISBLANK(HLOOKUP(Q$1, m_preprocess!$1:$1048576, $D68, FALSE)), "", HLOOKUP(Q$1, m_preprocess!$1:$1048576, $D68, FALSE))</f>
        <v>88.351988694577329</v>
      </c>
      <c r="R68">
        <f>IF(ISBLANK(HLOOKUP(R$1, m_preprocess!$1:$1048576, $D68, FALSE)), "", HLOOKUP(R$1, m_preprocess!$1:$1048576, $D68, FALSE))</f>
        <v>93.514311681094171</v>
      </c>
      <c r="S68">
        <f>IF(ISBLANK(HLOOKUP(S$1, m_preprocess!$1:$1048576, $D68, FALSE)), "", HLOOKUP(S$1, m_preprocess!$1:$1048576, $D68, FALSE))</f>
        <v>110.45801558133537</v>
      </c>
      <c r="T68">
        <f>IF(ISBLANK(HLOOKUP(T$1, m_preprocess!$1:$1048576, $D68, FALSE)), "", HLOOKUP(T$1, m_preprocess!$1:$1048576, $D68, FALSE))</f>
        <v>6.978355838485097</v>
      </c>
      <c r="U68">
        <f>IF(ISBLANK(HLOOKUP(U$1, m_preprocess!$1:$1048576, $D68, FALSE)), "", HLOOKUP(U$1, m_preprocess!$1:$1048576, $D68, FALSE))</f>
        <v>113.73987330085728</v>
      </c>
      <c r="V68">
        <f>IF(ISBLANK(HLOOKUP(V$1, m_preprocess!$1:$1048576, $D68, FALSE)), "", HLOOKUP(V$1, m_preprocess!$1:$1048576, $D68, FALSE))</f>
        <v>10.423794796330654</v>
      </c>
      <c r="W68">
        <f>IF(ISBLANK(HLOOKUP(W$1, m_preprocess!$1:$1048576, $D68, FALSE)), "", HLOOKUP(W$1, m_preprocess!$1:$1048576, $D68, FALSE))</f>
        <v>86.23107541287979</v>
      </c>
      <c r="X68">
        <f>IF(ISBLANK(HLOOKUP(X$1, m_preprocess!$1:$1048576, $D68, FALSE)), "", HLOOKUP(X$1, m_preprocess!$1:$1048576, $D68, FALSE))</f>
        <v>17.085003091646836</v>
      </c>
      <c r="Y68">
        <f>IF(ISBLANK(HLOOKUP(Y$1, m_preprocess!$1:$1048576, $D68, FALSE)), "", HLOOKUP(Y$1, m_preprocess!$1:$1048576, $D68, FALSE))</f>
        <v>138852.42748423421</v>
      </c>
      <c r="Z68">
        <f>IF(ISBLANK(HLOOKUP(Z$1, m_preprocess!$1:$1048576, $D68, FALSE)), "", HLOOKUP(Z$1, m_preprocess!$1:$1048576, $D68, FALSE))</f>
        <v>129706.43559038188</v>
      </c>
      <c r="AA68">
        <f>IF(ISBLANK(HLOOKUP(AA$1, m_preprocess!$1:$1048576, $D68, FALSE)), "", HLOOKUP(AA$1, m_preprocess!$1:$1048576, $D68, FALSE))</f>
        <v>302.8955882352941</v>
      </c>
      <c r="AB68">
        <f>IF(ISBLANK(HLOOKUP(AB$1, m_preprocess!$1:$1048576, $D68, FALSE)), "", HLOOKUP(AB$1, m_preprocess!$1:$1048576, $D68, FALSE))</f>
        <v>19050.320089541761</v>
      </c>
      <c r="AC68">
        <f>IF(ISBLANK(HLOOKUP(AC$1, m_preprocess!$1:$1048576, $D68, FALSE)), "", HLOOKUP(AC$1, m_preprocess!$1:$1048576, $D68, FALSE))</f>
        <v>110.5933411474346</v>
      </c>
      <c r="AD68">
        <f>IF(ISBLANK(HLOOKUP(AD$1, m_preprocess!$1:$1048576, $D68, FALSE)), "", HLOOKUP(AD$1, m_preprocess!$1:$1048576, $D68, FALSE))</f>
        <v>5424.4356991082514</v>
      </c>
      <c r="AE68">
        <f>IF(ISBLANK(HLOOKUP(AE$1, m_preprocess!$1:$1048576, $D68, FALSE)), "", HLOOKUP(AE$1, m_preprocess!$1:$1048576, $D68, FALSE))</f>
        <v>18830.116742535192</v>
      </c>
      <c r="AF68">
        <f>IF(ISBLANK(HLOOKUP(AF$1, m_preprocess!$1:$1048576, $D68, FALSE)), "", HLOOKUP(AF$1, m_preprocess!$1:$1048576, $D68, FALSE))</f>
        <v>93.011067005627154</v>
      </c>
      <c r="AG68" t="str">
        <f>IF(ISBLANK(HLOOKUP(AG$1, m_preprocess!$1:$1048576, $D68, FALSE)), "", HLOOKUP(AG$1, m_preprocess!$1:$1048576, $D68, FALSE))</f>
        <v/>
      </c>
    </row>
    <row r="69" spans="1:33">
      <c r="A69" s="22">
        <v>36008</v>
      </c>
      <c r="B69">
        <v>1998</v>
      </c>
      <c r="C69">
        <v>8</v>
      </c>
      <c r="D69">
        <v>69</v>
      </c>
      <c r="E69">
        <f>IF(ISBLANK(HLOOKUP(E$1, m_preprocess!$1:$1048576, $D69, FALSE)), "", HLOOKUP(E$1, m_preprocess!$1:$1048576, $D69, FALSE))</f>
        <v>77.163852744255095</v>
      </c>
      <c r="F69" t="str">
        <f>IF(ISBLANK(HLOOKUP(F$1, m_preprocess!$1:$1048576, $D69, FALSE)), "", HLOOKUP(F$1, m_preprocess!$1:$1048576, $D69, FALSE))</f>
        <v/>
      </c>
      <c r="G69">
        <f>IF(ISBLANK(HLOOKUP(G$1, m_preprocess!$1:$1048576, $D69, FALSE)), "", HLOOKUP(G$1, m_preprocess!$1:$1048576, $D69, FALSE))</f>
        <v>85.837471088701832</v>
      </c>
      <c r="H69">
        <f>IF(ISBLANK(HLOOKUP(H$1, m_preprocess!$1:$1048576, $D69, FALSE)), "", HLOOKUP(H$1, m_preprocess!$1:$1048576, $D69, FALSE))</f>
        <v>100.7013466524357</v>
      </c>
      <c r="I69">
        <f>IF(ISBLANK(HLOOKUP(I$1, m_preprocess!$1:$1048576, $D69, FALSE)), "", HLOOKUP(I$1, m_preprocess!$1:$1048576, $D69, FALSE))</f>
        <v>62.711684861190541</v>
      </c>
      <c r="J69">
        <f>IF(ISBLANK(HLOOKUP(J$1, m_preprocess!$1:$1048576, $D69, FALSE)), "", HLOOKUP(J$1, m_preprocess!$1:$1048576, $D69, FALSE))</f>
        <v>73.70435808467046</v>
      </c>
      <c r="K69">
        <f>IF(ISBLANK(HLOOKUP(K$1, m_preprocess!$1:$1048576, $D69, FALSE)), "", HLOOKUP(K$1, m_preprocess!$1:$1048576, $D69, FALSE))</f>
        <v>87.154216210913944</v>
      </c>
      <c r="L69">
        <f>IF(ISBLANK(HLOOKUP(L$1, m_preprocess!$1:$1048576, $D69, FALSE)), "", HLOOKUP(L$1, m_preprocess!$1:$1048576, $D69, FALSE))</f>
        <v>65.417423066857268</v>
      </c>
      <c r="M69">
        <f>IF(ISBLANK(HLOOKUP(M$1, m_preprocess!$1:$1048576, $D69, FALSE)), "", HLOOKUP(M$1, m_preprocess!$1:$1048576, $D69, FALSE))</f>
        <v>71.29719767389102</v>
      </c>
      <c r="N69" t="str">
        <f>IF(ISBLANK(HLOOKUP(N$1, m_preprocess!$1:$1048576, $D69, FALSE)), "", HLOOKUP(N$1, m_preprocess!$1:$1048576, $D69, FALSE))</f>
        <v/>
      </c>
      <c r="O69" t="str">
        <f>IF(ISBLANK(HLOOKUP(O$1, m_preprocess!$1:$1048576, $D69, FALSE)), "", HLOOKUP(O$1, m_preprocess!$1:$1048576, $D69, FALSE))</f>
        <v/>
      </c>
      <c r="P69">
        <f>IF(ISBLANK(HLOOKUP(P$1, m_preprocess!$1:$1048576, $D69, FALSE)), "", HLOOKUP(P$1, m_preprocess!$1:$1048576, $D69, FALSE))</f>
        <v>82.334998611579422</v>
      </c>
      <c r="Q69">
        <f>IF(ISBLANK(HLOOKUP(Q$1, m_preprocess!$1:$1048576, $D69, FALSE)), "", HLOOKUP(Q$1, m_preprocess!$1:$1048576, $D69, FALSE))</f>
        <v>87.862001413569971</v>
      </c>
      <c r="R69">
        <f>IF(ISBLANK(HLOOKUP(R$1, m_preprocess!$1:$1048576, $D69, FALSE)), "", HLOOKUP(R$1, m_preprocess!$1:$1048576, $D69, FALSE))</f>
        <v>93.709450373233906</v>
      </c>
      <c r="S69">
        <f>IF(ISBLANK(HLOOKUP(S$1, m_preprocess!$1:$1048576, $D69, FALSE)), "", HLOOKUP(S$1, m_preprocess!$1:$1048576, $D69, FALSE))</f>
        <v>112.18551230656068</v>
      </c>
      <c r="T69">
        <f>IF(ISBLANK(HLOOKUP(T$1, m_preprocess!$1:$1048576, $D69, FALSE)), "", HLOOKUP(T$1, m_preprocess!$1:$1048576, $D69, FALSE))</f>
        <v>6.7233984251521806</v>
      </c>
      <c r="U69">
        <f>IF(ISBLANK(HLOOKUP(U$1, m_preprocess!$1:$1048576, $D69, FALSE)), "", HLOOKUP(U$1, m_preprocess!$1:$1048576, $D69, FALSE))</f>
        <v>114.29412986771587</v>
      </c>
      <c r="V69">
        <f>IF(ISBLANK(HLOOKUP(V$1, m_preprocess!$1:$1048576, $D69, FALSE)), "", HLOOKUP(V$1, m_preprocess!$1:$1048576, $D69, FALSE))</f>
        <v>9.3780472416229319</v>
      </c>
      <c r="W69">
        <f>IF(ISBLANK(HLOOKUP(W$1, m_preprocess!$1:$1048576, $D69, FALSE)), "", HLOOKUP(W$1, m_preprocess!$1:$1048576, $D69, FALSE))</f>
        <v>89.965945150654903</v>
      </c>
      <c r="X69">
        <f>IF(ISBLANK(HLOOKUP(X$1, m_preprocess!$1:$1048576, $D69, FALSE)), "", HLOOKUP(X$1, m_preprocess!$1:$1048576, $D69, FALSE))</f>
        <v>14.950137475438012</v>
      </c>
      <c r="Y69">
        <f>IF(ISBLANK(HLOOKUP(Y$1, m_preprocess!$1:$1048576, $D69, FALSE)), "", HLOOKUP(Y$1, m_preprocess!$1:$1048576, $D69, FALSE))</f>
        <v>131142.94889880481</v>
      </c>
      <c r="Z69">
        <f>IF(ISBLANK(HLOOKUP(Z$1, m_preprocess!$1:$1048576, $D69, FALSE)), "", HLOOKUP(Z$1, m_preprocess!$1:$1048576, $D69, FALSE))</f>
        <v>121220.31186775642</v>
      </c>
      <c r="AA69">
        <f>IF(ISBLANK(HLOOKUP(AA$1, m_preprocess!$1:$1048576, $D69, FALSE)), "", HLOOKUP(AA$1, m_preprocess!$1:$1048576, $D69, FALSE))</f>
        <v>297.80110159118726</v>
      </c>
      <c r="AB69">
        <f>IF(ISBLANK(HLOOKUP(AB$1, m_preprocess!$1:$1048576, $D69, FALSE)), "", HLOOKUP(AB$1, m_preprocess!$1:$1048576, $D69, FALSE))</f>
        <v>19593.305578134077</v>
      </c>
      <c r="AC69">
        <f>IF(ISBLANK(HLOOKUP(AC$1, m_preprocess!$1:$1048576, $D69, FALSE)), "", HLOOKUP(AC$1, m_preprocess!$1:$1048576, $D69, FALSE))</f>
        <v>113.89831987521441</v>
      </c>
      <c r="AD69">
        <f>IF(ISBLANK(HLOOKUP(AD$1, m_preprocess!$1:$1048576, $D69, FALSE)), "", HLOOKUP(AD$1, m_preprocess!$1:$1048576, $D69, FALSE))</f>
        <v>5455.1627138000486</v>
      </c>
      <c r="AE69">
        <f>IF(ISBLANK(HLOOKUP(AE$1, m_preprocess!$1:$1048576, $D69, FALSE)), "", HLOOKUP(AE$1, m_preprocess!$1:$1048576, $D69, FALSE))</f>
        <v>19126.728046945489</v>
      </c>
      <c r="AF69">
        <f>IF(ISBLANK(HLOOKUP(AF$1, m_preprocess!$1:$1048576, $D69, FALSE)), "", HLOOKUP(AF$1, m_preprocess!$1:$1048576, $D69, FALSE))</f>
        <v>73.190465512763311</v>
      </c>
      <c r="AG69" t="str">
        <f>IF(ISBLANK(HLOOKUP(AG$1, m_preprocess!$1:$1048576, $D69, FALSE)), "", HLOOKUP(AG$1, m_preprocess!$1:$1048576, $D69, FALSE))</f>
        <v/>
      </c>
    </row>
    <row r="70" spans="1:33">
      <c r="A70" s="22">
        <v>36039</v>
      </c>
      <c r="B70">
        <v>1998</v>
      </c>
      <c r="C70">
        <v>9</v>
      </c>
      <c r="D70">
        <v>70</v>
      </c>
      <c r="E70">
        <f>IF(ISBLANK(HLOOKUP(E$1, m_preprocess!$1:$1048576, $D70, FALSE)), "", HLOOKUP(E$1, m_preprocess!$1:$1048576, $D70, FALSE))</f>
        <v>77.174324490667814</v>
      </c>
      <c r="F70" t="str">
        <f>IF(ISBLANK(HLOOKUP(F$1, m_preprocess!$1:$1048576, $D70, FALSE)), "", HLOOKUP(F$1, m_preprocess!$1:$1048576, $D70, FALSE))</f>
        <v/>
      </c>
      <c r="G70">
        <f>IF(ISBLANK(HLOOKUP(G$1, m_preprocess!$1:$1048576, $D70, FALSE)), "", HLOOKUP(G$1, m_preprocess!$1:$1048576, $D70, FALSE))</f>
        <v>85.357256279643764</v>
      </c>
      <c r="H70">
        <f>IF(ISBLANK(HLOOKUP(H$1, m_preprocess!$1:$1048576, $D70, FALSE)), "", HLOOKUP(H$1, m_preprocess!$1:$1048576, $D70, FALSE))</f>
        <v>93.541301219871201</v>
      </c>
      <c r="I70">
        <f>IF(ISBLANK(HLOOKUP(I$1, m_preprocess!$1:$1048576, $D70, FALSE)), "", HLOOKUP(I$1, m_preprocess!$1:$1048576, $D70, FALSE))</f>
        <v>67.073917079327359</v>
      </c>
      <c r="J70">
        <f>IF(ISBLANK(HLOOKUP(J$1, m_preprocess!$1:$1048576, $D70, FALSE)), "", HLOOKUP(J$1, m_preprocess!$1:$1048576, $D70, FALSE))</f>
        <v>78.852876175381709</v>
      </c>
      <c r="K70">
        <f>IF(ISBLANK(HLOOKUP(K$1, m_preprocess!$1:$1048576, $D70, FALSE)), "", HLOOKUP(K$1, m_preprocess!$1:$1048576, $D70, FALSE))</f>
        <v>86.684162821917468</v>
      </c>
      <c r="L70">
        <f>IF(ISBLANK(HLOOKUP(L$1, m_preprocess!$1:$1048576, $D70, FALSE)), "", HLOOKUP(L$1, m_preprocess!$1:$1048576, $D70, FALSE))</f>
        <v>69.620871857046296</v>
      </c>
      <c r="M70">
        <f>IF(ISBLANK(HLOOKUP(M$1, m_preprocess!$1:$1048576, $D70, FALSE)), "", HLOOKUP(M$1, m_preprocess!$1:$1048576, $D70, FALSE))</f>
        <v>70.435555436580586</v>
      </c>
      <c r="N70" t="str">
        <f>IF(ISBLANK(HLOOKUP(N$1, m_preprocess!$1:$1048576, $D70, FALSE)), "", HLOOKUP(N$1, m_preprocess!$1:$1048576, $D70, FALSE))</f>
        <v/>
      </c>
      <c r="O70" t="str">
        <f>IF(ISBLANK(HLOOKUP(O$1, m_preprocess!$1:$1048576, $D70, FALSE)), "", HLOOKUP(O$1, m_preprocess!$1:$1048576, $D70, FALSE))</f>
        <v/>
      </c>
      <c r="P70">
        <f>IF(ISBLANK(HLOOKUP(P$1, m_preprocess!$1:$1048576, $D70, FALSE)), "", HLOOKUP(P$1, m_preprocess!$1:$1048576, $D70, FALSE))</f>
        <v>82.307857439651897</v>
      </c>
      <c r="Q70">
        <f>IF(ISBLANK(HLOOKUP(Q$1, m_preprocess!$1:$1048576, $D70, FALSE)), "", HLOOKUP(Q$1, m_preprocess!$1:$1048576, $D70, FALSE))</f>
        <v>87.654925744750315</v>
      </c>
      <c r="R70">
        <f>IF(ISBLANK(HLOOKUP(R$1, m_preprocess!$1:$1048576, $D70, FALSE)), "", HLOOKUP(R$1, m_preprocess!$1:$1048576, $D70, FALSE))</f>
        <v>93.89986556982663</v>
      </c>
      <c r="S70">
        <f>IF(ISBLANK(HLOOKUP(S$1, m_preprocess!$1:$1048576, $D70, FALSE)), "", HLOOKUP(S$1, m_preprocess!$1:$1048576, $D70, FALSE))</f>
        <v>124.2111788354582</v>
      </c>
      <c r="T70">
        <f>IF(ISBLANK(HLOOKUP(T$1, m_preprocess!$1:$1048576, $D70, FALSE)), "", HLOOKUP(T$1, m_preprocess!$1:$1048576, $D70, FALSE))</f>
        <v>7.3912262926543368</v>
      </c>
      <c r="U70">
        <f>IF(ISBLANK(HLOOKUP(U$1, m_preprocess!$1:$1048576, $D70, FALSE)), "", HLOOKUP(U$1, m_preprocess!$1:$1048576, $D70, FALSE))</f>
        <v>124.74018895230023</v>
      </c>
      <c r="V70">
        <f>IF(ISBLANK(HLOOKUP(V$1, m_preprocess!$1:$1048576, $D70, FALSE)), "", HLOOKUP(V$1, m_preprocess!$1:$1048576, $D70, FALSE))</f>
        <v>10.117012734485273</v>
      </c>
      <c r="W70">
        <f>IF(ISBLANK(HLOOKUP(W$1, m_preprocess!$1:$1048576, $D70, FALSE)), "", HLOOKUP(W$1, m_preprocess!$1:$1048576, $D70, FALSE))</f>
        <v>97.676735531462953</v>
      </c>
      <c r="X70">
        <f>IF(ISBLANK(HLOOKUP(X$1, m_preprocess!$1:$1048576, $D70, FALSE)), "", HLOOKUP(X$1, m_preprocess!$1:$1048576, $D70, FALSE))</f>
        <v>16.946440686351998</v>
      </c>
      <c r="Y70">
        <f>IF(ISBLANK(HLOOKUP(Y$1, m_preprocess!$1:$1048576, $D70, FALSE)), "", HLOOKUP(Y$1, m_preprocess!$1:$1048576, $D70, FALSE))</f>
        <v>129655.83616321917</v>
      </c>
      <c r="Z70">
        <f>IF(ISBLANK(HLOOKUP(Z$1, m_preprocess!$1:$1048576, $D70, FALSE)), "", HLOOKUP(Z$1, m_preprocess!$1:$1048576, $D70, FALSE))</f>
        <v>157950.0349054393</v>
      </c>
      <c r="AA70">
        <f>IF(ISBLANK(HLOOKUP(AA$1, m_preprocess!$1:$1048576, $D70, FALSE)), "", HLOOKUP(AA$1, m_preprocess!$1:$1048576, $D70, FALSE))</f>
        <v>291.3091743119266</v>
      </c>
      <c r="AB70">
        <f>IF(ISBLANK(HLOOKUP(AB$1, m_preprocess!$1:$1048576, $D70, FALSE)), "", HLOOKUP(AB$1, m_preprocess!$1:$1048576, $D70, FALSE))</f>
        <v>19107.039041877932</v>
      </c>
      <c r="AC70">
        <f>IF(ISBLANK(HLOOKUP(AC$1, m_preprocess!$1:$1048576, $D70, FALSE)), "", HLOOKUP(AC$1, m_preprocess!$1:$1048576, $D70, FALSE))</f>
        <v>124.29183493815334</v>
      </c>
      <c r="AD70">
        <f>IF(ISBLANK(HLOOKUP(AD$1, m_preprocess!$1:$1048576, $D70, FALSE)), "", HLOOKUP(AD$1, m_preprocess!$1:$1048576, $D70, FALSE))</f>
        <v>5197.5450882554478</v>
      </c>
      <c r="AE70">
        <f>IF(ISBLANK(HLOOKUP(AE$1, m_preprocess!$1:$1048576, $D70, FALSE)), "", HLOOKUP(AE$1, m_preprocess!$1:$1048576, $D70, FALSE))</f>
        <v>19492.955525207177</v>
      </c>
      <c r="AF70">
        <f>IF(ISBLANK(HLOOKUP(AF$1, m_preprocess!$1:$1048576, $D70, FALSE)), "", HLOOKUP(AF$1, m_preprocess!$1:$1048576, $D70, FALSE))</f>
        <v>67.767932799001116</v>
      </c>
      <c r="AG70" t="str">
        <f>IF(ISBLANK(HLOOKUP(AG$1, m_preprocess!$1:$1048576, $D70, FALSE)), "", HLOOKUP(AG$1, m_preprocess!$1:$1048576, $D70, FALSE))</f>
        <v/>
      </c>
    </row>
    <row r="71" spans="1:33">
      <c r="A71" s="22">
        <v>36069</v>
      </c>
      <c r="B71">
        <v>1998</v>
      </c>
      <c r="C71">
        <v>10</v>
      </c>
      <c r="D71">
        <v>71</v>
      </c>
      <c r="E71">
        <f>IF(ISBLANK(HLOOKUP(E$1, m_preprocess!$1:$1048576, $D71, FALSE)), "", HLOOKUP(E$1, m_preprocess!$1:$1048576, $D71, FALSE))</f>
        <v>78.333264572360477</v>
      </c>
      <c r="F71" t="str">
        <f>IF(ISBLANK(HLOOKUP(F$1, m_preprocess!$1:$1048576, $D71, FALSE)), "", HLOOKUP(F$1, m_preprocess!$1:$1048576, $D71, FALSE))</f>
        <v/>
      </c>
      <c r="G71">
        <f>IF(ISBLANK(HLOOKUP(G$1, m_preprocess!$1:$1048576, $D71, FALSE)), "", HLOOKUP(G$1, m_preprocess!$1:$1048576, $D71, FALSE))</f>
        <v>85.47892782334668</v>
      </c>
      <c r="H71">
        <f>IF(ISBLANK(HLOOKUP(H$1, m_preprocess!$1:$1048576, $D71, FALSE)), "", HLOOKUP(H$1, m_preprocess!$1:$1048576, $D71, FALSE))</f>
        <v>93.064988522237584</v>
      </c>
      <c r="I71">
        <f>IF(ISBLANK(HLOOKUP(I$1, m_preprocess!$1:$1048576, $D71, FALSE)), "", HLOOKUP(I$1, m_preprocess!$1:$1048576, $D71, FALSE))</f>
        <v>65.828781144047937</v>
      </c>
      <c r="J71">
        <f>IF(ISBLANK(HLOOKUP(J$1, m_preprocess!$1:$1048576, $D71, FALSE)), "", HLOOKUP(J$1, m_preprocess!$1:$1048576, $D71, FALSE))</f>
        <v>70.596368732011385</v>
      </c>
      <c r="K71">
        <f>IF(ISBLANK(HLOOKUP(K$1, m_preprocess!$1:$1048576, $D71, FALSE)), "", HLOOKUP(K$1, m_preprocess!$1:$1048576, $D71, FALSE))</f>
        <v>91.546899412401217</v>
      </c>
      <c r="L71">
        <f>IF(ISBLANK(HLOOKUP(L$1, m_preprocess!$1:$1048576, $D71, FALSE)), "", HLOOKUP(L$1, m_preprocess!$1:$1048576, $D71, FALSE))</f>
        <v>64.210110889587014</v>
      </c>
      <c r="M71">
        <f>IF(ISBLANK(HLOOKUP(M$1, m_preprocess!$1:$1048576, $D71, FALSE)), "", HLOOKUP(M$1, m_preprocess!$1:$1048576, $D71, FALSE))</f>
        <v>74.233598043248648</v>
      </c>
      <c r="N71" t="str">
        <f>IF(ISBLANK(HLOOKUP(N$1, m_preprocess!$1:$1048576, $D71, FALSE)), "", HLOOKUP(N$1, m_preprocess!$1:$1048576, $D71, FALSE))</f>
        <v/>
      </c>
      <c r="O71" t="str">
        <f>IF(ISBLANK(HLOOKUP(O$1, m_preprocess!$1:$1048576, $D71, FALSE)), "", HLOOKUP(O$1, m_preprocess!$1:$1048576, $D71, FALSE))</f>
        <v/>
      </c>
      <c r="P71">
        <f>IF(ISBLANK(HLOOKUP(P$1, m_preprocess!$1:$1048576, $D71, FALSE)), "", HLOOKUP(P$1, m_preprocess!$1:$1048576, $D71, FALSE))</f>
        <v>82.318996855414355</v>
      </c>
      <c r="Q71">
        <f>IF(ISBLANK(HLOOKUP(Q$1, m_preprocess!$1:$1048576, $D71, FALSE)), "", HLOOKUP(Q$1, m_preprocess!$1:$1048576, $D71, FALSE))</f>
        <v>87.765613228895774</v>
      </c>
      <c r="R71">
        <f>IF(ISBLANK(HLOOKUP(R$1, m_preprocess!$1:$1048576, $D71, FALSE)), "", HLOOKUP(R$1, m_preprocess!$1:$1048576, $D71, FALSE))</f>
        <v>93.794133974457111</v>
      </c>
      <c r="S71">
        <f>IF(ISBLANK(HLOOKUP(S$1, m_preprocess!$1:$1048576, $D71, FALSE)), "", HLOOKUP(S$1, m_preprocess!$1:$1048576, $D71, FALSE))</f>
        <v>125.59331861343004</v>
      </c>
      <c r="T71">
        <f>IF(ISBLANK(HLOOKUP(T$1, m_preprocess!$1:$1048576, $D71, FALSE)), "", HLOOKUP(T$1, m_preprocess!$1:$1048576, $D71, FALSE))</f>
        <v>7.0771027618721778</v>
      </c>
      <c r="U71">
        <f>IF(ISBLANK(HLOOKUP(U$1, m_preprocess!$1:$1048576, $D71, FALSE)), "", HLOOKUP(U$1, m_preprocess!$1:$1048576, $D71, FALSE))</f>
        <v>126.4755590671973</v>
      </c>
      <c r="V71">
        <f>IF(ISBLANK(HLOOKUP(V$1, m_preprocess!$1:$1048576, $D71, FALSE)), "", HLOOKUP(V$1, m_preprocess!$1:$1048576, $D71, FALSE))</f>
        <v>12.505831835726688</v>
      </c>
      <c r="W71">
        <f>IF(ISBLANK(HLOOKUP(W$1, m_preprocess!$1:$1048576, $D71, FALSE)), "", HLOOKUP(W$1, m_preprocess!$1:$1048576, $D71, FALSE))</f>
        <v>97.626675012839783</v>
      </c>
      <c r="X71">
        <f>IF(ISBLANK(HLOOKUP(X$1, m_preprocess!$1:$1048576, $D71, FALSE)), "", HLOOKUP(X$1, m_preprocess!$1:$1048576, $D71, FALSE))</f>
        <v>16.343052218630824</v>
      </c>
      <c r="Y71">
        <f>IF(ISBLANK(HLOOKUP(Y$1, m_preprocess!$1:$1048576, $D71, FALSE)), "", HLOOKUP(Y$1, m_preprocess!$1:$1048576, $D71, FALSE))</f>
        <v>136966.69972935648</v>
      </c>
      <c r="Z71">
        <f>IF(ISBLANK(HLOOKUP(Z$1, m_preprocess!$1:$1048576, $D71, FALSE)), "", HLOOKUP(Z$1, m_preprocess!$1:$1048576, $D71, FALSE))</f>
        <v>133129.12274112576</v>
      </c>
      <c r="AA71">
        <f>IF(ISBLANK(HLOOKUP(AA$1, m_preprocess!$1:$1048576, $D71, FALSE)), "", HLOOKUP(AA$1, m_preprocess!$1:$1048576, $D71, FALSE))</f>
        <v>277.40933496034165</v>
      </c>
      <c r="AB71">
        <f>IF(ISBLANK(HLOOKUP(AB$1, m_preprocess!$1:$1048576, $D71, FALSE)), "", HLOOKUP(AB$1, m_preprocess!$1:$1048576, $D71, FALSE))</f>
        <v>17906.115191076948</v>
      </c>
      <c r="AC71">
        <f>IF(ISBLANK(HLOOKUP(AC$1, m_preprocess!$1:$1048576, $D71, FALSE)), "", HLOOKUP(AC$1, m_preprocess!$1:$1048576, $D71, FALSE))</f>
        <v>122.63480764936712</v>
      </c>
      <c r="AD71">
        <f>IF(ISBLANK(HLOOKUP(AD$1, m_preprocess!$1:$1048576, $D71, FALSE)), "", HLOOKUP(AD$1, m_preprocess!$1:$1048576, $D71, FALSE))</f>
        <v>5232.4849101619311</v>
      </c>
      <c r="AE71">
        <f>IF(ISBLANK(HLOOKUP(AE$1, m_preprocess!$1:$1048576, $D71, FALSE)), "", HLOOKUP(AE$1, m_preprocess!$1:$1048576, $D71, FALSE))</f>
        <v>19403.29975143195</v>
      </c>
      <c r="AF71">
        <f>IF(ISBLANK(HLOOKUP(AF$1, m_preprocess!$1:$1048576, $D71, FALSE)), "", HLOOKUP(AF$1, m_preprocess!$1:$1048576, $D71, FALSE))</f>
        <v>73.617404170876199</v>
      </c>
      <c r="AG71" t="str">
        <f>IF(ISBLANK(HLOOKUP(AG$1, m_preprocess!$1:$1048576, $D71, FALSE)), "", HLOOKUP(AG$1, m_preprocess!$1:$1048576, $D71, FALSE))</f>
        <v/>
      </c>
    </row>
    <row r="72" spans="1:33">
      <c r="A72" s="22">
        <v>36100</v>
      </c>
      <c r="B72">
        <v>1998</v>
      </c>
      <c r="C72">
        <v>11</v>
      </c>
      <c r="D72">
        <v>72</v>
      </c>
      <c r="E72">
        <f>IF(ISBLANK(HLOOKUP(E$1, m_preprocess!$1:$1048576, $D72, FALSE)), "", HLOOKUP(E$1, m_preprocess!$1:$1048576, $D72, FALSE))</f>
        <v>79.104529198877643</v>
      </c>
      <c r="F72" t="str">
        <f>IF(ISBLANK(HLOOKUP(F$1, m_preprocess!$1:$1048576, $D72, FALSE)), "", HLOOKUP(F$1, m_preprocess!$1:$1048576, $D72, FALSE))</f>
        <v/>
      </c>
      <c r="G72">
        <f>IF(ISBLANK(HLOOKUP(G$1, m_preprocess!$1:$1048576, $D72, FALSE)), "", HLOOKUP(G$1, m_preprocess!$1:$1048576, $D72, FALSE))</f>
        <v>84.744664342516046</v>
      </c>
      <c r="H72">
        <f>IF(ISBLANK(HLOOKUP(H$1, m_preprocess!$1:$1048576, $D72, FALSE)), "", HLOOKUP(H$1, m_preprocess!$1:$1048576, $D72, FALSE))</f>
        <v>98.388944279288694</v>
      </c>
      <c r="I72">
        <f>IF(ISBLANK(HLOOKUP(I$1, m_preprocess!$1:$1048576, $D72, FALSE)), "", HLOOKUP(I$1, m_preprocess!$1:$1048576, $D72, FALSE))</f>
        <v>64.310497640491135</v>
      </c>
      <c r="J72">
        <f>IF(ISBLANK(HLOOKUP(J$1, m_preprocess!$1:$1048576, $D72, FALSE)), "", HLOOKUP(J$1, m_preprocess!$1:$1048576, $D72, FALSE))</f>
        <v>66.7256694909629</v>
      </c>
      <c r="K72">
        <f>IF(ISBLANK(HLOOKUP(K$1, m_preprocess!$1:$1048576, $D72, FALSE)), "", HLOOKUP(K$1, m_preprocess!$1:$1048576, $D72, FALSE))</f>
        <v>89.353130662698319</v>
      </c>
      <c r="L72">
        <f>IF(ISBLANK(HLOOKUP(L$1, m_preprocess!$1:$1048576, $D72, FALSE)), "", HLOOKUP(L$1, m_preprocess!$1:$1048576, $D72, FALSE))</f>
        <v>63.102150942367942</v>
      </c>
      <c r="M72">
        <f>IF(ISBLANK(HLOOKUP(M$1, m_preprocess!$1:$1048576, $D72, FALSE)), "", HLOOKUP(M$1, m_preprocess!$1:$1048576, $D72, FALSE))</f>
        <v>74.176189747870481</v>
      </c>
      <c r="N72" t="str">
        <f>IF(ISBLANK(HLOOKUP(N$1, m_preprocess!$1:$1048576, $D72, FALSE)), "", HLOOKUP(N$1, m_preprocess!$1:$1048576, $D72, FALSE))</f>
        <v/>
      </c>
      <c r="O72" t="str">
        <f>IF(ISBLANK(HLOOKUP(O$1, m_preprocess!$1:$1048576, $D72, FALSE)), "", HLOOKUP(O$1, m_preprocess!$1:$1048576, $D72, FALSE))</f>
        <v/>
      </c>
      <c r="P72">
        <f>IF(ISBLANK(HLOOKUP(P$1, m_preprocess!$1:$1048576, $D72, FALSE)), "", HLOOKUP(P$1, m_preprocess!$1:$1048576, $D72, FALSE))</f>
        <v>82.250447129559589</v>
      </c>
      <c r="Q72">
        <f>IF(ISBLANK(HLOOKUP(Q$1, m_preprocess!$1:$1048576, $D72, FALSE)), "", HLOOKUP(Q$1, m_preprocess!$1:$1048576, $D72, FALSE))</f>
        <v>87.91742875456751</v>
      </c>
      <c r="R72">
        <f>IF(ISBLANK(HLOOKUP(R$1, m_preprocess!$1:$1048576, $D72, FALSE)), "", HLOOKUP(R$1, m_preprocess!$1:$1048576, $D72, FALSE))</f>
        <v>93.55419999733158</v>
      </c>
      <c r="S72">
        <f>IF(ISBLANK(HLOOKUP(S$1, m_preprocess!$1:$1048576, $D72, FALSE)), "", HLOOKUP(S$1, m_preprocess!$1:$1048576, $D72, FALSE))</f>
        <v>124.81800839123257</v>
      </c>
      <c r="T72">
        <f>IF(ISBLANK(HLOOKUP(T$1, m_preprocess!$1:$1048576, $D72, FALSE)), "", HLOOKUP(T$1, m_preprocess!$1:$1048576, $D72, FALSE))</f>
        <v>6.9239502017896131</v>
      </c>
      <c r="U72">
        <f>IF(ISBLANK(HLOOKUP(U$1, m_preprocess!$1:$1048576, $D72, FALSE)), "", HLOOKUP(U$1, m_preprocess!$1:$1048576, $D72, FALSE))</f>
        <v>127.05719626064092</v>
      </c>
      <c r="V72">
        <f>IF(ISBLANK(HLOOKUP(V$1, m_preprocess!$1:$1048576, $D72, FALSE)), "", HLOOKUP(V$1, m_preprocess!$1:$1048576, $D72, FALSE))</f>
        <v>11.635940842353772</v>
      </c>
      <c r="W72">
        <f>IF(ISBLANK(HLOOKUP(W$1, m_preprocess!$1:$1048576, $D72, FALSE)), "", HLOOKUP(W$1, m_preprocess!$1:$1048576, $D72, FALSE))</f>
        <v>99.355806052803743</v>
      </c>
      <c r="X72">
        <f>IF(ISBLANK(HLOOKUP(X$1, m_preprocess!$1:$1048576, $D72, FALSE)), "", HLOOKUP(X$1, m_preprocess!$1:$1048576, $D72, FALSE))</f>
        <v>16.065449365483417</v>
      </c>
      <c r="Y72">
        <f>IF(ISBLANK(HLOOKUP(Y$1, m_preprocess!$1:$1048576, $D72, FALSE)), "", HLOOKUP(Y$1, m_preprocess!$1:$1048576, $D72, FALSE))</f>
        <v>125020.66218577599</v>
      </c>
      <c r="Z72">
        <f>IF(ISBLANK(HLOOKUP(Z$1, m_preprocess!$1:$1048576, $D72, FALSE)), "", HLOOKUP(Z$1, m_preprocess!$1:$1048576, $D72, FALSE))</f>
        <v>138609.21456493315</v>
      </c>
      <c r="AA72">
        <f>IF(ISBLANK(HLOOKUP(AA$1, m_preprocess!$1:$1048576, $D72, FALSE)), "", HLOOKUP(AA$1, m_preprocess!$1:$1048576, $D72, FALSE))</f>
        <v>280.73881779402808</v>
      </c>
      <c r="AB72">
        <f>IF(ISBLANK(HLOOKUP(AB$1, m_preprocess!$1:$1048576, $D72, FALSE)), "", HLOOKUP(AB$1, m_preprocess!$1:$1048576, $D72, FALSE))</f>
        <v>17719.630939980249</v>
      </c>
      <c r="AC72">
        <f>IF(ISBLANK(HLOOKUP(AC$1, m_preprocess!$1:$1048576, $D72, FALSE)), "", HLOOKUP(AC$1, m_preprocess!$1:$1048576, $D72, FALSE))</f>
        <v>118.40336958384816</v>
      </c>
      <c r="AD72">
        <f>IF(ISBLANK(HLOOKUP(AD$1, m_preprocess!$1:$1048576, $D72, FALSE)), "", HLOOKUP(AD$1, m_preprocess!$1:$1048576, $D72, FALSE))</f>
        <v>5432.6462565980237</v>
      </c>
      <c r="AE72">
        <f>IF(ISBLANK(HLOOKUP(AE$1, m_preprocess!$1:$1048576, $D72, FALSE)), "", HLOOKUP(AE$1, m_preprocess!$1:$1048576, $D72, FALSE))</f>
        <v>19406.097520605443</v>
      </c>
      <c r="AF72">
        <f>IF(ISBLANK(HLOOKUP(AF$1, m_preprocess!$1:$1048576, $D72, FALSE)), "", HLOOKUP(AF$1, m_preprocess!$1:$1048576, $D72, FALSE))</f>
        <v>79.402808743249679</v>
      </c>
      <c r="AG72" t="str">
        <f>IF(ISBLANK(HLOOKUP(AG$1, m_preprocess!$1:$1048576, $D72, FALSE)), "", HLOOKUP(AG$1, m_preprocess!$1:$1048576, $D72, FALSE))</f>
        <v/>
      </c>
    </row>
    <row r="73" spans="1:33">
      <c r="A73" s="22">
        <v>36130</v>
      </c>
      <c r="B73">
        <v>1998</v>
      </c>
      <c r="C73">
        <v>12</v>
      </c>
      <c r="D73">
        <v>73</v>
      </c>
      <c r="E73">
        <f>IF(ISBLANK(HLOOKUP(E$1, m_preprocess!$1:$1048576, $D73, FALSE)), "", HLOOKUP(E$1, m_preprocess!$1:$1048576, $D73, FALSE))</f>
        <v>80.197950534975888</v>
      </c>
      <c r="F73" t="str">
        <f>IF(ISBLANK(HLOOKUP(F$1, m_preprocess!$1:$1048576, $D73, FALSE)), "", HLOOKUP(F$1, m_preprocess!$1:$1048576, $D73, FALSE))</f>
        <v/>
      </c>
      <c r="G73">
        <f>IF(ISBLANK(HLOOKUP(G$1, m_preprocess!$1:$1048576, $D73, FALSE)), "", HLOOKUP(G$1, m_preprocess!$1:$1048576, $D73, FALSE))</f>
        <v>85.315886491135799</v>
      </c>
      <c r="H73">
        <f>IF(ISBLANK(HLOOKUP(H$1, m_preprocess!$1:$1048576, $D73, FALSE)), "", HLOOKUP(H$1, m_preprocess!$1:$1048576, $D73, FALSE))</f>
        <v>101.4689212278614</v>
      </c>
      <c r="I73">
        <f>IF(ISBLANK(HLOOKUP(I$1, m_preprocess!$1:$1048576, $D73, FALSE)), "", HLOOKUP(I$1, m_preprocess!$1:$1048576, $D73, FALSE))</f>
        <v>61.147355293510408</v>
      </c>
      <c r="J73">
        <f>IF(ISBLANK(HLOOKUP(J$1, m_preprocess!$1:$1048576, $D73, FALSE)), "", HLOOKUP(J$1, m_preprocess!$1:$1048576, $D73, FALSE))</f>
        <v>73.540279191296378</v>
      </c>
      <c r="K73">
        <f>IF(ISBLANK(HLOOKUP(K$1, m_preprocess!$1:$1048576, $D73, FALSE)), "", HLOOKUP(K$1, m_preprocess!$1:$1048576, $D73, FALSE))</f>
        <v>85.91007717907614</v>
      </c>
      <c r="L73">
        <f>IF(ISBLANK(HLOOKUP(L$1, m_preprocess!$1:$1048576, $D73, FALSE)), "", HLOOKUP(L$1, m_preprocess!$1:$1048576, $D73, FALSE))</f>
        <v>70.031933152026298</v>
      </c>
      <c r="M73">
        <f>IF(ISBLANK(HLOOKUP(M$1, m_preprocess!$1:$1048576, $D73, FALSE)), "", HLOOKUP(M$1, m_preprocess!$1:$1048576, $D73, FALSE))</f>
        <v>76.326697591205971</v>
      </c>
      <c r="N73" t="str">
        <f>IF(ISBLANK(HLOOKUP(N$1, m_preprocess!$1:$1048576, $D73, FALSE)), "", HLOOKUP(N$1, m_preprocess!$1:$1048576, $D73, FALSE))</f>
        <v/>
      </c>
      <c r="O73" t="str">
        <f>IF(ISBLANK(HLOOKUP(O$1, m_preprocess!$1:$1048576, $D73, FALSE)), "", HLOOKUP(O$1, m_preprocess!$1:$1048576, $D73, FALSE))</f>
        <v/>
      </c>
      <c r="P73">
        <f>IF(ISBLANK(HLOOKUP(P$1, m_preprocess!$1:$1048576, $D73, FALSE)), "", HLOOKUP(P$1, m_preprocess!$1:$1048576, $D73, FALSE))</f>
        <v>81.862289963396577</v>
      </c>
      <c r="Q73">
        <f>IF(ISBLANK(HLOOKUP(Q$1, m_preprocess!$1:$1048576, $D73, FALSE)), "", HLOOKUP(Q$1, m_preprocess!$1:$1048576, $D73, FALSE))</f>
        <v>87.500160599394491</v>
      </c>
      <c r="R73">
        <f>IF(ISBLANK(HLOOKUP(R$1, m_preprocess!$1:$1048576, $D73, FALSE)), "", HLOOKUP(R$1, m_preprocess!$1:$1048576, $D73, FALSE))</f>
        <v>93.556731099260489</v>
      </c>
      <c r="S73">
        <f>IF(ISBLANK(HLOOKUP(S$1, m_preprocess!$1:$1048576, $D73, FALSE)), "", HLOOKUP(S$1, m_preprocess!$1:$1048576, $D73, FALSE))</f>
        <v>126.67579913335881</v>
      </c>
      <c r="T73">
        <f>IF(ISBLANK(HLOOKUP(T$1, m_preprocess!$1:$1048576, $D73, FALSE)), "", HLOOKUP(T$1, m_preprocess!$1:$1048576, $D73, FALSE))</f>
        <v>6.0456041508402683</v>
      </c>
      <c r="U73">
        <f>IF(ISBLANK(HLOOKUP(U$1, m_preprocess!$1:$1048576, $D73, FALSE)), "", HLOOKUP(U$1, m_preprocess!$1:$1048576, $D73, FALSE))</f>
        <v>127.77240548376054</v>
      </c>
      <c r="V73">
        <f>IF(ISBLANK(HLOOKUP(V$1, m_preprocess!$1:$1048576, $D73, FALSE)), "", HLOOKUP(V$1, m_preprocess!$1:$1048576, $D73, FALSE))</f>
        <v>12.203943314903922</v>
      </c>
      <c r="W73">
        <f>IF(ISBLANK(HLOOKUP(W$1, m_preprocess!$1:$1048576, $D73, FALSE)), "", HLOOKUP(W$1, m_preprocess!$1:$1048576, $D73, FALSE))</f>
        <v>97.119204602451973</v>
      </c>
      <c r="X73">
        <f>IF(ISBLANK(HLOOKUP(X$1, m_preprocess!$1:$1048576, $D73, FALSE)), "", HLOOKUP(X$1, m_preprocess!$1:$1048576, $D73, FALSE))</f>
        <v>18.44925756640464</v>
      </c>
      <c r="Y73">
        <f>IF(ISBLANK(HLOOKUP(Y$1, m_preprocess!$1:$1048576, $D73, FALSE)), "", HLOOKUP(Y$1, m_preprocess!$1:$1048576, $D73, FALSE))</f>
        <v>156098.17183955628</v>
      </c>
      <c r="Z73">
        <f>IF(ISBLANK(HLOOKUP(Z$1, m_preprocess!$1:$1048576, $D73, FALSE)), "", HLOOKUP(Z$1, m_preprocess!$1:$1048576, $D73, FALSE))</f>
        <v>244112.7508475401</v>
      </c>
      <c r="AA73">
        <f>IF(ISBLANK(HLOOKUP(AA$1, m_preprocess!$1:$1048576, $D73, FALSE)), "", HLOOKUP(AA$1, m_preprocess!$1:$1048576, $D73, FALSE))</f>
        <v>373.64416058394158</v>
      </c>
      <c r="AB73">
        <f>IF(ISBLANK(HLOOKUP(AB$1, m_preprocess!$1:$1048576, $D73, FALSE)), "", HLOOKUP(AB$1, m_preprocess!$1:$1048576, $D73, FALSE))</f>
        <v>17582.209437271547</v>
      </c>
      <c r="AC73">
        <f>IF(ISBLANK(HLOOKUP(AC$1, m_preprocess!$1:$1048576, $D73, FALSE)), "", HLOOKUP(AC$1, m_preprocess!$1:$1048576, $D73, FALSE))</f>
        <v>114.79993442725976</v>
      </c>
      <c r="AD73">
        <f>IF(ISBLANK(HLOOKUP(AD$1, m_preprocess!$1:$1048576, $D73, FALSE)), "", HLOOKUP(AD$1, m_preprocess!$1:$1048576, $D73, FALSE))</f>
        <v>5902.0094607486026</v>
      </c>
      <c r="AE73">
        <f>IF(ISBLANK(HLOOKUP(AE$1, m_preprocess!$1:$1048576, $D73, FALSE)), "", HLOOKUP(AE$1, m_preprocess!$1:$1048576, $D73, FALSE))</f>
        <v>20188.878504755034</v>
      </c>
      <c r="AF73">
        <f>IF(ISBLANK(HLOOKUP(AF$1, m_preprocess!$1:$1048576, $D73, FALSE)), "", HLOOKUP(AF$1, m_preprocess!$1:$1048576, $D73, FALSE))</f>
        <v>73.162182771477092</v>
      </c>
      <c r="AG73" t="str">
        <f>IF(ISBLANK(HLOOKUP(AG$1, m_preprocess!$1:$1048576, $D73, FALSE)), "", HLOOKUP(AG$1, m_preprocess!$1:$1048576, $D73, FALSE))</f>
        <v/>
      </c>
    </row>
    <row r="74" spans="1:33">
      <c r="A74" s="22">
        <v>36161</v>
      </c>
      <c r="B74">
        <v>1999</v>
      </c>
      <c r="C74">
        <v>1</v>
      </c>
      <c r="D74">
        <v>74</v>
      </c>
      <c r="E74">
        <f>IF(ISBLANK(HLOOKUP(E$1, m_preprocess!$1:$1048576, $D74, FALSE)), "", HLOOKUP(E$1, m_preprocess!$1:$1048576, $D74, FALSE))</f>
        <v>78.326934904036122</v>
      </c>
      <c r="F74" t="str">
        <f>IF(ISBLANK(HLOOKUP(F$1, m_preprocess!$1:$1048576, $D74, FALSE)), "", HLOOKUP(F$1, m_preprocess!$1:$1048576, $D74, FALSE))</f>
        <v/>
      </c>
      <c r="G74">
        <f>IF(ISBLANK(HLOOKUP(G$1, m_preprocess!$1:$1048576, $D74, FALSE)), "", HLOOKUP(G$1, m_preprocess!$1:$1048576, $D74, FALSE))</f>
        <v>84.320107913317116</v>
      </c>
      <c r="H74">
        <f>IF(ISBLANK(HLOOKUP(H$1, m_preprocess!$1:$1048576, $D74, FALSE)), "", HLOOKUP(H$1, m_preprocess!$1:$1048576, $D74, FALSE))</f>
        <v>101.66635598541338</v>
      </c>
      <c r="I74">
        <f>IF(ISBLANK(HLOOKUP(I$1, m_preprocess!$1:$1048576, $D74, FALSE)), "", HLOOKUP(I$1, m_preprocess!$1:$1048576, $D74, FALSE))</f>
        <v>61.909848442482598</v>
      </c>
      <c r="J74">
        <f>IF(ISBLANK(HLOOKUP(J$1, m_preprocess!$1:$1048576, $D74, FALSE)), "", HLOOKUP(J$1, m_preprocess!$1:$1048576, $D74, FALSE))</f>
        <v>69.667629580842771</v>
      </c>
      <c r="K74">
        <f>IF(ISBLANK(HLOOKUP(K$1, m_preprocess!$1:$1048576, $D74, FALSE)), "", HLOOKUP(K$1, m_preprocess!$1:$1048576, $D74, FALSE))</f>
        <v>85.53715689041843</v>
      </c>
      <c r="L74">
        <f>IF(ISBLANK(HLOOKUP(L$1, m_preprocess!$1:$1048576, $D74, FALSE)), "", HLOOKUP(L$1, m_preprocess!$1:$1048576, $D74, FALSE))</f>
        <v>63.120917332597934</v>
      </c>
      <c r="M74">
        <f>IF(ISBLANK(HLOOKUP(M$1, m_preprocess!$1:$1048576, $D74, FALSE)), "", HLOOKUP(M$1, m_preprocess!$1:$1048576, $D74, FALSE))</f>
        <v>70.2388269977628</v>
      </c>
      <c r="N74" t="str">
        <f>IF(ISBLANK(HLOOKUP(N$1, m_preprocess!$1:$1048576, $D74, FALSE)), "", HLOOKUP(N$1, m_preprocess!$1:$1048576, $D74, FALSE))</f>
        <v/>
      </c>
      <c r="O74" t="str">
        <f>IF(ISBLANK(HLOOKUP(O$1, m_preprocess!$1:$1048576, $D74, FALSE)), "", HLOOKUP(O$1, m_preprocess!$1:$1048576, $D74, FALSE))</f>
        <v/>
      </c>
      <c r="P74">
        <f>IF(ISBLANK(HLOOKUP(P$1, m_preprocess!$1:$1048576, $D74, FALSE)), "", HLOOKUP(P$1, m_preprocess!$1:$1048576, $D74, FALSE))</f>
        <v>82.088589455333704</v>
      </c>
      <c r="Q74">
        <f>IF(ISBLANK(HLOOKUP(Q$1, m_preprocess!$1:$1048576, $D74, FALSE)), "", HLOOKUP(Q$1, m_preprocess!$1:$1048576, $D74, FALSE))</f>
        <v>87.549960330582252</v>
      </c>
      <c r="R74">
        <f>IF(ISBLANK(HLOOKUP(R$1, m_preprocess!$1:$1048576, $D74, FALSE)), "", HLOOKUP(R$1, m_preprocess!$1:$1048576, $D74, FALSE))</f>
        <v>93.761995031606176</v>
      </c>
      <c r="S74">
        <f>IF(ISBLANK(HLOOKUP(S$1, m_preprocess!$1:$1048576, $D74, FALSE)), "", HLOOKUP(S$1, m_preprocess!$1:$1048576, $D74, FALSE))</f>
        <v>105.53772524881767</v>
      </c>
      <c r="T74">
        <f>IF(ISBLANK(HLOOKUP(T$1, m_preprocess!$1:$1048576, $D74, FALSE)), "", HLOOKUP(T$1, m_preprocess!$1:$1048576, $D74, FALSE))</f>
        <v>6.1426564074946093</v>
      </c>
      <c r="U74">
        <f>IF(ISBLANK(HLOOKUP(U$1, m_preprocess!$1:$1048576, $D74, FALSE)), "", HLOOKUP(U$1, m_preprocess!$1:$1048576, $D74, FALSE))</f>
        <v>105.21207508511432</v>
      </c>
      <c r="V74">
        <f>IF(ISBLANK(HLOOKUP(V$1, m_preprocess!$1:$1048576, $D74, FALSE)), "", HLOOKUP(V$1, m_preprocess!$1:$1048576, $D74, FALSE))</f>
        <v>7.8824478891161407</v>
      </c>
      <c r="W74">
        <f>IF(ISBLANK(HLOOKUP(W$1, m_preprocess!$1:$1048576, $D74, FALSE)), "", HLOOKUP(W$1, m_preprocess!$1:$1048576, $D74, FALSE))</f>
        <v>82.056839007961457</v>
      </c>
      <c r="X74">
        <f>IF(ISBLANK(HLOOKUP(X$1, m_preprocess!$1:$1048576, $D74, FALSE)), "", HLOOKUP(X$1, m_preprocess!$1:$1048576, $D74, FALSE))</f>
        <v>15.272788188036721</v>
      </c>
      <c r="Y74">
        <f>IF(ISBLANK(HLOOKUP(Y$1, m_preprocess!$1:$1048576, $D74, FALSE)), "", HLOOKUP(Y$1, m_preprocess!$1:$1048576, $D74, FALSE))</f>
        <v>142676.66031066954</v>
      </c>
      <c r="Z74">
        <f>IF(ISBLANK(HLOOKUP(Z$1, m_preprocess!$1:$1048576, $D74, FALSE)), "", HLOOKUP(Z$1, m_preprocess!$1:$1048576, $D74, FALSE))</f>
        <v>135900.05584372676</v>
      </c>
      <c r="AA74">
        <f>IF(ISBLANK(HLOOKUP(AA$1, m_preprocess!$1:$1048576, $D74, FALSE)), "", HLOOKUP(AA$1, m_preprocess!$1:$1048576, $D74, FALSE))</f>
        <v>242.64863387978144</v>
      </c>
      <c r="AB74">
        <f>IF(ISBLANK(HLOOKUP(AB$1, m_preprocess!$1:$1048576, $D74, FALSE)), "", HLOOKUP(AB$1, m_preprocess!$1:$1048576, $D74, FALSE))</f>
        <v>17650.341026348884</v>
      </c>
      <c r="AC74">
        <f>IF(ISBLANK(HLOOKUP(AC$1, m_preprocess!$1:$1048576, $D74, FALSE)), "", HLOOKUP(AC$1, m_preprocess!$1:$1048576, $D74, FALSE))</f>
        <v>113.99093392886395</v>
      </c>
      <c r="AD74">
        <f>IF(ISBLANK(HLOOKUP(AD$1, m_preprocess!$1:$1048576, $D74, FALSE)), "", HLOOKUP(AD$1, m_preprocess!$1:$1048576, $D74, FALSE))</f>
        <v>5424.51764836245</v>
      </c>
      <c r="AE74">
        <f>IF(ISBLANK(HLOOKUP(AE$1, m_preprocess!$1:$1048576, $D74, FALSE)), "", HLOOKUP(AE$1, m_preprocess!$1:$1048576, $D74, FALSE))</f>
        <v>19476.849633999576</v>
      </c>
      <c r="AF74">
        <f>IF(ISBLANK(HLOOKUP(AF$1, m_preprocess!$1:$1048576, $D74, FALSE)), "", HLOOKUP(AF$1, m_preprocess!$1:$1048576, $D74, FALSE))</f>
        <v>68.36721280548872</v>
      </c>
      <c r="AG74" t="str">
        <f>IF(ISBLANK(HLOOKUP(AG$1, m_preprocess!$1:$1048576, $D74, FALSE)), "", HLOOKUP(AG$1, m_preprocess!$1:$1048576, $D74, FALSE))</f>
        <v/>
      </c>
    </row>
    <row r="75" spans="1:33">
      <c r="A75" s="22">
        <v>36192</v>
      </c>
      <c r="B75">
        <v>1999</v>
      </c>
      <c r="C75">
        <v>2</v>
      </c>
      <c r="D75">
        <v>75</v>
      </c>
      <c r="E75">
        <f>IF(ISBLANK(HLOOKUP(E$1, m_preprocess!$1:$1048576, $D75, FALSE)), "", HLOOKUP(E$1, m_preprocess!$1:$1048576, $D75, FALSE))</f>
        <v>76.485956898360143</v>
      </c>
      <c r="F75" t="str">
        <f>IF(ISBLANK(HLOOKUP(F$1, m_preprocess!$1:$1048576, $D75, FALSE)), "", HLOOKUP(F$1, m_preprocess!$1:$1048576, $D75, FALSE))</f>
        <v/>
      </c>
      <c r="G75">
        <f>IF(ISBLANK(HLOOKUP(G$1, m_preprocess!$1:$1048576, $D75, FALSE)), "", HLOOKUP(G$1, m_preprocess!$1:$1048576, $D75, FALSE))</f>
        <v>80.641485220798174</v>
      </c>
      <c r="H75">
        <f>IF(ISBLANK(HLOOKUP(H$1, m_preprocess!$1:$1048576, $D75, FALSE)), "", HLOOKUP(H$1, m_preprocess!$1:$1048576, $D75, FALSE))</f>
        <v>89.561848533811826</v>
      </c>
      <c r="I75">
        <f>IF(ISBLANK(HLOOKUP(I$1, m_preprocess!$1:$1048576, $D75, FALSE)), "", HLOOKUP(I$1, m_preprocess!$1:$1048576, $D75, FALSE))</f>
        <v>61.869485796949505</v>
      </c>
      <c r="J75">
        <f>IF(ISBLANK(HLOOKUP(J$1, m_preprocess!$1:$1048576, $D75, FALSE)), "", HLOOKUP(J$1, m_preprocess!$1:$1048576, $D75, FALSE))</f>
        <v>66.799313904315909</v>
      </c>
      <c r="K75">
        <f>IF(ISBLANK(HLOOKUP(K$1, m_preprocess!$1:$1048576, $D75, FALSE)), "", HLOOKUP(K$1, m_preprocess!$1:$1048576, $D75, FALSE))</f>
        <v>85.376919804051028</v>
      </c>
      <c r="L75">
        <f>IF(ISBLANK(HLOOKUP(L$1, m_preprocess!$1:$1048576, $D75, FALSE)), "", HLOOKUP(L$1, m_preprocess!$1:$1048576, $D75, FALSE))</f>
        <v>62.310429810045761</v>
      </c>
      <c r="M75">
        <f>IF(ISBLANK(HLOOKUP(M$1, m_preprocess!$1:$1048576, $D75, FALSE)), "", HLOOKUP(M$1, m_preprocess!$1:$1048576, $D75, FALSE))</f>
        <v>69.233818711896973</v>
      </c>
      <c r="N75" t="str">
        <f>IF(ISBLANK(HLOOKUP(N$1, m_preprocess!$1:$1048576, $D75, FALSE)), "", HLOOKUP(N$1, m_preprocess!$1:$1048576, $D75, FALSE))</f>
        <v/>
      </c>
      <c r="O75" t="str">
        <f>IF(ISBLANK(HLOOKUP(O$1, m_preprocess!$1:$1048576, $D75, FALSE)), "", HLOOKUP(O$1, m_preprocess!$1:$1048576, $D75, FALSE))</f>
        <v/>
      </c>
      <c r="P75">
        <f>IF(ISBLANK(HLOOKUP(P$1, m_preprocess!$1:$1048576, $D75, FALSE)), "", HLOOKUP(P$1, m_preprocess!$1:$1048576, $D75, FALSE))</f>
        <v>82.00902626991126</v>
      </c>
      <c r="Q75">
        <f>IF(ISBLANK(HLOOKUP(Q$1, m_preprocess!$1:$1048576, $D75, FALSE)), "", HLOOKUP(Q$1, m_preprocess!$1:$1048576, $D75, FALSE))</f>
        <v>87.412206948615449</v>
      </c>
      <c r="R75">
        <f>IF(ISBLANK(HLOOKUP(R$1, m_preprocess!$1:$1048576, $D75, FALSE)), "", HLOOKUP(R$1, m_preprocess!$1:$1048576, $D75, FALSE))</f>
        <v>93.818734399555424</v>
      </c>
      <c r="S75">
        <f>IF(ISBLANK(HLOOKUP(S$1, m_preprocess!$1:$1048576, $D75, FALSE)), "", HLOOKUP(S$1, m_preprocess!$1:$1048576, $D75, FALSE))</f>
        <v>117.2216820177885</v>
      </c>
      <c r="T75">
        <f>IF(ISBLANK(HLOOKUP(T$1, m_preprocess!$1:$1048576, $D75, FALSE)), "", HLOOKUP(T$1, m_preprocess!$1:$1048576, $D75, FALSE))</f>
        <v>5.5508523964394172</v>
      </c>
      <c r="U75">
        <f>IF(ISBLANK(HLOOKUP(U$1, m_preprocess!$1:$1048576, $D75, FALSE)), "", HLOOKUP(U$1, m_preprocess!$1:$1048576, $D75, FALSE))</f>
        <v>113.67278492168748</v>
      </c>
      <c r="V75">
        <f>IF(ISBLANK(HLOOKUP(V$1, m_preprocess!$1:$1048576, $D75, FALSE)), "", HLOOKUP(V$1, m_preprocess!$1:$1048576, $D75, FALSE))</f>
        <v>8.8806475330880055</v>
      </c>
      <c r="W75">
        <f>IF(ISBLANK(HLOOKUP(W$1, m_preprocess!$1:$1048576, $D75, FALSE)), "", HLOOKUP(W$1, m_preprocess!$1:$1048576, $D75, FALSE))</f>
        <v>88.305023628307595</v>
      </c>
      <c r="X75">
        <f>IF(ISBLANK(HLOOKUP(X$1, m_preprocess!$1:$1048576, $D75, FALSE)), "", HLOOKUP(X$1, m_preprocess!$1:$1048576, $D75, FALSE))</f>
        <v>16.487113760291887</v>
      </c>
      <c r="Y75">
        <f>IF(ISBLANK(HLOOKUP(Y$1, m_preprocess!$1:$1048576, $D75, FALSE)), "", HLOOKUP(Y$1, m_preprocess!$1:$1048576, $D75, FALSE))</f>
        <v>117005.19129936356</v>
      </c>
      <c r="Z75">
        <f>IF(ISBLANK(HLOOKUP(Z$1, m_preprocess!$1:$1048576, $D75, FALSE)), "", HLOOKUP(Z$1, m_preprocess!$1:$1048576, $D75, FALSE))</f>
        <v>122653.96125308464</v>
      </c>
      <c r="AA75">
        <f>IF(ISBLANK(HLOOKUP(AA$1, m_preprocess!$1:$1048576, $D75, FALSE)), "", HLOOKUP(AA$1, m_preprocess!$1:$1048576, $D75, FALSE))</f>
        <v>236.09659987856708</v>
      </c>
      <c r="AB75">
        <f>IF(ISBLANK(HLOOKUP(AB$1, m_preprocess!$1:$1048576, $D75, FALSE)), "", HLOOKUP(AB$1, m_preprocess!$1:$1048576, $D75, FALSE))</f>
        <v>17427.208154421649</v>
      </c>
      <c r="AC75">
        <f>IF(ISBLANK(HLOOKUP(AC$1, m_preprocess!$1:$1048576, $D75, FALSE)), "", HLOOKUP(AC$1, m_preprocess!$1:$1048576, $D75, FALSE))</f>
        <v>111.06956909842806</v>
      </c>
      <c r="AD75">
        <f>IF(ISBLANK(HLOOKUP(AD$1, m_preprocess!$1:$1048576, $D75, FALSE)), "", HLOOKUP(AD$1, m_preprocess!$1:$1048576, $D75, FALSE))</f>
        <v>5315.2166833575748</v>
      </c>
      <c r="AE75">
        <f>IF(ISBLANK(HLOOKUP(AE$1, m_preprocess!$1:$1048576, $D75, FALSE)), "", HLOOKUP(AE$1, m_preprocess!$1:$1048576, $D75, FALSE))</f>
        <v>19479.375633894047</v>
      </c>
      <c r="AF75">
        <f>IF(ISBLANK(HLOOKUP(AF$1, m_preprocess!$1:$1048576, $D75, FALSE)), "", HLOOKUP(AF$1, m_preprocess!$1:$1048576, $D75, FALSE))</f>
        <v>75.372091321777802</v>
      </c>
      <c r="AG75" t="str">
        <f>IF(ISBLANK(HLOOKUP(AG$1, m_preprocess!$1:$1048576, $D75, FALSE)), "", HLOOKUP(AG$1, m_preprocess!$1:$1048576, $D75, FALSE))</f>
        <v/>
      </c>
    </row>
    <row r="76" spans="1:33">
      <c r="A76" s="22">
        <v>36220</v>
      </c>
      <c r="B76">
        <v>1999</v>
      </c>
      <c r="C76">
        <v>3</v>
      </c>
      <c r="D76">
        <v>76</v>
      </c>
      <c r="E76">
        <f>IF(ISBLANK(HLOOKUP(E$1, m_preprocess!$1:$1048576, $D76, FALSE)), "", HLOOKUP(E$1, m_preprocess!$1:$1048576, $D76, FALSE))</f>
        <v>81.373504198904371</v>
      </c>
      <c r="F76" t="str">
        <f>IF(ISBLANK(HLOOKUP(F$1, m_preprocess!$1:$1048576, $D76, FALSE)), "", HLOOKUP(F$1, m_preprocess!$1:$1048576, $D76, FALSE))</f>
        <v/>
      </c>
      <c r="G76">
        <f>IF(ISBLANK(HLOOKUP(G$1, m_preprocess!$1:$1048576, $D76, FALSE)), "", HLOOKUP(G$1, m_preprocess!$1:$1048576, $D76, FALSE))</f>
        <v>86.495066589390376</v>
      </c>
      <c r="H76">
        <f>IF(ISBLANK(HLOOKUP(H$1, m_preprocess!$1:$1048576, $D76, FALSE)), "", HLOOKUP(H$1, m_preprocess!$1:$1048576, $D76, FALSE))</f>
        <v>100.75201842312316</v>
      </c>
      <c r="I76">
        <f>IF(ISBLANK(HLOOKUP(I$1, m_preprocess!$1:$1048576, $D76, FALSE)), "", HLOOKUP(I$1, m_preprocess!$1:$1048576, $D76, FALSE))</f>
        <v>61.700555425318427</v>
      </c>
      <c r="J76">
        <f>IF(ISBLANK(HLOOKUP(J$1, m_preprocess!$1:$1048576, $D76, FALSE)), "", HLOOKUP(J$1, m_preprocess!$1:$1048576, $D76, FALSE))</f>
        <v>67.740219276708174</v>
      </c>
      <c r="K76">
        <f>IF(ISBLANK(HLOOKUP(K$1, m_preprocess!$1:$1048576, $D76, FALSE)), "", HLOOKUP(K$1, m_preprocess!$1:$1048576, $D76, FALSE))</f>
        <v>91.702117373412023</v>
      </c>
      <c r="L76">
        <f>IF(ISBLANK(HLOOKUP(L$1, m_preprocess!$1:$1048576, $D76, FALSE)), "", HLOOKUP(L$1, m_preprocess!$1:$1048576, $D76, FALSE))</f>
        <v>66.351092901142522</v>
      </c>
      <c r="M76">
        <f>IF(ISBLANK(HLOOKUP(M$1, m_preprocess!$1:$1048576, $D76, FALSE)), "", HLOOKUP(M$1, m_preprocess!$1:$1048576, $D76, FALSE))</f>
        <v>74.946559570431276</v>
      </c>
      <c r="N76" t="str">
        <f>IF(ISBLANK(HLOOKUP(N$1, m_preprocess!$1:$1048576, $D76, FALSE)), "", HLOOKUP(N$1, m_preprocess!$1:$1048576, $D76, FALSE))</f>
        <v/>
      </c>
      <c r="O76" t="str">
        <f>IF(ISBLANK(HLOOKUP(O$1, m_preprocess!$1:$1048576, $D76, FALSE)), "", HLOOKUP(O$1, m_preprocess!$1:$1048576, $D76, FALSE))</f>
        <v/>
      </c>
      <c r="P76">
        <f>IF(ISBLANK(HLOOKUP(P$1, m_preprocess!$1:$1048576, $D76, FALSE)), "", HLOOKUP(P$1, m_preprocess!$1:$1048576, $D76, FALSE))</f>
        <v>82.015339981083187</v>
      </c>
      <c r="Q76">
        <f>IF(ISBLANK(HLOOKUP(Q$1, m_preprocess!$1:$1048576, $D76, FALSE)), "", HLOOKUP(Q$1, m_preprocess!$1:$1048576, $D76, FALSE))</f>
        <v>87.118705719134823</v>
      </c>
      <c r="R76">
        <f>IF(ISBLANK(HLOOKUP(R$1, m_preprocess!$1:$1048576, $D76, FALSE)), "", HLOOKUP(R$1, m_preprocess!$1:$1048576, $D76, FALSE))</f>
        <v>94.142055146566832</v>
      </c>
      <c r="S76">
        <f>IF(ISBLANK(HLOOKUP(S$1, m_preprocess!$1:$1048576, $D76, FALSE)), "", HLOOKUP(S$1, m_preprocess!$1:$1048576, $D76, FALSE))</f>
        <v>142.21356642172339</v>
      </c>
      <c r="T76">
        <f>IF(ISBLANK(HLOOKUP(T$1, m_preprocess!$1:$1048576, $D76, FALSE)), "", HLOOKUP(T$1, m_preprocess!$1:$1048576, $D76, FALSE))</f>
        <v>7.6031874054759516</v>
      </c>
      <c r="U76">
        <f>IF(ISBLANK(HLOOKUP(U$1, m_preprocess!$1:$1048576, $D76, FALSE)), "", HLOOKUP(U$1, m_preprocess!$1:$1048576, $D76, FALSE))</f>
        <v>137.73422023376639</v>
      </c>
      <c r="V76">
        <f>IF(ISBLANK(HLOOKUP(V$1, m_preprocess!$1:$1048576, $D76, FALSE)), "", HLOOKUP(V$1, m_preprocess!$1:$1048576, $D76, FALSE))</f>
        <v>11.20551541648517</v>
      </c>
      <c r="W76">
        <f>IF(ISBLANK(HLOOKUP(W$1, m_preprocess!$1:$1048576, $D76, FALSE)), "", HLOOKUP(W$1, m_preprocess!$1:$1048576, $D76, FALSE))</f>
        <v>105.88558362815412</v>
      </c>
      <c r="X76">
        <f>IF(ISBLANK(HLOOKUP(X$1, m_preprocess!$1:$1048576, $D76, FALSE)), "", HLOOKUP(X$1, m_preprocess!$1:$1048576, $D76, FALSE))</f>
        <v>20.643121189127097</v>
      </c>
      <c r="Y76">
        <f>IF(ISBLANK(HLOOKUP(Y$1, m_preprocess!$1:$1048576, $D76, FALSE)), "", HLOOKUP(Y$1, m_preprocess!$1:$1048576, $D76, FALSE))</f>
        <v>151532.03810907685</v>
      </c>
      <c r="Z76">
        <f>IF(ISBLANK(HLOOKUP(Z$1, m_preprocess!$1:$1048576, $D76, FALSE)), "", HLOOKUP(Z$1, m_preprocess!$1:$1048576, $D76, FALSE))</f>
        <v>148277.87300345828</v>
      </c>
      <c r="AA76">
        <f>IF(ISBLANK(HLOOKUP(AA$1, m_preprocess!$1:$1048576, $D76, FALSE)), "", HLOOKUP(AA$1, m_preprocess!$1:$1048576, $D76, FALSE))</f>
        <v>282.0981189320388</v>
      </c>
      <c r="AB76">
        <f>IF(ISBLANK(HLOOKUP(AB$1, m_preprocess!$1:$1048576, $D76, FALSE)), "", HLOOKUP(AB$1, m_preprocess!$1:$1048576, $D76, FALSE))</f>
        <v>16963.248499988324</v>
      </c>
      <c r="AC76">
        <f>IF(ISBLANK(HLOOKUP(AC$1, m_preprocess!$1:$1048576, $D76, FALSE)), "", HLOOKUP(AC$1, m_preprocess!$1:$1048576, $D76, FALSE))</f>
        <v>107.33726233618266</v>
      </c>
      <c r="AD76">
        <f>IF(ISBLANK(HLOOKUP(AD$1, m_preprocess!$1:$1048576, $D76, FALSE)), "", HLOOKUP(AD$1, m_preprocess!$1:$1048576, $D76, FALSE))</f>
        <v>5290.8644640392486</v>
      </c>
      <c r="AE76">
        <f>IF(ISBLANK(HLOOKUP(AE$1, m_preprocess!$1:$1048576, $D76, FALSE)), "", HLOOKUP(AE$1, m_preprocess!$1:$1048576, $D76, FALSE))</f>
        <v>19517.243083907186</v>
      </c>
      <c r="AF76">
        <f>IF(ISBLANK(HLOOKUP(AF$1, m_preprocess!$1:$1048576, $D76, FALSE)), "", HLOOKUP(AF$1, m_preprocess!$1:$1048576, $D76, FALSE))</f>
        <v>84.245938262827011</v>
      </c>
      <c r="AG76" t="str">
        <f>IF(ISBLANK(HLOOKUP(AG$1, m_preprocess!$1:$1048576, $D76, FALSE)), "", HLOOKUP(AG$1, m_preprocess!$1:$1048576, $D76, FALSE))</f>
        <v/>
      </c>
    </row>
    <row r="77" spans="1:33">
      <c r="A77" s="22">
        <v>36251</v>
      </c>
      <c r="B77">
        <v>1999</v>
      </c>
      <c r="C77">
        <v>4</v>
      </c>
      <c r="D77">
        <v>77</v>
      </c>
      <c r="E77">
        <f>IF(ISBLANK(HLOOKUP(E$1, m_preprocess!$1:$1048576, $D77, FALSE)), "", HLOOKUP(E$1, m_preprocess!$1:$1048576, $D77, FALSE))</f>
        <v>76.648694573458371</v>
      </c>
      <c r="F77" t="str">
        <f>IF(ISBLANK(HLOOKUP(F$1, m_preprocess!$1:$1048576, $D77, FALSE)), "", HLOOKUP(F$1, m_preprocess!$1:$1048576, $D77, FALSE))</f>
        <v/>
      </c>
      <c r="G77">
        <f>IF(ISBLANK(HLOOKUP(G$1, m_preprocess!$1:$1048576, $D77, FALSE)), "", HLOOKUP(G$1, m_preprocess!$1:$1048576, $D77, FALSE))</f>
        <v>80.949403982664947</v>
      </c>
      <c r="H77">
        <f>IF(ISBLANK(HLOOKUP(H$1, m_preprocess!$1:$1048576, $D77, FALSE)), "", HLOOKUP(H$1, m_preprocess!$1:$1048576, $D77, FALSE))</f>
        <v>93.612125135645982</v>
      </c>
      <c r="I77">
        <f>IF(ISBLANK(HLOOKUP(I$1, m_preprocess!$1:$1048576, $D77, FALSE)), "", HLOOKUP(I$1, m_preprocess!$1:$1048576, $D77, FALSE))</f>
        <v>62.681097212444406</v>
      </c>
      <c r="J77">
        <f>IF(ISBLANK(HLOOKUP(J$1, m_preprocess!$1:$1048576, $D77, FALSE)), "", HLOOKUP(J$1, m_preprocess!$1:$1048576, $D77, FALSE))</f>
        <v>61.121969014422753</v>
      </c>
      <c r="K77">
        <f>IF(ISBLANK(HLOOKUP(K$1, m_preprocess!$1:$1048576, $D77, FALSE)), "", HLOOKUP(K$1, m_preprocess!$1:$1048576, $D77, FALSE))</f>
        <v>86.71817134464429</v>
      </c>
      <c r="L77">
        <f>IF(ISBLANK(HLOOKUP(L$1, m_preprocess!$1:$1048576, $D77, FALSE)), "", HLOOKUP(L$1, m_preprocess!$1:$1048576, $D77, FALSE))</f>
        <v>59.61009513285348</v>
      </c>
      <c r="M77">
        <f>IF(ISBLANK(HLOOKUP(M$1, m_preprocess!$1:$1048576, $D77, FALSE)), "", HLOOKUP(M$1, m_preprocess!$1:$1048576, $D77, FALSE))</f>
        <v>71.636491992979174</v>
      </c>
      <c r="N77" t="str">
        <f>IF(ISBLANK(HLOOKUP(N$1, m_preprocess!$1:$1048576, $D77, FALSE)), "", HLOOKUP(N$1, m_preprocess!$1:$1048576, $D77, FALSE))</f>
        <v/>
      </c>
      <c r="O77" t="str">
        <f>IF(ISBLANK(HLOOKUP(O$1, m_preprocess!$1:$1048576, $D77, FALSE)), "", HLOOKUP(O$1, m_preprocess!$1:$1048576, $D77, FALSE))</f>
        <v/>
      </c>
      <c r="P77">
        <f>IF(ISBLANK(HLOOKUP(P$1, m_preprocess!$1:$1048576, $D77, FALSE)), "", HLOOKUP(P$1, m_preprocess!$1:$1048576, $D77, FALSE))</f>
        <v>82.340859527923584</v>
      </c>
      <c r="Q77">
        <f>IF(ISBLANK(HLOOKUP(Q$1, m_preprocess!$1:$1048576, $D77, FALSE)), "", HLOOKUP(Q$1, m_preprocess!$1:$1048576, $D77, FALSE))</f>
        <v>87.552822344682966</v>
      </c>
      <c r="R77">
        <f>IF(ISBLANK(HLOOKUP(R$1, m_preprocess!$1:$1048576, $D77, FALSE)), "", HLOOKUP(R$1, m_preprocess!$1:$1048576, $D77, FALSE))</f>
        <v>94.047064757957628</v>
      </c>
      <c r="S77">
        <f>IF(ISBLANK(HLOOKUP(S$1, m_preprocess!$1:$1048576, $D77, FALSE)), "", HLOOKUP(S$1, m_preprocess!$1:$1048576, $D77, FALSE))</f>
        <v>127.9247272908037</v>
      </c>
      <c r="T77">
        <f>IF(ISBLANK(HLOOKUP(T$1, m_preprocess!$1:$1048576, $D77, FALSE)), "", HLOOKUP(T$1, m_preprocess!$1:$1048576, $D77, FALSE))</f>
        <v>8.3503986227739926</v>
      </c>
      <c r="U77">
        <f>IF(ISBLANK(HLOOKUP(U$1, m_preprocess!$1:$1048576, $D77, FALSE)), "", HLOOKUP(U$1, m_preprocess!$1:$1048576, $D77, FALSE))</f>
        <v>125.02406783537295</v>
      </c>
      <c r="V77">
        <f>IF(ISBLANK(HLOOKUP(V$1, m_preprocess!$1:$1048576, $D77, FALSE)), "", HLOOKUP(V$1, m_preprocess!$1:$1048576, $D77, FALSE))</f>
        <v>10.374902552243809</v>
      </c>
      <c r="W77">
        <f>IF(ISBLANK(HLOOKUP(W$1, m_preprocess!$1:$1048576, $D77, FALSE)), "", HLOOKUP(W$1, m_preprocess!$1:$1048576, $D77, FALSE))</f>
        <v>96.529224000661245</v>
      </c>
      <c r="X77">
        <f>IF(ISBLANK(HLOOKUP(X$1, m_preprocess!$1:$1048576, $D77, FALSE)), "", HLOOKUP(X$1, m_preprocess!$1:$1048576, $D77, FALSE))</f>
        <v>18.119941282467913</v>
      </c>
      <c r="Y77">
        <f>IF(ISBLANK(HLOOKUP(Y$1, m_preprocess!$1:$1048576, $D77, FALSE)), "", HLOOKUP(Y$1, m_preprocess!$1:$1048576, $D77, FALSE))</f>
        <v>156270.24112079872</v>
      </c>
      <c r="Z77">
        <f>IF(ISBLANK(HLOOKUP(Z$1, m_preprocess!$1:$1048576, $D77, FALSE)), "", HLOOKUP(Z$1, m_preprocess!$1:$1048576, $D77, FALSE))</f>
        <v>118109.92539993268</v>
      </c>
      <c r="AA77">
        <f>IF(ISBLANK(HLOOKUP(AA$1, m_preprocess!$1:$1048576, $D77, FALSE)), "", HLOOKUP(AA$1, m_preprocess!$1:$1048576, $D77, FALSE))</f>
        <v>282.81060880048221</v>
      </c>
      <c r="AB77">
        <f>IF(ISBLANK(HLOOKUP(AB$1, m_preprocess!$1:$1048576, $D77, FALSE)), "", HLOOKUP(AB$1, m_preprocess!$1:$1048576, $D77, FALSE))</f>
        <v>16538.346307400385</v>
      </c>
      <c r="AC77">
        <f>IF(ISBLANK(HLOOKUP(AC$1, m_preprocess!$1:$1048576, $D77, FALSE)), "", HLOOKUP(AC$1, m_preprocess!$1:$1048576, $D77, FALSE))</f>
        <v>103.55544680019788</v>
      </c>
      <c r="AD77">
        <f>IF(ISBLANK(HLOOKUP(AD$1, m_preprocess!$1:$1048576, $D77, FALSE)), "", HLOOKUP(AD$1, m_preprocess!$1:$1048576, $D77, FALSE))</f>
        <v>5205.242184805209</v>
      </c>
      <c r="AE77">
        <f>IF(ISBLANK(HLOOKUP(AE$1, m_preprocess!$1:$1048576, $D77, FALSE)), "", HLOOKUP(AE$1, m_preprocess!$1:$1048576, $D77, FALSE))</f>
        <v>18817.100552359658</v>
      </c>
      <c r="AF77">
        <f>IF(ISBLANK(HLOOKUP(AF$1, m_preprocess!$1:$1048576, $D77, FALSE)), "", HLOOKUP(AF$1, m_preprocess!$1:$1048576, $D77, FALSE))</f>
        <v>96.136681704686481</v>
      </c>
      <c r="AG77" t="str">
        <f>IF(ISBLANK(HLOOKUP(AG$1, m_preprocess!$1:$1048576, $D77, FALSE)), "", HLOOKUP(AG$1, m_preprocess!$1:$1048576, $D77, FALSE))</f>
        <v/>
      </c>
    </row>
    <row r="78" spans="1:33">
      <c r="A78" s="22">
        <v>36281</v>
      </c>
      <c r="B78">
        <v>1999</v>
      </c>
      <c r="C78">
        <v>5</v>
      </c>
      <c r="D78">
        <v>78</v>
      </c>
      <c r="E78">
        <f>IF(ISBLANK(HLOOKUP(E$1, m_preprocess!$1:$1048576, $D78, FALSE)), "", HLOOKUP(E$1, m_preprocess!$1:$1048576, $D78, FALSE))</f>
        <v>79.844283043143221</v>
      </c>
      <c r="F78" t="str">
        <f>IF(ISBLANK(HLOOKUP(F$1, m_preprocess!$1:$1048576, $D78, FALSE)), "", HLOOKUP(F$1, m_preprocess!$1:$1048576, $D78, FALSE))</f>
        <v/>
      </c>
      <c r="G78">
        <f>IF(ISBLANK(HLOOKUP(G$1, m_preprocess!$1:$1048576, $D78, FALSE)), "", HLOOKUP(G$1, m_preprocess!$1:$1048576, $D78, FALSE))</f>
        <v>83.761256721028374</v>
      </c>
      <c r="H78">
        <f>IF(ISBLANK(HLOOKUP(H$1, m_preprocess!$1:$1048576, $D78, FALSE)), "", HLOOKUP(H$1, m_preprocess!$1:$1048576, $D78, FALSE))</f>
        <v>97.419211730246488</v>
      </c>
      <c r="I78">
        <f>IF(ISBLANK(HLOOKUP(I$1, m_preprocess!$1:$1048576, $D78, FALSE)), "", HLOOKUP(I$1, m_preprocess!$1:$1048576, $D78, FALSE))</f>
        <v>65.152766018403597</v>
      </c>
      <c r="J78">
        <f>IF(ISBLANK(HLOOKUP(J$1, m_preprocess!$1:$1048576, $D78, FALSE)), "", HLOOKUP(J$1, m_preprocess!$1:$1048576, $D78, FALSE))</f>
        <v>63.566729347299159</v>
      </c>
      <c r="K78">
        <f>IF(ISBLANK(HLOOKUP(K$1, m_preprocess!$1:$1048576, $D78, FALSE)), "", HLOOKUP(K$1, m_preprocess!$1:$1048576, $D78, FALSE))</f>
        <v>89.24126687439535</v>
      </c>
      <c r="L78">
        <f>IF(ISBLANK(HLOOKUP(L$1, m_preprocess!$1:$1048576, $D78, FALSE)), "", HLOOKUP(L$1, m_preprocess!$1:$1048576, $D78, FALSE))</f>
        <v>61.729900408374952</v>
      </c>
      <c r="M78">
        <f>IF(ISBLANK(HLOOKUP(M$1, m_preprocess!$1:$1048576, $D78, FALSE)), "", HLOOKUP(M$1, m_preprocess!$1:$1048576, $D78, FALSE))</f>
        <v>72.834102441077263</v>
      </c>
      <c r="N78" t="str">
        <f>IF(ISBLANK(HLOOKUP(N$1, m_preprocess!$1:$1048576, $D78, FALSE)), "", HLOOKUP(N$1, m_preprocess!$1:$1048576, $D78, FALSE))</f>
        <v/>
      </c>
      <c r="O78" t="str">
        <f>IF(ISBLANK(HLOOKUP(O$1, m_preprocess!$1:$1048576, $D78, FALSE)), "", HLOOKUP(O$1, m_preprocess!$1:$1048576, $D78, FALSE))</f>
        <v/>
      </c>
      <c r="P78">
        <f>IF(ISBLANK(HLOOKUP(P$1, m_preprocess!$1:$1048576, $D78, FALSE)), "", HLOOKUP(P$1, m_preprocess!$1:$1048576, $D78, FALSE))</f>
        <v>82.477731419053029</v>
      </c>
      <c r="Q78">
        <f>IF(ISBLANK(HLOOKUP(Q$1, m_preprocess!$1:$1048576, $D78, FALSE)), "", HLOOKUP(Q$1, m_preprocess!$1:$1048576, $D78, FALSE))</f>
        <v>87.60979447136441</v>
      </c>
      <c r="R78">
        <f>IF(ISBLANK(HLOOKUP(R$1, m_preprocess!$1:$1048576, $D78, FALSE)), "", HLOOKUP(R$1, m_preprocess!$1:$1048576, $D78, FALSE))</f>
        <v>94.14213549606167</v>
      </c>
      <c r="S78">
        <f>IF(ISBLANK(HLOOKUP(S$1, m_preprocess!$1:$1048576, $D78, FALSE)), "", HLOOKUP(S$1, m_preprocess!$1:$1048576, $D78, FALSE))</f>
        <v>134.205449271644</v>
      </c>
      <c r="T78">
        <f>IF(ISBLANK(HLOOKUP(T$1, m_preprocess!$1:$1048576, $D78, FALSE)), "", HLOOKUP(T$1, m_preprocess!$1:$1048576, $D78, FALSE))</f>
        <v>8.8607432263974228</v>
      </c>
      <c r="U78">
        <f>IF(ISBLANK(HLOOKUP(U$1, m_preprocess!$1:$1048576, $D78, FALSE)), "", HLOOKUP(U$1, m_preprocess!$1:$1048576, $D78, FALSE))</f>
        <v>129.21295008516529</v>
      </c>
      <c r="V78">
        <f>IF(ISBLANK(HLOOKUP(V$1, m_preprocess!$1:$1048576, $D78, FALSE)), "", HLOOKUP(V$1, m_preprocess!$1:$1048576, $D78, FALSE))</f>
        <v>10.191200714342859</v>
      </c>
      <c r="W78">
        <f>IF(ISBLANK(HLOOKUP(W$1, m_preprocess!$1:$1048576, $D78, FALSE)), "", HLOOKUP(W$1, m_preprocess!$1:$1048576, $D78, FALSE))</f>
        <v>100.75626878550909</v>
      </c>
      <c r="X78">
        <f>IF(ISBLANK(HLOOKUP(X$1, m_preprocess!$1:$1048576, $D78, FALSE)), "", HLOOKUP(X$1, m_preprocess!$1:$1048576, $D78, FALSE))</f>
        <v>18.265480585313355</v>
      </c>
      <c r="Y78">
        <f>IF(ISBLANK(HLOOKUP(Y$1, m_preprocess!$1:$1048576, $D78, FALSE)), "", HLOOKUP(Y$1, m_preprocess!$1:$1048576, $D78, FALSE))</f>
        <v>128435.82068836421</v>
      </c>
      <c r="Z78">
        <f>IF(ISBLANK(HLOOKUP(Z$1, m_preprocess!$1:$1048576, $D78, FALSE)), "", HLOOKUP(Z$1, m_preprocess!$1:$1048576, $D78, FALSE))</f>
        <v>125710.40146410621</v>
      </c>
      <c r="AA78">
        <f>IF(ISBLANK(HLOOKUP(AA$1, m_preprocess!$1:$1048576, $D78, FALSE)), "", HLOOKUP(AA$1, m_preprocess!$1:$1048576, $D78, FALSE))</f>
        <v>344.31445783132529</v>
      </c>
      <c r="AB78">
        <f>IF(ISBLANK(HLOOKUP(AB$1, m_preprocess!$1:$1048576, $D78, FALSE)), "", HLOOKUP(AB$1, m_preprocess!$1:$1048576, $D78, FALSE))</f>
        <v>16704.592159846718</v>
      </c>
      <c r="AC78">
        <f>IF(ISBLANK(HLOOKUP(AC$1, m_preprocess!$1:$1048576, $D78, FALSE)), "", HLOOKUP(AC$1, m_preprocess!$1:$1048576, $D78, FALSE))</f>
        <v>101.96886371462153</v>
      </c>
      <c r="AD78">
        <f>IF(ISBLANK(HLOOKUP(AD$1, m_preprocess!$1:$1048576, $D78, FALSE)), "", HLOOKUP(AD$1, m_preprocess!$1:$1048576, $D78, FALSE))</f>
        <v>5417.8960626692424</v>
      </c>
      <c r="AE78">
        <f>IF(ISBLANK(HLOOKUP(AE$1, m_preprocess!$1:$1048576, $D78, FALSE)), "", HLOOKUP(AE$1, m_preprocess!$1:$1048576, $D78, FALSE))</f>
        <v>18977.763954913204</v>
      </c>
      <c r="AF78">
        <f>IF(ISBLANK(HLOOKUP(AF$1, m_preprocess!$1:$1048576, $D78, FALSE)), "", HLOOKUP(AF$1, m_preprocess!$1:$1048576, $D78, FALSE))</f>
        <v>102.44418698129276</v>
      </c>
      <c r="AG78" t="str">
        <f>IF(ISBLANK(HLOOKUP(AG$1, m_preprocess!$1:$1048576, $D78, FALSE)), "", HLOOKUP(AG$1, m_preprocess!$1:$1048576, $D78, FALSE))</f>
        <v/>
      </c>
    </row>
    <row r="79" spans="1:33">
      <c r="A79" s="22">
        <v>36312</v>
      </c>
      <c r="B79">
        <v>1999</v>
      </c>
      <c r="C79">
        <v>6</v>
      </c>
      <c r="D79">
        <v>79</v>
      </c>
      <c r="E79">
        <f>IF(ISBLANK(HLOOKUP(E$1, m_preprocess!$1:$1048576, $D79, FALSE)), "", HLOOKUP(E$1, m_preprocess!$1:$1048576, $D79, FALSE))</f>
        <v>79.741854707616596</v>
      </c>
      <c r="F79" t="str">
        <f>IF(ISBLANK(HLOOKUP(F$1, m_preprocess!$1:$1048576, $D79, FALSE)), "", HLOOKUP(F$1, m_preprocess!$1:$1048576, $D79, FALSE))</f>
        <v/>
      </c>
      <c r="G79">
        <f>IF(ISBLANK(HLOOKUP(G$1, m_preprocess!$1:$1048576, $D79, FALSE)), "", HLOOKUP(G$1, m_preprocess!$1:$1048576, $D79, FALSE))</f>
        <v>84.426989479826801</v>
      </c>
      <c r="H79">
        <f>IF(ISBLANK(HLOOKUP(H$1, m_preprocess!$1:$1048576, $D79, FALSE)), "", HLOOKUP(H$1, m_preprocess!$1:$1048576, $D79, FALSE))</f>
        <v>90.264741751668637</v>
      </c>
      <c r="I79">
        <f>IF(ISBLANK(HLOOKUP(I$1, m_preprocess!$1:$1048576, $D79, FALSE)), "", HLOOKUP(I$1, m_preprocess!$1:$1048576, $D79, FALSE))</f>
        <v>68.629331444963697</v>
      </c>
      <c r="J79">
        <f>IF(ISBLANK(HLOOKUP(J$1, m_preprocess!$1:$1048576, $D79, FALSE)), "", HLOOKUP(J$1, m_preprocess!$1:$1048576, $D79, FALSE))</f>
        <v>68.886986532845214</v>
      </c>
      <c r="K79">
        <f>IF(ISBLANK(HLOOKUP(K$1, m_preprocess!$1:$1048576, $D79, FALSE)), "", HLOOKUP(K$1, m_preprocess!$1:$1048576, $D79, FALSE))</f>
        <v>91.2588541616784</v>
      </c>
      <c r="L79">
        <f>IF(ISBLANK(HLOOKUP(L$1, m_preprocess!$1:$1048576, $D79, FALSE)), "", HLOOKUP(L$1, m_preprocess!$1:$1048576, $D79, FALSE))</f>
        <v>65.849764670967176</v>
      </c>
      <c r="M79">
        <f>IF(ISBLANK(HLOOKUP(M$1, m_preprocess!$1:$1048576, $D79, FALSE)), "", HLOOKUP(M$1, m_preprocess!$1:$1048576, $D79, FALSE))</f>
        <v>74.597547579459558</v>
      </c>
      <c r="N79" t="str">
        <f>IF(ISBLANK(HLOOKUP(N$1, m_preprocess!$1:$1048576, $D79, FALSE)), "", HLOOKUP(N$1, m_preprocess!$1:$1048576, $D79, FALSE))</f>
        <v/>
      </c>
      <c r="O79" t="str">
        <f>IF(ISBLANK(HLOOKUP(O$1, m_preprocess!$1:$1048576, $D79, FALSE)), "", HLOOKUP(O$1, m_preprocess!$1:$1048576, $D79, FALSE))</f>
        <v/>
      </c>
      <c r="P79">
        <f>IF(ISBLANK(HLOOKUP(P$1, m_preprocess!$1:$1048576, $D79, FALSE)), "", HLOOKUP(P$1, m_preprocess!$1:$1048576, $D79, FALSE))</f>
        <v>82.243622633180109</v>
      </c>
      <c r="Q79">
        <f>IF(ISBLANK(HLOOKUP(Q$1, m_preprocess!$1:$1048576, $D79, FALSE)), "", HLOOKUP(Q$1, m_preprocess!$1:$1048576, $D79, FALSE))</f>
        <v>87.330586039612641</v>
      </c>
      <c r="R79">
        <f>IF(ISBLANK(HLOOKUP(R$1, m_preprocess!$1:$1048576, $D79, FALSE)), "", HLOOKUP(R$1, m_preprocess!$1:$1048576, $D79, FALSE))</f>
        <v>94.175049501986493</v>
      </c>
      <c r="S79">
        <f>IF(ISBLANK(HLOOKUP(S$1, m_preprocess!$1:$1048576, $D79, FALSE)), "", HLOOKUP(S$1, m_preprocess!$1:$1048576, $D79, FALSE))</f>
        <v>146.37877825122862</v>
      </c>
      <c r="T79">
        <f>IF(ISBLANK(HLOOKUP(T$1, m_preprocess!$1:$1048576, $D79, FALSE)), "", HLOOKUP(T$1, m_preprocess!$1:$1048576, $D79, FALSE))</f>
        <v>8.9146972923370402</v>
      </c>
      <c r="U79">
        <f>IF(ISBLANK(HLOOKUP(U$1, m_preprocess!$1:$1048576, $D79, FALSE)), "", HLOOKUP(U$1, m_preprocess!$1:$1048576, $D79, FALSE))</f>
        <v>141.42969330811084</v>
      </c>
      <c r="V79">
        <f>IF(ISBLANK(HLOOKUP(V$1, m_preprocess!$1:$1048576, $D79, FALSE)), "", HLOOKUP(V$1, m_preprocess!$1:$1048576, $D79, FALSE))</f>
        <v>11.571856388798402</v>
      </c>
      <c r="W79">
        <f>IF(ISBLANK(HLOOKUP(W$1, m_preprocess!$1:$1048576, $D79, FALSE)), "", HLOOKUP(W$1, m_preprocess!$1:$1048576, $D79, FALSE))</f>
        <v>109.31781673455887</v>
      </c>
      <c r="X79">
        <f>IF(ISBLANK(HLOOKUP(X$1, m_preprocess!$1:$1048576, $D79, FALSE)), "", HLOOKUP(X$1, m_preprocess!$1:$1048576, $D79, FALSE))</f>
        <v>20.540020184753548</v>
      </c>
      <c r="Y79">
        <f>IF(ISBLANK(HLOOKUP(Y$1, m_preprocess!$1:$1048576, $D79, FALSE)), "", HLOOKUP(Y$1, m_preprocess!$1:$1048576, $D79, FALSE))</f>
        <v>130135.33802412773</v>
      </c>
      <c r="Z79">
        <f>IF(ISBLANK(HLOOKUP(Z$1, m_preprocess!$1:$1048576, $D79, FALSE)), "", HLOOKUP(Z$1, m_preprocess!$1:$1048576, $D79, FALSE))</f>
        <v>149501.95613963719</v>
      </c>
      <c r="AA79">
        <f>IF(ISBLANK(HLOOKUP(AA$1, m_preprocess!$1:$1048576, $D79, FALSE)), "", HLOOKUP(AA$1, m_preprocess!$1:$1048576, $D79, FALSE))</f>
        <v>314.41114457831327</v>
      </c>
      <c r="AB79">
        <f>IF(ISBLANK(HLOOKUP(AB$1, m_preprocess!$1:$1048576, $D79, FALSE)), "", HLOOKUP(AB$1, m_preprocess!$1:$1048576, $D79, FALSE))</f>
        <v>16536.989309735927</v>
      </c>
      <c r="AC79">
        <f>IF(ISBLANK(HLOOKUP(AC$1, m_preprocess!$1:$1048576, $D79, FALSE)), "", HLOOKUP(AC$1, m_preprocess!$1:$1048576, $D79, FALSE))</f>
        <v>103.04876825662205</v>
      </c>
      <c r="AD79">
        <f>IF(ISBLANK(HLOOKUP(AD$1, m_preprocess!$1:$1048576, $D79, FALSE)), "", HLOOKUP(AD$1, m_preprocess!$1:$1048576, $D79, FALSE))</f>
        <v>5383.8590394863431</v>
      </c>
      <c r="AE79">
        <f>IF(ISBLANK(HLOOKUP(AE$1, m_preprocess!$1:$1048576, $D79, FALSE)), "", HLOOKUP(AE$1, m_preprocess!$1:$1048576, $D79, FALSE))</f>
        <v>19218.610903202858</v>
      </c>
      <c r="AF79">
        <f>IF(ISBLANK(HLOOKUP(AF$1, m_preprocess!$1:$1048576, $D79, FALSE)), "", HLOOKUP(AF$1, m_preprocess!$1:$1048576, $D79, FALSE))</f>
        <v>97.831704539172705</v>
      </c>
      <c r="AG79" t="str">
        <f>IF(ISBLANK(HLOOKUP(AG$1, m_preprocess!$1:$1048576, $D79, FALSE)), "", HLOOKUP(AG$1, m_preprocess!$1:$1048576, $D79, FALSE))</f>
        <v/>
      </c>
    </row>
    <row r="80" spans="1:33">
      <c r="A80" s="22">
        <v>36342</v>
      </c>
      <c r="B80">
        <v>1999</v>
      </c>
      <c r="C80">
        <v>7</v>
      </c>
      <c r="D80">
        <v>80</v>
      </c>
      <c r="E80">
        <f>IF(ISBLANK(HLOOKUP(E$1, m_preprocess!$1:$1048576, $D80, FALSE)), "", HLOOKUP(E$1, m_preprocess!$1:$1048576, $D80, FALSE))</f>
        <v>79.983116507388729</v>
      </c>
      <c r="F80" t="str">
        <f>IF(ISBLANK(HLOOKUP(F$1, m_preprocess!$1:$1048576, $D80, FALSE)), "", HLOOKUP(F$1, m_preprocess!$1:$1048576, $D80, FALSE))</f>
        <v/>
      </c>
      <c r="G80">
        <f>IF(ISBLANK(HLOOKUP(G$1, m_preprocess!$1:$1048576, $D80, FALSE)), "", HLOOKUP(G$1, m_preprocess!$1:$1048576, $D80, FALSE))</f>
        <v>86.812776164251531</v>
      </c>
      <c r="H80">
        <f>IF(ISBLANK(HLOOKUP(H$1, m_preprocess!$1:$1048576, $D80, FALSE)), "", HLOOKUP(H$1, m_preprocess!$1:$1048576, $D80, FALSE))</f>
        <v>96.486833771774343</v>
      </c>
      <c r="I80">
        <f>IF(ISBLANK(HLOOKUP(I$1, m_preprocess!$1:$1048576, $D80, FALSE)), "", HLOOKUP(I$1, m_preprocess!$1:$1048576, $D80, FALSE))</f>
        <v>70.551018100327852</v>
      </c>
      <c r="J80">
        <f>IF(ISBLANK(HLOOKUP(J$1, m_preprocess!$1:$1048576, $D80, FALSE)), "", HLOOKUP(J$1, m_preprocess!$1:$1048576, $D80, FALSE))</f>
        <v>72.921681564690346</v>
      </c>
      <c r="K80">
        <f>IF(ISBLANK(HLOOKUP(K$1, m_preprocess!$1:$1048576, $D80, FALSE)), "", HLOOKUP(K$1, m_preprocess!$1:$1048576, $D80, FALSE))</f>
        <v>90.868249518275519</v>
      </c>
      <c r="L80">
        <f>IF(ISBLANK(HLOOKUP(L$1, m_preprocess!$1:$1048576, $D80, FALSE)), "", HLOOKUP(L$1, m_preprocess!$1:$1048576, $D80, FALSE))</f>
        <v>67.987992281779597</v>
      </c>
      <c r="M80">
        <f>IF(ISBLANK(HLOOKUP(M$1, m_preprocess!$1:$1048576, $D80, FALSE)), "", HLOOKUP(M$1, m_preprocess!$1:$1048576, $D80, FALSE))</f>
        <v>75.004319251162784</v>
      </c>
      <c r="N80" t="str">
        <f>IF(ISBLANK(HLOOKUP(N$1, m_preprocess!$1:$1048576, $D80, FALSE)), "", HLOOKUP(N$1, m_preprocess!$1:$1048576, $D80, FALSE))</f>
        <v/>
      </c>
      <c r="O80" t="str">
        <f>IF(ISBLANK(HLOOKUP(O$1, m_preprocess!$1:$1048576, $D80, FALSE)), "", HLOOKUP(O$1, m_preprocess!$1:$1048576, $D80, FALSE))</f>
        <v/>
      </c>
      <c r="P80">
        <f>IF(ISBLANK(HLOOKUP(P$1, m_preprocess!$1:$1048576, $D80, FALSE)), "", HLOOKUP(P$1, m_preprocess!$1:$1048576, $D80, FALSE))</f>
        <v>82.412898461935157</v>
      </c>
      <c r="Q80">
        <f>IF(ISBLANK(HLOOKUP(Q$1, m_preprocess!$1:$1048576, $D80, FALSE)), "", HLOOKUP(Q$1, m_preprocess!$1:$1048576, $D80, FALSE))</f>
        <v>87.205533641051701</v>
      </c>
      <c r="R80">
        <f>IF(ISBLANK(HLOOKUP(R$1, m_preprocess!$1:$1048576, $D80, FALSE)), "", HLOOKUP(R$1, m_preprocess!$1:$1048576, $D80, FALSE))</f>
        <v>94.504207498065895</v>
      </c>
      <c r="S80">
        <f>IF(ISBLANK(HLOOKUP(S$1, m_preprocess!$1:$1048576, $D80, FALSE)), "", HLOOKUP(S$1, m_preprocess!$1:$1048576, $D80, FALSE))</f>
        <v>134.08483630877171</v>
      </c>
      <c r="T80">
        <f>IF(ISBLANK(HLOOKUP(T$1, m_preprocess!$1:$1048576, $D80, FALSE)), "", HLOOKUP(T$1, m_preprocess!$1:$1048576, $D80, FALSE))</f>
        <v>10.608897591483522</v>
      </c>
      <c r="U80">
        <f>IF(ISBLANK(HLOOKUP(U$1, m_preprocess!$1:$1048576, $D80, FALSE)), "", HLOOKUP(U$1, m_preprocess!$1:$1048576, $D80, FALSE))</f>
        <v>129.36013953464928</v>
      </c>
      <c r="V80">
        <f>IF(ISBLANK(HLOOKUP(V$1, m_preprocess!$1:$1048576, $D80, FALSE)), "", HLOOKUP(V$1, m_preprocess!$1:$1048576, $D80, FALSE))</f>
        <v>10.685892982843074</v>
      </c>
      <c r="W80">
        <f>IF(ISBLANK(HLOOKUP(W$1, m_preprocess!$1:$1048576, $D80, FALSE)), "", HLOOKUP(W$1, m_preprocess!$1:$1048576, $D80, FALSE))</f>
        <v>99.538820962088138</v>
      </c>
      <c r="X80">
        <f>IF(ISBLANK(HLOOKUP(X$1, m_preprocess!$1:$1048576, $D80, FALSE)), "", HLOOKUP(X$1, m_preprocess!$1:$1048576, $D80, FALSE))</f>
        <v>19.135425589718061</v>
      </c>
      <c r="Y80">
        <f>IF(ISBLANK(HLOOKUP(Y$1, m_preprocess!$1:$1048576, $D80, FALSE)), "", HLOOKUP(Y$1, m_preprocess!$1:$1048576, $D80, FALSE))</f>
        <v>134970.22852255742</v>
      </c>
      <c r="Z80">
        <f>IF(ISBLANK(HLOOKUP(Z$1, m_preprocess!$1:$1048576, $D80, FALSE)), "", HLOOKUP(Z$1, m_preprocess!$1:$1048576, $D80, FALSE))</f>
        <v>150718.18761045518</v>
      </c>
      <c r="AA80">
        <f>IF(ISBLANK(HLOOKUP(AA$1, m_preprocess!$1:$1048576, $D80, FALSE)), "", HLOOKUP(AA$1, m_preprocess!$1:$1048576, $D80, FALSE))</f>
        <v>303.93773245350928</v>
      </c>
      <c r="AB80">
        <f>IF(ISBLANK(HLOOKUP(AB$1, m_preprocess!$1:$1048576, $D80, FALSE)), "", HLOOKUP(AB$1, m_preprocess!$1:$1048576, $D80, FALSE))</f>
        <v>15821.643141078925</v>
      </c>
      <c r="AC80">
        <f>IF(ISBLANK(HLOOKUP(AC$1, m_preprocess!$1:$1048576, $D80, FALSE)), "", HLOOKUP(AC$1, m_preprocess!$1:$1048576, $D80, FALSE))</f>
        <v>100.66811961430055</v>
      </c>
      <c r="AD80">
        <f>IF(ISBLANK(HLOOKUP(AD$1, m_preprocess!$1:$1048576, $D80, FALSE)), "", HLOOKUP(AD$1, m_preprocess!$1:$1048576, $D80, FALSE))</f>
        <v>5435.9152586199161</v>
      </c>
      <c r="AE80">
        <f>IF(ISBLANK(HLOOKUP(AE$1, m_preprocess!$1:$1048576, $D80, FALSE)), "", HLOOKUP(AE$1, m_preprocess!$1:$1048576, $D80, FALSE))</f>
        <v>19556.436549471648</v>
      </c>
      <c r="AF80">
        <f>IF(ISBLANK(HLOOKUP(AF$1, m_preprocess!$1:$1048576, $D80, FALSE)), "", HLOOKUP(AF$1, m_preprocess!$1:$1048576, $D80, FALSE))</f>
        <v>101.33802325164308</v>
      </c>
      <c r="AG80" t="str">
        <f>IF(ISBLANK(HLOOKUP(AG$1, m_preprocess!$1:$1048576, $D80, FALSE)), "", HLOOKUP(AG$1, m_preprocess!$1:$1048576, $D80, FALSE))</f>
        <v/>
      </c>
    </row>
    <row r="81" spans="1:33">
      <c r="A81" s="22">
        <v>36373</v>
      </c>
      <c r="B81">
        <v>1999</v>
      </c>
      <c r="C81">
        <v>8</v>
      </c>
      <c r="D81">
        <v>81</v>
      </c>
      <c r="E81">
        <f>IF(ISBLANK(HLOOKUP(E$1, m_preprocess!$1:$1048576, $D81, FALSE)), "", HLOOKUP(E$1, m_preprocess!$1:$1048576, $D81, FALSE))</f>
        <v>79.373625817250769</v>
      </c>
      <c r="F81" t="str">
        <f>IF(ISBLANK(HLOOKUP(F$1, m_preprocess!$1:$1048576, $D81, FALSE)), "", HLOOKUP(F$1, m_preprocess!$1:$1048576, $D81, FALSE))</f>
        <v/>
      </c>
      <c r="G81">
        <f>IF(ISBLANK(HLOOKUP(G$1, m_preprocess!$1:$1048576, $D81, FALSE)), "", HLOOKUP(G$1, m_preprocess!$1:$1048576, $D81, FALSE))</f>
        <v>87.124326396982383</v>
      </c>
      <c r="H81">
        <f>IF(ISBLANK(HLOOKUP(H$1, m_preprocess!$1:$1048576, $D81, FALSE)), "", HLOOKUP(H$1, m_preprocess!$1:$1048576, $D81, FALSE))</f>
        <v>94.826590077350232</v>
      </c>
      <c r="I81">
        <f>IF(ISBLANK(HLOOKUP(I$1, m_preprocess!$1:$1048576, $D81, FALSE)), "", HLOOKUP(I$1, m_preprocess!$1:$1048576, $D81, FALSE))</f>
        <v>67.272415849319813</v>
      </c>
      <c r="J81">
        <f>IF(ISBLANK(HLOOKUP(J$1, m_preprocess!$1:$1048576, $D81, FALSE)), "", HLOOKUP(J$1, m_preprocess!$1:$1048576, $D81, FALSE))</f>
        <v>77.062972493734605</v>
      </c>
      <c r="K81">
        <f>IF(ISBLANK(HLOOKUP(K$1, m_preprocess!$1:$1048576, $D81, FALSE)), "", HLOOKUP(K$1, m_preprocess!$1:$1048576, $D81, FALSE))</f>
        <v>90.705750945247601</v>
      </c>
      <c r="L81">
        <f>IF(ISBLANK(HLOOKUP(L$1, m_preprocess!$1:$1048576, $D81, FALSE)), "", HLOOKUP(L$1, m_preprocess!$1:$1048576, $D81, FALSE))</f>
        <v>70.664799019284018</v>
      </c>
      <c r="M81">
        <f>IF(ISBLANK(HLOOKUP(M$1, m_preprocess!$1:$1048576, $D81, FALSE)), "", HLOOKUP(M$1, m_preprocess!$1:$1048576, $D81, FALSE))</f>
        <v>74.599399648863326</v>
      </c>
      <c r="N81" t="str">
        <f>IF(ISBLANK(HLOOKUP(N$1, m_preprocess!$1:$1048576, $D81, FALSE)), "", HLOOKUP(N$1, m_preprocess!$1:$1048576, $D81, FALSE))</f>
        <v/>
      </c>
      <c r="O81" t="str">
        <f>IF(ISBLANK(HLOOKUP(O$1, m_preprocess!$1:$1048576, $D81, FALSE)), "", HLOOKUP(O$1, m_preprocess!$1:$1048576, $D81, FALSE))</f>
        <v/>
      </c>
      <c r="P81">
        <f>IF(ISBLANK(HLOOKUP(P$1, m_preprocess!$1:$1048576, $D81, FALSE)), "", HLOOKUP(P$1, m_preprocess!$1:$1048576, $D81, FALSE))</f>
        <v>82.761579434774546</v>
      </c>
      <c r="Q81">
        <f>IF(ISBLANK(HLOOKUP(Q$1, m_preprocess!$1:$1048576, $D81, FALSE)), "", HLOOKUP(Q$1, m_preprocess!$1:$1048576, $D81, FALSE))</f>
        <v>87.680960538584458</v>
      </c>
      <c r="R81">
        <f>IF(ISBLANK(HLOOKUP(R$1, m_preprocess!$1:$1048576, $D81, FALSE)), "", HLOOKUP(R$1, m_preprocess!$1:$1048576, $D81, FALSE))</f>
        <v>94.389453453073074</v>
      </c>
      <c r="S81">
        <f>IF(ISBLANK(HLOOKUP(S$1, m_preprocess!$1:$1048576, $D81, FALSE)), "", HLOOKUP(S$1, m_preprocess!$1:$1048576, $D81, FALSE))</f>
        <v>148.43861226309699</v>
      </c>
      <c r="T81">
        <f>IF(ISBLANK(HLOOKUP(T$1, m_preprocess!$1:$1048576, $D81, FALSE)), "", HLOOKUP(T$1, m_preprocess!$1:$1048576, $D81, FALSE))</f>
        <v>11.958387053016445</v>
      </c>
      <c r="U81">
        <f>IF(ISBLANK(HLOOKUP(U$1, m_preprocess!$1:$1048576, $D81, FALSE)), "", HLOOKUP(U$1, m_preprocess!$1:$1048576, $D81, FALSE))</f>
        <v>145.05034983510828</v>
      </c>
      <c r="V81">
        <f>IF(ISBLANK(HLOOKUP(V$1, m_preprocess!$1:$1048576, $D81, FALSE)), "", HLOOKUP(V$1, m_preprocess!$1:$1048576, $D81, FALSE))</f>
        <v>10.879773603531747</v>
      </c>
      <c r="W81">
        <f>IF(ISBLANK(HLOOKUP(W$1, m_preprocess!$1:$1048576, $D81, FALSE)), "", HLOOKUP(W$1, m_preprocess!$1:$1048576, $D81, FALSE))</f>
        <v>113.91036250800231</v>
      </c>
      <c r="X81">
        <f>IF(ISBLANK(HLOOKUP(X$1, m_preprocess!$1:$1048576, $D81, FALSE)), "", HLOOKUP(X$1, m_preprocess!$1:$1048576, $D81, FALSE))</f>
        <v>20.260213723574235</v>
      </c>
      <c r="Y81">
        <f>IF(ISBLANK(HLOOKUP(Y$1, m_preprocess!$1:$1048576, $D81, FALSE)), "", HLOOKUP(Y$1, m_preprocess!$1:$1048576, $D81, FALSE))</f>
        <v>140593.46074360807</v>
      </c>
      <c r="Z81">
        <f>IF(ISBLANK(HLOOKUP(Z$1, m_preprocess!$1:$1048576, $D81, FALSE)), "", HLOOKUP(Z$1, m_preprocess!$1:$1048576, $D81, FALSE))</f>
        <v>125169.22103706452</v>
      </c>
      <c r="AA81">
        <f>IF(ISBLANK(HLOOKUP(AA$1, m_preprocess!$1:$1048576, $D81, FALSE)), "", HLOOKUP(AA$1, m_preprocess!$1:$1048576, $D81, FALSE))</f>
        <v>318.43189706762416</v>
      </c>
      <c r="AB81">
        <f>IF(ISBLANK(HLOOKUP(AB$1, m_preprocess!$1:$1048576, $D81, FALSE)), "", HLOOKUP(AB$1, m_preprocess!$1:$1048576, $D81, FALSE))</f>
        <v>15423.643217715</v>
      </c>
      <c r="AC81">
        <f>IF(ISBLANK(HLOOKUP(AC$1, m_preprocess!$1:$1048576, $D81, FALSE)), "", HLOOKUP(AC$1, m_preprocess!$1:$1048576, $D81, FALSE))</f>
        <v>100.92243244142152</v>
      </c>
      <c r="AD81">
        <f>IF(ISBLANK(HLOOKUP(AD$1, m_preprocess!$1:$1048576, $D81, FALSE)), "", HLOOKUP(AD$1, m_preprocess!$1:$1048576, $D81, FALSE))</f>
        <v>5505.0045565036808</v>
      </c>
      <c r="AE81">
        <f>IF(ISBLANK(HLOOKUP(AE$1, m_preprocess!$1:$1048576, $D81, FALSE)), "", HLOOKUP(AE$1, m_preprocess!$1:$1048576, $D81, FALSE))</f>
        <v>19743.18282374819</v>
      </c>
      <c r="AF81">
        <f>IF(ISBLANK(HLOOKUP(AF$1, m_preprocess!$1:$1048576, $D81, FALSE)), "", HLOOKUP(AF$1, m_preprocess!$1:$1048576, $D81, FALSE))</f>
        <v>91.071738904425672</v>
      </c>
      <c r="AG81" t="str">
        <f>IF(ISBLANK(HLOOKUP(AG$1, m_preprocess!$1:$1048576, $D81, FALSE)), "", HLOOKUP(AG$1, m_preprocess!$1:$1048576, $D81, FALSE))</f>
        <v/>
      </c>
    </row>
    <row r="82" spans="1:33">
      <c r="A82" s="22">
        <v>36404</v>
      </c>
      <c r="B82">
        <v>1999</v>
      </c>
      <c r="C82">
        <v>9</v>
      </c>
      <c r="D82">
        <v>82</v>
      </c>
      <c r="E82">
        <f>IF(ISBLANK(HLOOKUP(E$1, m_preprocess!$1:$1048576, $D82, FALSE)), "", HLOOKUP(E$1, m_preprocess!$1:$1048576, $D82, FALSE))</f>
        <v>79.649534242872605</v>
      </c>
      <c r="F82" t="str">
        <f>IF(ISBLANK(HLOOKUP(F$1, m_preprocess!$1:$1048576, $D82, FALSE)), "", HLOOKUP(F$1, m_preprocess!$1:$1048576, $D82, FALSE))</f>
        <v/>
      </c>
      <c r="G82">
        <f>IF(ISBLANK(HLOOKUP(G$1, m_preprocess!$1:$1048576, $D82, FALSE)), "", HLOOKUP(G$1, m_preprocess!$1:$1048576, $D82, FALSE))</f>
        <v>87.330221794459078</v>
      </c>
      <c r="H82">
        <f>IF(ISBLANK(HLOOKUP(H$1, m_preprocess!$1:$1048576, $D82, FALSE)), "", HLOOKUP(H$1, m_preprocess!$1:$1048576, $D82, FALSE))</f>
        <v>92.145100649673637</v>
      </c>
      <c r="I82">
        <f>IF(ISBLANK(HLOOKUP(I$1, m_preprocess!$1:$1048576, $D82, FALSE)), "", HLOOKUP(I$1, m_preprocess!$1:$1048576, $D82, FALSE))</f>
        <v>73.343540421572442</v>
      </c>
      <c r="J82">
        <f>IF(ISBLANK(HLOOKUP(J$1, m_preprocess!$1:$1048576, $D82, FALSE)), "", HLOOKUP(J$1, m_preprocess!$1:$1048576, $D82, FALSE))</f>
        <v>80.12564227807168</v>
      </c>
      <c r="K82">
        <f>IF(ISBLANK(HLOOKUP(K$1, m_preprocess!$1:$1048576, $D82, FALSE)), "", HLOOKUP(K$1, m_preprocess!$1:$1048576, $D82, FALSE))</f>
        <v>90.230686161860291</v>
      </c>
      <c r="L82">
        <f>IF(ISBLANK(HLOOKUP(L$1, m_preprocess!$1:$1048576, $D82, FALSE)), "", HLOOKUP(L$1, m_preprocess!$1:$1048576, $D82, FALSE))</f>
        <v>72.769790521980752</v>
      </c>
      <c r="M82">
        <f>IF(ISBLANK(HLOOKUP(M$1, m_preprocess!$1:$1048576, $D82, FALSE)), "", HLOOKUP(M$1, m_preprocess!$1:$1048576, $D82, FALSE))</f>
        <v>74.270532988126973</v>
      </c>
      <c r="N82" t="str">
        <f>IF(ISBLANK(HLOOKUP(N$1, m_preprocess!$1:$1048576, $D82, FALSE)), "", HLOOKUP(N$1, m_preprocess!$1:$1048576, $D82, FALSE))</f>
        <v/>
      </c>
      <c r="O82" t="str">
        <f>IF(ISBLANK(HLOOKUP(O$1, m_preprocess!$1:$1048576, $D82, FALSE)), "", HLOOKUP(O$1, m_preprocess!$1:$1048576, $D82, FALSE))</f>
        <v/>
      </c>
      <c r="P82">
        <f>IF(ISBLANK(HLOOKUP(P$1, m_preprocess!$1:$1048576, $D82, FALSE)), "", HLOOKUP(P$1, m_preprocess!$1:$1048576, $D82, FALSE))</f>
        <v>83.362243918426415</v>
      </c>
      <c r="Q82">
        <f>IF(ISBLANK(HLOOKUP(Q$1, m_preprocess!$1:$1048576, $D82, FALSE)), "", HLOOKUP(Q$1, m_preprocess!$1:$1048576, $D82, FALSE))</f>
        <v>87.953451622624655</v>
      </c>
      <c r="R82">
        <f>IF(ISBLANK(HLOOKUP(R$1, m_preprocess!$1:$1048576, $D82, FALSE)), "", HLOOKUP(R$1, m_preprocess!$1:$1048576, $D82, FALSE))</f>
        <v>94.779957330273518</v>
      </c>
      <c r="S82">
        <f>IF(ISBLANK(HLOOKUP(S$1, m_preprocess!$1:$1048576, $D82, FALSE)), "", HLOOKUP(S$1, m_preprocess!$1:$1048576, $D82, FALSE))</f>
        <v>143.4422040234557</v>
      </c>
      <c r="T82">
        <f>IF(ISBLANK(HLOOKUP(T$1, m_preprocess!$1:$1048576, $D82, FALSE)), "", HLOOKUP(T$1, m_preprocess!$1:$1048576, $D82, FALSE))</f>
        <v>12.603607468005796</v>
      </c>
      <c r="U82">
        <f>IF(ISBLANK(HLOOKUP(U$1, m_preprocess!$1:$1048576, $D82, FALSE)), "", HLOOKUP(U$1, m_preprocess!$1:$1048576, $D82, FALSE))</f>
        <v>139.34535568411235</v>
      </c>
      <c r="V82">
        <f>IF(ISBLANK(HLOOKUP(V$1, m_preprocess!$1:$1048576, $D82, FALSE)), "", HLOOKUP(V$1, m_preprocess!$1:$1048576, $D82, FALSE))</f>
        <v>12.273060125389398</v>
      </c>
      <c r="W82">
        <f>IF(ISBLANK(HLOOKUP(W$1, m_preprocess!$1:$1048576, $D82, FALSE)), "", HLOOKUP(W$1, m_preprocess!$1:$1048576, $D82, FALSE))</f>
        <v>106.36472847182196</v>
      </c>
      <c r="X82">
        <f>IF(ISBLANK(HLOOKUP(X$1, m_preprocess!$1:$1048576, $D82, FALSE)), "", HLOOKUP(X$1, m_preprocess!$1:$1048576, $D82, FALSE))</f>
        <v>20.70756708690098</v>
      </c>
      <c r="Y82">
        <f>IF(ISBLANK(HLOOKUP(Y$1, m_preprocess!$1:$1048576, $D82, FALSE)), "", HLOOKUP(Y$1, m_preprocess!$1:$1048576, $D82, FALSE))</f>
        <v>133347.54059826562</v>
      </c>
      <c r="Z82">
        <f>IF(ISBLANK(HLOOKUP(Z$1, m_preprocess!$1:$1048576, $D82, FALSE)), "", HLOOKUP(Z$1, m_preprocess!$1:$1048576, $D82, FALSE))</f>
        <v>162315.40852618235</v>
      </c>
      <c r="AA82">
        <f>IF(ISBLANK(HLOOKUP(AA$1, m_preprocess!$1:$1048576, $D82, FALSE)), "", HLOOKUP(AA$1, m_preprocess!$1:$1048576, $D82, FALSE))</f>
        <v>292.30208581644808</v>
      </c>
      <c r="AB82">
        <f>IF(ISBLANK(HLOOKUP(AB$1, m_preprocess!$1:$1048576, $D82, FALSE)), "", HLOOKUP(AB$1, m_preprocess!$1:$1048576, $D82, FALSE))</f>
        <v>15123.996716700223</v>
      </c>
      <c r="AC82">
        <f>IF(ISBLANK(HLOOKUP(AC$1, m_preprocess!$1:$1048576, $D82, FALSE)), "", HLOOKUP(AC$1, m_preprocess!$1:$1048576, $D82, FALSE))</f>
        <v>99.836502065943463</v>
      </c>
      <c r="AD82">
        <f>IF(ISBLANK(HLOOKUP(AD$1, m_preprocess!$1:$1048576, $D82, FALSE)), "", HLOOKUP(AD$1, m_preprocess!$1:$1048576, $D82, FALSE))</f>
        <v>5512.2057439830432</v>
      </c>
      <c r="AE82">
        <f>IF(ISBLANK(HLOOKUP(AE$1, m_preprocess!$1:$1048576, $D82, FALSE)), "", HLOOKUP(AE$1, m_preprocess!$1:$1048576, $D82, FALSE))</f>
        <v>19765.879703188744</v>
      </c>
      <c r="AF82">
        <f>IF(ISBLANK(HLOOKUP(AF$1, m_preprocess!$1:$1048576, $D82, FALSE)), "", HLOOKUP(AF$1, m_preprocess!$1:$1048576, $D82, FALSE))</f>
        <v>86.636899458578341</v>
      </c>
      <c r="AG82" t="str">
        <f>IF(ISBLANK(HLOOKUP(AG$1, m_preprocess!$1:$1048576, $D82, FALSE)), "", HLOOKUP(AG$1, m_preprocess!$1:$1048576, $D82, FALSE))</f>
        <v/>
      </c>
    </row>
    <row r="83" spans="1:33">
      <c r="A83" s="22">
        <v>36434</v>
      </c>
      <c r="B83">
        <v>1999</v>
      </c>
      <c r="C83">
        <v>10</v>
      </c>
      <c r="D83">
        <v>83</v>
      </c>
      <c r="E83">
        <f>IF(ISBLANK(HLOOKUP(E$1, m_preprocess!$1:$1048576, $D83, FALSE)), "", HLOOKUP(E$1, m_preprocess!$1:$1048576, $D83, FALSE))</f>
        <v>80.517737727912191</v>
      </c>
      <c r="F83" t="str">
        <f>IF(ISBLANK(HLOOKUP(F$1, m_preprocess!$1:$1048576, $D83, FALSE)), "", HLOOKUP(F$1, m_preprocess!$1:$1048576, $D83, FALSE))</f>
        <v/>
      </c>
      <c r="G83">
        <f>IF(ISBLANK(HLOOKUP(G$1, m_preprocess!$1:$1048576, $D83, FALSE)), "", HLOOKUP(G$1, m_preprocess!$1:$1048576, $D83, FALSE))</f>
        <v>86.228241394769242</v>
      </c>
      <c r="H83">
        <f>IF(ISBLANK(HLOOKUP(H$1, m_preprocess!$1:$1048576, $D83, FALSE)), "", HLOOKUP(H$1, m_preprocess!$1:$1048576, $D83, FALSE))</f>
        <v>92.987979616764164</v>
      </c>
      <c r="I83">
        <f>IF(ISBLANK(HLOOKUP(I$1, m_preprocess!$1:$1048576, $D83, FALSE)), "", HLOOKUP(I$1, m_preprocess!$1:$1048576, $D83, FALSE))</f>
        <v>72.009989993430807</v>
      </c>
      <c r="J83">
        <f>IF(ISBLANK(HLOOKUP(J$1, m_preprocess!$1:$1048576, $D83, FALSE)), "", HLOOKUP(J$1, m_preprocess!$1:$1048576, $D83, FALSE))</f>
        <v>71.27899759144637</v>
      </c>
      <c r="K83">
        <f>IF(ISBLANK(HLOOKUP(K$1, m_preprocess!$1:$1048576, $D83, FALSE)), "", HLOOKUP(K$1, m_preprocess!$1:$1048576, $D83, FALSE))</f>
        <v>92.083320537560724</v>
      </c>
      <c r="L83">
        <f>IF(ISBLANK(HLOOKUP(L$1, m_preprocess!$1:$1048576, $D83, FALSE)), "", HLOOKUP(L$1, m_preprocess!$1:$1048576, $D83, FALSE))</f>
        <v>67.561602802843154</v>
      </c>
      <c r="M83">
        <f>IF(ISBLANK(HLOOKUP(M$1, m_preprocess!$1:$1048576, $D83, FALSE)), "", HLOOKUP(M$1, m_preprocess!$1:$1048576, $D83, FALSE))</f>
        <v>77.245086256390408</v>
      </c>
      <c r="N83" t="str">
        <f>IF(ISBLANK(HLOOKUP(N$1, m_preprocess!$1:$1048576, $D83, FALSE)), "", HLOOKUP(N$1, m_preprocess!$1:$1048576, $D83, FALSE))</f>
        <v/>
      </c>
      <c r="O83" t="str">
        <f>IF(ISBLANK(HLOOKUP(O$1, m_preprocess!$1:$1048576, $D83, FALSE)), "", HLOOKUP(O$1, m_preprocess!$1:$1048576, $D83, FALSE))</f>
        <v/>
      </c>
      <c r="P83">
        <f>IF(ISBLANK(HLOOKUP(P$1, m_preprocess!$1:$1048576, $D83, FALSE)), "", HLOOKUP(P$1, m_preprocess!$1:$1048576, $D83, FALSE))</f>
        <v>83.263986136151829</v>
      </c>
      <c r="Q83">
        <f>IF(ISBLANK(HLOOKUP(Q$1, m_preprocess!$1:$1048576, $D83, FALSE)), "", HLOOKUP(Q$1, m_preprocess!$1:$1048576, $D83, FALSE))</f>
        <v>87.941607021969645</v>
      </c>
      <c r="R83">
        <f>IF(ISBLANK(HLOOKUP(R$1, m_preprocess!$1:$1048576, $D83, FALSE)), "", HLOOKUP(R$1, m_preprocess!$1:$1048576, $D83, FALSE))</f>
        <v>94.680992258136413</v>
      </c>
      <c r="S83">
        <f>IF(ISBLANK(HLOOKUP(S$1, m_preprocess!$1:$1048576, $D83, FALSE)), "", HLOOKUP(S$1, m_preprocess!$1:$1048576, $D83, FALSE))</f>
        <v>148.07315349807502</v>
      </c>
      <c r="T83">
        <f>IF(ISBLANK(HLOOKUP(T$1, m_preprocess!$1:$1048576, $D83, FALSE)), "", HLOOKUP(T$1, m_preprocess!$1:$1048576, $D83, FALSE))</f>
        <v>12.584840681138553</v>
      </c>
      <c r="U83">
        <f>IF(ISBLANK(HLOOKUP(U$1, m_preprocess!$1:$1048576, $D83, FALSE)), "", HLOOKUP(U$1, m_preprocess!$1:$1048576, $D83, FALSE))</f>
        <v>146.98404359122995</v>
      </c>
      <c r="V83">
        <f>IF(ISBLANK(HLOOKUP(V$1, m_preprocess!$1:$1048576, $D83, FALSE)), "", HLOOKUP(V$1, m_preprocess!$1:$1048576, $D83, FALSE))</f>
        <v>13.554949020913419</v>
      </c>
      <c r="W83">
        <f>IF(ISBLANK(HLOOKUP(W$1, m_preprocess!$1:$1048576, $D83, FALSE)), "", HLOOKUP(W$1, m_preprocess!$1:$1048576, $D83, FALSE))</f>
        <v>112.26090054885702</v>
      </c>
      <c r="X83">
        <f>IF(ISBLANK(HLOOKUP(X$1, m_preprocess!$1:$1048576, $D83, FALSE)), "", HLOOKUP(X$1, m_preprocess!$1:$1048576, $D83, FALSE))</f>
        <v>21.168194021459517</v>
      </c>
      <c r="Y83">
        <f>IF(ISBLANK(HLOOKUP(Y$1, m_preprocess!$1:$1048576, $D83, FALSE)), "", HLOOKUP(Y$1, m_preprocess!$1:$1048576, $D83, FALSE))</f>
        <v>144342.07603960668</v>
      </c>
      <c r="Z83">
        <f>IF(ISBLANK(HLOOKUP(Z$1, m_preprocess!$1:$1048576, $D83, FALSE)), "", HLOOKUP(Z$1, m_preprocess!$1:$1048576, $D83, FALSE))</f>
        <v>146485.24143778143</v>
      </c>
      <c r="AA83">
        <f>IF(ISBLANK(HLOOKUP(AA$1, m_preprocess!$1:$1048576, $D83, FALSE)), "", HLOOKUP(AA$1, m_preprocess!$1:$1048576, $D83, FALSE))</f>
        <v>282.27656157049375</v>
      </c>
      <c r="AB83">
        <f>IF(ISBLANK(HLOOKUP(AB$1, m_preprocess!$1:$1048576, $D83, FALSE)), "", HLOOKUP(AB$1, m_preprocess!$1:$1048576, $D83, FALSE))</f>
        <v>15081.026135743805</v>
      </c>
      <c r="AC83">
        <f>IF(ISBLANK(HLOOKUP(AC$1, m_preprocess!$1:$1048576, $D83, FALSE)), "", HLOOKUP(AC$1, m_preprocess!$1:$1048576, $D83, FALSE))</f>
        <v>101.64649928721028</v>
      </c>
      <c r="AD83">
        <f>IF(ISBLANK(HLOOKUP(AD$1, m_preprocess!$1:$1048576, $D83, FALSE)), "", HLOOKUP(AD$1, m_preprocess!$1:$1048576, $D83, FALSE))</f>
        <v>5676.6047671756987</v>
      </c>
      <c r="AE83">
        <f>IF(ISBLANK(HLOOKUP(AE$1, m_preprocess!$1:$1048576, $D83, FALSE)), "", HLOOKUP(AE$1, m_preprocess!$1:$1048576, $D83, FALSE))</f>
        <v>19612.750937122299</v>
      </c>
      <c r="AF83">
        <f>IF(ISBLANK(HLOOKUP(AF$1, m_preprocess!$1:$1048576, $D83, FALSE)), "", HLOOKUP(AF$1, m_preprocess!$1:$1048576, $D83, FALSE))</f>
        <v>88.468196236137715</v>
      </c>
      <c r="AG83" t="str">
        <f>IF(ISBLANK(HLOOKUP(AG$1, m_preprocess!$1:$1048576, $D83, FALSE)), "", HLOOKUP(AG$1, m_preprocess!$1:$1048576, $D83, FALSE))</f>
        <v/>
      </c>
    </row>
    <row r="84" spans="1:33">
      <c r="A84" s="22">
        <v>36465</v>
      </c>
      <c r="B84">
        <v>1999</v>
      </c>
      <c r="C84">
        <v>11</v>
      </c>
      <c r="D84">
        <v>84</v>
      </c>
      <c r="E84">
        <f>IF(ISBLANK(HLOOKUP(E$1, m_preprocess!$1:$1048576, $D84, FALSE)), "", HLOOKUP(E$1, m_preprocess!$1:$1048576, $D84, FALSE))</f>
        <v>82.615898890773678</v>
      </c>
      <c r="F84" t="str">
        <f>IF(ISBLANK(HLOOKUP(F$1, m_preprocess!$1:$1048576, $D84, FALSE)), "", HLOOKUP(F$1, m_preprocess!$1:$1048576, $D84, FALSE))</f>
        <v/>
      </c>
      <c r="G84">
        <f>IF(ISBLANK(HLOOKUP(G$1, m_preprocess!$1:$1048576, $D84, FALSE)), "", HLOOKUP(G$1, m_preprocess!$1:$1048576, $D84, FALSE))</f>
        <v>86.815298848585925</v>
      </c>
      <c r="H84">
        <f>IF(ISBLANK(HLOOKUP(H$1, m_preprocess!$1:$1048576, $D84, FALSE)), "", HLOOKUP(H$1, m_preprocess!$1:$1048576, $D84, FALSE))</f>
        <v>92.335392306361726</v>
      </c>
      <c r="I84">
        <f>IF(ISBLANK(HLOOKUP(I$1, m_preprocess!$1:$1048576, $D84, FALSE)), "", HLOOKUP(I$1, m_preprocess!$1:$1048576, $D84, FALSE))</f>
        <v>71.614921024672142</v>
      </c>
      <c r="J84">
        <f>IF(ISBLANK(HLOOKUP(J$1, m_preprocess!$1:$1048576, $D84, FALSE)), "", HLOOKUP(J$1, m_preprocess!$1:$1048576, $D84, FALSE))</f>
        <v>73.811167258757123</v>
      </c>
      <c r="K84">
        <f>IF(ISBLANK(HLOOKUP(K$1, m_preprocess!$1:$1048576, $D84, FALSE)), "", HLOOKUP(K$1, m_preprocess!$1:$1048576, $D84, FALSE))</f>
        <v>92.448715757427834</v>
      </c>
      <c r="L84">
        <f>IF(ISBLANK(HLOOKUP(L$1, m_preprocess!$1:$1048576, $D84, FALSE)), "", HLOOKUP(L$1, m_preprocess!$1:$1048576, $D84, FALSE))</f>
        <v>70.582618958222852</v>
      </c>
      <c r="M84">
        <f>IF(ISBLANK(HLOOKUP(M$1, m_preprocess!$1:$1048576, $D84, FALSE)), "", HLOOKUP(M$1, m_preprocess!$1:$1048576, $D84, FALSE))</f>
        <v>78.623520241311553</v>
      </c>
      <c r="N84" t="str">
        <f>IF(ISBLANK(HLOOKUP(N$1, m_preprocess!$1:$1048576, $D84, FALSE)), "", HLOOKUP(N$1, m_preprocess!$1:$1048576, $D84, FALSE))</f>
        <v/>
      </c>
      <c r="O84" t="str">
        <f>IF(ISBLANK(HLOOKUP(O$1, m_preprocess!$1:$1048576, $D84, FALSE)), "", HLOOKUP(O$1, m_preprocess!$1:$1048576, $D84, FALSE))</f>
        <v/>
      </c>
      <c r="P84">
        <f>IF(ISBLANK(HLOOKUP(P$1, m_preprocess!$1:$1048576, $D84, FALSE)), "", HLOOKUP(P$1, m_preprocess!$1:$1048576, $D84, FALSE))</f>
        <v>83.622614117759909</v>
      </c>
      <c r="Q84">
        <f>IF(ISBLANK(HLOOKUP(Q$1, m_preprocess!$1:$1048576, $D84, FALSE)), "", HLOOKUP(Q$1, m_preprocess!$1:$1048576, $D84, FALSE))</f>
        <v>87.889027592851534</v>
      </c>
      <c r="R84">
        <f>IF(ISBLANK(HLOOKUP(R$1, m_preprocess!$1:$1048576, $D84, FALSE)), "", HLOOKUP(R$1, m_preprocess!$1:$1048576, $D84, FALSE))</f>
        <v>95.145681330261255</v>
      </c>
      <c r="S84">
        <f>IF(ISBLANK(HLOOKUP(S$1, m_preprocess!$1:$1048576, $D84, FALSE)), "", HLOOKUP(S$1, m_preprocess!$1:$1048576, $D84, FALSE))</f>
        <v>155.39224810289983</v>
      </c>
      <c r="T84">
        <f>IF(ISBLANK(HLOOKUP(T$1, m_preprocess!$1:$1048576, $D84, FALSE)), "", HLOOKUP(T$1, m_preprocess!$1:$1048576, $D84, FALSE))</f>
        <v>13.016670328760091</v>
      </c>
      <c r="U84">
        <f>IF(ISBLANK(HLOOKUP(U$1, m_preprocess!$1:$1048576, $D84, FALSE)), "", HLOOKUP(U$1, m_preprocess!$1:$1048576, $D84, FALSE))</f>
        <v>157.58045548255058</v>
      </c>
      <c r="V84">
        <f>IF(ISBLANK(HLOOKUP(V$1, m_preprocess!$1:$1048576, $D84, FALSE)), "", HLOOKUP(V$1, m_preprocess!$1:$1048576, $D84, FALSE))</f>
        <v>15.469371288283343</v>
      </c>
      <c r="W84">
        <f>IF(ISBLANK(HLOOKUP(W$1, m_preprocess!$1:$1048576, $D84, FALSE)), "", HLOOKUP(W$1, m_preprocess!$1:$1048576, $D84, FALSE))</f>
        <v>120.93495958606441</v>
      </c>
      <c r="X84">
        <f>IF(ISBLANK(HLOOKUP(X$1, m_preprocess!$1:$1048576, $D84, FALSE)), "", HLOOKUP(X$1, m_preprocess!$1:$1048576, $D84, FALSE))</f>
        <v>21.176124608202819</v>
      </c>
      <c r="Y84">
        <f>IF(ISBLANK(HLOOKUP(Y$1, m_preprocess!$1:$1048576, $D84, FALSE)), "", HLOOKUP(Y$1, m_preprocess!$1:$1048576, $D84, FALSE))</f>
        <v>141956.8663268575</v>
      </c>
      <c r="Z84">
        <f>IF(ISBLANK(HLOOKUP(Z$1, m_preprocess!$1:$1048576, $D84, FALSE)), "", HLOOKUP(Z$1, m_preprocess!$1:$1048576, $D84, FALSE))</f>
        <v>137580.94965744345</v>
      </c>
      <c r="AA84">
        <f>IF(ISBLANK(HLOOKUP(AA$1, m_preprocess!$1:$1048576, $D84, FALSE)), "", HLOOKUP(AA$1, m_preprocess!$1:$1048576, $D84, FALSE))</f>
        <v>298.10409738717334</v>
      </c>
      <c r="AB84">
        <f>IF(ISBLANK(HLOOKUP(AB$1, m_preprocess!$1:$1048576, $D84, FALSE)), "", HLOOKUP(AB$1, m_preprocess!$1:$1048576, $D84, FALSE))</f>
        <v>16829.471368277274</v>
      </c>
      <c r="AC84">
        <f>IF(ISBLANK(HLOOKUP(AC$1, m_preprocess!$1:$1048576, $D84, FALSE)), "", HLOOKUP(AC$1, m_preprocess!$1:$1048576, $D84, FALSE))</f>
        <v>99.365216448603107</v>
      </c>
      <c r="AD84">
        <f>IF(ISBLANK(HLOOKUP(AD$1, m_preprocess!$1:$1048576, $D84, FALSE)), "", HLOOKUP(AD$1, m_preprocess!$1:$1048576, $D84, FALSE))</f>
        <v>5815.8913716941279</v>
      </c>
      <c r="AE84">
        <f>IF(ISBLANK(HLOOKUP(AE$1, m_preprocess!$1:$1048576, $D84, FALSE)), "", HLOOKUP(AE$1, m_preprocess!$1:$1048576, $D84, FALSE))</f>
        <v>19656.882619198856</v>
      </c>
      <c r="AF84">
        <f>IF(ISBLANK(HLOOKUP(AF$1, m_preprocess!$1:$1048576, $D84, FALSE)), "", HLOOKUP(AF$1, m_preprocess!$1:$1048576, $D84, FALSE))</f>
        <v>103.6622181450916</v>
      </c>
      <c r="AG84" t="str">
        <f>IF(ISBLANK(HLOOKUP(AG$1, m_preprocess!$1:$1048576, $D84, FALSE)), "", HLOOKUP(AG$1, m_preprocess!$1:$1048576, $D84, FALSE))</f>
        <v/>
      </c>
    </row>
    <row r="85" spans="1:33">
      <c r="A85" s="22">
        <v>36495</v>
      </c>
      <c r="B85">
        <v>1999</v>
      </c>
      <c r="C85">
        <v>12</v>
      </c>
      <c r="D85">
        <v>85</v>
      </c>
      <c r="E85">
        <f>IF(ISBLANK(HLOOKUP(E$1, m_preprocess!$1:$1048576, $D85, FALSE)), "", HLOOKUP(E$1, m_preprocess!$1:$1048576, $D85, FALSE))</f>
        <v>82.974920158386709</v>
      </c>
      <c r="F85" t="str">
        <f>IF(ISBLANK(HLOOKUP(F$1, m_preprocess!$1:$1048576, $D85, FALSE)), "", HLOOKUP(F$1, m_preprocess!$1:$1048576, $D85, FALSE))</f>
        <v/>
      </c>
      <c r="G85">
        <f>IF(ISBLANK(HLOOKUP(G$1, m_preprocess!$1:$1048576, $D85, FALSE)), "", HLOOKUP(G$1, m_preprocess!$1:$1048576, $D85, FALSE))</f>
        <v>86.422450778043739</v>
      </c>
      <c r="H85">
        <f>IF(ISBLANK(HLOOKUP(H$1, m_preprocess!$1:$1048576, $D85, FALSE)), "", HLOOKUP(H$1, m_preprocess!$1:$1048576, $D85, FALSE))</f>
        <v>93.597831541780991</v>
      </c>
      <c r="I85">
        <f>IF(ISBLANK(HLOOKUP(I$1, m_preprocess!$1:$1048576, $D85, FALSE)), "", HLOOKUP(I$1, m_preprocess!$1:$1048576, $D85, FALSE))</f>
        <v>66.403368155835622</v>
      </c>
      <c r="J85">
        <f>IF(ISBLANK(HLOOKUP(J$1, m_preprocess!$1:$1048576, $D85, FALSE)), "", HLOOKUP(J$1, m_preprocess!$1:$1048576, $D85, FALSE))</f>
        <v>78.12796121308395</v>
      </c>
      <c r="K85">
        <f>IF(ISBLANK(HLOOKUP(K$1, m_preprocess!$1:$1048576, $D85, FALSE)), "", HLOOKUP(K$1, m_preprocess!$1:$1048576, $D85, FALSE))</f>
        <v>89.400495011715591</v>
      </c>
      <c r="L85">
        <f>IF(ISBLANK(HLOOKUP(L$1, m_preprocess!$1:$1048576, $D85, FALSE)), "", HLOOKUP(L$1, m_preprocess!$1:$1048576, $D85, FALSE))</f>
        <v>75.822440146698639</v>
      </c>
      <c r="M85">
        <f>IF(ISBLANK(HLOOKUP(M$1, m_preprocess!$1:$1048576, $D85, FALSE)), "", HLOOKUP(M$1, m_preprocess!$1:$1048576, $D85, FALSE))</f>
        <v>80.714694846318551</v>
      </c>
      <c r="N85" t="str">
        <f>IF(ISBLANK(HLOOKUP(N$1, m_preprocess!$1:$1048576, $D85, FALSE)), "", HLOOKUP(N$1, m_preprocess!$1:$1048576, $D85, FALSE))</f>
        <v/>
      </c>
      <c r="O85" t="str">
        <f>IF(ISBLANK(HLOOKUP(O$1, m_preprocess!$1:$1048576, $D85, FALSE)), "", HLOOKUP(O$1, m_preprocess!$1:$1048576, $D85, FALSE))</f>
        <v/>
      </c>
      <c r="P85">
        <f>IF(ISBLANK(HLOOKUP(P$1, m_preprocess!$1:$1048576, $D85, FALSE)), "", HLOOKUP(P$1, m_preprocess!$1:$1048576, $D85, FALSE))</f>
        <v>83.696845625339847</v>
      </c>
      <c r="Q85">
        <f>IF(ISBLANK(HLOOKUP(Q$1, m_preprocess!$1:$1048576, $D85, FALSE)), "", HLOOKUP(Q$1, m_preprocess!$1:$1048576, $D85, FALSE))</f>
        <v>87.88521614273769</v>
      </c>
      <c r="R85">
        <f>IF(ISBLANK(HLOOKUP(R$1, m_preprocess!$1:$1048576, $D85, FALSE)), "", HLOOKUP(R$1, m_preprocess!$1:$1048576, $D85, FALSE))</f>
        <v>95.234271813594503</v>
      </c>
      <c r="S85">
        <f>IF(ISBLANK(HLOOKUP(S$1, m_preprocess!$1:$1048576, $D85, FALSE)), "", HLOOKUP(S$1, m_preprocess!$1:$1048576, $D85, FALSE))</f>
        <v>145.33240660526516</v>
      </c>
      <c r="T85">
        <f>IF(ISBLANK(HLOOKUP(T$1, m_preprocess!$1:$1048576, $D85, FALSE)), "", HLOOKUP(T$1, m_preprocess!$1:$1048576, $D85, FALSE))</f>
        <v>14.025032738445377</v>
      </c>
      <c r="U85">
        <f>IF(ISBLANK(HLOOKUP(U$1, m_preprocess!$1:$1048576, $D85, FALSE)), "", HLOOKUP(U$1, m_preprocess!$1:$1048576, $D85, FALSE))</f>
        <v>149.96358407533009</v>
      </c>
      <c r="V85">
        <f>IF(ISBLANK(HLOOKUP(V$1, m_preprocess!$1:$1048576, $D85, FALSE)), "", HLOOKUP(V$1, m_preprocess!$1:$1048576, $D85, FALSE))</f>
        <v>15.972390597755805</v>
      </c>
      <c r="W85">
        <f>IF(ISBLANK(HLOOKUP(W$1, m_preprocess!$1:$1048576, $D85, FALSE)), "", HLOOKUP(W$1, m_preprocess!$1:$1048576, $D85, FALSE))</f>
        <v>111.41867119148181</v>
      </c>
      <c r="X85">
        <f>IF(ISBLANK(HLOOKUP(X$1, m_preprocess!$1:$1048576, $D85, FALSE)), "", HLOOKUP(X$1, m_preprocess!$1:$1048576, $D85, FALSE))</f>
        <v>22.572522286092468</v>
      </c>
      <c r="Y85">
        <f>IF(ISBLANK(HLOOKUP(Y$1, m_preprocess!$1:$1048576, $D85, FALSE)), "", HLOOKUP(Y$1, m_preprocess!$1:$1048576, $D85, FALSE))</f>
        <v>167127.17828406522</v>
      </c>
      <c r="Z85">
        <f>IF(ISBLANK(HLOOKUP(Z$1, m_preprocess!$1:$1048576, $D85, FALSE)), "", HLOOKUP(Z$1, m_preprocess!$1:$1048576, $D85, FALSE))</f>
        <v>254493.23130841984</v>
      </c>
      <c r="AA85">
        <f>IF(ISBLANK(HLOOKUP(AA$1, m_preprocess!$1:$1048576, $D85, FALSE)), "", HLOOKUP(AA$1, m_preprocess!$1:$1048576, $D85, FALSE))</f>
        <v>348.18441943127965</v>
      </c>
      <c r="AB85">
        <f>IF(ISBLANK(HLOOKUP(AB$1, m_preprocess!$1:$1048576, $D85, FALSE)), "", HLOOKUP(AB$1, m_preprocess!$1:$1048576, $D85, FALSE))</f>
        <v>16851.577712454957</v>
      </c>
      <c r="AC85">
        <f>IF(ISBLANK(HLOOKUP(AC$1, m_preprocess!$1:$1048576, $D85, FALSE)), "", HLOOKUP(AC$1, m_preprocess!$1:$1048576, $D85, FALSE))</f>
        <v>98.29868220265918</v>
      </c>
      <c r="AD85">
        <f>IF(ISBLANK(HLOOKUP(AD$1, m_preprocess!$1:$1048576, $D85, FALSE)), "", HLOOKUP(AD$1, m_preprocess!$1:$1048576, $D85, FALSE))</f>
        <v>6746.0051967027566</v>
      </c>
      <c r="AE85">
        <f>IF(ISBLANK(HLOOKUP(AE$1, m_preprocess!$1:$1048576, $D85, FALSE)), "", HLOOKUP(AE$1, m_preprocess!$1:$1048576, $D85, FALSE))</f>
        <v>19676.133552015297</v>
      </c>
      <c r="AF85">
        <f>IF(ISBLANK(HLOOKUP(AF$1, m_preprocess!$1:$1048576, $D85, FALSE)), "", HLOOKUP(AF$1, m_preprocess!$1:$1048576, $D85, FALSE))</f>
        <v>114.65403139305194</v>
      </c>
      <c r="AG85" t="str">
        <f>IF(ISBLANK(HLOOKUP(AG$1, m_preprocess!$1:$1048576, $D85, FALSE)), "", HLOOKUP(AG$1, m_preprocess!$1:$1048576, $D85, FALSE))</f>
        <v/>
      </c>
    </row>
    <row r="86" spans="1:33">
      <c r="A86" s="22">
        <v>36526</v>
      </c>
      <c r="B86">
        <v>2000</v>
      </c>
      <c r="C86">
        <v>1</v>
      </c>
      <c r="D86">
        <v>86</v>
      </c>
      <c r="E86">
        <f>IF(ISBLANK(HLOOKUP(E$1, m_preprocess!$1:$1048576, $D86, FALSE)), "", HLOOKUP(E$1, m_preprocess!$1:$1048576, $D86, FALSE))</f>
        <v>82.201608470044079</v>
      </c>
      <c r="F86" t="str">
        <f>IF(ISBLANK(HLOOKUP(F$1, m_preprocess!$1:$1048576, $D86, FALSE)), "", HLOOKUP(F$1, m_preprocess!$1:$1048576, $D86, FALSE))</f>
        <v/>
      </c>
      <c r="G86">
        <f>IF(ISBLANK(HLOOKUP(G$1, m_preprocess!$1:$1048576, $D86, FALSE)), "", HLOOKUP(G$1, m_preprocess!$1:$1048576, $D86, FALSE))</f>
        <v>86.553554757112977</v>
      </c>
      <c r="H86">
        <f>IF(ISBLANK(HLOOKUP(H$1, m_preprocess!$1:$1048576, $D86, FALSE)), "", HLOOKUP(H$1, m_preprocess!$1:$1048576, $D86, FALSE))</f>
        <v>99.330047590614413</v>
      </c>
      <c r="I86">
        <f>IF(ISBLANK(HLOOKUP(I$1, m_preprocess!$1:$1048576, $D86, FALSE)), "", HLOOKUP(I$1, m_preprocess!$1:$1048576, $D86, FALSE))</f>
        <v>62.22723218634728</v>
      </c>
      <c r="J86">
        <f>IF(ISBLANK(HLOOKUP(J$1, m_preprocess!$1:$1048576, $D86, FALSE)), "", HLOOKUP(J$1, m_preprocess!$1:$1048576, $D86, FALSE))</f>
        <v>72.751348617277415</v>
      </c>
      <c r="K86">
        <f>IF(ISBLANK(HLOOKUP(K$1, m_preprocess!$1:$1048576, $D86, FALSE)), "", HLOOKUP(K$1, m_preprocess!$1:$1048576, $D86, FALSE))</f>
        <v>89.954444072696191</v>
      </c>
      <c r="L86">
        <f>IF(ISBLANK(HLOOKUP(L$1, m_preprocess!$1:$1048576, $D86, FALSE)), "", HLOOKUP(L$1, m_preprocess!$1:$1048576, $D86, FALSE))</f>
        <v>68.889944726420609</v>
      </c>
      <c r="M86">
        <f>IF(ISBLANK(HLOOKUP(M$1, m_preprocess!$1:$1048576, $D86, FALSE)), "", HLOOKUP(M$1, m_preprocess!$1:$1048576, $D86, FALSE))</f>
        <v>74.24123487228438</v>
      </c>
      <c r="N86" t="str">
        <f>IF(ISBLANK(HLOOKUP(N$1, m_preprocess!$1:$1048576, $D86, FALSE)), "", HLOOKUP(N$1, m_preprocess!$1:$1048576, $D86, FALSE))</f>
        <v/>
      </c>
      <c r="O86" t="str">
        <f>IF(ISBLANK(HLOOKUP(O$1, m_preprocess!$1:$1048576, $D86, FALSE)), "", HLOOKUP(O$1, m_preprocess!$1:$1048576, $D86, FALSE))</f>
        <v/>
      </c>
      <c r="P86">
        <f>IF(ISBLANK(HLOOKUP(P$1, m_preprocess!$1:$1048576, $D86, FALSE)), "", HLOOKUP(P$1, m_preprocess!$1:$1048576, $D86, FALSE))</f>
        <v>83.734562138285639</v>
      </c>
      <c r="Q86">
        <f>IF(ISBLANK(HLOOKUP(Q$1, m_preprocess!$1:$1048576, $D86, FALSE)), "", HLOOKUP(Q$1, m_preprocess!$1:$1048576, $D86, FALSE))</f>
        <v>88.001262217353215</v>
      </c>
      <c r="R86">
        <f>IF(ISBLANK(HLOOKUP(R$1, m_preprocess!$1:$1048576, $D86, FALSE)), "", HLOOKUP(R$1, m_preprocess!$1:$1048576, $D86, FALSE))</f>
        <v>95.151546726080696</v>
      </c>
      <c r="S86">
        <f>IF(ISBLANK(HLOOKUP(S$1, m_preprocess!$1:$1048576, $D86, FALSE)), "", HLOOKUP(S$1, m_preprocess!$1:$1048576, $D86, FALSE))</f>
        <v>134.38588215719528</v>
      </c>
      <c r="T86">
        <f>IF(ISBLANK(HLOOKUP(T$1, m_preprocess!$1:$1048576, $D86, FALSE)), "", HLOOKUP(T$1, m_preprocess!$1:$1048576, $D86, FALSE))</f>
        <v>14.231757706357291</v>
      </c>
      <c r="U86">
        <f>IF(ISBLANK(HLOOKUP(U$1, m_preprocess!$1:$1048576, $D86, FALSE)), "", HLOOKUP(U$1, m_preprocess!$1:$1048576, $D86, FALSE))</f>
        <v>134.75541942467231</v>
      </c>
      <c r="V86">
        <f>IF(ISBLANK(HLOOKUP(V$1, m_preprocess!$1:$1048576, $D86, FALSE)), "", HLOOKUP(V$1, m_preprocess!$1:$1048576, $D86, FALSE))</f>
        <v>11.991646181092007</v>
      </c>
      <c r="W86">
        <f>IF(ISBLANK(HLOOKUP(W$1, m_preprocess!$1:$1048576, $D86, FALSE)), "", HLOOKUP(W$1, m_preprocess!$1:$1048576, $D86, FALSE))</f>
        <v>102.6741750326653</v>
      </c>
      <c r="X86">
        <f>IF(ISBLANK(HLOOKUP(X$1, m_preprocess!$1:$1048576, $D86, FALSE)), "", HLOOKUP(X$1, m_preprocess!$1:$1048576, $D86, FALSE))</f>
        <v>20.089598210914989</v>
      </c>
      <c r="Y86">
        <f>IF(ISBLANK(HLOOKUP(Y$1, m_preprocess!$1:$1048576, $D86, FALSE)), "", HLOOKUP(Y$1, m_preprocess!$1:$1048576, $D86, FALSE))</f>
        <v>175603.45690594145</v>
      </c>
      <c r="Z86">
        <f>IF(ISBLANK(HLOOKUP(Z$1, m_preprocess!$1:$1048576, $D86, FALSE)), "", HLOOKUP(Z$1, m_preprocess!$1:$1048576, $D86, FALSE))</f>
        <v>167234.26772134364</v>
      </c>
      <c r="AA86">
        <f>IF(ISBLANK(HLOOKUP(AA$1, m_preprocess!$1:$1048576, $D86, FALSE)), "", HLOOKUP(AA$1, m_preprocess!$1:$1048576, $D86, FALSE))</f>
        <v>269.4894270525694</v>
      </c>
      <c r="AB86">
        <f>IF(ISBLANK(HLOOKUP(AB$1, m_preprocess!$1:$1048576, $D86, FALSE)), "", HLOOKUP(AB$1, m_preprocess!$1:$1048576, $D86, FALSE))</f>
        <v>16481.116531610885</v>
      </c>
      <c r="AC86">
        <f>IF(ISBLANK(HLOOKUP(AC$1, m_preprocess!$1:$1048576, $D86, FALSE)), "", HLOOKUP(AC$1, m_preprocess!$1:$1048576, $D86, FALSE))</f>
        <v>98.329109820682945</v>
      </c>
      <c r="AD86">
        <f>IF(ISBLANK(HLOOKUP(AD$1, m_preprocess!$1:$1048576, $D86, FALSE)), "", HLOOKUP(AD$1, m_preprocess!$1:$1048576, $D86, FALSE))</f>
        <v>6063.6665613364285</v>
      </c>
      <c r="AE86">
        <f>IF(ISBLANK(HLOOKUP(AE$1, m_preprocess!$1:$1048576, $D86, FALSE)), "", HLOOKUP(AE$1, m_preprocess!$1:$1048576, $D86, FALSE))</f>
        <v>19158.319044102882</v>
      </c>
      <c r="AF86">
        <f>IF(ISBLANK(HLOOKUP(AF$1, m_preprocess!$1:$1048576, $D86, FALSE)), "", HLOOKUP(AF$1, m_preprocess!$1:$1048576, $D86, FALSE))</f>
        <v>117.21645463685874</v>
      </c>
      <c r="AG86" t="str">
        <f>IF(ISBLANK(HLOOKUP(AG$1, m_preprocess!$1:$1048576, $D86, FALSE)), "", HLOOKUP(AG$1, m_preprocess!$1:$1048576, $D86, FALSE))</f>
        <v/>
      </c>
    </row>
    <row r="87" spans="1:33">
      <c r="A87" s="22">
        <v>36557</v>
      </c>
      <c r="B87">
        <v>2000</v>
      </c>
      <c r="C87">
        <v>2</v>
      </c>
      <c r="D87">
        <v>87</v>
      </c>
      <c r="E87">
        <f>IF(ISBLANK(HLOOKUP(E$1, m_preprocess!$1:$1048576, $D87, FALSE)), "", HLOOKUP(E$1, m_preprocess!$1:$1048576, $D87, FALSE))</f>
        <v>81.665265584734016</v>
      </c>
      <c r="F87" t="str">
        <f>IF(ISBLANK(HLOOKUP(F$1, m_preprocess!$1:$1048576, $D87, FALSE)), "", HLOOKUP(F$1, m_preprocess!$1:$1048576, $D87, FALSE))</f>
        <v/>
      </c>
      <c r="G87">
        <f>IF(ISBLANK(HLOOKUP(G$1, m_preprocess!$1:$1048576, $D87, FALSE)), "", HLOOKUP(G$1, m_preprocess!$1:$1048576, $D87, FALSE))</f>
        <v>85.879097329778688</v>
      </c>
      <c r="H87">
        <f>IF(ISBLANK(HLOOKUP(H$1, m_preprocess!$1:$1048576, $D87, FALSE)), "", HLOOKUP(H$1, m_preprocess!$1:$1048576, $D87, FALSE))</f>
        <v>90.087667372543805</v>
      </c>
      <c r="I87">
        <f>IF(ISBLANK(HLOOKUP(I$1, m_preprocess!$1:$1048576, $D87, FALSE)), "", HLOOKUP(I$1, m_preprocess!$1:$1048576, $D87, FALSE))</f>
        <v>63.020625687240958</v>
      </c>
      <c r="J87">
        <f>IF(ISBLANK(HLOOKUP(J$1, m_preprocess!$1:$1048576, $D87, FALSE)), "", HLOOKUP(J$1, m_preprocess!$1:$1048576, $D87, FALSE))</f>
        <v>73.117569474405499</v>
      </c>
      <c r="K87">
        <f>IF(ISBLANK(HLOOKUP(K$1, m_preprocess!$1:$1048576, $D87, FALSE)), "", HLOOKUP(K$1, m_preprocess!$1:$1048576, $D87, FALSE))</f>
        <v>93.025527205299767</v>
      </c>
      <c r="L87">
        <f>IF(ISBLANK(HLOOKUP(L$1, m_preprocess!$1:$1048576, $D87, FALSE)), "", HLOOKUP(L$1, m_preprocess!$1:$1048576, $D87, FALSE))</f>
        <v>69.839570533624638</v>
      </c>
      <c r="M87">
        <f>IF(ISBLANK(HLOOKUP(M$1, m_preprocess!$1:$1048576, $D87, FALSE)), "", HLOOKUP(M$1, m_preprocess!$1:$1048576, $D87, FALSE))</f>
        <v>74.606837296857179</v>
      </c>
      <c r="N87" t="str">
        <f>IF(ISBLANK(HLOOKUP(N$1, m_preprocess!$1:$1048576, $D87, FALSE)), "", HLOOKUP(N$1, m_preprocess!$1:$1048576, $D87, FALSE))</f>
        <v/>
      </c>
      <c r="O87" t="str">
        <f>IF(ISBLANK(HLOOKUP(O$1, m_preprocess!$1:$1048576, $D87, FALSE)), "", HLOOKUP(O$1, m_preprocess!$1:$1048576, $D87, FALSE))</f>
        <v/>
      </c>
      <c r="P87">
        <f>IF(ISBLANK(HLOOKUP(P$1, m_preprocess!$1:$1048576, $D87, FALSE)), "", HLOOKUP(P$1, m_preprocess!$1:$1048576, $D87, FALSE))</f>
        <v>84.051118142027448</v>
      </c>
      <c r="Q87">
        <f>IF(ISBLANK(HLOOKUP(Q$1, m_preprocess!$1:$1048576, $D87, FALSE)), "", HLOOKUP(Q$1, m_preprocess!$1:$1048576, $D87, FALSE))</f>
        <v>88.331159572778631</v>
      </c>
      <c r="R87">
        <f>IF(ISBLANK(HLOOKUP(R$1, m_preprocess!$1:$1048576, $D87, FALSE)), "", HLOOKUP(R$1, m_preprocess!$1:$1048576, $D87, FALSE))</f>
        <v>95.154550838625937</v>
      </c>
      <c r="S87">
        <f>IF(ISBLANK(HLOOKUP(S$1, m_preprocess!$1:$1048576, $D87, FALSE)), "", HLOOKUP(S$1, m_preprocess!$1:$1048576, $D87, FALSE))</f>
        <v>156.92314738410269</v>
      </c>
      <c r="T87">
        <f>IF(ISBLANK(HLOOKUP(T$1, m_preprocess!$1:$1048576, $D87, FALSE)), "", HLOOKUP(T$1, m_preprocess!$1:$1048576, $D87, FALSE))</f>
        <v>14.706740699287773</v>
      </c>
      <c r="U87">
        <f>IF(ISBLANK(HLOOKUP(U$1, m_preprocess!$1:$1048576, $D87, FALSE)), "", HLOOKUP(U$1, m_preprocess!$1:$1048576, $D87, FALSE))</f>
        <v>152.14424971889053</v>
      </c>
      <c r="V87">
        <f>IF(ISBLANK(HLOOKUP(V$1, m_preprocess!$1:$1048576, $D87, FALSE)), "", HLOOKUP(V$1, m_preprocess!$1:$1048576, $D87, FALSE))</f>
        <v>13.043868161276489</v>
      </c>
      <c r="W87">
        <f>IF(ISBLANK(HLOOKUP(W$1, m_preprocess!$1:$1048576, $D87, FALSE)), "", HLOOKUP(W$1, m_preprocess!$1:$1048576, $D87, FALSE))</f>
        <v>119.44603751416714</v>
      </c>
      <c r="X87">
        <f>IF(ISBLANK(HLOOKUP(X$1, m_preprocess!$1:$1048576, $D87, FALSE)), "", HLOOKUP(X$1, m_preprocess!$1:$1048576, $D87, FALSE))</f>
        <v>19.654344043446908</v>
      </c>
      <c r="Y87">
        <f>IF(ISBLANK(HLOOKUP(Y$1, m_preprocess!$1:$1048576, $D87, FALSE)), "", HLOOKUP(Y$1, m_preprocess!$1:$1048576, $D87, FALSE))</f>
        <v>134533.5038662981</v>
      </c>
      <c r="Z87">
        <f>IF(ISBLANK(HLOOKUP(Z$1, m_preprocess!$1:$1048576, $D87, FALSE)), "", HLOOKUP(Z$1, m_preprocess!$1:$1048576, $D87, FALSE))</f>
        <v>139393.86042997055</v>
      </c>
      <c r="AA87">
        <f>IF(ISBLANK(HLOOKUP(AA$1, m_preprocess!$1:$1048576, $D87, FALSE)), "", HLOOKUP(AA$1, m_preprocess!$1:$1048576, $D87, FALSE))</f>
        <v>263.05117647058825</v>
      </c>
      <c r="AB87">
        <f>IF(ISBLANK(HLOOKUP(AB$1, m_preprocess!$1:$1048576, $D87, FALSE)), "", HLOOKUP(AB$1, m_preprocess!$1:$1048576, $D87, FALSE))</f>
        <v>16093.306135334073</v>
      </c>
      <c r="AC87">
        <f>IF(ISBLANK(HLOOKUP(AC$1, m_preprocess!$1:$1048576, $D87, FALSE)), "", HLOOKUP(AC$1, m_preprocess!$1:$1048576, $D87, FALSE))</f>
        <v>96.847696441594721</v>
      </c>
      <c r="AD87">
        <f>IF(ISBLANK(HLOOKUP(AD$1, m_preprocess!$1:$1048576, $D87, FALSE)), "", HLOOKUP(AD$1, m_preprocess!$1:$1048576, $D87, FALSE))</f>
        <v>5912.5112293793554</v>
      </c>
      <c r="AE87">
        <f>IF(ISBLANK(HLOOKUP(AE$1, m_preprocess!$1:$1048576, $D87, FALSE)), "", HLOOKUP(AE$1, m_preprocess!$1:$1048576, $D87, FALSE))</f>
        <v>19100.057604127742</v>
      </c>
      <c r="AF87">
        <f>IF(ISBLANK(HLOOKUP(AF$1, m_preprocess!$1:$1048576, $D87, FALSE)), "", HLOOKUP(AF$1, m_preprocess!$1:$1048576, $D87, FALSE))</f>
        <v>122.19259473217713</v>
      </c>
      <c r="AG87">
        <f>IF(ISBLANK(HLOOKUP(AG$1, m_preprocess!$1:$1048576, $D87, FALSE)), "", HLOOKUP(AG$1, m_preprocess!$1:$1048576, $D87, FALSE))</f>
        <v>-306.87000000000262</v>
      </c>
    </row>
    <row r="88" spans="1:33">
      <c r="A88" s="22">
        <v>36586</v>
      </c>
      <c r="B88">
        <v>2000</v>
      </c>
      <c r="C88">
        <v>3</v>
      </c>
      <c r="D88">
        <v>88</v>
      </c>
      <c r="E88">
        <f>IF(ISBLANK(HLOOKUP(E$1, m_preprocess!$1:$1048576, $D88, FALSE)), "", HLOOKUP(E$1, m_preprocess!$1:$1048576, $D88, FALSE))</f>
        <v>85.107535924290588</v>
      </c>
      <c r="F88" t="str">
        <f>IF(ISBLANK(HLOOKUP(F$1, m_preprocess!$1:$1048576, $D88, FALSE)), "", HLOOKUP(F$1, m_preprocess!$1:$1048576, $D88, FALSE))</f>
        <v/>
      </c>
      <c r="G88">
        <f>IF(ISBLANK(HLOOKUP(G$1, m_preprocess!$1:$1048576, $D88, FALSE)), "", HLOOKUP(G$1, m_preprocess!$1:$1048576, $D88, FALSE))</f>
        <v>90.138596570496759</v>
      </c>
      <c r="H88">
        <f>IF(ISBLANK(HLOOKUP(H$1, m_preprocess!$1:$1048576, $D88, FALSE)), "", HLOOKUP(H$1, m_preprocess!$1:$1048576, $D88, FALSE))</f>
        <v>98.997535083561999</v>
      </c>
      <c r="I88">
        <f>IF(ISBLANK(HLOOKUP(I$1, m_preprocess!$1:$1048576, $D88, FALSE)), "", HLOOKUP(I$1, m_preprocess!$1:$1048576, $D88, FALSE))</f>
        <v>63.707148187225606</v>
      </c>
      <c r="J88">
        <f>IF(ISBLANK(HLOOKUP(J$1, m_preprocess!$1:$1048576, $D88, FALSE)), "", HLOOKUP(J$1, m_preprocess!$1:$1048576, $D88, FALSE))</f>
        <v>71.797038171966605</v>
      </c>
      <c r="K88">
        <f>IF(ISBLANK(HLOOKUP(K$1, m_preprocess!$1:$1048576, $D88, FALSE)), "", HLOOKUP(K$1, m_preprocess!$1:$1048576, $D88, FALSE))</f>
        <v>98.147794464875247</v>
      </c>
      <c r="L88">
        <f>IF(ISBLANK(HLOOKUP(L$1, m_preprocess!$1:$1048576, $D88, FALSE)), "", HLOOKUP(L$1, m_preprocess!$1:$1048576, $D88, FALSE))</f>
        <v>69.4197081276765</v>
      </c>
      <c r="M88">
        <f>IF(ISBLANK(HLOOKUP(M$1, m_preprocess!$1:$1048576, $D88, FALSE)), "", HLOOKUP(M$1, m_preprocess!$1:$1048576, $D88, FALSE))</f>
        <v>79.234425009234158</v>
      </c>
      <c r="N88" t="str">
        <f>IF(ISBLANK(HLOOKUP(N$1, m_preprocess!$1:$1048576, $D88, FALSE)), "", HLOOKUP(N$1, m_preprocess!$1:$1048576, $D88, FALSE))</f>
        <v/>
      </c>
      <c r="O88" t="str">
        <f>IF(ISBLANK(HLOOKUP(O$1, m_preprocess!$1:$1048576, $D88, FALSE)), "", HLOOKUP(O$1, m_preprocess!$1:$1048576, $D88, FALSE))</f>
        <v/>
      </c>
      <c r="P88">
        <f>IF(ISBLANK(HLOOKUP(P$1, m_preprocess!$1:$1048576, $D88, FALSE)), "", HLOOKUP(P$1, m_preprocess!$1:$1048576, $D88, FALSE))</f>
        <v>84.025460668533967</v>
      </c>
      <c r="Q88">
        <f>IF(ISBLANK(HLOOKUP(Q$1, m_preprocess!$1:$1048576, $D88, FALSE)), "", HLOOKUP(Q$1, m_preprocess!$1:$1048576, $D88, FALSE))</f>
        <v>88.639953795167912</v>
      </c>
      <c r="R88">
        <f>IF(ISBLANK(HLOOKUP(R$1, m_preprocess!$1:$1048576, $D88, FALSE)), "", HLOOKUP(R$1, m_preprocess!$1:$1048576, $D88, FALSE))</f>
        <v>94.794116051439659</v>
      </c>
      <c r="S88">
        <f>IF(ISBLANK(HLOOKUP(S$1, m_preprocess!$1:$1048576, $D88, FALSE)), "", HLOOKUP(S$1, m_preprocess!$1:$1048576, $D88, FALSE))</f>
        <v>161.56335106037398</v>
      </c>
      <c r="T88">
        <f>IF(ISBLANK(HLOOKUP(T$1, m_preprocess!$1:$1048576, $D88, FALSE)), "", HLOOKUP(T$1, m_preprocess!$1:$1048576, $D88, FALSE))</f>
        <v>16.517529198381904</v>
      </c>
      <c r="U88">
        <f>IF(ISBLANK(HLOOKUP(U$1, m_preprocess!$1:$1048576, $D88, FALSE)), "", HLOOKUP(U$1, m_preprocess!$1:$1048576, $D88, FALSE))</f>
        <v>157.05387248023249</v>
      </c>
      <c r="V88">
        <f>IF(ISBLANK(HLOOKUP(V$1, m_preprocess!$1:$1048576, $D88, FALSE)), "", HLOOKUP(V$1, m_preprocess!$1:$1048576, $D88, FALSE))</f>
        <v>14.692099264959156</v>
      </c>
      <c r="W88">
        <f>IF(ISBLANK(HLOOKUP(W$1, m_preprocess!$1:$1048576, $D88, FALSE)), "", HLOOKUP(W$1, m_preprocess!$1:$1048576, $D88, FALSE))</f>
        <v>121.82255898906681</v>
      </c>
      <c r="X88">
        <f>IF(ISBLANK(HLOOKUP(X$1, m_preprocess!$1:$1048576, $D88, FALSE)), "", HLOOKUP(X$1, m_preprocess!$1:$1048576, $D88, FALSE))</f>
        <v>20.539214226206504</v>
      </c>
      <c r="Y88">
        <f>IF(ISBLANK(HLOOKUP(Y$1, m_preprocess!$1:$1048576, $D88, FALSE)), "", HLOOKUP(Y$1, m_preprocess!$1:$1048576, $D88, FALSE))</f>
        <v>171534.11513719053</v>
      </c>
      <c r="Z88">
        <f>IF(ISBLANK(HLOOKUP(Z$1, m_preprocess!$1:$1048576, $D88, FALSE)), "", HLOOKUP(Z$1, m_preprocess!$1:$1048576, $D88, FALSE))</f>
        <v>152666.1312444772</v>
      </c>
      <c r="AA88">
        <f>IF(ISBLANK(HLOOKUP(AA$1, m_preprocess!$1:$1048576, $D88, FALSE)), "", HLOOKUP(AA$1, m_preprocess!$1:$1048576, $D88, FALSE))</f>
        <v>289.15216374269005</v>
      </c>
      <c r="AB88">
        <f>IF(ISBLANK(HLOOKUP(AB$1, m_preprocess!$1:$1048576, $D88, FALSE)), "", HLOOKUP(AB$1, m_preprocess!$1:$1048576, $D88, FALSE))</f>
        <v>15875.762717561651</v>
      </c>
      <c r="AC88">
        <f>IF(ISBLANK(HLOOKUP(AC$1, m_preprocess!$1:$1048576, $D88, FALSE)), "", HLOOKUP(AC$1, m_preprocess!$1:$1048576, $D88, FALSE))</f>
        <v>95.627120263185461</v>
      </c>
      <c r="AD88">
        <f>IF(ISBLANK(HLOOKUP(AD$1, m_preprocess!$1:$1048576, $D88, FALSE)), "", HLOOKUP(AD$1, m_preprocess!$1:$1048576, $D88, FALSE))</f>
        <v>5983.8232811995495</v>
      </c>
      <c r="AE88">
        <f>IF(ISBLANK(HLOOKUP(AE$1, m_preprocess!$1:$1048576, $D88, FALSE)), "", HLOOKUP(AE$1, m_preprocess!$1:$1048576, $D88, FALSE))</f>
        <v>18972.351006024201</v>
      </c>
      <c r="AF88">
        <f>IF(ISBLANK(HLOOKUP(AF$1, m_preprocess!$1:$1048576, $D88, FALSE)), "", HLOOKUP(AF$1, m_preprocess!$1:$1048576, $D88, FALSE))</f>
        <v>131.1738883521781</v>
      </c>
      <c r="AG88">
        <f>IF(ISBLANK(HLOOKUP(AG$1, m_preprocess!$1:$1048576, $D88, FALSE)), "", HLOOKUP(AG$1, m_preprocess!$1:$1048576, $D88, FALSE))</f>
        <v>3053.3079999999973</v>
      </c>
    </row>
    <row r="89" spans="1:33">
      <c r="A89" s="22">
        <v>36617</v>
      </c>
      <c r="B89">
        <v>2000</v>
      </c>
      <c r="C89">
        <v>4</v>
      </c>
      <c r="D89">
        <v>89</v>
      </c>
      <c r="E89">
        <f>IF(ISBLANK(HLOOKUP(E$1, m_preprocess!$1:$1048576, $D89, FALSE)), "", HLOOKUP(E$1, m_preprocess!$1:$1048576, $D89, FALSE))</f>
        <v>79.819386728061616</v>
      </c>
      <c r="F89" t="str">
        <f>IF(ISBLANK(HLOOKUP(F$1, m_preprocess!$1:$1048576, $D89, FALSE)), "", HLOOKUP(F$1, m_preprocess!$1:$1048576, $D89, FALSE))</f>
        <v/>
      </c>
      <c r="G89">
        <f>IF(ISBLANK(HLOOKUP(G$1, m_preprocess!$1:$1048576, $D89, FALSE)), "", HLOOKUP(G$1, m_preprocess!$1:$1048576, $D89, FALSE))</f>
        <v>83.50155123268425</v>
      </c>
      <c r="H89">
        <f>IF(ISBLANK(HLOOKUP(H$1, m_preprocess!$1:$1048576, $D89, FALSE)), "", HLOOKUP(H$1, m_preprocess!$1:$1048576, $D89, FALSE))</f>
        <v>96.274509422657985</v>
      </c>
      <c r="I89">
        <f>IF(ISBLANK(HLOOKUP(I$1, m_preprocess!$1:$1048576, $D89, FALSE)), "", HLOOKUP(I$1, m_preprocess!$1:$1048576, $D89, FALSE))</f>
        <v>63.332975289416424</v>
      </c>
      <c r="J89">
        <f>IF(ISBLANK(HLOOKUP(J$1, m_preprocess!$1:$1048576, $D89, FALSE)), "", HLOOKUP(J$1, m_preprocess!$1:$1048576, $D89, FALSE))</f>
        <v>66.392758792502377</v>
      </c>
      <c r="K89">
        <f>IF(ISBLANK(HLOOKUP(K$1, m_preprocess!$1:$1048576, $D89, FALSE)), "", HLOOKUP(K$1, m_preprocess!$1:$1048576, $D89, FALSE))</f>
        <v>88.067470089735039</v>
      </c>
      <c r="L89">
        <f>IF(ISBLANK(HLOOKUP(L$1, m_preprocess!$1:$1048576, $D89, FALSE)), "", HLOOKUP(L$1, m_preprocess!$1:$1048576, $D89, FALSE))</f>
        <v>64.243142545827936</v>
      </c>
      <c r="M89">
        <f>IF(ISBLANK(HLOOKUP(M$1, m_preprocess!$1:$1048576, $D89, FALSE)), "", HLOOKUP(M$1, m_preprocess!$1:$1048576, $D89, FALSE))</f>
        <v>74.407279288204748</v>
      </c>
      <c r="N89" t="str">
        <f>IF(ISBLANK(HLOOKUP(N$1, m_preprocess!$1:$1048576, $D89, FALSE)), "", HLOOKUP(N$1, m_preprocess!$1:$1048576, $D89, FALSE))</f>
        <v/>
      </c>
      <c r="O89" t="str">
        <f>IF(ISBLANK(HLOOKUP(O$1, m_preprocess!$1:$1048576, $D89, FALSE)), "", HLOOKUP(O$1, m_preprocess!$1:$1048576, $D89, FALSE))</f>
        <v/>
      </c>
      <c r="P89">
        <f>IF(ISBLANK(HLOOKUP(P$1, m_preprocess!$1:$1048576, $D89, FALSE)), "", HLOOKUP(P$1, m_preprocess!$1:$1048576, $D89, FALSE))</f>
        <v>83.43761003713297</v>
      </c>
      <c r="Q89">
        <f>IF(ISBLANK(HLOOKUP(Q$1, m_preprocess!$1:$1048576, $D89, FALSE)), "", HLOOKUP(Q$1, m_preprocess!$1:$1048576, $D89, FALSE))</f>
        <v>88.656794435761171</v>
      </c>
      <c r="R89">
        <f>IF(ISBLANK(HLOOKUP(R$1, m_preprocess!$1:$1048576, $D89, FALSE)), "", HLOOKUP(R$1, m_preprocess!$1:$1048576, $D89, FALSE))</f>
        <v>94.113046347045724</v>
      </c>
      <c r="S89">
        <f>IF(ISBLANK(HLOOKUP(S$1, m_preprocess!$1:$1048576, $D89, FALSE)), "", HLOOKUP(S$1, m_preprocess!$1:$1048576, $D89, FALSE))</f>
        <v>147.74396096093631</v>
      </c>
      <c r="T89">
        <f>IF(ISBLANK(HLOOKUP(T$1, m_preprocess!$1:$1048576, $D89, FALSE)), "", HLOOKUP(T$1, m_preprocess!$1:$1048576, $D89, FALSE))</f>
        <v>14.056430900621949</v>
      </c>
      <c r="U89">
        <f>IF(ISBLANK(HLOOKUP(U$1, m_preprocess!$1:$1048576, $D89, FALSE)), "", HLOOKUP(U$1, m_preprocess!$1:$1048576, $D89, FALSE))</f>
        <v>143.45047191182951</v>
      </c>
      <c r="V89">
        <f>IF(ISBLANK(HLOOKUP(V$1, m_preprocess!$1:$1048576, $D89, FALSE)), "", HLOOKUP(V$1, m_preprocess!$1:$1048576, $D89, FALSE))</f>
        <v>13.316475150197707</v>
      </c>
      <c r="W89">
        <f>IF(ISBLANK(HLOOKUP(W$1, m_preprocess!$1:$1048576, $D89, FALSE)), "", HLOOKUP(W$1, m_preprocess!$1:$1048576, $D89, FALSE))</f>
        <v>111.37985602620577</v>
      </c>
      <c r="X89">
        <f>IF(ISBLANK(HLOOKUP(X$1, m_preprocess!$1:$1048576, $D89, FALSE)), "", HLOOKUP(X$1, m_preprocess!$1:$1048576, $D89, FALSE))</f>
        <v>18.754140735426027</v>
      </c>
      <c r="Y89">
        <f>IF(ISBLANK(HLOOKUP(Y$1, m_preprocess!$1:$1048576, $D89, FALSE)), "", HLOOKUP(Y$1, m_preprocess!$1:$1048576, $D89, FALSE))</f>
        <v>160571.18813677083</v>
      </c>
      <c r="Z89">
        <f>IF(ISBLANK(HLOOKUP(Z$1, m_preprocess!$1:$1048576, $D89, FALSE)), "", HLOOKUP(Z$1, m_preprocess!$1:$1048576, $D89, FALSE))</f>
        <v>140396.47577597096</v>
      </c>
      <c r="AA89">
        <f>IF(ISBLANK(HLOOKUP(AA$1, m_preprocess!$1:$1048576, $D89, FALSE)), "", HLOOKUP(AA$1, m_preprocess!$1:$1048576, $D89, FALSE))</f>
        <v>291.88461088355763</v>
      </c>
      <c r="AB89">
        <f>IF(ISBLANK(HLOOKUP(AB$1, m_preprocess!$1:$1048576, $D89, FALSE)), "", HLOOKUP(AB$1, m_preprocess!$1:$1048576, $D89, FALSE))</f>
        <v>15764.802041487977</v>
      </c>
      <c r="AC89">
        <f>IF(ISBLANK(HLOOKUP(AC$1, m_preprocess!$1:$1048576, $D89, FALSE)), "", HLOOKUP(AC$1, m_preprocess!$1:$1048576, $D89, FALSE))</f>
        <v>96.133564408595532</v>
      </c>
      <c r="AD89">
        <f>IF(ISBLANK(HLOOKUP(AD$1, m_preprocess!$1:$1048576, $D89, FALSE)), "", HLOOKUP(AD$1, m_preprocess!$1:$1048576, $D89, FALSE))</f>
        <v>5988.6939371794224</v>
      </c>
      <c r="AE89">
        <f>IF(ISBLANK(HLOOKUP(AE$1, m_preprocess!$1:$1048576, $D89, FALSE)), "", HLOOKUP(AE$1, m_preprocess!$1:$1048576, $D89, FALSE))</f>
        <v>18813.202452557354</v>
      </c>
      <c r="AF89">
        <f>IF(ISBLANK(HLOOKUP(AF$1, m_preprocess!$1:$1048576, $D89, FALSE)), "", HLOOKUP(AF$1, m_preprocess!$1:$1048576, $D89, FALSE))</f>
        <v>113.38008335981355</v>
      </c>
      <c r="AG89">
        <f>IF(ISBLANK(HLOOKUP(AG$1, m_preprocess!$1:$1048576, $D89, FALSE)), "", HLOOKUP(AG$1, m_preprocess!$1:$1048576, $D89, FALSE))</f>
        <v>-1686.1800000000003</v>
      </c>
    </row>
    <row r="90" spans="1:33">
      <c r="A90" s="22">
        <v>36647</v>
      </c>
      <c r="B90">
        <v>2000</v>
      </c>
      <c r="C90">
        <v>5</v>
      </c>
      <c r="D90">
        <v>90</v>
      </c>
      <c r="E90">
        <f>IF(ISBLANK(HLOOKUP(E$1, m_preprocess!$1:$1048576, $D90, FALSE)), "", HLOOKUP(E$1, m_preprocess!$1:$1048576, $D90, FALSE))</f>
        <v>85.671115980892651</v>
      </c>
      <c r="F90" t="str">
        <f>IF(ISBLANK(HLOOKUP(F$1, m_preprocess!$1:$1048576, $D90, FALSE)), "", HLOOKUP(F$1, m_preprocess!$1:$1048576, $D90, FALSE))</f>
        <v/>
      </c>
      <c r="G90">
        <f>IF(ISBLANK(HLOOKUP(G$1, m_preprocess!$1:$1048576, $D90, FALSE)), "", HLOOKUP(G$1, m_preprocess!$1:$1048576, $D90, FALSE))</f>
        <v>89.515672208337662</v>
      </c>
      <c r="H90">
        <f>IF(ISBLANK(HLOOKUP(H$1, m_preprocess!$1:$1048576, $D90, FALSE)), "", HLOOKUP(H$1, m_preprocess!$1:$1048576, $D90, FALSE))</f>
        <v>99.595161222863211</v>
      </c>
      <c r="I90">
        <f>IF(ISBLANK(HLOOKUP(I$1, m_preprocess!$1:$1048576, $D90, FALSE)), "", HLOOKUP(I$1, m_preprocess!$1:$1048576, $D90, FALSE))</f>
        <v>66.620241390320288</v>
      </c>
      <c r="J90">
        <f>IF(ISBLANK(HLOOKUP(J$1, m_preprocess!$1:$1048576, $D90, FALSE)), "", HLOOKUP(J$1, m_preprocess!$1:$1048576, $D90, FALSE))</f>
        <v>70.540959234325712</v>
      </c>
      <c r="K90">
        <f>IF(ISBLANK(HLOOKUP(K$1, m_preprocess!$1:$1048576, $D90, FALSE)), "", HLOOKUP(K$1, m_preprocess!$1:$1048576, $D90, FALSE))</f>
        <v>96.77127342078245</v>
      </c>
      <c r="L90">
        <f>IF(ISBLANK(HLOOKUP(L$1, m_preprocess!$1:$1048576, $D90, FALSE)), "", HLOOKUP(L$1, m_preprocess!$1:$1048576, $D90, FALSE))</f>
        <v>69.254644344161846</v>
      </c>
      <c r="M90">
        <f>IF(ISBLANK(HLOOKUP(M$1, m_preprocess!$1:$1048576, $D90, FALSE)), "", HLOOKUP(M$1, m_preprocess!$1:$1048576, $D90, FALSE))</f>
        <v>78.599260408799481</v>
      </c>
      <c r="N90" t="str">
        <f>IF(ISBLANK(HLOOKUP(N$1, m_preprocess!$1:$1048576, $D90, FALSE)), "", HLOOKUP(N$1, m_preprocess!$1:$1048576, $D90, FALSE))</f>
        <v/>
      </c>
      <c r="O90" t="str">
        <f>IF(ISBLANK(HLOOKUP(O$1, m_preprocess!$1:$1048576, $D90, FALSE)), "", HLOOKUP(O$1, m_preprocess!$1:$1048576, $D90, FALSE))</f>
        <v/>
      </c>
      <c r="P90">
        <f>IF(ISBLANK(HLOOKUP(P$1, m_preprocess!$1:$1048576, $D90, FALSE)), "", HLOOKUP(P$1, m_preprocess!$1:$1048576, $D90, FALSE))</f>
        <v>84.033092704585954</v>
      </c>
      <c r="Q90">
        <f>IF(ISBLANK(HLOOKUP(Q$1, m_preprocess!$1:$1048576, $D90, FALSE)), "", HLOOKUP(Q$1, m_preprocess!$1:$1048576, $D90, FALSE))</f>
        <v>88.838156343288915</v>
      </c>
      <c r="R90">
        <f>IF(ISBLANK(HLOOKUP(R$1, m_preprocess!$1:$1048576, $D90, FALSE)), "", HLOOKUP(R$1, m_preprocess!$1:$1048576, $D90, FALSE))</f>
        <v>94.591216391147057</v>
      </c>
      <c r="S90">
        <f>IF(ISBLANK(HLOOKUP(S$1, m_preprocess!$1:$1048576, $D90, FALSE)), "", HLOOKUP(S$1, m_preprocess!$1:$1048576, $D90, FALSE))</f>
        <v>174.39185597414348</v>
      </c>
      <c r="T90">
        <f>IF(ISBLANK(HLOOKUP(T$1, m_preprocess!$1:$1048576, $D90, FALSE)), "", HLOOKUP(T$1, m_preprocess!$1:$1048576, $D90, FALSE))</f>
        <v>16.403668550506335</v>
      </c>
      <c r="U90">
        <f>IF(ISBLANK(HLOOKUP(U$1, m_preprocess!$1:$1048576, $D90, FALSE)), "", HLOOKUP(U$1, m_preprocess!$1:$1048576, $D90, FALSE))</f>
        <v>171.01686511021015</v>
      </c>
      <c r="V90">
        <f>IF(ISBLANK(HLOOKUP(V$1, m_preprocess!$1:$1048576, $D90, FALSE)), "", HLOOKUP(V$1, m_preprocess!$1:$1048576, $D90, FALSE))</f>
        <v>14.991283642286074</v>
      </c>
      <c r="W90">
        <f>IF(ISBLANK(HLOOKUP(W$1, m_preprocess!$1:$1048576, $D90, FALSE)), "", HLOOKUP(W$1, m_preprocess!$1:$1048576, $D90, FALSE))</f>
        <v>134.28998857089894</v>
      </c>
      <c r="X90">
        <f>IF(ISBLANK(HLOOKUP(X$1, m_preprocess!$1:$1048576, $D90, FALSE)), "", HLOOKUP(X$1, m_preprocess!$1:$1048576, $D90, FALSE))</f>
        <v>21.735592897025146</v>
      </c>
      <c r="Y90">
        <f>IF(ISBLANK(HLOOKUP(Y$1, m_preprocess!$1:$1048576, $D90, FALSE)), "", HLOOKUP(Y$1, m_preprocess!$1:$1048576, $D90, FALSE))</f>
        <v>145650.21330428682</v>
      </c>
      <c r="Z90">
        <f>IF(ISBLANK(HLOOKUP(Z$1, m_preprocess!$1:$1048576, $D90, FALSE)), "", HLOOKUP(Z$1, m_preprocess!$1:$1048576, $D90, FALSE))</f>
        <v>140957.23139214353</v>
      </c>
      <c r="AA90">
        <f>IF(ISBLANK(HLOOKUP(AA$1, m_preprocess!$1:$1048576, $D90, FALSE)), "", HLOOKUP(AA$1, m_preprocess!$1:$1048576, $D90, FALSE))</f>
        <v>345.06401869158879</v>
      </c>
      <c r="AB90">
        <f>IF(ISBLANK(HLOOKUP(AB$1, m_preprocess!$1:$1048576, $D90, FALSE)), "", HLOOKUP(AB$1, m_preprocess!$1:$1048576, $D90, FALSE))</f>
        <v>15810.215458442253</v>
      </c>
      <c r="AC90">
        <f>IF(ISBLANK(HLOOKUP(AC$1, m_preprocess!$1:$1048576, $D90, FALSE)), "", HLOOKUP(AC$1, m_preprocess!$1:$1048576, $D90, FALSE))</f>
        <v>96.689932109028405</v>
      </c>
      <c r="AD90">
        <f>IF(ISBLANK(HLOOKUP(AD$1, m_preprocess!$1:$1048576, $D90, FALSE)), "", HLOOKUP(AD$1, m_preprocess!$1:$1048576, $D90, FALSE))</f>
        <v>6017.6661780764607</v>
      </c>
      <c r="AE90">
        <f>IF(ISBLANK(HLOOKUP(AE$1, m_preprocess!$1:$1048576, $D90, FALSE)), "", HLOOKUP(AE$1, m_preprocess!$1:$1048576, $D90, FALSE))</f>
        <v>18524.126931161842</v>
      </c>
      <c r="AF90">
        <f>IF(ISBLANK(HLOOKUP(AF$1, m_preprocess!$1:$1048576, $D90, FALSE)), "", HLOOKUP(AF$1, m_preprocess!$1:$1048576, $D90, FALSE))</f>
        <v>99.074126085210466</v>
      </c>
      <c r="AG90">
        <f>IF(ISBLANK(HLOOKUP(AG$1, m_preprocess!$1:$1048576, $D90, FALSE)), "", HLOOKUP(AG$1, m_preprocess!$1:$1048576, $D90, FALSE))</f>
        <v>-1124.9399999999951</v>
      </c>
    </row>
    <row r="91" spans="1:33">
      <c r="A91" s="22">
        <v>36678</v>
      </c>
      <c r="B91">
        <v>2000</v>
      </c>
      <c r="C91">
        <v>6</v>
      </c>
      <c r="D91">
        <v>91</v>
      </c>
      <c r="E91">
        <f>IF(ISBLANK(HLOOKUP(E$1, m_preprocess!$1:$1048576, $D91, FALSE)), "", HLOOKUP(E$1, m_preprocess!$1:$1048576, $D91, FALSE))</f>
        <v>85.263090624055977</v>
      </c>
      <c r="F91" t="str">
        <f>IF(ISBLANK(HLOOKUP(F$1, m_preprocess!$1:$1048576, $D91, FALSE)), "", HLOOKUP(F$1, m_preprocess!$1:$1048576, $D91, FALSE))</f>
        <v/>
      </c>
      <c r="G91">
        <f>IF(ISBLANK(HLOOKUP(G$1, m_preprocess!$1:$1048576, $D91, FALSE)), "", HLOOKUP(G$1, m_preprocess!$1:$1048576, $D91, FALSE))</f>
        <v>90.231030255923287</v>
      </c>
      <c r="H91">
        <f>IF(ISBLANK(HLOOKUP(H$1, m_preprocess!$1:$1048576, $D91, FALSE)), "", HLOOKUP(H$1, m_preprocess!$1:$1048576, $D91, FALSE))</f>
        <v>96.956230709572694</v>
      </c>
      <c r="I91">
        <f>IF(ISBLANK(HLOOKUP(I$1, m_preprocess!$1:$1048576, $D91, FALSE)), "", HLOOKUP(I$1, m_preprocess!$1:$1048576, $D91, FALSE))</f>
        <v>70.254486000658346</v>
      </c>
      <c r="J91">
        <f>IF(ISBLANK(HLOOKUP(J$1, m_preprocess!$1:$1048576, $D91, FALSE)), "", HLOOKUP(J$1, m_preprocess!$1:$1048576, $D91, FALSE))</f>
        <v>73.484502261320401</v>
      </c>
      <c r="K91">
        <f>IF(ISBLANK(HLOOKUP(K$1, m_preprocess!$1:$1048576, $D91, FALSE)), "", HLOOKUP(K$1, m_preprocess!$1:$1048576, $D91, FALSE))</f>
        <v>97.735222011677138</v>
      </c>
      <c r="L91">
        <f>IF(ISBLANK(HLOOKUP(L$1, m_preprocess!$1:$1048576, $D91, FALSE)), "", HLOOKUP(L$1, m_preprocess!$1:$1048576, $D91, FALSE))</f>
        <v>71.726334928328612</v>
      </c>
      <c r="M91">
        <f>IF(ISBLANK(HLOOKUP(M$1, m_preprocess!$1:$1048576, $D91, FALSE)), "", HLOOKUP(M$1, m_preprocess!$1:$1048576, $D91, FALSE))</f>
        <v>79.624704429976049</v>
      </c>
      <c r="N91" t="str">
        <f>IF(ISBLANK(HLOOKUP(N$1, m_preprocess!$1:$1048576, $D91, FALSE)), "", HLOOKUP(N$1, m_preprocess!$1:$1048576, $D91, FALSE))</f>
        <v/>
      </c>
      <c r="O91" t="str">
        <f>IF(ISBLANK(HLOOKUP(O$1, m_preprocess!$1:$1048576, $D91, FALSE)), "", HLOOKUP(O$1, m_preprocess!$1:$1048576, $D91, FALSE))</f>
        <v/>
      </c>
      <c r="P91">
        <f>IF(ISBLANK(HLOOKUP(P$1, m_preprocess!$1:$1048576, $D91, FALSE)), "", HLOOKUP(P$1, m_preprocess!$1:$1048576, $D91, FALSE))</f>
        <v>84.305889504996813</v>
      </c>
      <c r="Q91">
        <f>IF(ISBLANK(HLOOKUP(Q$1, m_preprocess!$1:$1048576, $D91, FALSE)), "", HLOOKUP(Q$1, m_preprocess!$1:$1048576, $D91, FALSE))</f>
        <v>89.062999339635155</v>
      </c>
      <c r="R91">
        <f>IF(ISBLANK(HLOOKUP(R$1, m_preprocess!$1:$1048576, $D91, FALSE)), "", HLOOKUP(R$1, m_preprocess!$1:$1048576, $D91, FALSE))</f>
        <v>94.658713641006571</v>
      </c>
      <c r="S91">
        <f>IF(ISBLANK(HLOOKUP(S$1, m_preprocess!$1:$1048576, $D91, FALSE)), "", HLOOKUP(S$1, m_preprocess!$1:$1048576, $D91, FALSE))</f>
        <v>166.59635622689859</v>
      </c>
      <c r="T91">
        <f>IF(ISBLANK(HLOOKUP(T$1, m_preprocess!$1:$1048576, $D91, FALSE)), "", HLOOKUP(T$1, m_preprocess!$1:$1048576, $D91, FALSE))</f>
        <v>17.712475471971555</v>
      </c>
      <c r="U91">
        <f>IF(ISBLANK(HLOOKUP(U$1, m_preprocess!$1:$1048576, $D91, FALSE)), "", HLOOKUP(U$1, m_preprocess!$1:$1048576, $D91, FALSE))</f>
        <v>163.56210893424506</v>
      </c>
      <c r="V91">
        <f>IF(ISBLANK(HLOOKUP(V$1, m_preprocess!$1:$1048576, $D91, FALSE)), "", HLOOKUP(V$1, m_preprocess!$1:$1048576, $D91, FALSE))</f>
        <v>15.794729690559315</v>
      </c>
      <c r="W91">
        <f>IF(ISBLANK(HLOOKUP(W$1, m_preprocess!$1:$1048576, $D91, FALSE)), "", HLOOKUP(W$1, m_preprocess!$1:$1048576, $D91, FALSE))</f>
        <v>124.69713665995538</v>
      </c>
      <c r="X91">
        <f>IF(ISBLANK(HLOOKUP(X$1, m_preprocess!$1:$1048576, $D91, FALSE)), "", HLOOKUP(X$1, m_preprocess!$1:$1048576, $D91, FALSE))</f>
        <v>23.070242583730362</v>
      </c>
      <c r="Y91">
        <f>IF(ISBLANK(HLOOKUP(Y$1, m_preprocess!$1:$1048576, $D91, FALSE)), "", HLOOKUP(Y$1, m_preprocess!$1:$1048576, $D91, FALSE))</f>
        <v>149020.68781965217</v>
      </c>
      <c r="Z91">
        <f>IF(ISBLANK(HLOOKUP(Z$1, m_preprocess!$1:$1048576, $D91, FALSE)), "", HLOOKUP(Z$1, m_preprocess!$1:$1048576, $D91, FALSE))</f>
        <v>155759.41194591686</v>
      </c>
      <c r="AA91">
        <f>IF(ISBLANK(HLOOKUP(AA$1, m_preprocess!$1:$1048576, $D91, FALSE)), "", HLOOKUP(AA$1, m_preprocess!$1:$1048576, $D91, FALSE))</f>
        <v>314.50493612078981</v>
      </c>
      <c r="AB91">
        <f>IF(ISBLANK(HLOOKUP(AB$1, m_preprocess!$1:$1048576, $D91, FALSE)), "", HLOOKUP(AB$1, m_preprocess!$1:$1048576, $D91, FALSE))</f>
        <v>15698.894731184046</v>
      </c>
      <c r="AC91">
        <f>IF(ISBLANK(HLOOKUP(AC$1, m_preprocess!$1:$1048576, $D91, FALSE)), "", HLOOKUP(AC$1, m_preprocess!$1:$1048576, $D91, FALSE))</f>
        <v>100.24450340554078</v>
      </c>
      <c r="AD91">
        <f>IF(ISBLANK(HLOOKUP(AD$1, m_preprocess!$1:$1048576, $D91, FALSE)), "", HLOOKUP(AD$1, m_preprocess!$1:$1048576, $D91, FALSE))</f>
        <v>6199.6664817028532</v>
      </c>
      <c r="AE91">
        <f>IF(ISBLANK(HLOOKUP(AE$1, m_preprocess!$1:$1048576, $D91, FALSE)), "", HLOOKUP(AE$1, m_preprocess!$1:$1048576, $D91, FALSE))</f>
        <v>18291.567923930652</v>
      </c>
      <c r="AF91">
        <f>IF(ISBLANK(HLOOKUP(AF$1, m_preprocess!$1:$1048576, $D91, FALSE)), "", HLOOKUP(AF$1, m_preprocess!$1:$1048576, $D91, FALSE))</f>
        <v>106.09524670695674</v>
      </c>
      <c r="AG91">
        <f>IF(ISBLANK(HLOOKUP(AG$1, m_preprocess!$1:$1048576, $D91, FALSE)), "", HLOOKUP(AG$1, m_preprocess!$1:$1048576, $D91, FALSE))</f>
        <v>-561.62700000000041</v>
      </c>
    </row>
    <row r="92" spans="1:33">
      <c r="A92" s="22">
        <v>36708</v>
      </c>
      <c r="B92">
        <v>2000</v>
      </c>
      <c r="C92">
        <v>7</v>
      </c>
      <c r="D92">
        <v>92</v>
      </c>
      <c r="E92">
        <f>IF(ISBLANK(HLOOKUP(E$1, m_preprocess!$1:$1048576, $D92, FALSE)), "", HLOOKUP(E$1, m_preprocess!$1:$1048576, $D92, FALSE))</f>
        <v>83.441768310294691</v>
      </c>
      <c r="F92" t="str">
        <f>IF(ISBLANK(HLOOKUP(F$1, m_preprocess!$1:$1048576, $D92, FALSE)), "", HLOOKUP(F$1, m_preprocess!$1:$1048576, $D92, FALSE))</f>
        <v/>
      </c>
      <c r="G92">
        <f>IF(ISBLANK(HLOOKUP(G$1, m_preprocess!$1:$1048576, $D92, FALSE)), "", HLOOKUP(G$1, m_preprocess!$1:$1048576, $D92, FALSE))</f>
        <v>90.21508533435599</v>
      </c>
      <c r="H92">
        <f>IF(ISBLANK(HLOOKUP(H$1, m_preprocess!$1:$1048576, $D92, FALSE)), "", HLOOKUP(H$1, m_preprocess!$1:$1048576, $D92, FALSE))</f>
        <v>94.372638672390835</v>
      </c>
      <c r="I92">
        <f>IF(ISBLANK(HLOOKUP(I$1, m_preprocess!$1:$1048576, $D92, FALSE)), "", HLOOKUP(I$1, m_preprocess!$1:$1048576, $D92, FALSE))</f>
        <v>70.392311994227981</v>
      </c>
      <c r="J92">
        <f>IF(ISBLANK(HLOOKUP(J$1, m_preprocess!$1:$1048576, $D92, FALSE)), "", HLOOKUP(J$1, m_preprocess!$1:$1048576, $D92, FALSE))</f>
        <v>78.043545238014786</v>
      </c>
      <c r="K92">
        <f>IF(ISBLANK(HLOOKUP(K$1, m_preprocess!$1:$1048576, $D92, FALSE)), "", HLOOKUP(K$1, m_preprocess!$1:$1048576, $D92, FALSE))</f>
        <v>96.709909881342156</v>
      </c>
      <c r="L92">
        <f>IF(ISBLANK(HLOOKUP(L$1, m_preprocess!$1:$1048576, $D92, FALSE)), "", HLOOKUP(L$1, m_preprocess!$1:$1048576, $D92, FALSE))</f>
        <v>74.179915838282184</v>
      </c>
      <c r="M92">
        <f>IF(ISBLANK(HLOOKUP(M$1, m_preprocess!$1:$1048576, $D92, FALSE)), "", HLOOKUP(M$1, m_preprocess!$1:$1048576, $D92, FALSE))</f>
        <v>78.634402636009384</v>
      </c>
      <c r="N92" t="str">
        <f>IF(ISBLANK(HLOOKUP(N$1, m_preprocess!$1:$1048576, $D92, FALSE)), "", HLOOKUP(N$1, m_preprocess!$1:$1048576, $D92, FALSE))</f>
        <v/>
      </c>
      <c r="O92" t="str">
        <f>IF(ISBLANK(HLOOKUP(O$1, m_preprocess!$1:$1048576, $D92, FALSE)), "", HLOOKUP(O$1, m_preprocess!$1:$1048576, $D92, FALSE))</f>
        <v/>
      </c>
      <c r="P92">
        <f>IF(ISBLANK(HLOOKUP(P$1, m_preprocess!$1:$1048576, $D92, FALSE)), "", HLOOKUP(P$1, m_preprocess!$1:$1048576, $D92, FALSE))</f>
        <v>84.189499018589956</v>
      </c>
      <c r="Q92">
        <f>IF(ISBLANK(HLOOKUP(Q$1, m_preprocess!$1:$1048576, $D92, FALSE)), "", HLOOKUP(Q$1, m_preprocess!$1:$1048576, $D92, FALSE))</f>
        <v>89.05008500143704</v>
      </c>
      <c r="R92">
        <f>IF(ISBLANK(HLOOKUP(R$1, m_preprocess!$1:$1048576, $D92, FALSE)), "", HLOOKUP(R$1, m_preprocess!$1:$1048576, $D92, FALSE))</f>
        <v>94.541739086752528</v>
      </c>
      <c r="S92">
        <f>IF(ISBLANK(HLOOKUP(S$1, m_preprocess!$1:$1048576, $D92, FALSE)), "", HLOOKUP(S$1, m_preprocess!$1:$1048576, $D92, FALSE))</f>
        <v>159.29968887258286</v>
      </c>
      <c r="T92">
        <f>IF(ISBLANK(HLOOKUP(T$1, m_preprocess!$1:$1048576, $D92, FALSE)), "", HLOOKUP(T$1, m_preprocess!$1:$1048576, $D92, FALSE))</f>
        <v>15.03071065573843</v>
      </c>
      <c r="U92">
        <f>IF(ISBLANK(HLOOKUP(U$1, m_preprocess!$1:$1048576, $D92, FALSE)), "", HLOOKUP(U$1, m_preprocess!$1:$1048576, $D92, FALSE))</f>
        <v>157.13636881732555</v>
      </c>
      <c r="V92">
        <f>IF(ISBLANK(HLOOKUP(V$1, m_preprocess!$1:$1048576, $D92, FALSE)), "", HLOOKUP(V$1, m_preprocess!$1:$1048576, $D92, FALSE))</f>
        <v>13.810048580864965</v>
      </c>
      <c r="W92">
        <f>IF(ISBLANK(HLOOKUP(W$1, m_preprocess!$1:$1048576, $D92, FALSE)), "", HLOOKUP(W$1, m_preprocess!$1:$1048576, $D92, FALSE))</f>
        <v>121.28306222083573</v>
      </c>
      <c r="X92">
        <f>IF(ISBLANK(HLOOKUP(X$1, m_preprocess!$1:$1048576, $D92, FALSE)), "", HLOOKUP(X$1, m_preprocess!$1:$1048576, $D92, FALSE))</f>
        <v>22.043258015624836</v>
      </c>
      <c r="Y92">
        <f>IF(ISBLANK(HLOOKUP(Y$1, m_preprocess!$1:$1048576, $D92, FALSE)), "", HLOOKUP(Y$1, m_preprocess!$1:$1048576, $D92, FALSE))</f>
        <v>175583.3529910486</v>
      </c>
      <c r="Z92">
        <f>IF(ISBLANK(HLOOKUP(Z$1, m_preprocess!$1:$1048576, $D92, FALSE)), "", HLOOKUP(Z$1, m_preprocess!$1:$1048576, $D92, FALSE))</f>
        <v>181512.72409716991</v>
      </c>
      <c r="AA92">
        <f>IF(ISBLANK(HLOOKUP(AA$1, m_preprocess!$1:$1048576, $D92, FALSE)), "", HLOOKUP(AA$1, m_preprocess!$1:$1048576, $D92, FALSE))</f>
        <v>322.87087434858137</v>
      </c>
      <c r="AB92">
        <f>IF(ISBLANK(HLOOKUP(AB$1, m_preprocess!$1:$1048576, $D92, FALSE)), "", HLOOKUP(AB$1, m_preprocess!$1:$1048576, $D92, FALSE))</f>
        <v>15457.569872751976</v>
      </c>
      <c r="AC92">
        <f>IF(ISBLANK(HLOOKUP(AC$1, m_preprocess!$1:$1048576, $D92, FALSE)), "", HLOOKUP(AC$1, m_preprocess!$1:$1048576, $D92, FALSE))</f>
        <v>95.704117843362809</v>
      </c>
      <c r="AD92">
        <f>IF(ISBLANK(HLOOKUP(AD$1, m_preprocess!$1:$1048576, $D92, FALSE)), "", HLOOKUP(AD$1, m_preprocess!$1:$1048576, $D92, FALSE))</f>
        <v>6231.9696427854287</v>
      </c>
      <c r="AE92">
        <f>IF(ISBLANK(HLOOKUP(AE$1, m_preprocess!$1:$1048576, $D92, FALSE)), "", HLOOKUP(AE$1, m_preprocess!$1:$1048576, $D92, FALSE))</f>
        <v>18343.313480030607</v>
      </c>
      <c r="AF92">
        <f>IF(ISBLANK(HLOOKUP(AF$1, m_preprocess!$1:$1048576, $D92, FALSE)), "", HLOOKUP(AF$1, m_preprocess!$1:$1048576, $D92, FALSE))</f>
        <v>114.20234591269447</v>
      </c>
      <c r="AG92">
        <f>IF(ISBLANK(HLOOKUP(AG$1, m_preprocess!$1:$1048576, $D92, FALSE)), "", HLOOKUP(AG$1, m_preprocess!$1:$1048576, $D92, FALSE))</f>
        <v>1347.3419999999969</v>
      </c>
    </row>
    <row r="93" spans="1:33">
      <c r="A93" s="22">
        <v>36739</v>
      </c>
      <c r="B93">
        <v>2000</v>
      </c>
      <c r="C93">
        <v>8</v>
      </c>
      <c r="D93">
        <v>93</v>
      </c>
      <c r="E93">
        <f>IF(ISBLANK(HLOOKUP(E$1, m_preprocess!$1:$1048576, $D93, FALSE)), "", HLOOKUP(E$1, m_preprocess!$1:$1048576, $D93, FALSE))</f>
        <v>85.338301603447491</v>
      </c>
      <c r="F93" t="str">
        <f>IF(ISBLANK(HLOOKUP(F$1, m_preprocess!$1:$1048576, $D93, FALSE)), "", HLOOKUP(F$1, m_preprocess!$1:$1048576, $D93, FALSE))</f>
        <v/>
      </c>
      <c r="G93">
        <f>IF(ISBLANK(HLOOKUP(G$1, m_preprocess!$1:$1048576, $D93, FALSE)), "", HLOOKUP(G$1, m_preprocess!$1:$1048576, $D93, FALSE))</f>
        <v>94.240440330398087</v>
      </c>
      <c r="H93">
        <f>IF(ISBLANK(HLOOKUP(H$1, m_preprocess!$1:$1048576, $D93, FALSE)), "", HLOOKUP(H$1, m_preprocess!$1:$1048576, $D93, FALSE))</f>
        <v>102.47729140122124</v>
      </c>
      <c r="I93">
        <f>IF(ISBLANK(HLOOKUP(I$1, m_preprocess!$1:$1048576, $D93, FALSE)), "", HLOOKUP(I$1, m_preprocess!$1:$1048576, $D93, FALSE))</f>
        <v>68.361949384863024</v>
      </c>
      <c r="J93">
        <f>IF(ISBLANK(HLOOKUP(J$1, m_preprocess!$1:$1048576, $D93, FALSE)), "", HLOOKUP(J$1, m_preprocess!$1:$1048576, $D93, FALSE))</f>
        <v>84.77733157977336</v>
      </c>
      <c r="K93">
        <f>IF(ISBLANK(HLOOKUP(K$1, m_preprocess!$1:$1048576, $D93, FALSE)), "", HLOOKUP(K$1, m_preprocess!$1:$1048576, $D93, FALSE))</f>
        <v>97.990359704979113</v>
      </c>
      <c r="L93">
        <f>IF(ISBLANK(HLOOKUP(L$1, m_preprocess!$1:$1048576, $D93, FALSE)), "", HLOOKUP(L$1, m_preprocess!$1:$1048576, $D93, FALSE))</f>
        <v>80.33303701685503</v>
      </c>
      <c r="M93">
        <f>IF(ISBLANK(HLOOKUP(M$1, m_preprocess!$1:$1048576, $D93, FALSE)), "", HLOOKUP(M$1, m_preprocess!$1:$1048576, $D93, FALSE))</f>
        <v>79.290076745956029</v>
      </c>
      <c r="N93" t="str">
        <f>IF(ISBLANK(HLOOKUP(N$1, m_preprocess!$1:$1048576, $D93, FALSE)), "", HLOOKUP(N$1, m_preprocess!$1:$1048576, $D93, FALSE))</f>
        <v/>
      </c>
      <c r="O93" t="str">
        <f>IF(ISBLANK(HLOOKUP(O$1, m_preprocess!$1:$1048576, $D93, FALSE)), "", HLOOKUP(O$1, m_preprocess!$1:$1048576, $D93, FALSE))</f>
        <v/>
      </c>
      <c r="P93">
        <f>IF(ISBLANK(HLOOKUP(P$1, m_preprocess!$1:$1048576, $D93, FALSE)), "", HLOOKUP(P$1, m_preprocess!$1:$1048576, $D93, FALSE))</f>
        <v>84.288984426515</v>
      </c>
      <c r="Q93">
        <f>IF(ISBLANK(HLOOKUP(Q$1, m_preprocess!$1:$1048576, $D93, FALSE)), "", HLOOKUP(Q$1, m_preprocess!$1:$1048576, $D93, FALSE))</f>
        <v>88.897771108553783</v>
      </c>
      <c r="R93">
        <f>IF(ISBLANK(HLOOKUP(R$1, m_preprocess!$1:$1048576, $D93, FALSE)), "", HLOOKUP(R$1, m_preprocess!$1:$1048576, $D93, FALSE))</f>
        <v>94.815633030426653</v>
      </c>
      <c r="S93">
        <f>IF(ISBLANK(HLOOKUP(S$1, m_preprocess!$1:$1048576, $D93, FALSE)), "", HLOOKUP(S$1, m_preprocess!$1:$1048576, $D93, FALSE))</f>
        <v>181.06520210011044</v>
      </c>
      <c r="T93">
        <f>IF(ISBLANK(HLOOKUP(T$1, m_preprocess!$1:$1048576, $D93, FALSE)), "", HLOOKUP(T$1, m_preprocess!$1:$1048576, $D93, FALSE))</f>
        <v>18.289519211659329</v>
      </c>
      <c r="U93">
        <f>IF(ISBLANK(HLOOKUP(U$1, m_preprocess!$1:$1048576, $D93, FALSE)), "", HLOOKUP(U$1, m_preprocess!$1:$1048576, $D93, FALSE))</f>
        <v>181.13824226635288</v>
      </c>
      <c r="V93">
        <f>IF(ISBLANK(HLOOKUP(V$1, m_preprocess!$1:$1048576, $D93, FALSE)), "", HLOOKUP(V$1, m_preprocess!$1:$1048576, $D93, FALSE))</f>
        <v>14.454625621950584</v>
      </c>
      <c r="W93">
        <f>IF(ISBLANK(HLOOKUP(W$1, m_preprocess!$1:$1048576, $D93, FALSE)), "", HLOOKUP(W$1, m_preprocess!$1:$1048576, $D93, FALSE))</f>
        <v>141.57974764778953</v>
      </c>
      <c r="X93">
        <f>IF(ISBLANK(HLOOKUP(X$1, m_preprocess!$1:$1048576, $D93, FALSE)), "", HLOOKUP(X$1, m_preprocess!$1:$1048576, $D93, FALSE))</f>
        <v>25.10386899661275</v>
      </c>
      <c r="Y93">
        <f>IF(ISBLANK(HLOOKUP(Y$1, m_preprocess!$1:$1048576, $D93, FALSE)), "", HLOOKUP(Y$1, m_preprocess!$1:$1048576, $D93, FALSE))</f>
        <v>158237.99956453912</v>
      </c>
      <c r="Z93">
        <f>IF(ISBLANK(HLOOKUP(Z$1, m_preprocess!$1:$1048576, $D93, FALSE)), "", HLOOKUP(Z$1, m_preprocess!$1:$1048576, $D93, FALSE))</f>
        <v>152488.21073546523</v>
      </c>
      <c r="AA93">
        <f>IF(ISBLANK(HLOOKUP(AA$1, m_preprocess!$1:$1048576, $D93, FALSE)), "", HLOOKUP(AA$1, m_preprocess!$1:$1048576, $D93, FALSE))</f>
        <v>352.09102489866819</v>
      </c>
      <c r="AB93">
        <f>IF(ISBLANK(HLOOKUP(AB$1, m_preprocess!$1:$1048576, $D93, FALSE)), "", HLOOKUP(AB$1, m_preprocess!$1:$1048576, $D93, FALSE))</f>
        <v>15563.294671647403</v>
      </c>
      <c r="AC93">
        <f>IF(ISBLANK(HLOOKUP(AC$1, m_preprocess!$1:$1048576, $D93, FALSE)), "", HLOOKUP(AC$1, m_preprocess!$1:$1048576, $D93, FALSE))</f>
        <v>93.481797169986876</v>
      </c>
      <c r="AD93">
        <f>IF(ISBLANK(HLOOKUP(AD$1, m_preprocess!$1:$1048576, $D93, FALSE)), "", HLOOKUP(AD$1, m_preprocess!$1:$1048576, $D93, FALSE))</f>
        <v>6056.2080149560015</v>
      </c>
      <c r="AE93">
        <f>IF(ISBLANK(HLOOKUP(AE$1, m_preprocess!$1:$1048576, $D93, FALSE)), "", HLOOKUP(AE$1, m_preprocess!$1:$1048576, $D93, FALSE))</f>
        <v>17817.286895489946</v>
      </c>
      <c r="AF93">
        <f>IF(ISBLANK(HLOOKUP(AF$1, m_preprocess!$1:$1048576, $D93, FALSE)), "", HLOOKUP(AF$1, m_preprocess!$1:$1048576, $D93, FALSE))</f>
        <v>103.94335699972956</v>
      </c>
      <c r="AG93">
        <f>IF(ISBLANK(HLOOKUP(AG$1, m_preprocess!$1:$1048576, $D93, FALSE)), "", HLOOKUP(AG$1, m_preprocess!$1:$1048576, $D93, FALSE))</f>
        <v>-1439.0449999999983</v>
      </c>
    </row>
    <row r="94" spans="1:33">
      <c r="A94" s="22">
        <v>36770</v>
      </c>
      <c r="B94">
        <v>2000</v>
      </c>
      <c r="C94">
        <v>9</v>
      </c>
      <c r="D94">
        <v>94</v>
      </c>
      <c r="E94">
        <f>IF(ISBLANK(HLOOKUP(E$1, m_preprocess!$1:$1048576, $D94, FALSE)), "", HLOOKUP(E$1, m_preprocess!$1:$1048576, $D94, FALSE))</f>
        <v>84.085484712420666</v>
      </c>
      <c r="F94" t="str">
        <f>IF(ISBLANK(HLOOKUP(F$1, m_preprocess!$1:$1048576, $D94, FALSE)), "", HLOOKUP(F$1, m_preprocess!$1:$1048576, $D94, FALSE))</f>
        <v/>
      </c>
      <c r="G94">
        <f>IF(ISBLANK(HLOOKUP(G$1, m_preprocess!$1:$1048576, $D94, FALSE)), "", HLOOKUP(G$1, m_preprocess!$1:$1048576, $D94, FALSE))</f>
        <v>92.457620139794685</v>
      </c>
      <c r="H94">
        <f>IF(ISBLANK(HLOOKUP(H$1, m_preprocess!$1:$1048576, $D94, FALSE)), "", HLOOKUP(H$1, m_preprocess!$1:$1048576, $D94, FALSE))</f>
        <v>99.230767997621868</v>
      </c>
      <c r="I94">
        <f>IF(ISBLANK(HLOOKUP(I$1, m_preprocess!$1:$1048576, $D94, FALSE)), "", HLOOKUP(I$1, m_preprocess!$1:$1048576, $D94, FALSE))</f>
        <v>74.195733125175352</v>
      </c>
      <c r="J94">
        <f>IF(ISBLANK(HLOOKUP(J$1, m_preprocess!$1:$1048576, $D94, FALSE)), "", HLOOKUP(J$1, m_preprocess!$1:$1048576, $D94, FALSE))</f>
        <v>83.741986277079107</v>
      </c>
      <c r="K94">
        <f>IF(ISBLANK(HLOOKUP(K$1, m_preprocess!$1:$1048576, $D94, FALSE)), "", HLOOKUP(K$1, m_preprocess!$1:$1048576, $D94, FALSE))</f>
        <v>95.640140896614895</v>
      </c>
      <c r="L94">
        <f>IF(ISBLANK(HLOOKUP(L$1, m_preprocess!$1:$1048576, $D94, FALSE)), "", HLOOKUP(L$1, m_preprocess!$1:$1048576, $D94, FALSE))</f>
        <v>77.388624424825352</v>
      </c>
      <c r="M94">
        <f>IF(ISBLANK(HLOOKUP(M$1, m_preprocess!$1:$1048576, $D94, FALSE)), "", HLOOKUP(M$1, m_preprocess!$1:$1048576, $D94, FALSE))</f>
        <v>78.203143779175974</v>
      </c>
      <c r="N94" t="str">
        <f>IF(ISBLANK(HLOOKUP(N$1, m_preprocess!$1:$1048576, $D94, FALSE)), "", HLOOKUP(N$1, m_preprocess!$1:$1048576, $D94, FALSE))</f>
        <v/>
      </c>
      <c r="O94" t="str">
        <f>IF(ISBLANK(HLOOKUP(O$1, m_preprocess!$1:$1048576, $D94, FALSE)), "", HLOOKUP(O$1, m_preprocess!$1:$1048576, $D94, FALSE))</f>
        <v/>
      </c>
      <c r="P94">
        <f>IF(ISBLANK(HLOOKUP(P$1, m_preprocess!$1:$1048576, $D94, FALSE)), "", HLOOKUP(P$1, m_preprocess!$1:$1048576, $D94, FALSE))</f>
        <v>84.678134877128144</v>
      </c>
      <c r="Q94">
        <f>IF(ISBLANK(HLOOKUP(Q$1, m_preprocess!$1:$1048576, $D94, FALSE)), "", HLOOKUP(Q$1, m_preprocess!$1:$1048576, $D94, FALSE))</f>
        <v>89.257419234419885</v>
      </c>
      <c r="R94">
        <f>IF(ISBLANK(HLOOKUP(R$1, m_preprocess!$1:$1048576, $D94, FALSE)), "", HLOOKUP(R$1, m_preprocess!$1:$1048576, $D94, FALSE))</f>
        <v>94.869575664892352</v>
      </c>
      <c r="S94">
        <f>IF(ISBLANK(HLOOKUP(S$1, m_preprocess!$1:$1048576, $D94, FALSE)), "", HLOOKUP(S$1, m_preprocess!$1:$1048576, $D94, FALSE))</f>
        <v>166.63148072963958</v>
      </c>
      <c r="T94">
        <f>IF(ISBLANK(HLOOKUP(T$1, m_preprocess!$1:$1048576, $D94, FALSE)), "", HLOOKUP(T$1, m_preprocess!$1:$1048576, $D94, FALSE))</f>
        <v>17.687446731949038</v>
      </c>
      <c r="U94">
        <f>IF(ISBLANK(HLOOKUP(U$1, m_preprocess!$1:$1048576, $D94, FALSE)), "", HLOOKUP(U$1, m_preprocess!$1:$1048576, $D94, FALSE))</f>
        <v>165.60636781552662</v>
      </c>
      <c r="V94">
        <f>IF(ISBLANK(HLOOKUP(V$1, m_preprocess!$1:$1048576, $D94, FALSE)), "", HLOOKUP(V$1, m_preprocess!$1:$1048576, $D94, FALSE))</f>
        <v>16.287676839298307</v>
      </c>
      <c r="W94">
        <f>IF(ISBLANK(HLOOKUP(W$1, m_preprocess!$1:$1048576, $D94, FALSE)), "", HLOOKUP(W$1, m_preprocess!$1:$1048576, $D94, FALSE))</f>
        <v>126.68497584836643</v>
      </c>
      <c r="X94">
        <f>IF(ISBLANK(HLOOKUP(X$1, m_preprocess!$1:$1048576, $D94, FALSE)), "", HLOOKUP(X$1, m_preprocess!$1:$1048576, $D94, FALSE))</f>
        <v>22.63371512786189</v>
      </c>
      <c r="Y94">
        <f>IF(ISBLANK(HLOOKUP(Y$1, m_preprocess!$1:$1048576, $D94, FALSE)), "", HLOOKUP(Y$1, m_preprocess!$1:$1048576, $D94, FALSE))</f>
        <v>147816.04319692403</v>
      </c>
      <c r="Z94">
        <f>IF(ISBLANK(HLOOKUP(Z$1, m_preprocess!$1:$1048576, $D94, FALSE)), "", HLOOKUP(Z$1, m_preprocess!$1:$1048576, $D94, FALSE))</f>
        <v>164688.36328753486</v>
      </c>
      <c r="AA94">
        <f>IF(ISBLANK(HLOOKUP(AA$1, m_preprocess!$1:$1048576, $D94, FALSE)), "", HLOOKUP(AA$1, m_preprocess!$1:$1048576, $D94, FALSE))</f>
        <v>327.50535714285718</v>
      </c>
      <c r="AB94">
        <f>IF(ISBLANK(HLOOKUP(AB$1, m_preprocess!$1:$1048576, $D94, FALSE)), "", HLOOKUP(AB$1, m_preprocess!$1:$1048576, $D94, FALSE))</f>
        <v>15268.734648680294</v>
      </c>
      <c r="AC94">
        <f>IF(ISBLANK(HLOOKUP(AC$1, m_preprocess!$1:$1048576, $D94, FALSE)), "", HLOOKUP(AC$1, m_preprocess!$1:$1048576, $D94, FALSE))</f>
        <v>93.844114515359877</v>
      </c>
      <c r="AD94">
        <f>IF(ISBLANK(HLOOKUP(AD$1, m_preprocess!$1:$1048576, $D94, FALSE)), "", HLOOKUP(AD$1, m_preprocess!$1:$1048576, $D94, FALSE))</f>
        <v>6095.8842596622699</v>
      </c>
      <c r="AE94">
        <f>IF(ISBLANK(HLOOKUP(AE$1, m_preprocess!$1:$1048576, $D94, FALSE)), "", HLOOKUP(AE$1, m_preprocess!$1:$1048576, $D94, FALSE))</f>
        <v>17908.602785751904</v>
      </c>
      <c r="AF94">
        <f>IF(ISBLANK(HLOOKUP(AF$1, m_preprocess!$1:$1048576, $D94, FALSE)), "", HLOOKUP(AF$1, m_preprocess!$1:$1048576, $D94, FALSE))</f>
        <v>106.68088053177985</v>
      </c>
      <c r="AG94">
        <f>IF(ISBLANK(HLOOKUP(AG$1, m_preprocess!$1:$1048576, $D94, FALSE)), "", HLOOKUP(AG$1, m_preprocess!$1:$1048576, $D94, FALSE))</f>
        <v>1214.4830000000002</v>
      </c>
    </row>
    <row r="95" spans="1:33">
      <c r="A95" s="22">
        <v>36800</v>
      </c>
      <c r="B95">
        <v>2000</v>
      </c>
      <c r="C95">
        <v>10</v>
      </c>
      <c r="D95">
        <v>95</v>
      </c>
      <c r="E95">
        <f>IF(ISBLANK(HLOOKUP(E$1, m_preprocess!$1:$1048576, $D95, FALSE)), "", HLOOKUP(E$1, m_preprocess!$1:$1048576, $D95, FALSE))</f>
        <v>85.332024802440046</v>
      </c>
      <c r="F95" t="str">
        <f>IF(ISBLANK(HLOOKUP(F$1, m_preprocess!$1:$1048576, $D95, FALSE)), "", HLOOKUP(F$1, m_preprocess!$1:$1048576, $D95, FALSE))</f>
        <v/>
      </c>
      <c r="G95">
        <f>IF(ISBLANK(HLOOKUP(G$1, m_preprocess!$1:$1048576, $D95, FALSE)), "", HLOOKUP(G$1, m_preprocess!$1:$1048576, $D95, FALSE))</f>
        <v>90.989790016718018</v>
      </c>
      <c r="H95">
        <f>IF(ISBLANK(HLOOKUP(H$1, m_preprocess!$1:$1048576, $D95, FALSE)), "", HLOOKUP(H$1, m_preprocess!$1:$1048576, $D95, FALSE))</f>
        <v>93.92982195539598</v>
      </c>
      <c r="I95">
        <f>IF(ISBLANK(HLOOKUP(I$1, m_preprocess!$1:$1048576, $D95, FALSE)), "", HLOOKUP(I$1, m_preprocess!$1:$1048576, $D95, FALSE))</f>
        <v>72.64523217213339</v>
      </c>
      <c r="J95">
        <f>IF(ISBLANK(HLOOKUP(J$1, m_preprocess!$1:$1048576, $D95, FALSE)), "", HLOOKUP(J$1, m_preprocess!$1:$1048576, $D95, FALSE))</f>
        <v>75.206786542449549</v>
      </c>
      <c r="K95">
        <f>IF(ISBLANK(HLOOKUP(K$1, m_preprocess!$1:$1048576, $D95, FALSE)), "", HLOOKUP(K$1, m_preprocess!$1:$1048576, $D95, FALSE))</f>
        <v>99.770046319730724</v>
      </c>
      <c r="L95">
        <f>IF(ISBLANK(HLOOKUP(L$1, m_preprocess!$1:$1048576, $D95, FALSE)), "", HLOOKUP(L$1, m_preprocess!$1:$1048576, $D95, FALSE))</f>
        <v>74.151486011109952</v>
      </c>
      <c r="M95">
        <f>IF(ISBLANK(HLOOKUP(M$1, m_preprocess!$1:$1048576, $D95, FALSE)), "", HLOOKUP(M$1, m_preprocess!$1:$1048576, $D95, FALSE))</f>
        <v>82.193520483389165</v>
      </c>
      <c r="N95" t="str">
        <f>IF(ISBLANK(HLOOKUP(N$1, m_preprocess!$1:$1048576, $D95, FALSE)), "", HLOOKUP(N$1, m_preprocess!$1:$1048576, $D95, FALSE))</f>
        <v/>
      </c>
      <c r="O95" t="str">
        <f>IF(ISBLANK(HLOOKUP(O$1, m_preprocess!$1:$1048576, $D95, FALSE)), "", HLOOKUP(O$1, m_preprocess!$1:$1048576, $D95, FALSE))</f>
        <v/>
      </c>
      <c r="P95">
        <f>IF(ISBLANK(HLOOKUP(P$1, m_preprocess!$1:$1048576, $D95, FALSE)), "", HLOOKUP(P$1, m_preprocess!$1:$1048576, $D95, FALSE))</f>
        <v>84.404830288956646</v>
      </c>
      <c r="Q95">
        <f>IF(ISBLANK(HLOOKUP(Q$1, m_preprocess!$1:$1048576, $D95, FALSE)), "", HLOOKUP(Q$1, m_preprocess!$1:$1048576, $D95, FALSE))</f>
        <v>88.998958443943039</v>
      </c>
      <c r="R95">
        <f>IF(ISBLANK(HLOOKUP(R$1, m_preprocess!$1:$1048576, $D95, FALSE)), "", HLOOKUP(R$1, m_preprocess!$1:$1048576, $D95, FALSE))</f>
        <v>94.837997842547722</v>
      </c>
      <c r="S95">
        <f>IF(ISBLANK(HLOOKUP(S$1, m_preprocess!$1:$1048576, $D95, FALSE)), "", HLOOKUP(S$1, m_preprocess!$1:$1048576, $D95, FALSE))</f>
        <v>191.12155009108079</v>
      </c>
      <c r="T95">
        <f>IF(ISBLANK(HLOOKUP(T$1, m_preprocess!$1:$1048576, $D95, FALSE)), "", HLOOKUP(T$1, m_preprocess!$1:$1048576, $D95, FALSE))</f>
        <v>18.551213178671215</v>
      </c>
      <c r="U95">
        <f>IF(ISBLANK(HLOOKUP(U$1, m_preprocess!$1:$1048576, $D95, FALSE)), "", HLOOKUP(U$1, m_preprocess!$1:$1048576, $D95, FALSE))</f>
        <v>189.23060780096313</v>
      </c>
      <c r="V95">
        <f>IF(ISBLANK(HLOOKUP(V$1, m_preprocess!$1:$1048576, $D95, FALSE)), "", HLOOKUP(V$1, m_preprocess!$1:$1048576, $D95, FALSE))</f>
        <v>18.302079355523681</v>
      </c>
      <c r="W95">
        <f>IF(ISBLANK(HLOOKUP(W$1, m_preprocess!$1:$1048576, $D95, FALSE)), "", HLOOKUP(W$1, m_preprocess!$1:$1048576, $D95, FALSE))</f>
        <v>145.55305170407428</v>
      </c>
      <c r="X95">
        <f>IF(ISBLANK(HLOOKUP(X$1, m_preprocess!$1:$1048576, $D95, FALSE)), "", HLOOKUP(X$1, m_preprocess!$1:$1048576, $D95, FALSE))</f>
        <v>25.375476741365151</v>
      </c>
      <c r="Y95">
        <f>IF(ISBLANK(HLOOKUP(Y$1, m_preprocess!$1:$1048576, $D95, FALSE)), "", HLOOKUP(Y$1, m_preprocess!$1:$1048576, $D95, FALSE))</f>
        <v>179247.64751675044</v>
      </c>
      <c r="Z95">
        <f>IF(ISBLANK(HLOOKUP(Z$1, m_preprocess!$1:$1048576, $D95, FALSE)), "", HLOOKUP(Z$1, m_preprocess!$1:$1048576, $D95, FALSE))</f>
        <v>155501.11674329668</v>
      </c>
      <c r="AA95">
        <f>IF(ISBLANK(HLOOKUP(AA$1, m_preprocess!$1:$1048576, $D95, FALSE)), "", HLOOKUP(AA$1, m_preprocess!$1:$1048576, $D95, FALSE))</f>
        <v>321.75014376078207</v>
      </c>
      <c r="AB95">
        <f>IF(ISBLANK(HLOOKUP(AB$1, m_preprocess!$1:$1048576, $D95, FALSE)), "", HLOOKUP(AB$1, m_preprocess!$1:$1048576, $D95, FALSE))</f>
        <v>15114.324779488043</v>
      </c>
      <c r="AC95">
        <f>IF(ISBLANK(HLOOKUP(AC$1, m_preprocess!$1:$1048576, $D95, FALSE)), "", HLOOKUP(AC$1, m_preprocess!$1:$1048576, $D95, FALSE))</f>
        <v>94.97469969438437</v>
      </c>
      <c r="AD95">
        <f>IF(ISBLANK(HLOOKUP(AD$1, m_preprocess!$1:$1048576, $D95, FALSE)), "", HLOOKUP(AD$1, m_preprocess!$1:$1048576, $D95, FALSE))</f>
        <v>6091.814526657251</v>
      </c>
      <c r="AE95">
        <f>IF(ISBLANK(HLOOKUP(AE$1, m_preprocess!$1:$1048576, $D95, FALSE)), "", HLOOKUP(AE$1, m_preprocess!$1:$1048576, $D95, FALSE))</f>
        <v>17642.955018923287</v>
      </c>
      <c r="AF95">
        <f>IF(ISBLANK(HLOOKUP(AF$1, m_preprocess!$1:$1048576, $D95, FALSE)), "", HLOOKUP(AF$1, m_preprocess!$1:$1048576, $D95, FALSE))</f>
        <v>96.096408701316903</v>
      </c>
      <c r="AG95">
        <f>IF(ISBLANK(HLOOKUP(AG$1, m_preprocess!$1:$1048576, $D95, FALSE)), "", HLOOKUP(AG$1, m_preprocess!$1:$1048576, $D95, FALSE))</f>
        <v>1159.7850000000035</v>
      </c>
    </row>
    <row r="96" spans="1:33">
      <c r="A96" s="22">
        <v>36831</v>
      </c>
      <c r="B96">
        <v>2000</v>
      </c>
      <c r="C96">
        <v>11</v>
      </c>
      <c r="D96">
        <v>96</v>
      </c>
      <c r="E96">
        <f>IF(ISBLANK(HLOOKUP(E$1, m_preprocess!$1:$1048576, $D96, FALSE)), "", HLOOKUP(E$1, m_preprocess!$1:$1048576, $D96, FALSE))</f>
        <v>86.019796016053263</v>
      </c>
      <c r="F96" t="str">
        <f>IF(ISBLANK(HLOOKUP(F$1, m_preprocess!$1:$1048576, $D96, FALSE)), "", HLOOKUP(F$1, m_preprocess!$1:$1048576, $D96, FALSE))</f>
        <v/>
      </c>
      <c r="G96">
        <f>IF(ISBLANK(HLOOKUP(G$1, m_preprocess!$1:$1048576, $D96, FALSE)), "", HLOOKUP(G$1, m_preprocess!$1:$1048576, $D96, FALSE))</f>
        <v>89.350953907435667</v>
      </c>
      <c r="H96">
        <f>IF(ISBLANK(HLOOKUP(H$1, m_preprocess!$1:$1048576, $D96, FALSE)), "", HLOOKUP(H$1, m_preprocess!$1:$1048576, $D96, FALSE))</f>
        <v>93.794494113950691</v>
      </c>
      <c r="I96">
        <f>IF(ISBLANK(HLOOKUP(I$1, m_preprocess!$1:$1048576, $D96, FALSE)), "", HLOOKUP(I$1, m_preprocess!$1:$1048576, $D96, FALSE))</f>
        <v>71.091670601663722</v>
      </c>
      <c r="J96">
        <f>IF(ISBLANK(HLOOKUP(J$1, m_preprocess!$1:$1048576, $D96, FALSE)), "", HLOOKUP(J$1, m_preprocess!$1:$1048576, $D96, FALSE))</f>
        <v>75.071834413238591</v>
      </c>
      <c r="K96">
        <f>IF(ISBLANK(HLOOKUP(K$1, m_preprocess!$1:$1048576, $D96, FALSE)), "", HLOOKUP(K$1, m_preprocess!$1:$1048576, $D96, FALSE))</f>
        <v>96.573764019504736</v>
      </c>
      <c r="L96">
        <f>IF(ISBLANK(HLOOKUP(L$1, m_preprocess!$1:$1048576, $D96, FALSE)), "", HLOOKUP(L$1, m_preprocess!$1:$1048576, $D96, FALSE))</f>
        <v>75.51944702132478</v>
      </c>
      <c r="M96">
        <f>IF(ISBLANK(HLOOKUP(M$1, m_preprocess!$1:$1048576, $D96, FALSE)), "", HLOOKUP(M$1, m_preprocess!$1:$1048576, $D96, FALSE))</f>
        <v>83.173782520673399</v>
      </c>
      <c r="N96" t="str">
        <f>IF(ISBLANK(HLOOKUP(N$1, m_preprocess!$1:$1048576, $D96, FALSE)), "", HLOOKUP(N$1, m_preprocess!$1:$1048576, $D96, FALSE))</f>
        <v/>
      </c>
      <c r="O96" t="str">
        <f>IF(ISBLANK(HLOOKUP(O$1, m_preprocess!$1:$1048576, $D96, FALSE)), "", HLOOKUP(O$1, m_preprocess!$1:$1048576, $D96, FALSE))</f>
        <v/>
      </c>
      <c r="P96">
        <f>IF(ISBLANK(HLOOKUP(P$1, m_preprocess!$1:$1048576, $D96, FALSE)), "", HLOOKUP(P$1, m_preprocess!$1:$1048576, $D96, FALSE))</f>
        <v>84.483741530438166</v>
      </c>
      <c r="Q96">
        <f>IF(ISBLANK(HLOOKUP(Q$1, m_preprocess!$1:$1048576, $D96, FALSE)), "", HLOOKUP(Q$1, m_preprocess!$1:$1048576, $D96, FALSE))</f>
        <v>89.111722982900858</v>
      </c>
      <c r="R96">
        <f>IF(ISBLANK(HLOOKUP(R$1, m_preprocess!$1:$1048576, $D96, FALSE)), "", HLOOKUP(R$1, m_preprocess!$1:$1048576, $D96, FALSE))</f>
        <v>94.806540264796894</v>
      </c>
      <c r="S96">
        <f>IF(ISBLANK(HLOOKUP(S$1, m_preprocess!$1:$1048576, $D96, FALSE)), "", HLOOKUP(S$1, m_preprocess!$1:$1048576, $D96, FALSE))</f>
        <v>171.9328327186679</v>
      </c>
      <c r="T96">
        <f>IF(ISBLANK(HLOOKUP(T$1, m_preprocess!$1:$1048576, $D96, FALSE)), "", HLOOKUP(T$1, m_preprocess!$1:$1048576, $D96, FALSE))</f>
        <v>14.688092377548424</v>
      </c>
      <c r="U96">
        <f>IF(ISBLANK(HLOOKUP(U$1, m_preprocess!$1:$1048576, $D96, FALSE)), "", HLOOKUP(U$1, m_preprocess!$1:$1048576, $D96, FALSE))</f>
        <v>179.17287945452142</v>
      </c>
      <c r="V96">
        <f>IF(ISBLANK(HLOOKUP(V$1, m_preprocess!$1:$1048576, $D96, FALSE)), "", HLOOKUP(V$1, m_preprocess!$1:$1048576, $D96, FALSE))</f>
        <v>22.1423392338471</v>
      </c>
      <c r="W96">
        <f>IF(ISBLANK(HLOOKUP(W$1, m_preprocess!$1:$1048576, $D96, FALSE)), "", HLOOKUP(W$1, m_preprocess!$1:$1048576, $D96, FALSE))</f>
        <v>130.57601862588535</v>
      </c>
      <c r="X96">
        <f>IF(ISBLANK(HLOOKUP(X$1, m_preprocess!$1:$1048576, $D96, FALSE)), "", HLOOKUP(X$1, m_preprocess!$1:$1048576, $D96, FALSE))</f>
        <v>26.454521594788933</v>
      </c>
      <c r="Y96">
        <f>IF(ISBLANK(HLOOKUP(Y$1, m_preprocess!$1:$1048576, $D96, FALSE)), "", HLOOKUP(Y$1, m_preprocess!$1:$1048576, $D96, FALSE))</f>
        <v>157322.80710038403</v>
      </c>
      <c r="Z96">
        <f>IF(ISBLANK(HLOOKUP(Z$1, m_preprocess!$1:$1048576, $D96, FALSE)), "", HLOOKUP(Z$1, m_preprocess!$1:$1048576, $D96, FALSE))</f>
        <v>190116.70878813366</v>
      </c>
      <c r="AA96">
        <f>IF(ISBLANK(HLOOKUP(AA$1, m_preprocess!$1:$1048576, $D96, FALSE)), "", HLOOKUP(AA$1, m_preprocess!$1:$1048576, $D96, FALSE))</f>
        <v>334.74270952927674</v>
      </c>
      <c r="AB96">
        <f>IF(ISBLANK(HLOOKUP(AB$1, m_preprocess!$1:$1048576, $D96, FALSE)), "", HLOOKUP(AB$1, m_preprocess!$1:$1048576, $D96, FALSE))</f>
        <v>14844.110967362532</v>
      </c>
      <c r="AC96">
        <f>IF(ISBLANK(HLOOKUP(AC$1, m_preprocess!$1:$1048576, $D96, FALSE)), "", HLOOKUP(AC$1, m_preprocess!$1:$1048576, $D96, FALSE))</f>
        <v>93.785564116046999</v>
      </c>
      <c r="AD96">
        <f>IF(ISBLANK(HLOOKUP(AD$1, m_preprocess!$1:$1048576, $D96, FALSE)), "", HLOOKUP(AD$1, m_preprocess!$1:$1048576, $D96, FALSE))</f>
        <v>6364.41820292996</v>
      </c>
      <c r="AE96">
        <f>IF(ISBLANK(HLOOKUP(AE$1, m_preprocess!$1:$1048576, $D96, FALSE)), "", HLOOKUP(AE$1, m_preprocess!$1:$1048576, $D96, FALSE))</f>
        <v>17460.332041182439</v>
      </c>
      <c r="AF96">
        <f>IF(ISBLANK(HLOOKUP(AF$1, m_preprocess!$1:$1048576, $D96, FALSE)), "", HLOOKUP(AF$1, m_preprocess!$1:$1048576, $D96, FALSE))</f>
        <v>96.289518940811433</v>
      </c>
      <c r="AG96">
        <f>IF(ISBLANK(HLOOKUP(AG$1, m_preprocess!$1:$1048576, $D96, FALSE)), "", HLOOKUP(AG$1, m_preprocess!$1:$1048576, $D96, FALSE))</f>
        <v>-582.06600000000617</v>
      </c>
    </row>
    <row r="97" spans="1:33">
      <c r="A97" s="22">
        <v>36861</v>
      </c>
      <c r="B97">
        <v>2000</v>
      </c>
      <c r="C97">
        <v>12</v>
      </c>
      <c r="D97">
        <v>97</v>
      </c>
      <c r="E97">
        <f>IF(ISBLANK(HLOOKUP(E$1, m_preprocess!$1:$1048576, $D97, FALSE)), "", HLOOKUP(E$1, m_preprocess!$1:$1048576, $D97, FALSE))</f>
        <v>84.491271235313732</v>
      </c>
      <c r="F97" t="str">
        <f>IF(ISBLANK(HLOOKUP(F$1, m_preprocess!$1:$1048576, $D97, FALSE)), "", HLOOKUP(F$1, m_preprocess!$1:$1048576, $D97, FALSE))</f>
        <v/>
      </c>
      <c r="G97">
        <f>IF(ISBLANK(HLOOKUP(G$1, m_preprocess!$1:$1048576, $D97, FALSE)), "", HLOOKUP(G$1, m_preprocess!$1:$1048576, $D97, FALSE))</f>
        <v>86.328421458647114</v>
      </c>
      <c r="H97">
        <f>IF(ISBLANK(HLOOKUP(H$1, m_preprocess!$1:$1048576, $D97, FALSE)), "", HLOOKUP(H$1, m_preprocess!$1:$1048576, $D97, FALSE))</f>
        <v>98.819408388057198</v>
      </c>
      <c r="I97">
        <f>IF(ISBLANK(HLOOKUP(I$1, m_preprocess!$1:$1048576, $D97, FALSE)), "", HLOOKUP(I$1, m_preprocess!$1:$1048576, $D97, FALSE))</f>
        <v>65.664817959638526</v>
      </c>
      <c r="J97">
        <f>IF(ISBLANK(HLOOKUP(J$1, m_preprocess!$1:$1048576, $D97, FALSE)), "", HLOOKUP(J$1, m_preprocess!$1:$1048576, $D97, FALSE))</f>
        <v>76.619213820109835</v>
      </c>
      <c r="K97">
        <f>IF(ISBLANK(HLOOKUP(K$1, m_preprocess!$1:$1048576, $D97, FALSE)), "", HLOOKUP(K$1, m_preprocess!$1:$1048576, $D97, FALSE))</f>
        <v>87.340564152819795</v>
      </c>
      <c r="L97">
        <f>IF(ISBLANK(HLOOKUP(L$1, m_preprocess!$1:$1048576, $D97, FALSE)), "", HLOOKUP(L$1, m_preprocess!$1:$1048576, $D97, FALSE))</f>
        <v>75.80292812831253</v>
      </c>
      <c r="M97">
        <f>IF(ISBLANK(HLOOKUP(M$1, m_preprocess!$1:$1048576, $D97, FALSE)), "", HLOOKUP(M$1, m_preprocess!$1:$1048576, $D97, FALSE))</f>
        <v>82.272781364388052</v>
      </c>
      <c r="N97" t="str">
        <f>IF(ISBLANK(HLOOKUP(N$1, m_preprocess!$1:$1048576, $D97, FALSE)), "", HLOOKUP(N$1, m_preprocess!$1:$1048576, $D97, FALSE))</f>
        <v/>
      </c>
      <c r="O97" t="str">
        <f>IF(ISBLANK(HLOOKUP(O$1, m_preprocess!$1:$1048576, $D97, FALSE)), "", HLOOKUP(O$1, m_preprocess!$1:$1048576, $D97, FALSE))</f>
        <v/>
      </c>
      <c r="P97">
        <f>IF(ISBLANK(HLOOKUP(P$1, m_preprocess!$1:$1048576, $D97, FALSE)), "", HLOOKUP(P$1, m_preprocess!$1:$1048576, $D97, FALSE))</f>
        <v>83.226633333400486</v>
      </c>
      <c r="Q97">
        <f>IF(ISBLANK(HLOOKUP(Q$1, m_preprocess!$1:$1048576, $D97, FALSE)), "", HLOOKUP(Q$1, m_preprocess!$1:$1048576, $D97, FALSE))</f>
        <v>89.872220568747863</v>
      </c>
      <c r="R97">
        <f>IF(ISBLANK(HLOOKUP(R$1, m_preprocess!$1:$1048576, $D97, FALSE)), "", HLOOKUP(R$1, m_preprocess!$1:$1048576, $D97, FALSE))</f>
        <v>92.605515705196325</v>
      </c>
      <c r="S97">
        <f>IF(ISBLANK(HLOOKUP(S$1, m_preprocess!$1:$1048576, $D97, FALSE)), "", HLOOKUP(S$1, m_preprocess!$1:$1048576, $D97, FALSE))</f>
        <v>163.83615981890009</v>
      </c>
      <c r="T97">
        <f>IF(ISBLANK(HLOOKUP(T$1, m_preprocess!$1:$1048576, $D97, FALSE)), "", HLOOKUP(T$1, m_preprocess!$1:$1048576, $D97, FALSE))</f>
        <v>13.848559695823372</v>
      </c>
      <c r="U97">
        <f>IF(ISBLANK(HLOOKUP(U$1, m_preprocess!$1:$1048576, $D97, FALSE)), "", HLOOKUP(U$1, m_preprocess!$1:$1048576, $D97, FALSE))</f>
        <v>167.74610557739379</v>
      </c>
      <c r="V97">
        <f>IF(ISBLANK(HLOOKUP(V$1, m_preprocess!$1:$1048576, $D97, FALSE)), "", HLOOKUP(V$1, m_preprocess!$1:$1048576, $D97, FALSE))</f>
        <v>18.81658191261003</v>
      </c>
      <c r="W97">
        <f>IF(ISBLANK(HLOOKUP(W$1, m_preprocess!$1:$1048576, $D97, FALSE)), "", HLOOKUP(W$1, m_preprocess!$1:$1048576, $D97, FALSE))</f>
        <v>123.04459520437626</v>
      </c>
      <c r="X97">
        <f>IF(ISBLANK(HLOOKUP(X$1, m_preprocess!$1:$1048576, $D97, FALSE)), "", HLOOKUP(X$1, m_preprocess!$1:$1048576, $D97, FALSE))</f>
        <v>25.884928460407476</v>
      </c>
      <c r="Y97">
        <f>IF(ISBLANK(HLOOKUP(Y$1, m_preprocess!$1:$1048576, $D97, FALSE)), "", HLOOKUP(Y$1, m_preprocess!$1:$1048576, $D97, FALSE))</f>
        <v>150531.28388162906</v>
      </c>
      <c r="Z97">
        <f>IF(ISBLANK(HLOOKUP(Z$1, m_preprocess!$1:$1048576, $D97, FALSE)), "", HLOOKUP(Z$1, m_preprocess!$1:$1048576, $D97, FALSE))</f>
        <v>256998.88705006315</v>
      </c>
      <c r="AA97">
        <f>IF(ISBLANK(HLOOKUP(AA$1, m_preprocess!$1:$1048576, $D97, FALSE)), "", HLOOKUP(AA$1, m_preprocess!$1:$1048576, $D97, FALSE))</f>
        <v>381.92926689576171</v>
      </c>
      <c r="AB97">
        <f>IF(ISBLANK(HLOOKUP(AB$1, m_preprocess!$1:$1048576, $D97, FALSE)), "", HLOOKUP(AB$1, m_preprocess!$1:$1048576, $D97, FALSE))</f>
        <v>14766.133196379436</v>
      </c>
      <c r="AC97">
        <f>IF(ISBLANK(HLOOKUP(AC$1, m_preprocess!$1:$1048576, $D97, FALSE)), "", HLOOKUP(AC$1, m_preprocess!$1:$1048576, $D97, FALSE))</f>
        <v>92.77145828528073</v>
      </c>
      <c r="AD97">
        <f>IF(ISBLANK(HLOOKUP(AD$1, m_preprocess!$1:$1048576, $D97, FALSE)), "", HLOOKUP(AD$1, m_preprocess!$1:$1048576, $D97, FALSE))</f>
        <v>6994.647400741721</v>
      </c>
      <c r="AE97">
        <f>IF(ISBLANK(HLOOKUP(AE$1, m_preprocess!$1:$1048576, $D97, FALSE)), "", HLOOKUP(AE$1, m_preprocess!$1:$1048576, $D97, FALSE))</f>
        <v>17553.069788451157</v>
      </c>
      <c r="AF97">
        <f>IF(ISBLANK(HLOOKUP(AF$1, m_preprocess!$1:$1048576, $D97, FALSE)), "", HLOOKUP(AF$1, m_preprocess!$1:$1048576, $D97, FALSE))</f>
        <v>87.114181812868111</v>
      </c>
      <c r="AG97">
        <f>IF(ISBLANK(HLOOKUP(AG$1, m_preprocess!$1:$1048576, $D97, FALSE)), "", HLOOKUP(AG$1, m_preprocess!$1:$1048576, $D97, FALSE))</f>
        <v>822.4600000000064</v>
      </c>
    </row>
    <row r="98" spans="1:33">
      <c r="A98" s="22">
        <v>36892</v>
      </c>
      <c r="B98">
        <v>2001</v>
      </c>
      <c r="C98">
        <v>1</v>
      </c>
      <c r="D98">
        <v>98</v>
      </c>
      <c r="E98">
        <f>IF(ISBLANK(HLOOKUP(E$1, m_preprocess!$1:$1048576, $D98, FALSE)), "", HLOOKUP(E$1, m_preprocess!$1:$1048576, $D98, FALSE))</f>
        <v>83.382822860545289</v>
      </c>
      <c r="F98" t="str">
        <f>IF(ISBLANK(HLOOKUP(F$1, m_preprocess!$1:$1048576, $D98, FALSE)), "", HLOOKUP(F$1, m_preprocess!$1:$1048576, $D98, FALSE))</f>
        <v/>
      </c>
      <c r="G98">
        <f>IF(ISBLANK(HLOOKUP(G$1, m_preprocess!$1:$1048576, $D98, FALSE)), "", HLOOKUP(G$1, m_preprocess!$1:$1048576, $D98, FALSE))</f>
        <v>87.990370664053685</v>
      </c>
      <c r="H98">
        <f>IF(ISBLANK(HLOOKUP(H$1, m_preprocess!$1:$1048576, $D98, FALSE)), "", HLOOKUP(H$1, m_preprocess!$1:$1048576, $D98, FALSE))</f>
        <v>101.27205391677553</v>
      </c>
      <c r="I98">
        <f>IF(ISBLANK(HLOOKUP(I$1, m_preprocess!$1:$1048576, $D98, FALSE)), "", HLOOKUP(I$1, m_preprocess!$1:$1048576, $D98, FALSE))</f>
        <v>62.905565197653111</v>
      </c>
      <c r="J98">
        <f>IF(ISBLANK(HLOOKUP(J$1, m_preprocess!$1:$1048576, $D98, FALSE)), "", HLOOKUP(J$1, m_preprocess!$1:$1048576, $D98, FALSE))</f>
        <v>70.839927632451833</v>
      </c>
      <c r="K98">
        <f>IF(ISBLANK(HLOOKUP(K$1, m_preprocess!$1:$1048576, $D98, FALSE)), "", HLOOKUP(K$1, m_preprocess!$1:$1048576, $D98, FALSE))</f>
        <v>92.925253642089444</v>
      </c>
      <c r="L98">
        <f>IF(ISBLANK(HLOOKUP(L$1, m_preprocess!$1:$1048576, $D98, FALSE)), "", HLOOKUP(L$1, m_preprocess!$1:$1048576, $D98, FALSE))</f>
        <v>68.701907264427405</v>
      </c>
      <c r="M98">
        <f>IF(ISBLANK(HLOOKUP(M$1, m_preprocess!$1:$1048576, $D98, FALSE)), "", HLOOKUP(M$1, m_preprocess!$1:$1048576, $D98, FALSE))</f>
        <v>77.433274973464151</v>
      </c>
      <c r="N98" t="str">
        <f>IF(ISBLANK(HLOOKUP(N$1, m_preprocess!$1:$1048576, $D98, FALSE)), "", HLOOKUP(N$1, m_preprocess!$1:$1048576, $D98, FALSE))</f>
        <v/>
      </c>
      <c r="O98" t="str">
        <f>IF(ISBLANK(HLOOKUP(O$1, m_preprocess!$1:$1048576, $D98, FALSE)), "", HLOOKUP(O$1, m_preprocess!$1:$1048576, $D98, FALSE))</f>
        <v/>
      </c>
      <c r="P98">
        <f>IF(ISBLANK(HLOOKUP(P$1, m_preprocess!$1:$1048576, $D98, FALSE)), "", HLOOKUP(P$1, m_preprocess!$1:$1048576, $D98, FALSE))</f>
        <v>83.616697602619013</v>
      </c>
      <c r="Q98">
        <f>IF(ISBLANK(HLOOKUP(Q$1, m_preprocess!$1:$1048576, $D98, FALSE)), "", HLOOKUP(Q$1, m_preprocess!$1:$1048576, $D98, FALSE))</f>
        <v>89.572535943707862</v>
      </c>
      <c r="R98">
        <f>IF(ISBLANK(HLOOKUP(R$1, m_preprocess!$1:$1048576, $D98, FALSE)), "", HLOOKUP(R$1, m_preprocess!$1:$1048576, $D98, FALSE))</f>
        <v>93.350820898012969</v>
      </c>
      <c r="S98">
        <f>IF(ISBLANK(HLOOKUP(S$1, m_preprocess!$1:$1048576, $D98, FALSE)), "", HLOOKUP(S$1, m_preprocess!$1:$1048576, $D98, FALSE))</f>
        <v>153.71395150144534</v>
      </c>
      <c r="T98">
        <f>IF(ISBLANK(HLOOKUP(T$1, m_preprocess!$1:$1048576, $D98, FALSE)), "", HLOOKUP(T$1, m_preprocess!$1:$1048576, $D98, FALSE))</f>
        <v>15.463131612118367</v>
      </c>
      <c r="U98">
        <f>IF(ISBLANK(HLOOKUP(U$1, m_preprocess!$1:$1048576, $D98, FALSE)), "", HLOOKUP(U$1, m_preprocess!$1:$1048576, $D98, FALSE))</f>
        <v>154.05975564510479</v>
      </c>
      <c r="V98">
        <f>IF(ISBLANK(HLOOKUP(V$1, m_preprocess!$1:$1048576, $D98, FALSE)), "", HLOOKUP(V$1, m_preprocess!$1:$1048576, $D98, FALSE))</f>
        <v>15.903524277745618</v>
      </c>
      <c r="W98">
        <f>IF(ISBLANK(HLOOKUP(W$1, m_preprocess!$1:$1048576, $D98, FALSE)), "", HLOOKUP(W$1, m_preprocess!$1:$1048576, $D98, FALSE))</f>
        <v>118.14841333342204</v>
      </c>
      <c r="X98">
        <f>IF(ISBLANK(HLOOKUP(X$1, m_preprocess!$1:$1048576, $D98, FALSE)), "", HLOOKUP(X$1, m_preprocess!$1:$1048576, $D98, FALSE))</f>
        <v>20.007818033937131</v>
      </c>
      <c r="Y98">
        <f>IF(ISBLANK(HLOOKUP(Y$1, m_preprocess!$1:$1048576, $D98, FALSE)), "", HLOOKUP(Y$1, m_preprocess!$1:$1048576, $D98, FALSE))</f>
        <v>196985.19907300978</v>
      </c>
      <c r="Z98">
        <f>IF(ISBLANK(HLOOKUP(Z$1, m_preprocess!$1:$1048576, $D98, FALSE)), "", HLOOKUP(Z$1, m_preprocess!$1:$1048576, $D98, FALSE))</f>
        <v>168692.05184511497</v>
      </c>
      <c r="AA98">
        <f>IF(ISBLANK(HLOOKUP(AA$1, m_preprocess!$1:$1048576, $D98, FALSE)), "", HLOOKUP(AA$1, m_preprocess!$1:$1048576, $D98, FALSE))</f>
        <v>372.99658314350796</v>
      </c>
      <c r="AB98">
        <f>IF(ISBLANK(HLOOKUP(AB$1, m_preprocess!$1:$1048576, $D98, FALSE)), "", HLOOKUP(AB$1, m_preprocess!$1:$1048576, $D98, FALSE))</f>
        <v>14541.518460077312</v>
      </c>
      <c r="AC98">
        <f>IF(ISBLANK(HLOOKUP(AC$1, m_preprocess!$1:$1048576, $D98, FALSE)), "", HLOOKUP(AC$1, m_preprocess!$1:$1048576, $D98, FALSE))</f>
        <v>95.53347186344314</v>
      </c>
      <c r="AD98">
        <f>IF(ISBLANK(HLOOKUP(AD$1, m_preprocess!$1:$1048576, $D98, FALSE)), "", HLOOKUP(AD$1, m_preprocess!$1:$1048576, $D98, FALSE))</f>
        <v>6380.3787968300267</v>
      </c>
      <c r="AE98">
        <f>IF(ISBLANK(HLOOKUP(AE$1, m_preprocess!$1:$1048576, $D98, FALSE)), "", HLOOKUP(AE$1, m_preprocess!$1:$1048576, $D98, FALSE))</f>
        <v>17118.462420154927</v>
      </c>
      <c r="AF98">
        <f>IF(ISBLANK(HLOOKUP(AF$1, m_preprocess!$1:$1048576, $D98, FALSE)), "", HLOOKUP(AF$1, m_preprocess!$1:$1048576, $D98, FALSE))</f>
        <v>94.619240096783258</v>
      </c>
      <c r="AG98">
        <f>IF(ISBLANK(HLOOKUP(AG$1, m_preprocess!$1:$1048576, $D98, FALSE)), "", HLOOKUP(AG$1, m_preprocess!$1:$1048576, $D98, FALSE))</f>
        <v>3907.5489999999991</v>
      </c>
    </row>
    <row r="99" spans="1:33">
      <c r="A99" s="22">
        <v>36923</v>
      </c>
      <c r="B99">
        <v>2001</v>
      </c>
      <c r="C99">
        <v>2</v>
      </c>
      <c r="D99">
        <v>99</v>
      </c>
      <c r="E99">
        <f>IF(ISBLANK(HLOOKUP(E$1, m_preprocess!$1:$1048576, $D99, FALSE)), "", HLOOKUP(E$1, m_preprocess!$1:$1048576, $D99, FALSE))</f>
        <v>80.50167163245014</v>
      </c>
      <c r="F99" t="str">
        <f>IF(ISBLANK(HLOOKUP(F$1, m_preprocess!$1:$1048576, $D99, FALSE)), "", HLOOKUP(F$1, m_preprocess!$1:$1048576, $D99, FALSE))</f>
        <v/>
      </c>
      <c r="G99">
        <f>IF(ISBLANK(HLOOKUP(G$1, m_preprocess!$1:$1048576, $D99, FALSE)), "", HLOOKUP(G$1, m_preprocess!$1:$1048576, $D99, FALSE))</f>
        <v>83.712543124714642</v>
      </c>
      <c r="H99">
        <f>IF(ISBLANK(HLOOKUP(H$1, m_preprocess!$1:$1048576, $D99, FALSE)), "", HLOOKUP(H$1, m_preprocess!$1:$1048576, $D99, FALSE))</f>
        <v>92.999995188521027</v>
      </c>
      <c r="I99">
        <f>IF(ISBLANK(HLOOKUP(I$1, m_preprocess!$1:$1048576, $D99, FALSE)), "", HLOOKUP(I$1, m_preprocess!$1:$1048576, $D99, FALSE))</f>
        <v>62.549133344298205</v>
      </c>
      <c r="J99">
        <f>IF(ISBLANK(HLOOKUP(J$1, m_preprocess!$1:$1048576, $D99, FALSE)), "", HLOOKUP(J$1, m_preprocess!$1:$1048576, $D99, FALSE))</f>
        <v>68.196194662696001</v>
      </c>
      <c r="K99">
        <f>IF(ISBLANK(HLOOKUP(K$1, m_preprocess!$1:$1048576, $D99, FALSE)), "", HLOOKUP(K$1, m_preprocess!$1:$1048576, $D99, FALSE))</f>
        <v>89.406110831949732</v>
      </c>
      <c r="L99">
        <f>IF(ISBLANK(HLOOKUP(L$1, m_preprocess!$1:$1048576, $D99, FALSE)), "", HLOOKUP(L$1, m_preprocess!$1:$1048576, $D99, FALSE))</f>
        <v>66.376344936916965</v>
      </c>
      <c r="M99">
        <f>IF(ISBLANK(HLOOKUP(M$1, m_preprocess!$1:$1048576, $D99, FALSE)), "", HLOOKUP(M$1, m_preprocess!$1:$1048576, $D99, FALSE))</f>
        <v>75.076246993563885</v>
      </c>
      <c r="N99" t="str">
        <f>IF(ISBLANK(HLOOKUP(N$1, m_preprocess!$1:$1048576, $D99, FALSE)), "", HLOOKUP(N$1, m_preprocess!$1:$1048576, $D99, FALSE))</f>
        <v/>
      </c>
      <c r="O99" t="str">
        <f>IF(ISBLANK(HLOOKUP(O$1, m_preprocess!$1:$1048576, $D99, FALSE)), "", HLOOKUP(O$1, m_preprocess!$1:$1048576, $D99, FALSE))</f>
        <v/>
      </c>
      <c r="P99">
        <f>IF(ISBLANK(HLOOKUP(P$1, m_preprocess!$1:$1048576, $D99, FALSE)), "", HLOOKUP(P$1, m_preprocess!$1:$1048576, $D99, FALSE))</f>
        <v>83.464558277603345</v>
      </c>
      <c r="Q99">
        <f>IF(ISBLANK(HLOOKUP(Q$1, m_preprocess!$1:$1048576, $D99, FALSE)), "", HLOOKUP(Q$1, m_preprocess!$1:$1048576, $D99, FALSE))</f>
        <v>88.69221862359953</v>
      </c>
      <c r="R99">
        <f>IF(ISBLANK(HLOOKUP(R$1, m_preprocess!$1:$1048576, $D99, FALSE)), "", HLOOKUP(R$1, m_preprocess!$1:$1048576, $D99, FALSE))</f>
        <v>94.105841045445231</v>
      </c>
      <c r="S99">
        <f>IF(ISBLANK(HLOOKUP(S$1, m_preprocess!$1:$1048576, $D99, FALSE)), "", HLOOKUP(S$1, m_preprocess!$1:$1048576, $D99, FALSE))</f>
        <v>150.55686220976466</v>
      </c>
      <c r="T99">
        <f>IF(ISBLANK(HLOOKUP(T$1, m_preprocess!$1:$1048576, $D99, FALSE)), "", HLOOKUP(T$1, m_preprocess!$1:$1048576, $D99, FALSE))</f>
        <v>13.555609990014172</v>
      </c>
      <c r="U99">
        <f>IF(ISBLANK(HLOOKUP(U$1, m_preprocess!$1:$1048576, $D99, FALSE)), "", HLOOKUP(U$1, m_preprocess!$1:$1048576, $D99, FALSE))</f>
        <v>148.0414652352184</v>
      </c>
      <c r="V99">
        <f>IF(ISBLANK(HLOOKUP(V$1, m_preprocess!$1:$1048576, $D99, FALSE)), "", HLOOKUP(V$1, m_preprocess!$1:$1048576, $D99, FALSE))</f>
        <v>15.326812443028619</v>
      </c>
      <c r="W99">
        <f>IF(ISBLANK(HLOOKUP(W$1, m_preprocess!$1:$1048576, $D99, FALSE)), "", HLOOKUP(W$1, m_preprocess!$1:$1048576, $D99, FALSE))</f>
        <v>112.07985496661112</v>
      </c>
      <c r="X99">
        <f>IF(ISBLANK(HLOOKUP(X$1, m_preprocess!$1:$1048576, $D99, FALSE)), "", HLOOKUP(X$1, m_preprocess!$1:$1048576, $D99, FALSE))</f>
        <v>20.634797825578673</v>
      </c>
      <c r="Y99">
        <f>IF(ISBLANK(HLOOKUP(Y$1, m_preprocess!$1:$1048576, $D99, FALSE)), "", HLOOKUP(Y$1, m_preprocess!$1:$1048576, $D99, FALSE))</f>
        <v>140508.96057366801</v>
      </c>
      <c r="Z99">
        <f>IF(ISBLANK(HLOOKUP(Z$1, m_preprocess!$1:$1048576, $D99, FALSE)), "", HLOOKUP(Z$1, m_preprocess!$1:$1048576, $D99, FALSE))</f>
        <v>145121.46538131739</v>
      </c>
      <c r="AA99">
        <f>IF(ISBLANK(HLOOKUP(AA$1, m_preprocess!$1:$1048576, $D99, FALSE)), "", HLOOKUP(AA$1, m_preprocess!$1:$1048576, $D99, FALSE))</f>
        <v>362.31460227272731</v>
      </c>
      <c r="AB99">
        <f>IF(ISBLANK(HLOOKUP(AB$1, m_preprocess!$1:$1048576, $D99, FALSE)), "", HLOOKUP(AB$1, m_preprocess!$1:$1048576, $D99, FALSE))</f>
        <v>14499.693158022495</v>
      </c>
      <c r="AC99">
        <f>IF(ISBLANK(HLOOKUP(AC$1, m_preprocess!$1:$1048576, $D99, FALSE)), "", HLOOKUP(AC$1, m_preprocess!$1:$1048576, $D99, FALSE))</f>
        <v>95.271850500287442</v>
      </c>
      <c r="AD99">
        <f>IF(ISBLANK(HLOOKUP(AD$1, m_preprocess!$1:$1048576, $D99, FALSE)), "", HLOOKUP(AD$1, m_preprocess!$1:$1048576, $D99, FALSE))</f>
        <v>6299.0259625581839</v>
      </c>
      <c r="AE99">
        <f>IF(ISBLANK(HLOOKUP(AE$1, m_preprocess!$1:$1048576, $D99, FALSE)), "", HLOOKUP(AE$1, m_preprocess!$1:$1048576, $D99, FALSE))</f>
        <v>17278.284735303965</v>
      </c>
      <c r="AF99">
        <f>IF(ISBLANK(HLOOKUP(AF$1, m_preprocess!$1:$1048576, $D99, FALSE)), "", HLOOKUP(AF$1, m_preprocess!$1:$1048576, $D99, FALSE))</f>
        <v>97.138995738908832</v>
      </c>
      <c r="AG99">
        <f>IF(ISBLANK(HLOOKUP(AG$1, m_preprocess!$1:$1048576, $D99, FALSE)), "", HLOOKUP(AG$1, m_preprocess!$1:$1048576, $D99, FALSE))</f>
        <v>-318.29300000000512</v>
      </c>
    </row>
    <row r="100" spans="1:33">
      <c r="A100" s="22">
        <v>36951</v>
      </c>
      <c r="B100">
        <v>2001</v>
      </c>
      <c r="C100">
        <v>3</v>
      </c>
      <c r="D100">
        <v>100</v>
      </c>
      <c r="E100">
        <f>IF(ISBLANK(HLOOKUP(E$1, m_preprocess!$1:$1048576, $D100, FALSE)), "", HLOOKUP(E$1, m_preprocess!$1:$1048576, $D100, FALSE))</f>
        <v>85.37402054105327</v>
      </c>
      <c r="F100" t="str">
        <f>IF(ISBLANK(HLOOKUP(F$1, m_preprocess!$1:$1048576, $D100, FALSE)), "", HLOOKUP(F$1, m_preprocess!$1:$1048576, $D100, FALSE))</f>
        <v/>
      </c>
      <c r="G100">
        <f>IF(ISBLANK(HLOOKUP(G$1, m_preprocess!$1:$1048576, $D100, FALSE)), "", HLOOKUP(G$1, m_preprocess!$1:$1048576, $D100, FALSE))</f>
        <v>89.072864744841752</v>
      </c>
      <c r="H100">
        <f>IF(ISBLANK(HLOOKUP(H$1, m_preprocess!$1:$1048576, $D100, FALSE)), "", HLOOKUP(H$1, m_preprocess!$1:$1048576, $D100, FALSE))</f>
        <v>103.1437227077427</v>
      </c>
      <c r="I100">
        <f>IF(ISBLANK(HLOOKUP(I$1, m_preprocess!$1:$1048576, $D100, FALSE)), "", HLOOKUP(I$1, m_preprocess!$1:$1048576, $D100, FALSE))</f>
        <v>62.268701598739831</v>
      </c>
      <c r="J100">
        <f>IF(ISBLANK(HLOOKUP(J$1, m_preprocess!$1:$1048576, $D100, FALSE)), "", HLOOKUP(J$1, m_preprocess!$1:$1048576, $D100, FALSE))</f>
        <v>68.681377122499853</v>
      </c>
      <c r="K100">
        <f>IF(ISBLANK(HLOOKUP(K$1, m_preprocess!$1:$1048576, $D100, FALSE)), "", HLOOKUP(K$1, m_preprocess!$1:$1048576, $D100, FALSE))</f>
        <v>95.459201599743054</v>
      </c>
      <c r="L100">
        <f>IF(ISBLANK(HLOOKUP(L$1, m_preprocess!$1:$1048576, $D100, FALSE)), "", HLOOKUP(L$1, m_preprocess!$1:$1048576, $D100, FALSE))</f>
        <v>68.926885188399794</v>
      </c>
      <c r="M100">
        <f>IF(ISBLANK(HLOOKUP(M$1, m_preprocess!$1:$1048576, $D100, FALSE)), "", HLOOKUP(M$1, m_preprocess!$1:$1048576, $D100, FALSE))</f>
        <v>81.217500524929335</v>
      </c>
      <c r="N100" t="str">
        <f>IF(ISBLANK(HLOOKUP(N$1, m_preprocess!$1:$1048576, $D100, FALSE)), "", HLOOKUP(N$1, m_preprocess!$1:$1048576, $D100, FALSE))</f>
        <v/>
      </c>
      <c r="O100" t="str">
        <f>IF(ISBLANK(HLOOKUP(O$1, m_preprocess!$1:$1048576, $D100, FALSE)), "", HLOOKUP(O$1, m_preprocess!$1:$1048576, $D100, FALSE))</f>
        <v/>
      </c>
      <c r="P100">
        <f>IF(ISBLANK(HLOOKUP(P$1, m_preprocess!$1:$1048576, $D100, FALSE)), "", HLOOKUP(P$1, m_preprocess!$1:$1048576, $D100, FALSE))</f>
        <v>83.078035742530147</v>
      </c>
      <c r="Q100">
        <f>IF(ISBLANK(HLOOKUP(Q$1, m_preprocess!$1:$1048576, $D100, FALSE)), "", HLOOKUP(Q$1, m_preprocess!$1:$1048576, $D100, FALSE))</f>
        <v>88.426144759125151</v>
      </c>
      <c r="R100">
        <f>IF(ISBLANK(HLOOKUP(R$1, m_preprocess!$1:$1048576, $D100, FALSE)), "", HLOOKUP(R$1, m_preprocess!$1:$1048576, $D100, FALSE))</f>
        <v>93.951891681851137</v>
      </c>
      <c r="S100">
        <f>IF(ISBLANK(HLOOKUP(S$1, m_preprocess!$1:$1048576, $D100, FALSE)), "", HLOOKUP(S$1, m_preprocess!$1:$1048576, $D100, FALSE))</f>
        <v>172.26030769855748</v>
      </c>
      <c r="T100">
        <f>IF(ISBLANK(HLOOKUP(T$1, m_preprocess!$1:$1048576, $D100, FALSE)), "", HLOOKUP(T$1, m_preprocess!$1:$1048576, $D100, FALSE))</f>
        <v>14.404192266998768</v>
      </c>
      <c r="U100">
        <f>IF(ISBLANK(HLOOKUP(U$1, m_preprocess!$1:$1048576, $D100, FALSE)), "", HLOOKUP(U$1, m_preprocess!$1:$1048576, $D100, FALSE))</f>
        <v>168.87452280858366</v>
      </c>
      <c r="V100">
        <f>IF(ISBLANK(HLOOKUP(V$1, m_preprocess!$1:$1048576, $D100, FALSE)), "", HLOOKUP(V$1, m_preprocess!$1:$1048576, $D100, FALSE))</f>
        <v>19.759608481853334</v>
      </c>
      <c r="W100">
        <f>IF(ISBLANK(HLOOKUP(W$1, m_preprocess!$1:$1048576, $D100, FALSE)), "", HLOOKUP(W$1, m_preprocess!$1:$1048576, $D100, FALSE))</f>
        <v>125.36145311091443</v>
      </c>
      <c r="X100">
        <f>IF(ISBLANK(HLOOKUP(X$1, m_preprocess!$1:$1048576, $D100, FALSE)), "", HLOOKUP(X$1, m_preprocess!$1:$1048576, $D100, FALSE))</f>
        <v>23.753461215815882</v>
      </c>
      <c r="Y100">
        <f>IF(ISBLANK(HLOOKUP(Y$1, m_preprocess!$1:$1048576, $D100, FALSE)), "", HLOOKUP(Y$1, m_preprocess!$1:$1048576, $D100, FALSE))</f>
        <v>155904.63988992199</v>
      </c>
      <c r="Z100">
        <f>IF(ISBLANK(HLOOKUP(Z$1, m_preprocess!$1:$1048576, $D100, FALSE)), "", HLOOKUP(Z$1, m_preprocess!$1:$1048576, $D100, FALSE))</f>
        <v>158032.27133361937</v>
      </c>
      <c r="AA100">
        <f>IF(ISBLANK(HLOOKUP(AA$1, m_preprocess!$1:$1048576, $D100, FALSE)), "", HLOOKUP(AA$1, m_preprocess!$1:$1048576, $D100, FALSE))</f>
        <v>407.75411697898915</v>
      </c>
      <c r="AB100">
        <f>IF(ISBLANK(HLOOKUP(AB$1, m_preprocess!$1:$1048576, $D100, FALSE)), "", HLOOKUP(AB$1, m_preprocess!$1:$1048576, $D100, FALSE))</f>
        <v>14286.572674739338</v>
      </c>
      <c r="AC100">
        <f>IF(ISBLANK(HLOOKUP(AC$1, m_preprocess!$1:$1048576, $D100, FALSE)), "", HLOOKUP(AC$1, m_preprocess!$1:$1048576, $D100, FALSE))</f>
        <v>93.400264618976692</v>
      </c>
      <c r="AD100">
        <f>IF(ISBLANK(HLOOKUP(AD$1, m_preprocess!$1:$1048576, $D100, FALSE)), "", HLOOKUP(AD$1, m_preprocess!$1:$1048576, $D100, FALSE))</f>
        <v>6251.4264530847104</v>
      </c>
      <c r="AE100">
        <f>IF(ISBLANK(HLOOKUP(AE$1, m_preprocess!$1:$1048576, $D100, FALSE)), "", HLOOKUP(AE$1, m_preprocess!$1:$1048576, $D100, FALSE))</f>
        <v>17420.683429862929</v>
      </c>
      <c r="AF100">
        <f>IF(ISBLANK(HLOOKUP(AF$1, m_preprocess!$1:$1048576, $D100, FALSE)), "", HLOOKUP(AF$1, m_preprocess!$1:$1048576, $D100, FALSE))</f>
        <v>91.13699313128528</v>
      </c>
      <c r="AG100">
        <f>IF(ISBLANK(HLOOKUP(AG$1, m_preprocess!$1:$1048576, $D100, FALSE)), "", HLOOKUP(AG$1, m_preprocess!$1:$1048576, $D100, FALSE))</f>
        <v>1127.1320000000051</v>
      </c>
    </row>
    <row r="101" spans="1:33">
      <c r="A101" s="22">
        <v>36982</v>
      </c>
      <c r="B101">
        <v>2001</v>
      </c>
      <c r="C101">
        <v>4</v>
      </c>
      <c r="D101">
        <v>101</v>
      </c>
      <c r="E101">
        <f>IF(ISBLANK(HLOOKUP(E$1, m_preprocess!$1:$1048576, $D101, FALSE)), "", HLOOKUP(E$1, m_preprocess!$1:$1048576, $D101, FALSE))</f>
        <v>80.166128823545691</v>
      </c>
      <c r="F101" t="str">
        <f>IF(ISBLANK(HLOOKUP(F$1, m_preprocess!$1:$1048576, $D101, FALSE)), "", HLOOKUP(F$1, m_preprocess!$1:$1048576, $D101, FALSE))</f>
        <v/>
      </c>
      <c r="G101">
        <f>IF(ISBLANK(HLOOKUP(G$1, m_preprocess!$1:$1048576, $D101, FALSE)), "", HLOOKUP(G$1, m_preprocess!$1:$1048576, $D101, FALSE))</f>
        <v>81.339502926552001</v>
      </c>
      <c r="H101">
        <f>IF(ISBLANK(HLOOKUP(H$1, m_preprocess!$1:$1048576, $D101, FALSE)), "", HLOOKUP(H$1, m_preprocess!$1:$1048576, $D101, FALSE))</f>
        <v>95.632471178786375</v>
      </c>
      <c r="I101">
        <f>IF(ISBLANK(HLOOKUP(I$1, m_preprocess!$1:$1048576, $D101, FALSE)), "", HLOOKUP(I$1, m_preprocess!$1:$1048576, $D101, FALSE))</f>
        <v>62.735392776536457</v>
      </c>
      <c r="J101">
        <f>IF(ISBLANK(HLOOKUP(J$1, m_preprocess!$1:$1048576, $D101, FALSE)), "", HLOOKUP(J$1, m_preprocess!$1:$1048576, $D101, FALSE))</f>
        <v>60.979538123971722</v>
      </c>
      <c r="K101">
        <f>IF(ISBLANK(HLOOKUP(K$1, m_preprocess!$1:$1048576, $D101, FALSE)), "", HLOOKUP(K$1, m_preprocess!$1:$1048576, $D101, FALSE))</f>
        <v>86.57271080891455</v>
      </c>
      <c r="L101">
        <f>IF(ISBLANK(HLOOKUP(L$1, m_preprocess!$1:$1048576, $D101, FALSE)), "", HLOOKUP(L$1, m_preprocess!$1:$1048576, $D101, FALSE))</f>
        <v>61.545862833147126</v>
      </c>
      <c r="M101">
        <f>IF(ISBLANK(HLOOKUP(M$1, m_preprocess!$1:$1048576, $D101, FALSE)), "", HLOOKUP(M$1, m_preprocess!$1:$1048576, $D101, FALSE))</f>
        <v>76.255661107177389</v>
      </c>
      <c r="N101" t="str">
        <f>IF(ISBLANK(HLOOKUP(N$1, m_preprocess!$1:$1048576, $D101, FALSE)), "", HLOOKUP(N$1, m_preprocess!$1:$1048576, $D101, FALSE))</f>
        <v/>
      </c>
      <c r="O101">
        <f>IF(ISBLANK(HLOOKUP(O$1, m_preprocess!$1:$1048576, $D101, FALSE)), "", HLOOKUP(O$1, m_preprocess!$1:$1048576, $D101, FALSE))</f>
        <v>113.80681777137499</v>
      </c>
      <c r="P101">
        <f>IF(ISBLANK(HLOOKUP(P$1, m_preprocess!$1:$1048576, $D101, FALSE)), "", HLOOKUP(P$1, m_preprocess!$1:$1048576, $D101, FALSE))</f>
        <v>82.936855893440168</v>
      </c>
      <c r="Q101">
        <f>IF(ISBLANK(HLOOKUP(Q$1, m_preprocess!$1:$1048576, $D101, FALSE)), "", HLOOKUP(Q$1, m_preprocess!$1:$1048576, $D101, FALSE))</f>
        <v>88.36035978848362</v>
      </c>
      <c r="R101">
        <f>IF(ISBLANK(HLOOKUP(R$1, m_preprocess!$1:$1048576, $D101, FALSE)), "", HLOOKUP(R$1, m_preprocess!$1:$1048576, $D101, FALSE))</f>
        <v>93.862062232401271</v>
      </c>
      <c r="S101">
        <f>IF(ISBLANK(HLOOKUP(S$1, m_preprocess!$1:$1048576, $D101, FALSE)), "", HLOOKUP(S$1, m_preprocess!$1:$1048576, $D101, FALSE))</f>
        <v>160.03742675094367</v>
      </c>
      <c r="T101">
        <f>IF(ISBLANK(HLOOKUP(T$1, m_preprocess!$1:$1048576, $D101, FALSE)), "", HLOOKUP(T$1, m_preprocess!$1:$1048576, $D101, FALSE))</f>
        <v>13.162097697585148</v>
      </c>
      <c r="U101">
        <f>IF(ISBLANK(HLOOKUP(U$1, m_preprocess!$1:$1048576, $D101, FALSE)), "", HLOOKUP(U$1, m_preprocess!$1:$1048576, $D101, FALSE))</f>
        <v>159.71803457775616</v>
      </c>
      <c r="V101">
        <f>IF(ISBLANK(HLOOKUP(V$1, m_preprocess!$1:$1048576, $D101, FALSE)), "", HLOOKUP(V$1, m_preprocess!$1:$1048576, $D101, FALSE))</f>
        <v>17.30846279554569</v>
      </c>
      <c r="W101">
        <f>IF(ISBLANK(HLOOKUP(W$1, m_preprocess!$1:$1048576, $D101, FALSE)), "", HLOOKUP(W$1, m_preprocess!$1:$1048576, $D101, FALSE))</f>
        <v>121.79558826788123</v>
      </c>
      <c r="X101">
        <f>IF(ISBLANK(HLOOKUP(X$1, m_preprocess!$1:$1048576, $D101, FALSE)), "", HLOOKUP(X$1, m_preprocess!$1:$1048576, $D101, FALSE))</f>
        <v>20.613983514329224</v>
      </c>
      <c r="Y101">
        <f>IF(ISBLANK(HLOOKUP(Y$1, m_preprocess!$1:$1048576, $D101, FALSE)), "", HLOOKUP(Y$1, m_preprocess!$1:$1048576, $D101, FALSE))</f>
        <v>171100.52850666974</v>
      </c>
      <c r="Z101">
        <f>IF(ISBLANK(HLOOKUP(Z$1, m_preprocess!$1:$1048576, $D101, FALSE)), "", HLOOKUP(Z$1, m_preprocess!$1:$1048576, $D101, FALSE))</f>
        <v>141510.85864691465</v>
      </c>
      <c r="AA101">
        <f>IF(ISBLANK(HLOOKUP(AA$1, m_preprocess!$1:$1048576, $D101, FALSE)), "", HLOOKUP(AA$1, m_preprocess!$1:$1048576, $D101, FALSE))</f>
        <v>416.55657596371879</v>
      </c>
      <c r="AB101">
        <f>IF(ISBLANK(HLOOKUP(AB$1, m_preprocess!$1:$1048576, $D101, FALSE)), "", HLOOKUP(AB$1, m_preprocess!$1:$1048576, $D101, FALSE))</f>
        <v>14151.485837703436</v>
      </c>
      <c r="AC101">
        <f>IF(ISBLANK(HLOOKUP(AC$1, m_preprocess!$1:$1048576, $D101, FALSE)), "", HLOOKUP(AC$1, m_preprocess!$1:$1048576, $D101, FALSE))</f>
        <v>90.558260494849335</v>
      </c>
      <c r="AD101">
        <f>IF(ISBLANK(HLOOKUP(AD$1, m_preprocess!$1:$1048576, $D101, FALSE)), "", HLOOKUP(AD$1, m_preprocess!$1:$1048576, $D101, FALSE))</f>
        <v>6243.455557618895</v>
      </c>
      <c r="AE101">
        <f>IF(ISBLANK(HLOOKUP(AE$1, m_preprocess!$1:$1048576, $D101, FALSE)), "", HLOOKUP(AE$1, m_preprocess!$1:$1048576, $D101, FALSE))</f>
        <v>17528.362437167245</v>
      </c>
      <c r="AF101">
        <f>IF(ISBLANK(HLOOKUP(AF$1, m_preprocess!$1:$1048576, $D101, FALSE)), "", HLOOKUP(AF$1, m_preprocess!$1:$1048576, $D101, FALSE))</f>
        <v>90.047328833951809</v>
      </c>
      <c r="AG101">
        <f>IF(ISBLANK(HLOOKUP(AG$1, m_preprocess!$1:$1048576, $D101, FALSE)), "", HLOOKUP(AG$1, m_preprocess!$1:$1048576, $D101, FALSE))</f>
        <v>76.725999999995111</v>
      </c>
    </row>
    <row r="102" spans="1:33">
      <c r="A102" s="22">
        <v>37012</v>
      </c>
      <c r="B102">
        <v>2001</v>
      </c>
      <c r="C102">
        <v>5</v>
      </c>
      <c r="D102">
        <v>102</v>
      </c>
      <c r="E102">
        <f>IF(ISBLANK(HLOOKUP(E$1, m_preprocess!$1:$1048576, $D102, FALSE)), "", HLOOKUP(E$1, m_preprocess!$1:$1048576, $D102, FALSE))</f>
        <v>84.909808190170253</v>
      </c>
      <c r="F102" t="str">
        <f>IF(ISBLANK(HLOOKUP(F$1, m_preprocess!$1:$1048576, $D102, FALSE)), "", HLOOKUP(F$1, m_preprocess!$1:$1048576, $D102, FALSE))</f>
        <v/>
      </c>
      <c r="G102">
        <f>IF(ISBLANK(HLOOKUP(G$1, m_preprocess!$1:$1048576, $D102, FALSE)), "", HLOOKUP(G$1, m_preprocess!$1:$1048576, $D102, FALSE))</f>
        <v>86.949461774909864</v>
      </c>
      <c r="H102">
        <f>IF(ISBLANK(HLOOKUP(H$1, m_preprocess!$1:$1048576, $D102, FALSE)), "", HLOOKUP(H$1, m_preprocess!$1:$1048576, $D102, FALSE))</f>
        <v>99.055964348905178</v>
      </c>
      <c r="I102">
        <f>IF(ISBLANK(HLOOKUP(I$1, m_preprocess!$1:$1048576, $D102, FALSE)), "", HLOOKUP(I$1, m_preprocess!$1:$1048576, $D102, FALSE))</f>
        <v>65.259143433512762</v>
      </c>
      <c r="J102">
        <f>IF(ISBLANK(HLOOKUP(J$1, m_preprocess!$1:$1048576, $D102, FALSE)), "", HLOOKUP(J$1, m_preprocess!$1:$1048576, $D102, FALSE))</f>
        <v>65.344455402794537</v>
      </c>
      <c r="K102">
        <f>IF(ISBLANK(HLOOKUP(K$1, m_preprocess!$1:$1048576, $D102, FALSE)), "", HLOOKUP(K$1, m_preprocess!$1:$1048576, $D102, FALSE))</f>
        <v>94.337676978524485</v>
      </c>
      <c r="L102">
        <f>IF(ISBLANK(HLOOKUP(L$1, m_preprocess!$1:$1048576, $D102, FALSE)), "", HLOOKUP(L$1, m_preprocess!$1:$1048576, $D102, FALSE))</f>
        <v>65.777002072871795</v>
      </c>
      <c r="M102">
        <f>IF(ISBLANK(HLOOKUP(M$1, m_preprocess!$1:$1048576, $D102, FALSE)), "", HLOOKUP(M$1, m_preprocess!$1:$1048576, $D102, FALSE))</f>
        <v>79.774178471209325</v>
      </c>
      <c r="N102" t="str">
        <f>IF(ISBLANK(HLOOKUP(N$1, m_preprocess!$1:$1048576, $D102, FALSE)), "", HLOOKUP(N$1, m_preprocess!$1:$1048576, $D102, FALSE))</f>
        <v/>
      </c>
      <c r="O102">
        <f>IF(ISBLANK(HLOOKUP(O$1, m_preprocess!$1:$1048576, $D102, FALSE)), "", HLOOKUP(O$1, m_preprocess!$1:$1048576, $D102, FALSE))</f>
        <v>110.030251179191</v>
      </c>
      <c r="P102">
        <f>IF(ISBLANK(HLOOKUP(P$1, m_preprocess!$1:$1048576, $D102, FALSE)), "", HLOOKUP(P$1, m_preprocess!$1:$1048576, $D102, FALSE))</f>
        <v>83.248828261507654</v>
      </c>
      <c r="Q102">
        <f>IF(ISBLANK(HLOOKUP(Q$1, m_preprocess!$1:$1048576, $D102, FALSE)), "", HLOOKUP(Q$1, m_preprocess!$1:$1048576, $D102, FALSE))</f>
        <v>88.354053157893588</v>
      </c>
      <c r="R102">
        <f>IF(ISBLANK(HLOOKUP(R$1, m_preprocess!$1:$1048576, $D102, FALSE)), "", HLOOKUP(R$1, m_preprocess!$1:$1048576, $D102, FALSE))</f>
        <v>94.221855462292581</v>
      </c>
      <c r="S102">
        <f>IF(ISBLANK(HLOOKUP(S$1, m_preprocess!$1:$1048576, $D102, FALSE)), "", HLOOKUP(S$1, m_preprocess!$1:$1048576, $D102, FALSE))</f>
        <v>168.7920454070487</v>
      </c>
      <c r="T102">
        <f>IF(ISBLANK(HLOOKUP(T$1, m_preprocess!$1:$1048576, $D102, FALSE)), "", HLOOKUP(T$1, m_preprocess!$1:$1048576, $D102, FALSE))</f>
        <v>14.197953589053848</v>
      </c>
      <c r="U102">
        <f>IF(ISBLANK(HLOOKUP(U$1, m_preprocess!$1:$1048576, $D102, FALSE)), "", HLOOKUP(U$1, m_preprocess!$1:$1048576, $D102, FALSE))</f>
        <v>165.92598161627461</v>
      </c>
      <c r="V102">
        <f>IF(ISBLANK(HLOOKUP(V$1, m_preprocess!$1:$1048576, $D102, FALSE)), "", HLOOKUP(V$1, m_preprocess!$1:$1048576, $D102, FALSE))</f>
        <v>19.446646063078727</v>
      </c>
      <c r="W102">
        <f>IF(ISBLANK(HLOOKUP(W$1, m_preprocess!$1:$1048576, $D102, FALSE)), "", HLOOKUP(W$1, m_preprocess!$1:$1048576, $D102, FALSE))</f>
        <v>124.95193605064038</v>
      </c>
      <c r="X102">
        <f>IF(ISBLANK(HLOOKUP(X$1, m_preprocess!$1:$1048576, $D102, FALSE)), "", HLOOKUP(X$1, m_preprocess!$1:$1048576, $D102, FALSE))</f>
        <v>21.527399502555493</v>
      </c>
      <c r="Y102">
        <f>IF(ISBLANK(HLOOKUP(Y$1, m_preprocess!$1:$1048576, $D102, FALSE)), "", HLOOKUP(Y$1, m_preprocess!$1:$1048576, $D102, FALSE))</f>
        <v>144407.16474907743</v>
      </c>
      <c r="Z102">
        <f>IF(ISBLANK(HLOOKUP(Z$1, m_preprocess!$1:$1048576, $D102, FALSE)), "", HLOOKUP(Z$1, m_preprocess!$1:$1048576, $D102, FALSE))</f>
        <v>144113.45612670685</v>
      </c>
      <c r="AA102">
        <f>IF(ISBLANK(HLOOKUP(AA$1, m_preprocess!$1:$1048576, $D102, FALSE)), "", HLOOKUP(AA$1, m_preprocess!$1:$1048576, $D102, FALSE))</f>
        <v>450.22210941906371</v>
      </c>
      <c r="AB102">
        <f>IF(ISBLANK(HLOOKUP(AB$1, m_preprocess!$1:$1048576, $D102, FALSE)), "", HLOOKUP(AB$1, m_preprocess!$1:$1048576, $D102, FALSE))</f>
        <v>14006.871871143789</v>
      </c>
      <c r="AC102">
        <f>IF(ISBLANK(HLOOKUP(AC$1, m_preprocess!$1:$1048576, $D102, FALSE)), "", HLOOKUP(AC$1, m_preprocess!$1:$1048576, $D102, FALSE))</f>
        <v>88.874998381799983</v>
      </c>
      <c r="AD102">
        <f>IF(ISBLANK(HLOOKUP(AD$1, m_preprocess!$1:$1048576, $D102, FALSE)), "", HLOOKUP(AD$1, m_preprocess!$1:$1048576, $D102, FALSE))</f>
        <v>6175.8658035187627</v>
      </c>
      <c r="AE102">
        <f>IF(ISBLANK(HLOOKUP(AE$1, m_preprocess!$1:$1048576, $D102, FALSE)), "", HLOOKUP(AE$1, m_preprocess!$1:$1048576, $D102, FALSE))</f>
        <v>17364.535615487068</v>
      </c>
      <c r="AF102">
        <f>IF(ISBLANK(HLOOKUP(AF$1, m_preprocess!$1:$1048576, $D102, FALSE)), "", HLOOKUP(AF$1, m_preprocess!$1:$1048576, $D102, FALSE))</f>
        <v>96.957797312527759</v>
      </c>
      <c r="AG102">
        <f>IF(ISBLANK(HLOOKUP(AG$1, m_preprocess!$1:$1048576, $D102, FALSE)), "", HLOOKUP(AG$1, m_preprocess!$1:$1048576, $D102, FALSE))</f>
        <v>244.34200000000419</v>
      </c>
    </row>
    <row r="103" spans="1:33">
      <c r="A103" s="22">
        <v>37043</v>
      </c>
      <c r="B103">
        <v>2001</v>
      </c>
      <c r="C103">
        <v>6</v>
      </c>
      <c r="D103">
        <v>103</v>
      </c>
      <c r="E103">
        <f>IF(ISBLANK(HLOOKUP(E$1, m_preprocess!$1:$1048576, $D103, FALSE)), "", HLOOKUP(E$1, m_preprocess!$1:$1048576, $D103, FALSE))</f>
        <v>84.317985580169847</v>
      </c>
      <c r="F103" t="str">
        <f>IF(ISBLANK(HLOOKUP(F$1, m_preprocess!$1:$1048576, $D103, FALSE)), "", HLOOKUP(F$1, m_preprocess!$1:$1048576, $D103, FALSE))</f>
        <v/>
      </c>
      <c r="G103">
        <f>IF(ISBLANK(HLOOKUP(G$1, m_preprocess!$1:$1048576, $D103, FALSE)), "", HLOOKUP(G$1, m_preprocess!$1:$1048576, $D103, FALSE))</f>
        <v>87.945642040612043</v>
      </c>
      <c r="H103">
        <f>IF(ISBLANK(HLOOKUP(H$1, m_preprocess!$1:$1048576, $D103, FALSE)), "", HLOOKUP(H$1, m_preprocess!$1:$1048576, $D103, FALSE))</f>
        <v>98.947929297904025</v>
      </c>
      <c r="I103">
        <f>IF(ISBLANK(HLOOKUP(I$1, m_preprocess!$1:$1048576, $D103, FALSE)), "", HLOOKUP(I$1, m_preprocess!$1:$1048576, $D103, FALSE))</f>
        <v>69.519421184249381</v>
      </c>
      <c r="J103">
        <f>IF(ISBLANK(HLOOKUP(J$1, m_preprocess!$1:$1048576, $D103, FALSE)), "", HLOOKUP(J$1, m_preprocess!$1:$1048576, $D103, FALSE))</f>
        <v>69.17243654155935</v>
      </c>
      <c r="K103">
        <f>IF(ISBLANK(HLOOKUP(K$1, m_preprocess!$1:$1048576, $D103, FALSE)), "", HLOOKUP(K$1, m_preprocess!$1:$1048576, $D103, FALSE))</f>
        <v>94.061934390490748</v>
      </c>
      <c r="L103">
        <f>IF(ISBLANK(HLOOKUP(L$1, m_preprocess!$1:$1048576, $D103, FALSE)), "", HLOOKUP(L$1, m_preprocess!$1:$1048576, $D103, FALSE))</f>
        <v>67.872358502949027</v>
      </c>
      <c r="M103">
        <f>IF(ISBLANK(HLOOKUP(M$1, m_preprocess!$1:$1048576, $D103, FALSE)), "", HLOOKUP(M$1, m_preprocess!$1:$1048576, $D103, FALSE))</f>
        <v>81.489340057059664</v>
      </c>
      <c r="N103" t="str">
        <f>IF(ISBLANK(HLOOKUP(N$1, m_preprocess!$1:$1048576, $D103, FALSE)), "", HLOOKUP(N$1, m_preprocess!$1:$1048576, $D103, FALSE))</f>
        <v/>
      </c>
      <c r="O103">
        <f>IF(ISBLANK(HLOOKUP(O$1, m_preprocess!$1:$1048576, $D103, FALSE)), "", HLOOKUP(O$1, m_preprocess!$1:$1048576, $D103, FALSE))</f>
        <v>108.291532180188</v>
      </c>
      <c r="P103">
        <f>IF(ISBLANK(HLOOKUP(P$1, m_preprocess!$1:$1048576, $D103, FALSE)), "", HLOOKUP(P$1, m_preprocess!$1:$1048576, $D103, FALSE))</f>
        <v>82.976198686492083</v>
      </c>
      <c r="Q103">
        <f>IF(ISBLANK(HLOOKUP(Q$1, m_preprocess!$1:$1048576, $D103, FALSE)), "", HLOOKUP(Q$1, m_preprocess!$1:$1048576, $D103, FALSE))</f>
        <v>87.798713993224823</v>
      </c>
      <c r="R103">
        <f>IF(ISBLANK(HLOOKUP(R$1, m_preprocess!$1:$1048576, $D103, FALSE)), "", HLOOKUP(R$1, m_preprocess!$1:$1048576, $D103, FALSE))</f>
        <v>94.507305303919509</v>
      </c>
      <c r="S103">
        <f>IF(ISBLANK(HLOOKUP(S$1, m_preprocess!$1:$1048576, $D103, FALSE)), "", HLOOKUP(S$1, m_preprocess!$1:$1048576, $D103, FALSE))</f>
        <v>161.77357136734227</v>
      </c>
      <c r="T103">
        <f>IF(ISBLANK(HLOOKUP(T$1, m_preprocess!$1:$1048576, $D103, FALSE)), "", HLOOKUP(T$1, m_preprocess!$1:$1048576, $D103, FALSE))</f>
        <v>13.584690764865091</v>
      </c>
      <c r="U103">
        <f>IF(ISBLANK(HLOOKUP(U$1, m_preprocess!$1:$1048576, $D103, FALSE)), "", HLOOKUP(U$1, m_preprocess!$1:$1048576, $D103, FALSE))</f>
        <v>156.60076753585477</v>
      </c>
      <c r="V103">
        <f>IF(ISBLANK(HLOOKUP(V$1, m_preprocess!$1:$1048576, $D103, FALSE)), "", HLOOKUP(V$1, m_preprocess!$1:$1048576, $D103, FALSE))</f>
        <v>17.270993287179742</v>
      </c>
      <c r="W103">
        <f>IF(ISBLANK(HLOOKUP(W$1, m_preprocess!$1:$1048576, $D103, FALSE)), "", HLOOKUP(W$1, m_preprocess!$1:$1048576, $D103, FALSE))</f>
        <v>117.91153342859749</v>
      </c>
      <c r="X103">
        <f>IF(ISBLANK(HLOOKUP(X$1, m_preprocess!$1:$1048576, $D103, FALSE)), "", HLOOKUP(X$1, m_preprocess!$1:$1048576, $D103, FALSE))</f>
        <v>21.418240820077528</v>
      </c>
      <c r="Y103">
        <f>IF(ISBLANK(HLOOKUP(Y$1, m_preprocess!$1:$1048576, $D103, FALSE)), "", HLOOKUP(Y$1, m_preprocess!$1:$1048576, $D103, FALSE))</f>
        <v>160435.63519389779</v>
      </c>
      <c r="Z103">
        <f>IF(ISBLANK(HLOOKUP(Z$1, m_preprocess!$1:$1048576, $D103, FALSE)), "", HLOOKUP(Z$1, m_preprocess!$1:$1048576, $D103, FALSE))</f>
        <v>188716.87236693979</v>
      </c>
      <c r="AA103">
        <f>IF(ISBLANK(HLOOKUP(AA$1, m_preprocess!$1:$1048576, $D103, FALSE)), "", HLOOKUP(AA$1, m_preprocess!$1:$1048576, $D103, FALSE))</f>
        <v>420.84243106359037</v>
      </c>
      <c r="AB103">
        <f>IF(ISBLANK(HLOOKUP(AB$1, m_preprocess!$1:$1048576, $D103, FALSE)), "", HLOOKUP(AB$1, m_preprocess!$1:$1048576, $D103, FALSE))</f>
        <v>13687.111683991568</v>
      </c>
      <c r="AC103">
        <f>IF(ISBLANK(HLOOKUP(AC$1, m_preprocess!$1:$1048576, $D103, FALSE)), "", HLOOKUP(AC$1, m_preprocess!$1:$1048576, $D103, FALSE))</f>
        <v>87.985189488418541</v>
      </c>
      <c r="AD103">
        <f>IF(ISBLANK(HLOOKUP(AD$1, m_preprocess!$1:$1048576, $D103, FALSE)), "", HLOOKUP(AD$1, m_preprocess!$1:$1048576, $D103, FALSE))</f>
        <v>6370.4508959752175</v>
      </c>
      <c r="AE103">
        <f>IF(ISBLANK(HLOOKUP(AE$1, m_preprocess!$1:$1048576, $D103, FALSE)), "", HLOOKUP(AE$1, m_preprocess!$1:$1048576, $D103, FALSE))</f>
        <v>17394.209709464267</v>
      </c>
      <c r="AF103">
        <f>IF(ISBLANK(HLOOKUP(AF$1, m_preprocess!$1:$1048576, $D103, FALSE)), "", HLOOKUP(AF$1, m_preprocess!$1:$1048576, $D103, FALSE))</f>
        <v>101.15915118494557</v>
      </c>
      <c r="AG103">
        <f>IF(ISBLANK(HLOOKUP(AG$1, m_preprocess!$1:$1048576, $D103, FALSE)), "", HLOOKUP(AG$1, m_preprocess!$1:$1048576, $D103, FALSE))</f>
        <v>196.52399999999761</v>
      </c>
    </row>
    <row r="104" spans="1:33">
      <c r="A104" s="22">
        <v>37073</v>
      </c>
      <c r="B104">
        <v>2001</v>
      </c>
      <c r="C104">
        <v>7</v>
      </c>
      <c r="D104">
        <v>104</v>
      </c>
      <c r="E104">
        <f>IF(ISBLANK(HLOOKUP(E$1, m_preprocess!$1:$1048576, $D104, FALSE)), "", HLOOKUP(E$1, m_preprocess!$1:$1048576, $D104, FALSE))</f>
        <v>83.437128644804346</v>
      </c>
      <c r="F104" t="str">
        <f>IF(ISBLANK(HLOOKUP(F$1, m_preprocess!$1:$1048576, $D104, FALSE)), "", HLOOKUP(F$1, m_preprocess!$1:$1048576, $D104, FALSE))</f>
        <v/>
      </c>
      <c r="G104">
        <f>IF(ISBLANK(HLOOKUP(G$1, m_preprocess!$1:$1048576, $D104, FALSE)), "", HLOOKUP(G$1, m_preprocess!$1:$1048576, $D104, FALSE))</f>
        <v>89.829611939308478</v>
      </c>
      <c r="H104">
        <f>IF(ISBLANK(HLOOKUP(H$1, m_preprocess!$1:$1048576, $D104, FALSE)), "", HLOOKUP(H$1, m_preprocess!$1:$1048576, $D104, FALSE))</f>
        <v>103.62635771472158</v>
      </c>
      <c r="I104">
        <f>IF(ISBLANK(HLOOKUP(I$1, m_preprocess!$1:$1048576, $D104, FALSE)), "", HLOOKUP(I$1, m_preprocess!$1:$1048576, $D104, FALSE))</f>
        <v>69.576362775909757</v>
      </c>
      <c r="J104">
        <f>IF(ISBLANK(HLOOKUP(J$1, m_preprocess!$1:$1048576, $D104, FALSE)), "", HLOOKUP(J$1, m_preprocess!$1:$1048576, $D104, FALSE))</f>
        <v>77.416939830679922</v>
      </c>
      <c r="K104">
        <f>IF(ISBLANK(HLOOKUP(K$1, m_preprocess!$1:$1048576, $D104, FALSE)), "", HLOOKUP(K$1, m_preprocess!$1:$1048576, $D104, FALSE))</f>
        <v>91.485817146563647</v>
      </c>
      <c r="L104">
        <f>IF(ISBLANK(HLOOKUP(L$1, m_preprocess!$1:$1048576, $D104, FALSE)), "", HLOOKUP(L$1, m_preprocess!$1:$1048576, $D104, FALSE))</f>
        <v>73.080695635460827</v>
      </c>
      <c r="M104">
        <f>IF(ISBLANK(HLOOKUP(M$1, m_preprocess!$1:$1048576, $D104, FALSE)), "", HLOOKUP(M$1, m_preprocess!$1:$1048576, $D104, FALSE))</f>
        <v>79.610443241521551</v>
      </c>
      <c r="N104" t="str">
        <f>IF(ISBLANK(HLOOKUP(N$1, m_preprocess!$1:$1048576, $D104, FALSE)), "", HLOOKUP(N$1, m_preprocess!$1:$1048576, $D104, FALSE))</f>
        <v/>
      </c>
      <c r="O104">
        <f>IF(ISBLANK(HLOOKUP(O$1, m_preprocess!$1:$1048576, $D104, FALSE)), "", HLOOKUP(O$1, m_preprocess!$1:$1048576, $D104, FALSE))</f>
        <v>114.678684719267</v>
      </c>
      <c r="P104">
        <f>IF(ISBLANK(HLOOKUP(P$1, m_preprocess!$1:$1048576, $D104, FALSE)), "", HLOOKUP(P$1, m_preprocess!$1:$1048576, $D104, FALSE))</f>
        <v>82.337285316503809</v>
      </c>
      <c r="Q104">
        <f>IF(ISBLANK(HLOOKUP(Q$1, m_preprocess!$1:$1048576, $D104, FALSE)), "", HLOOKUP(Q$1, m_preprocess!$1:$1048576, $D104, FALSE))</f>
        <v>87.005244546880192</v>
      </c>
      <c r="R104">
        <f>IF(ISBLANK(HLOOKUP(R$1, m_preprocess!$1:$1048576, $D104, FALSE)), "", HLOOKUP(R$1, m_preprocess!$1:$1048576, $D104, FALSE))</f>
        <v>94.634853042840206</v>
      </c>
      <c r="S104">
        <f>IF(ISBLANK(HLOOKUP(S$1, m_preprocess!$1:$1048576, $D104, FALSE)), "", HLOOKUP(S$1, m_preprocess!$1:$1048576, $D104, FALSE))</f>
        <v>157.25055726855214</v>
      </c>
      <c r="T104">
        <f>IF(ISBLANK(HLOOKUP(T$1, m_preprocess!$1:$1048576, $D104, FALSE)), "", HLOOKUP(T$1, m_preprocess!$1:$1048576, $D104, FALSE))</f>
        <v>14.015715912468727</v>
      </c>
      <c r="U104">
        <f>IF(ISBLANK(HLOOKUP(U$1, m_preprocess!$1:$1048576, $D104, FALSE)), "", HLOOKUP(U$1, m_preprocess!$1:$1048576, $D104, FALSE))</f>
        <v>155.19759837838632</v>
      </c>
      <c r="V104">
        <f>IF(ISBLANK(HLOOKUP(V$1, m_preprocess!$1:$1048576, $D104, FALSE)), "", HLOOKUP(V$1, m_preprocess!$1:$1048576, $D104, FALSE))</f>
        <v>15.939751761202642</v>
      </c>
      <c r="W104">
        <f>IF(ISBLANK(HLOOKUP(W$1, m_preprocess!$1:$1048576, $D104, FALSE)), "", HLOOKUP(W$1, m_preprocess!$1:$1048576, $D104, FALSE))</f>
        <v>118.21150614039389</v>
      </c>
      <c r="X104">
        <f>IF(ISBLANK(HLOOKUP(X$1, m_preprocess!$1:$1048576, $D104, FALSE)), "", HLOOKUP(X$1, m_preprocess!$1:$1048576, $D104, FALSE))</f>
        <v>21.046340476789805</v>
      </c>
      <c r="Y104">
        <f>IF(ISBLANK(HLOOKUP(Y$1, m_preprocess!$1:$1048576, $D104, FALSE)), "", HLOOKUP(Y$1, m_preprocess!$1:$1048576, $D104, FALSE))</f>
        <v>163231.92657678772</v>
      </c>
      <c r="Z104">
        <f>IF(ISBLANK(HLOOKUP(Z$1, m_preprocess!$1:$1048576, $D104, FALSE)), "", HLOOKUP(Z$1, m_preprocess!$1:$1048576, $D104, FALSE))</f>
        <v>186435.97787228008</v>
      </c>
      <c r="AA104">
        <f>IF(ISBLANK(HLOOKUP(AA$1, m_preprocess!$1:$1048576, $D104, FALSE)), "", HLOOKUP(AA$1, m_preprocess!$1:$1048576, $D104, FALSE))</f>
        <v>449.03895152198425</v>
      </c>
      <c r="AB104">
        <f>IF(ISBLANK(HLOOKUP(AB$1, m_preprocess!$1:$1048576, $D104, FALSE)), "", HLOOKUP(AB$1, m_preprocess!$1:$1048576, $D104, FALSE))</f>
        <v>13584.200877857536</v>
      </c>
      <c r="AC104">
        <f>IF(ISBLANK(HLOOKUP(AC$1, m_preprocess!$1:$1048576, $D104, FALSE)), "", HLOOKUP(AC$1, m_preprocess!$1:$1048576, $D104, FALSE))</f>
        <v>88.793877733723676</v>
      </c>
      <c r="AD104">
        <f>IF(ISBLANK(HLOOKUP(AD$1, m_preprocess!$1:$1048576, $D104, FALSE)), "", HLOOKUP(AD$1, m_preprocess!$1:$1048576, $D104, FALSE))</f>
        <v>6459.6018784739026</v>
      </c>
      <c r="AE104">
        <f>IF(ISBLANK(HLOOKUP(AE$1, m_preprocess!$1:$1048576, $D104, FALSE)), "", HLOOKUP(AE$1, m_preprocess!$1:$1048576, $D104, FALSE))</f>
        <v>17462.742823167431</v>
      </c>
      <c r="AF104">
        <f>IF(ISBLANK(HLOOKUP(AF$1, m_preprocess!$1:$1048576, $D104, FALSE)), "", HLOOKUP(AF$1, m_preprocess!$1:$1048576, $D104, FALSE))</f>
        <v>100.0624373289173</v>
      </c>
      <c r="AG104">
        <f>IF(ISBLANK(HLOOKUP(AG$1, m_preprocess!$1:$1048576, $D104, FALSE)), "", HLOOKUP(AG$1, m_preprocess!$1:$1048576, $D104, FALSE))</f>
        <v>62.925999999999476</v>
      </c>
    </row>
    <row r="105" spans="1:33">
      <c r="A105" s="22">
        <v>37104</v>
      </c>
      <c r="B105">
        <v>2001</v>
      </c>
      <c r="C105">
        <v>8</v>
      </c>
      <c r="D105">
        <v>105</v>
      </c>
      <c r="E105">
        <f>IF(ISBLANK(HLOOKUP(E$1, m_preprocess!$1:$1048576, $D105, FALSE)), "", HLOOKUP(E$1, m_preprocess!$1:$1048576, $D105, FALSE))</f>
        <v>84.636117961380435</v>
      </c>
      <c r="F105" t="str">
        <f>IF(ISBLANK(HLOOKUP(F$1, m_preprocess!$1:$1048576, $D105, FALSE)), "", HLOOKUP(F$1, m_preprocess!$1:$1048576, $D105, FALSE))</f>
        <v/>
      </c>
      <c r="G105">
        <f>IF(ISBLANK(HLOOKUP(G$1, m_preprocess!$1:$1048576, $D105, FALSE)), "", HLOOKUP(G$1, m_preprocess!$1:$1048576, $D105, FALSE))</f>
        <v>92.213074049888959</v>
      </c>
      <c r="H105">
        <f>IF(ISBLANK(HLOOKUP(H$1, m_preprocess!$1:$1048576, $D105, FALSE)), "", HLOOKUP(H$1, m_preprocess!$1:$1048576, $D105, FALSE))</f>
        <v>103.20973487576339</v>
      </c>
      <c r="I105">
        <f>IF(ISBLANK(HLOOKUP(I$1, m_preprocess!$1:$1048576, $D105, FALSE)), "", HLOOKUP(I$1, m_preprocess!$1:$1048576, $D105, FALSE))</f>
        <v>68.597740899279444</v>
      </c>
      <c r="J105">
        <f>IF(ISBLANK(HLOOKUP(J$1, m_preprocess!$1:$1048576, $D105, FALSE)), "", HLOOKUP(J$1, m_preprocess!$1:$1048576, $D105, FALSE))</f>
        <v>83.453850958413582</v>
      </c>
      <c r="K105">
        <f>IF(ISBLANK(HLOOKUP(K$1, m_preprocess!$1:$1048576, $D105, FALSE)), "", HLOOKUP(K$1, m_preprocess!$1:$1048576, $D105, FALSE))</f>
        <v>93.887372551702526</v>
      </c>
      <c r="L105">
        <f>IF(ISBLANK(HLOOKUP(L$1, m_preprocess!$1:$1048576, $D105, FALSE)), "", HLOOKUP(L$1, m_preprocess!$1:$1048576, $D105, FALSE))</f>
        <v>76.292102596811105</v>
      </c>
      <c r="M105">
        <f>IF(ISBLANK(HLOOKUP(M$1, m_preprocess!$1:$1048576, $D105, FALSE)), "", HLOOKUP(M$1, m_preprocess!$1:$1048576, $D105, FALSE))</f>
        <v>81.095854374425087</v>
      </c>
      <c r="N105" t="str">
        <f>IF(ISBLANK(HLOOKUP(N$1, m_preprocess!$1:$1048576, $D105, FALSE)), "", HLOOKUP(N$1, m_preprocess!$1:$1048576, $D105, FALSE))</f>
        <v/>
      </c>
      <c r="O105">
        <f>IF(ISBLANK(HLOOKUP(O$1, m_preprocess!$1:$1048576, $D105, FALSE)), "", HLOOKUP(O$1, m_preprocess!$1:$1048576, $D105, FALSE))</f>
        <v>117.646510761222</v>
      </c>
      <c r="P105">
        <f>IF(ISBLANK(HLOOKUP(P$1, m_preprocess!$1:$1048576, $D105, FALSE)), "", HLOOKUP(P$1, m_preprocess!$1:$1048576, $D105, FALSE))</f>
        <v>82.31965374007622</v>
      </c>
      <c r="Q105">
        <f>IF(ISBLANK(HLOOKUP(Q$1, m_preprocess!$1:$1048576, $D105, FALSE)), "", HLOOKUP(Q$1, m_preprocess!$1:$1048576, $D105, FALSE))</f>
        <v>86.633562660814619</v>
      </c>
      <c r="R105">
        <f>IF(ISBLANK(HLOOKUP(R$1, m_preprocess!$1:$1048576, $D105, FALSE)), "", HLOOKUP(R$1, m_preprocess!$1:$1048576, $D105, FALSE))</f>
        <v>95.020510771757017</v>
      </c>
      <c r="S105">
        <f>IF(ISBLANK(HLOOKUP(S$1, m_preprocess!$1:$1048576, $D105, FALSE)), "", HLOOKUP(S$1, m_preprocess!$1:$1048576, $D105, FALSE))</f>
        <v>164.02482744441508</v>
      </c>
      <c r="T105">
        <f>IF(ISBLANK(HLOOKUP(T$1, m_preprocess!$1:$1048576, $D105, FALSE)), "", HLOOKUP(T$1, m_preprocess!$1:$1048576, $D105, FALSE))</f>
        <v>14.490488550479363</v>
      </c>
      <c r="U105">
        <f>IF(ISBLANK(HLOOKUP(U$1, m_preprocess!$1:$1048576, $D105, FALSE)), "", HLOOKUP(U$1, m_preprocess!$1:$1048576, $D105, FALSE))</f>
        <v>163.48646604148348</v>
      </c>
      <c r="V105">
        <f>IF(ISBLANK(HLOOKUP(V$1, m_preprocess!$1:$1048576, $D105, FALSE)), "", HLOOKUP(V$1, m_preprocess!$1:$1048576, $D105, FALSE))</f>
        <v>19.481468245832499</v>
      </c>
      <c r="W105">
        <f>IF(ISBLANK(HLOOKUP(W$1, m_preprocess!$1:$1048576, $D105, FALSE)), "", HLOOKUP(W$1, m_preprocess!$1:$1048576, $D105, FALSE))</f>
        <v>122.66348830193746</v>
      </c>
      <c r="X105">
        <f>IF(ISBLANK(HLOOKUP(X$1, m_preprocess!$1:$1048576, $D105, FALSE)), "", HLOOKUP(X$1, m_preprocess!$1:$1048576, $D105, FALSE))</f>
        <v>21.341509493713517</v>
      </c>
      <c r="Y105">
        <f>IF(ISBLANK(HLOOKUP(Y$1, m_preprocess!$1:$1048576, $D105, FALSE)), "", HLOOKUP(Y$1, m_preprocess!$1:$1048576, $D105, FALSE))</f>
        <v>176985.83291270223</v>
      </c>
      <c r="Z105">
        <f>IF(ISBLANK(HLOOKUP(Z$1, m_preprocess!$1:$1048576, $D105, FALSE)), "", HLOOKUP(Z$1, m_preprocess!$1:$1048576, $D105, FALSE))</f>
        <v>155492.76445296736</v>
      </c>
      <c r="AA105">
        <f>IF(ISBLANK(HLOOKUP(AA$1, m_preprocess!$1:$1048576, $D105, FALSE)), "", HLOOKUP(AA$1, m_preprocess!$1:$1048576, $D105, FALSE))</f>
        <v>444.9309470124013</v>
      </c>
      <c r="AB105">
        <f>IF(ISBLANK(HLOOKUP(AB$1, m_preprocess!$1:$1048576, $D105, FALSE)), "", HLOOKUP(AB$1, m_preprocess!$1:$1048576, $D105, FALSE))</f>
        <v>13534.083000139803</v>
      </c>
      <c r="AC105">
        <f>IF(ISBLANK(HLOOKUP(AC$1, m_preprocess!$1:$1048576, $D105, FALSE)), "", HLOOKUP(AC$1, m_preprocess!$1:$1048576, $D105, FALSE))</f>
        <v>88.286839817647589</v>
      </c>
      <c r="AD105">
        <f>IF(ISBLANK(HLOOKUP(AD$1, m_preprocess!$1:$1048576, $D105, FALSE)), "", HLOOKUP(AD$1, m_preprocess!$1:$1048576, $D105, FALSE))</f>
        <v>6450.7758868253268</v>
      </c>
      <c r="AE105">
        <f>IF(ISBLANK(HLOOKUP(AE$1, m_preprocess!$1:$1048576, $D105, FALSE)), "", HLOOKUP(AE$1, m_preprocess!$1:$1048576, $D105, FALSE))</f>
        <v>17594.116269490918</v>
      </c>
      <c r="AF105">
        <f>IF(ISBLANK(HLOOKUP(AF$1, m_preprocess!$1:$1048576, $D105, FALSE)), "", HLOOKUP(AF$1, m_preprocess!$1:$1048576, $D105, FALSE))</f>
        <v>98.265072986024038</v>
      </c>
      <c r="AG105">
        <f>IF(ISBLANK(HLOOKUP(AG$1, m_preprocess!$1:$1048576, $D105, FALSE)), "", HLOOKUP(AG$1, m_preprocess!$1:$1048576, $D105, FALSE))</f>
        <v>348.92799999999988</v>
      </c>
    </row>
    <row r="106" spans="1:33">
      <c r="A106" s="22">
        <v>37135</v>
      </c>
      <c r="B106">
        <v>2001</v>
      </c>
      <c r="C106">
        <v>9</v>
      </c>
      <c r="D106">
        <v>106</v>
      </c>
      <c r="E106">
        <f>IF(ISBLANK(HLOOKUP(E$1, m_preprocess!$1:$1048576, $D106, FALSE)), "", HLOOKUP(E$1, m_preprocess!$1:$1048576, $D106, FALSE))</f>
        <v>82.224841542694321</v>
      </c>
      <c r="F106" t="str">
        <f>IF(ISBLANK(HLOOKUP(F$1, m_preprocess!$1:$1048576, $D106, FALSE)), "", HLOOKUP(F$1, m_preprocess!$1:$1048576, $D106, FALSE))</f>
        <v/>
      </c>
      <c r="G106">
        <f>IF(ISBLANK(HLOOKUP(G$1, m_preprocess!$1:$1048576, $D106, FALSE)), "", HLOOKUP(G$1, m_preprocess!$1:$1048576, $D106, FALSE))</f>
        <v>89.737570704753267</v>
      </c>
      <c r="H106">
        <f>IF(ISBLANK(HLOOKUP(H$1, m_preprocess!$1:$1048576, $D106, FALSE)), "", HLOOKUP(H$1, m_preprocess!$1:$1048576, $D106, FALSE))</f>
        <v>98.84361722935067</v>
      </c>
      <c r="I106">
        <f>IF(ISBLANK(HLOOKUP(I$1, m_preprocess!$1:$1048576, $D106, FALSE)), "", HLOOKUP(I$1, m_preprocess!$1:$1048576, $D106, FALSE))</f>
        <v>73.321141797467206</v>
      </c>
      <c r="J106">
        <f>IF(ISBLANK(HLOOKUP(J$1, m_preprocess!$1:$1048576, $D106, FALSE)), "", HLOOKUP(J$1, m_preprocess!$1:$1048576, $D106, FALSE))</f>
        <v>82.559804027960752</v>
      </c>
      <c r="K106">
        <f>IF(ISBLANK(HLOOKUP(K$1, m_preprocess!$1:$1048576, $D106, FALSE)), "", HLOOKUP(K$1, m_preprocess!$1:$1048576, $D106, FALSE))</f>
        <v>90.694591721459233</v>
      </c>
      <c r="L106">
        <f>IF(ISBLANK(HLOOKUP(L$1, m_preprocess!$1:$1048576, $D106, FALSE)), "", HLOOKUP(L$1, m_preprocess!$1:$1048576, $D106, FALSE))</f>
        <v>74.5657370277208</v>
      </c>
      <c r="M106">
        <f>IF(ISBLANK(HLOOKUP(M$1, m_preprocess!$1:$1048576, $D106, FALSE)), "", HLOOKUP(M$1, m_preprocess!$1:$1048576, $D106, FALSE))</f>
        <v>78.426689178224848</v>
      </c>
      <c r="N106" t="str">
        <f>IF(ISBLANK(HLOOKUP(N$1, m_preprocess!$1:$1048576, $D106, FALSE)), "", HLOOKUP(N$1, m_preprocess!$1:$1048576, $D106, FALSE))</f>
        <v/>
      </c>
      <c r="O106">
        <f>IF(ISBLANK(HLOOKUP(O$1, m_preprocess!$1:$1048576, $D106, FALSE)), "", HLOOKUP(O$1, m_preprocess!$1:$1048576, $D106, FALSE))</f>
        <v>109.090339055744</v>
      </c>
      <c r="P106">
        <f>IF(ISBLANK(HLOOKUP(P$1, m_preprocess!$1:$1048576, $D106, FALSE)), "", HLOOKUP(P$1, m_preprocess!$1:$1048576, $D106, FALSE))</f>
        <v>82.094885413729926</v>
      </c>
      <c r="Q106">
        <f>IF(ISBLANK(HLOOKUP(Q$1, m_preprocess!$1:$1048576, $D106, FALSE)), "", HLOOKUP(Q$1, m_preprocess!$1:$1048576, $D106, FALSE))</f>
        <v>86.545739025379476</v>
      </c>
      <c r="R106">
        <f>IF(ISBLANK(HLOOKUP(R$1, m_preprocess!$1:$1048576, $D106, FALSE)), "", HLOOKUP(R$1, m_preprocess!$1:$1048576, $D106, FALSE))</f>
        <v>94.857223865932511</v>
      </c>
      <c r="S106">
        <f>IF(ISBLANK(HLOOKUP(S$1, m_preprocess!$1:$1048576, $D106, FALSE)), "", HLOOKUP(S$1, m_preprocess!$1:$1048576, $D106, FALSE))</f>
        <v>154.44442045447437</v>
      </c>
      <c r="T106">
        <f>IF(ISBLANK(HLOOKUP(T$1, m_preprocess!$1:$1048576, $D106, FALSE)), "", HLOOKUP(T$1, m_preprocess!$1:$1048576, $D106, FALSE))</f>
        <v>13.2426398370754</v>
      </c>
      <c r="U106">
        <f>IF(ISBLANK(HLOOKUP(U$1, m_preprocess!$1:$1048576, $D106, FALSE)), "", HLOOKUP(U$1, m_preprocess!$1:$1048576, $D106, FALSE))</f>
        <v>151.73716404627373</v>
      </c>
      <c r="V106">
        <f>IF(ISBLANK(HLOOKUP(V$1, m_preprocess!$1:$1048576, $D106, FALSE)), "", HLOOKUP(V$1, m_preprocess!$1:$1048576, $D106, FALSE))</f>
        <v>18.630171954822362</v>
      </c>
      <c r="W106">
        <f>IF(ISBLANK(HLOOKUP(W$1, m_preprocess!$1:$1048576, $D106, FALSE)), "", HLOOKUP(W$1, m_preprocess!$1:$1048576, $D106, FALSE))</f>
        <v>114.68338143243997</v>
      </c>
      <c r="X106">
        <f>IF(ISBLANK(HLOOKUP(X$1, m_preprocess!$1:$1048576, $D106, FALSE)), "", HLOOKUP(X$1, m_preprocess!$1:$1048576, $D106, FALSE))</f>
        <v>18.423610659011395</v>
      </c>
      <c r="Y106">
        <f>IF(ISBLANK(HLOOKUP(Y$1, m_preprocess!$1:$1048576, $D106, FALSE)), "", HLOOKUP(Y$1, m_preprocess!$1:$1048576, $D106, FALSE))</f>
        <v>160905.33805182113</v>
      </c>
      <c r="Z106">
        <f>IF(ISBLANK(HLOOKUP(Z$1, m_preprocess!$1:$1048576, $D106, FALSE)), "", HLOOKUP(Z$1, m_preprocess!$1:$1048576, $D106, FALSE))</f>
        <v>175027.07646265952</v>
      </c>
      <c r="AA106">
        <f>IF(ISBLANK(HLOOKUP(AA$1, m_preprocess!$1:$1048576, $D106, FALSE)), "", HLOOKUP(AA$1, m_preprocess!$1:$1048576, $D106, FALSE))</f>
        <v>433.50943290286352</v>
      </c>
      <c r="AB106">
        <f>IF(ISBLANK(HLOOKUP(AB$1, m_preprocess!$1:$1048576, $D106, FALSE)), "", HLOOKUP(AB$1, m_preprocess!$1:$1048576, $D106, FALSE))</f>
        <v>13424.085621899232</v>
      </c>
      <c r="AC106">
        <f>IF(ISBLANK(HLOOKUP(AC$1, m_preprocess!$1:$1048576, $D106, FALSE)), "", HLOOKUP(AC$1, m_preprocess!$1:$1048576, $D106, FALSE))</f>
        <v>90.613456393041005</v>
      </c>
      <c r="AD106">
        <f>IF(ISBLANK(HLOOKUP(AD$1, m_preprocess!$1:$1048576, $D106, FALSE)), "", HLOOKUP(AD$1, m_preprocess!$1:$1048576, $D106, FALSE))</f>
        <v>6503.9094957981742</v>
      </c>
      <c r="AE106">
        <f>IF(ISBLANK(HLOOKUP(AE$1, m_preprocess!$1:$1048576, $D106, FALSE)), "", HLOOKUP(AE$1, m_preprocess!$1:$1048576, $D106, FALSE))</f>
        <v>17739.201096468492</v>
      </c>
      <c r="AF106">
        <f>IF(ISBLANK(HLOOKUP(AF$1, m_preprocess!$1:$1048576, $D106, FALSE)), "", HLOOKUP(AF$1, m_preprocess!$1:$1048576, $D106, FALSE))</f>
        <v>83.395458816086773</v>
      </c>
      <c r="AG106">
        <f>IF(ISBLANK(HLOOKUP(AG$1, m_preprocess!$1:$1048576, $D106, FALSE)), "", HLOOKUP(AG$1, m_preprocess!$1:$1048576, $D106, FALSE))</f>
        <v>1631.7960000000021</v>
      </c>
    </row>
    <row r="107" spans="1:33">
      <c r="A107" s="22">
        <v>37165</v>
      </c>
      <c r="B107">
        <v>2001</v>
      </c>
      <c r="C107">
        <v>10</v>
      </c>
      <c r="D107">
        <v>107</v>
      </c>
      <c r="E107">
        <f>IF(ISBLANK(HLOOKUP(E$1, m_preprocess!$1:$1048576, $D107, FALSE)), "", HLOOKUP(E$1, m_preprocess!$1:$1048576, $D107, FALSE))</f>
        <v>84.387833946646339</v>
      </c>
      <c r="F107" t="str">
        <f>IF(ISBLANK(HLOOKUP(F$1, m_preprocess!$1:$1048576, $D107, FALSE)), "", HLOOKUP(F$1, m_preprocess!$1:$1048576, $D107, FALSE))</f>
        <v/>
      </c>
      <c r="G107">
        <f>IF(ISBLANK(HLOOKUP(G$1, m_preprocess!$1:$1048576, $D107, FALSE)), "", HLOOKUP(G$1, m_preprocess!$1:$1048576, $D107, FALSE))</f>
        <v>89.338333262397256</v>
      </c>
      <c r="H107">
        <f>IF(ISBLANK(HLOOKUP(H$1, m_preprocess!$1:$1048576, $D107, FALSE)), "", HLOOKUP(H$1, m_preprocess!$1:$1048576, $D107, FALSE))</f>
        <v>97.636937499374028</v>
      </c>
      <c r="I107">
        <f>IF(ISBLANK(HLOOKUP(I$1, m_preprocess!$1:$1048576, $D107, FALSE)), "", HLOOKUP(I$1, m_preprocess!$1:$1048576, $D107, FALSE))</f>
        <v>72.314647884260779</v>
      </c>
      <c r="J107">
        <f>IF(ISBLANK(HLOOKUP(J$1, m_preprocess!$1:$1048576, $D107, FALSE)), "", HLOOKUP(J$1, m_preprocess!$1:$1048576, $D107, FALSE))</f>
        <v>72.689798201416963</v>
      </c>
      <c r="K107">
        <f>IF(ISBLANK(HLOOKUP(K$1, m_preprocess!$1:$1048576, $D107, FALSE)), "", HLOOKUP(K$1, m_preprocess!$1:$1048576, $D107, FALSE))</f>
        <v>95.606268683655841</v>
      </c>
      <c r="L107">
        <f>IF(ISBLANK(HLOOKUP(L$1, m_preprocess!$1:$1048576, $D107, FALSE)), "", HLOOKUP(L$1, m_preprocess!$1:$1048576, $D107, FALSE))</f>
        <v>70.001593221491049</v>
      </c>
      <c r="M107">
        <f>IF(ISBLANK(HLOOKUP(M$1, m_preprocess!$1:$1048576, $D107, FALSE)), "", HLOOKUP(M$1, m_preprocess!$1:$1048576, $D107, FALSE))</f>
        <v>84.090513985123366</v>
      </c>
      <c r="N107" t="str">
        <f>IF(ISBLANK(HLOOKUP(N$1, m_preprocess!$1:$1048576, $D107, FALSE)), "", HLOOKUP(N$1, m_preprocess!$1:$1048576, $D107, FALSE))</f>
        <v/>
      </c>
      <c r="O107">
        <f>IF(ISBLANK(HLOOKUP(O$1, m_preprocess!$1:$1048576, $D107, FALSE)), "", HLOOKUP(O$1, m_preprocess!$1:$1048576, $D107, FALSE))</f>
        <v>102.111109982437</v>
      </c>
      <c r="P107">
        <f>IF(ISBLANK(HLOOKUP(P$1, m_preprocess!$1:$1048576, $D107, FALSE)), "", HLOOKUP(P$1, m_preprocess!$1:$1048576, $D107, FALSE))</f>
        <v>81.281537947027928</v>
      </c>
      <c r="Q107">
        <f>IF(ISBLANK(HLOOKUP(Q$1, m_preprocess!$1:$1048576, $D107, FALSE)), "", HLOOKUP(Q$1, m_preprocess!$1:$1048576, $D107, FALSE))</f>
        <v>86.032207070274623</v>
      </c>
      <c r="R107">
        <f>IF(ISBLANK(HLOOKUP(R$1, m_preprocess!$1:$1048576, $D107, FALSE)), "", HLOOKUP(R$1, m_preprocess!$1:$1048576, $D107, FALSE))</f>
        <v>94.478034116495294</v>
      </c>
      <c r="S107">
        <f>IF(ISBLANK(HLOOKUP(S$1, m_preprocess!$1:$1048576, $D107, FALSE)), "", HLOOKUP(S$1, m_preprocess!$1:$1048576, $D107, FALSE))</f>
        <v>178.20693808032999</v>
      </c>
      <c r="T107">
        <f>IF(ISBLANK(HLOOKUP(T$1, m_preprocess!$1:$1048576, $D107, FALSE)), "", HLOOKUP(T$1, m_preprocess!$1:$1048576, $D107, FALSE))</f>
        <v>12.372465204280401</v>
      </c>
      <c r="U107">
        <f>IF(ISBLANK(HLOOKUP(U$1, m_preprocess!$1:$1048576, $D107, FALSE)), "", HLOOKUP(U$1, m_preprocess!$1:$1048576, $D107, FALSE))</f>
        <v>180.87614545665437</v>
      </c>
      <c r="V107">
        <f>IF(ISBLANK(HLOOKUP(V$1, m_preprocess!$1:$1048576, $D107, FALSE)), "", HLOOKUP(V$1, m_preprocess!$1:$1048576, $D107, FALSE))</f>
        <v>23.43515374832943</v>
      </c>
      <c r="W107">
        <f>IF(ISBLANK(HLOOKUP(W$1, m_preprocess!$1:$1048576, $D107, FALSE)), "", HLOOKUP(W$1, m_preprocess!$1:$1048576, $D107, FALSE))</f>
        <v>134.79919201104579</v>
      </c>
      <c r="X107">
        <f>IF(ISBLANK(HLOOKUP(X$1, m_preprocess!$1:$1048576, $D107, FALSE)), "", HLOOKUP(X$1, m_preprocess!$1:$1048576, $D107, FALSE))</f>
        <v>22.641799697279136</v>
      </c>
      <c r="Y107">
        <f>IF(ISBLANK(HLOOKUP(Y$1, m_preprocess!$1:$1048576, $D107, FALSE)), "", HLOOKUP(Y$1, m_preprocess!$1:$1048576, $D107, FALSE))</f>
        <v>169539.03530440215</v>
      </c>
      <c r="Z107">
        <f>IF(ISBLANK(HLOOKUP(Z$1, m_preprocess!$1:$1048576, $D107, FALSE)), "", HLOOKUP(Z$1, m_preprocess!$1:$1048576, $D107, FALSE))</f>
        <v>162236.54899665099</v>
      </c>
      <c r="AA107">
        <f>IF(ISBLANK(HLOOKUP(AA$1, m_preprocess!$1:$1048576, $D107, FALSE)), "", HLOOKUP(AA$1, m_preprocess!$1:$1048576, $D107, FALSE))</f>
        <v>446.41300675675683</v>
      </c>
      <c r="AB107">
        <f>IF(ISBLANK(HLOOKUP(AB$1, m_preprocess!$1:$1048576, $D107, FALSE)), "", HLOOKUP(AB$1, m_preprocess!$1:$1048576, $D107, FALSE))</f>
        <v>13469.246000439585</v>
      </c>
      <c r="AC107">
        <f>IF(ISBLANK(HLOOKUP(AC$1, m_preprocess!$1:$1048576, $D107, FALSE)), "", HLOOKUP(AC$1, m_preprocess!$1:$1048576, $D107, FALSE))</f>
        <v>89.044187647899292</v>
      </c>
      <c r="AD107">
        <f>IF(ISBLANK(HLOOKUP(AD$1, m_preprocess!$1:$1048576, $D107, FALSE)), "", HLOOKUP(AD$1, m_preprocess!$1:$1048576, $D107, FALSE))</f>
        <v>6503.7210776853617</v>
      </c>
      <c r="AE107">
        <f>IF(ISBLANK(HLOOKUP(AE$1, m_preprocess!$1:$1048576, $D107, FALSE)), "", HLOOKUP(AE$1, m_preprocess!$1:$1048576, $D107, FALSE))</f>
        <v>17515.744540532756</v>
      </c>
      <c r="AF107">
        <f>IF(ISBLANK(HLOOKUP(AF$1, m_preprocess!$1:$1048576, $D107, FALSE)), "", HLOOKUP(AF$1, m_preprocess!$1:$1048576, $D107, FALSE))</f>
        <v>83.350829207545289</v>
      </c>
      <c r="AG107">
        <f>IF(ISBLANK(HLOOKUP(AG$1, m_preprocess!$1:$1048576, $D107, FALSE)), "", HLOOKUP(AG$1, m_preprocess!$1:$1048576, $D107, FALSE))</f>
        <v>561.3839999999982</v>
      </c>
    </row>
    <row r="108" spans="1:33">
      <c r="A108" s="22">
        <v>37196</v>
      </c>
      <c r="B108">
        <v>2001</v>
      </c>
      <c r="C108">
        <v>11</v>
      </c>
      <c r="D108">
        <v>108</v>
      </c>
      <c r="E108">
        <f>IF(ISBLANK(HLOOKUP(E$1, m_preprocess!$1:$1048576, $D108, FALSE)), "", HLOOKUP(E$1, m_preprocess!$1:$1048576, $D108, FALSE))</f>
        <v>85.239095721456053</v>
      </c>
      <c r="F108" t="str">
        <f>IF(ISBLANK(HLOOKUP(F$1, m_preprocess!$1:$1048576, $D108, FALSE)), "", HLOOKUP(F$1, m_preprocess!$1:$1048576, $D108, FALSE))</f>
        <v/>
      </c>
      <c r="G108">
        <f>IF(ISBLANK(HLOOKUP(G$1, m_preprocess!$1:$1048576, $D108, FALSE)), "", HLOOKUP(G$1, m_preprocess!$1:$1048576, $D108, FALSE))</f>
        <v>88.627528339953443</v>
      </c>
      <c r="H108">
        <f>IF(ISBLANK(HLOOKUP(H$1, m_preprocess!$1:$1048576, $D108, FALSE)), "", HLOOKUP(H$1, m_preprocess!$1:$1048576, $D108, FALSE))</f>
        <v>98.566772060876488</v>
      </c>
      <c r="I108">
        <f>IF(ISBLANK(HLOOKUP(I$1, m_preprocess!$1:$1048576, $D108, FALSE)), "", HLOOKUP(I$1, m_preprocess!$1:$1048576, $D108, FALSE))</f>
        <v>71.31727672446037</v>
      </c>
      <c r="J108">
        <f>IF(ISBLANK(HLOOKUP(J$1, m_preprocess!$1:$1048576, $D108, FALSE)), "", HLOOKUP(J$1, m_preprocess!$1:$1048576, $D108, FALSE))</f>
        <v>73.867329814450216</v>
      </c>
      <c r="K108">
        <f>IF(ISBLANK(HLOOKUP(K$1, m_preprocess!$1:$1048576, $D108, FALSE)), "", HLOOKUP(K$1, m_preprocess!$1:$1048576, $D108, FALSE))</f>
        <v>93.117531760663397</v>
      </c>
      <c r="L108">
        <f>IF(ISBLANK(HLOOKUP(L$1, m_preprocess!$1:$1048576, $D108, FALSE)), "", HLOOKUP(L$1, m_preprocess!$1:$1048576, $D108, FALSE))</f>
        <v>72.466791138636296</v>
      </c>
      <c r="M108">
        <f>IF(ISBLANK(HLOOKUP(M$1, m_preprocess!$1:$1048576, $D108, FALSE)), "", HLOOKUP(M$1, m_preprocess!$1:$1048576, $D108, FALSE))</f>
        <v>83.732272687901897</v>
      </c>
      <c r="N108" t="str">
        <f>IF(ISBLANK(HLOOKUP(N$1, m_preprocess!$1:$1048576, $D108, FALSE)), "", HLOOKUP(N$1, m_preprocess!$1:$1048576, $D108, FALSE))</f>
        <v/>
      </c>
      <c r="O108">
        <f>IF(ISBLANK(HLOOKUP(O$1, m_preprocess!$1:$1048576, $D108, FALSE)), "", HLOOKUP(O$1, m_preprocess!$1:$1048576, $D108, FALSE))</f>
        <v>101.822252370849</v>
      </c>
      <c r="P108">
        <f>IF(ISBLANK(HLOOKUP(P$1, m_preprocess!$1:$1048576, $D108, FALSE)), "", HLOOKUP(P$1, m_preprocess!$1:$1048576, $D108, FALSE))</f>
        <v>80.800030121082102</v>
      </c>
      <c r="Q108">
        <f>IF(ISBLANK(HLOOKUP(Q$1, m_preprocess!$1:$1048576, $D108, FALSE)), "", HLOOKUP(Q$1, m_preprocess!$1:$1048576, $D108, FALSE))</f>
        <v>85.699421347594665</v>
      </c>
      <c r="R108">
        <f>IF(ISBLANK(HLOOKUP(R$1, m_preprocess!$1:$1048576, $D108, FALSE)), "", HLOOKUP(R$1, m_preprocess!$1:$1048576, $D108, FALSE))</f>
        <v>94.283052149627991</v>
      </c>
      <c r="S108">
        <f>IF(ISBLANK(HLOOKUP(S$1, m_preprocess!$1:$1048576, $D108, FALSE)), "", HLOOKUP(S$1, m_preprocess!$1:$1048576, $D108, FALSE))</f>
        <v>154.84277643524774</v>
      </c>
      <c r="T108">
        <f>IF(ISBLANK(HLOOKUP(T$1, m_preprocess!$1:$1048576, $D108, FALSE)), "", HLOOKUP(T$1, m_preprocess!$1:$1048576, $D108, FALSE))</f>
        <v>10.567879723812217</v>
      </c>
      <c r="U108">
        <f>IF(ISBLANK(HLOOKUP(U$1, m_preprocess!$1:$1048576, $D108, FALSE)), "", HLOOKUP(U$1, m_preprocess!$1:$1048576, $D108, FALSE))</f>
        <v>165.56440845091234</v>
      </c>
      <c r="V108">
        <f>IF(ISBLANK(HLOOKUP(V$1, m_preprocess!$1:$1048576, $D108, FALSE)), "", HLOOKUP(V$1, m_preprocess!$1:$1048576, $D108, FALSE))</f>
        <v>23.089210742442631</v>
      </c>
      <c r="W108">
        <f>IF(ISBLANK(HLOOKUP(W$1, m_preprocess!$1:$1048576, $D108, FALSE)), "", HLOOKUP(W$1, m_preprocess!$1:$1048576, $D108, FALSE))</f>
        <v>120.10212949108654</v>
      </c>
      <c r="X108">
        <f>IF(ISBLANK(HLOOKUP(X$1, m_preprocess!$1:$1048576, $D108, FALSE)), "", HLOOKUP(X$1, m_preprocess!$1:$1048576, $D108, FALSE))</f>
        <v>22.373068217383182</v>
      </c>
      <c r="Y108">
        <f>IF(ISBLANK(HLOOKUP(Y$1, m_preprocess!$1:$1048576, $D108, FALSE)), "", HLOOKUP(Y$1, m_preprocess!$1:$1048576, $D108, FALSE))</f>
        <v>144475.02852947023</v>
      </c>
      <c r="Z108">
        <f>IF(ISBLANK(HLOOKUP(Z$1, m_preprocess!$1:$1048576, $D108, FALSE)), "", HLOOKUP(Z$1, m_preprocess!$1:$1048576, $D108, FALSE))</f>
        <v>144294.10478488432</v>
      </c>
      <c r="AA108">
        <f>IF(ISBLANK(HLOOKUP(AA$1, m_preprocess!$1:$1048576, $D108, FALSE)), "", HLOOKUP(AA$1, m_preprocess!$1:$1048576, $D108, FALSE))</f>
        <v>390.88585915492956</v>
      </c>
      <c r="AB108">
        <f>IF(ISBLANK(HLOOKUP(AB$1, m_preprocess!$1:$1048576, $D108, FALSE)), "", HLOOKUP(AB$1, m_preprocess!$1:$1048576, $D108, FALSE))</f>
        <v>13253.969814701983</v>
      </c>
      <c r="AC108">
        <f>IF(ISBLANK(HLOOKUP(AC$1, m_preprocess!$1:$1048576, $D108, FALSE)), "", HLOOKUP(AC$1, m_preprocess!$1:$1048576, $D108, FALSE))</f>
        <v>87.352475109195481</v>
      </c>
      <c r="AD108">
        <f>IF(ISBLANK(HLOOKUP(AD$1, m_preprocess!$1:$1048576, $D108, FALSE)), "", HLOOKUP(AD$1, m_preprocess!$1:$1048576, $D108, FALSE))</f>
        <v>6712.7401221509199</v>
      </c>
      <c r="AE108">
        <f>IF(ISBLANK(HLOOKUP(AE$1, m_preprocess!$1:$1048576, $D108, FALSE)), "", HLOOKUP(AE$1, m_preprocess!$1:$1048576, $D108, FALSE))</f>
        <v>17695.486949696962</v>
      </c>
      <c r="AF108">
        <f>IF(ISBLANK(HLOOKUP(AF$1, m_preprocess!$1:$1048576, $D108, FALSE)), "", HLOOKUP(AF$1, m_preprocess!$1:$1048576, $D108, FALSE))</f>
        <v>85.130442800611533</v>
      </c>
      <c r="AG108">
        <f>IF(ISBLANK(HLOOKUP(AG$1, m_preprocess!$1:$1048576, $D108, FALSE)), "", HLOOKUP(AG$1, m_preprocess!$1:$1048576, $D108, FALSE))</f>
        <v>506.81599999999889</v>
      </c>
    </row>
    <row r="109" spans="1:33">
      <c r="A109" s="22">
        <v>37226</v>
      </c>
      <c r="B109">
        <v>2001</v>
      </c>
      <c r="C109">
        <v>12</v>
      </c>
      <c r="D109">
        <v>109</v>
      </c>
      <c r="E109">
        <f>IF(ISBLANK(HLOOKUP(E$1, m_preprocess!$1:$1048576, $D109, FALSE)), "", HLOOKUP(E$1, m_preprocess!$1:$1048576, $D109, FALSE))</f>
        <v>83.932606465672293</v>
      </c>
      <c r="F109" t="str">
        <f>IF(ISBLANK(HLOOKUP(F$1, m_preprocess!$1:$1048576, $D109, FALSE)), "", HLOOKUP(F$1, m_preprocess!$1:$1048576, $D109, FALSE))</f>
        <v/>
      </c>
      <c r="G109">
        <f>IF(ISBLANK(HLOOKUP(G$1, m_preprocess!$1:$1048576, $D109, FALSE)), "", HLOOKUP(G$1, m_preprocess!$1:$1048576, $D109, FALSE))</f>
        <v>86.768746938069356</v>
      </c>
      <c r="H109">
        <f>IF(ISBLANK(HLOOKUP(H$1, m_preprocess!$1:$1048576, $D109, FALSE)), "", HLOOKUP(H$1, m_preprocess!$1:$1048576, $D109, FALSE))</f>
        <v>104.43815542334794</v>
      </c>
      <c r="I109">
        <f>IF(ISBLANK(HLOOKUP(I$1, m_preprocess!$1:$1048576, $D109, FALSE)), "", HLOOKUP(I$1, m_preprocess!$1:$1048576, $D109, FALSE))</f>
        <v>66.955039634074581</v>
      </c>
      <c r="J109">
        <f>IF(ISBLANK(HLOOKUP(J$1, m_preprocess!$1:$1048576, $D109, FALSE)), "", HLOOKUP(J$1, m_preprocess!$1:$1048576, $D109, FALSE))</f>
        <v>77.565926236817404</v>
      </c>
      <c r="K109">
        <f>IF(ISBLANK(HLOOKUP(K$1, m_preprocess!$1:$1048576, $D109, FALSE)), "", HLOOKUP(K$1, m_preprocess!$1:$1048576, $D109, FALSE))</f>
        <v>84.723447223725913</v>
      </c>
      <c r="L109">
        <f>IF(ISBLANK(HLOOKUP(L$1, m_preprocess!$1:$1048576, $D109, FALSE)), "", HLOOKUP(L$1, m_preprocess!$1:$1048576, $D109, FALSE))</f>
        <v>76.412918597012052</v>
      </c>
      <c r="M109">
        <f>IF(ISBLANK(HLOOKUP(M$1, m_preprocess!$1:$1048576, $D109, FALSE)), "", HLOOKUP(M$1, m_preprocess!$1:$1048576, $D109, FALSE))</f>
        <v>83.274079426585487</v>
      </c>
      <c r="N109" t="str">
        <f>IF(ISBLANK(HLOOKUP(N$1, m_preprocess!$1:$1048576, $D109, FALSE)), "", HLOOKUP(N$1, m_preprocess!$1:$1048576, $D109, FALSE))</f>
        <v/>
      </c>
      <c r="O109">
        <f>IF(ISBLANK(HLOOKUP(O$1, m_preprocess!$1:$1048576, $D109, FALSE)), "", HLOOKUP(O$1, m_preprocess!$1:$1048576, $D109, FALSE))</f>
        <v>106.49087345287001</v>
      </c>
      <c r="P109">
        <f>IF(ISBLANK(HLOOKUP(P$1, m_preprocess!$1:$1048576, $D109, FALSE)), "", HLOOKUP(P$1, m_preprocess!$1:$1048576, $D109, FALSE))</f>
        <v>80.601868065144018</v>
      </c>
      <c r="Q109">
        <f>IF(ISBLANK(HLOOKUP(Q$1, m_preprocess!$1:$1048576, $D109, FALSE)), "", HLOOKUP(Q$1, m_preprocess!$1:$1048576, $D109, FALSE))</f>
        <v>85.273580816888483</v>
      </c>
      <c r="R109">
        <f>IF(ISBLANK(HLOOKUP(R$1, m_preprocess!$1:$1048576, $D109, FALSE)), "", HLOOKUP(R$1, m_preprocess!$1:$1048576, $D109, FALSE))</f>
        <v>94.52150043777776</v>
      </c>
      <c r="S109">
        <f>IF(ISBLANK(HLOOKUP(S$1, m_preprocess!$1:$1048576, $D109, FALSE)), "", HLOOKUP(S$1, m_preprocess!$1:$1048576, $D109, FALSE))</f>
        <v>151.0633722553319</v>
      </c>
      <c r="T109">
        <f>IF(ISBLANK(HLOOKUP(T$1, m_preprocess!$1:$1048576, $D109, FALSE)), "", HLOOKUP(T$1, m_preprocess!$1:$1048576, $D109, FALSE))</f>
        <v>10.862663868936171</v>
      </c>
      <c r="U109">
        <f>IF(ISBLANK(HLOOKUP(U$1, m_preprocess!$1:$1048576, $D109, FALSE)), "", HLOOKUP(U$1, m_preprocess!$1:$1048576, $D109, FALSE))</f>
        <v>157.87969581000229</v>
      </c>
      <c r="V109">
        <f>IF(ISBLANK(HLOOKUP(V$1, m_preprocess!$1:$1048576, $D109, FALSE)), "", HLOOKUP(V$1, m_preprocess!$1:$1048576, $D109, FALSE))</f>
        <v>20.815743668740758</v>
      </c>
      <c r="W109">
        <f>IF(ISBLANK(HLOOKUP(W$1, m_preprocess!$1:$1048576, $D109, FALSE)), "", HLOOKUP(W$1, m_preprocess!$1:$1048576, $D109, FALSE))</f>
        <v>113.26801229023884</v>
      </c>
      <c r="X109">
        <f>IF(ISBLANK(HLOOKUP(X$1, m_preprocess!$1:$1048576, $D109, FALSE)), "", HLOOKUP(X$1, m_preprocess!$1:$1048576, $D109, FALSE))</f>
        <v>23.795939851022681</v>
      </c>
      <c r="Y109">
        <f>IF(ISBLANK(HLOOKUP(Y$1, m_preprocess!$1:$1048576, $D109, FALSE)), "", HLOOKUP(Y$1, m_preprocess!$1:$1048576, $D109, FALSE))</f>
        <v>148219.69845455704</v>
      </c>
      <c r="Z109">
        <f>IF(ISBLANK(HLOOKUP(Z$1, m_preprocess!$1:$1048576, $D109, FALSE)), "", HLOOKUP(Z$1, m_preprocess!$1:$1048576, $D109, FALSE))</f>
        <v>222334.30228768516</v>
      </c>
      <c r="AA109">
        <f>IF(ISBLANK(HLOOKUP(AA$1, m_preprocess!$1:$1048576, $D109, FALSE)), "", HLOOKUP(AA$1, m_preprocess!$1:$1048576, $D109, FALSE))</f>
        <v>427.8645997745208</v>
      </c>
      <c r="AB109">
        <f>IF(ISBLANK(HLOOKUP(AB$1, m_preprocess!$1:$1048576, $D109, FALSE)), "", HLOOKUP(AB$1, m_preprocess!$1:$1048576, $D109, FALSE))</f>
        <v>13148.919079517207</v>
      </c>
      <c r="AC109">
        <f>IF(ISBLANK(HLOOKUP(AC$1, m_preprocess!$1:$1048576, $D109, FALSE)), "", HLOOKUP(AC$1, m_preprocess!$1:$1048576, $D109, FALSE))</f>
        <v>86.346351216841143</v>
      </c>
      <c r="AD109">
        <f>IF(ISBLANK(HLOOKUP(AD$1, m_preprocess!$1:$1048576, $D109, FALSE)), "", HLOOKUP(AD$1, m_preprocess!$1:$1048576, $D109, FALSE))</f>
        <v>7688.421253377137</v>
      </c>
      <c r="AE109">
        <f>IF(ISBLANK(HLOOKUP(AE$1, m_preprocess!$1:$1048576, $D109, FALSE)), "", HLOOKUP(AE$1, m_preprocess!$1:$1048576, $D109, FALSE))</f>
        <v>17840.414135117095</v>
      </c>
      <c r="AF109">
        <f>IF(ISBLANK(HLOOKUP(AF$1, m_preprocess!$1:$1048576, $D109, FALSE)), "", HLOOKUP(AF$1, m_preprocess!$1:$1048576, $D109, FALSE))</f>
        <v>92.567200834197365</v>
      </c>
      <c r="AG109">
        <f>IF(ISBLANK(HLOOKUP(AG$1, m_preprocess!$1:$1048576, $D109, FALSE)), "", HLOOKUP(AG$1, m_preprocess!$1:$1048576, $D109, FALSE))</f>
        <v>882.65200000000186</v>
      </c>
    </row>
    <row r="110" spans="1:33">
      <c r="A110" s="22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 m_preprocess!$1:$1048576, $D110, FALSE))</f>
        <v>82.014213190444877</v>
      </c>
      <c r="F110" t="str">
        <f>IF(ISBLANK(HLOOKUP(F$1, m_preprocess!$1:$1048576, $D110, FALSE)), "", HLOOKUP(F$1, m_preprocess!$1:$1048576, $D110, FALSE))</f>
        <v/>
      </c>
      <c r="G110">
        <f>IF(ISBLANK(HLOOKUP(G$1, m_preprocess!$1:$1048576, $D110, FALSE)), "", HLOOKUP(G$1, m_preprocess!$1:$1048576, $D110, FALSE))</f>
        <v>86.751278617021498</v>
      </c>
      <c r="H110">
        <f>IF(ISBLANK(HLOOKUP(H$1, m_preprocess!$1:$1048576, $D110, FALSE)), "", HLOOKUP(H$1, m_preprocess!$1:$1048576, $D110, FALSE))</f>
        <v>103.6292897078217</v>
      </c>
      <c r="I110">
        <f>IF(ISBLANK(HLOOKUP(I$1, m_preprocess!$1:$1048576, $D110, FALSE)), "", HLOOKUP(I$1, m_preprocess!$1:$1048576, $D110, FALSE))</f>
        <v>60.873522883035271</v>
      </c>
      <c r="J110">
        <f>IF(ISBLANK(HLOOKUP(J$1, m_preprocess!$1:$1048576, $D110, FALSE)), "", HLOOKUP(J$1, m_preprocess!$1:$1048576, $D110, FALSE))</f>
        <v>70.254783272223136</v>
      </c>
      <c r="K110">
        <f>IF(ISBLANK(HLOOKUP(K$1, m_preprocess!$1:$1048576, $D110, FALSE)), "", HLOOKUP(K$1, m_preprocess!$1:$1048576, $D110, FALSE))</f>
        <v>89.581451596240456</v>
      </c>
      <c r="L110">
        <f>IF(ISBLANK(HLOOKUP(L$1, m_preprocess!$1:$1048576, $D110, FALSE)), "", HLOOKUP(L$1, m_preprocess!$1:$1048576, $D110, FALSE))</f>
        <v>66.891813652124625</v>
      </c>
      <c r="M110">
        <f>IF(ISBLANK(HLOOKUP(M$1, m_preprocess!$1:$1048576, $D110, FALSE)), "", HLOOKUP(M$1, m_preprocess!$1:$1048576, $D110, FALSE))</f>
        <v>78.040184232060355</v>
      </c>
      <c r="N110" t="str">
        <f>IF(ISBLANK(HLOOKUP(N$1, m_preprocess!$1:$1048576, $D110, FALSE)), "", HLOOKUP(N$1, m_preprocess!$1:$1048576, $D110, FALSE))</f>
        <v/>
      </c>
      <c r="O110">
        <f>IF(ISBLANK(HLOOKUP(O$1, m_preprocess!$1:$1048576, $D110, FALSE)), "", HLOOKUP(O$1, m_preprocess!$1:$1048576, $D110, FALSE))</f>
        <v>89.823558490427004</v>
      </c>
      <c r="P110">
        <f>IF(ISBLANK(HLOOKUP(P$1, m_preprocess!$1:$1048576, $D110, FALSE)), "", HLOOKUP(P$1, m_preprocess!$1:$1048576, $D110, FALSE))</f>
        <v>80.578429877099481</v>
      </c>
      <c r="Q110">
        <f>IF(ISBLANK(HLOOKUP(Q$1, m_preprocess!$1:$1048576, $D110, FALSE)), "", HLOOKUP(Q$1, m_preprocess!$1:$1048576, $D110, FALSE))</f>
        <v>85.119426023255457</v>
      </c>
      <c r="R110">
        <f>IF(ISBLANK(HLOOKUP(R$1, m_preprocess!$1:$1048576, $D110, FALSE)), "", HLOOKUP(R$1, m_preprocess!$1:$1048576, $D110, FALSE))</f>
        <v>94.665147125269229</v>
      </c>
      <c r="S110">
        <f>IF(ISBLANK(HLOOKUP(S$1, m_preprocess!$1:$1048576, $D110, FALSE)), "", HLOOKUP(S$1, m_preprocess!$1:$1048576, $D110, FALSE))</f>
        <v>143.70636183481841</v>
      </c>
      <c r="T110">
        <f>IF(ISBLANK(HLOOKUP(T$1, m_preprocess!$1:$1048576, $D110, FALSE)), "", HLOOKUP(T$1, m_preprocess!$1:$1048576, $D110, FALSE))</f>
        <v>11.242698590450738</v>
      </c>
      <c r="U110">
        <f>IF(ISBLANK(HLOOKUP(U$1, m_preprocess!$1:$1048576, $D110, FALSE)), "", HLOOKUP(U$1, m_preprocess!$1:$1048576, $D110, FALSE))</f>
        <v>142.84976494881397</v>
      </c>
      <c r="V110">
        <f>IF(ISBLANK(HLOOKUP(V$1, m_preprocess!$1:$1048576, $D110, FALSE)), "", HLOOKUP(V$1, m_preprocess!$1:$1048576, $D110, FALSE))</f>
        <v>16.298923345899457</v>
      </c>
      <c r="W110">
        <f>IF(ISBLANK(HLOOKUP(W$1, m_preprocess!$1:$1048576, $D110, FALSE)), "", HLOOKUP(W$1, m_preprocess!$1:$1048576, $D110, FALSE))</f>
        <v>107.43253834326381</v>
      </c>
      <c r="X110">
        <f>IF(ISBLANK(HLOOKUP(X$1, m_preprocess!$1:$1048576, $D110, FALSE)), "", HLOOKUP(X$1, m_preprocess!$1:$1048576, $D110, FALSE))</f>
        <v>19.118303259650684</v>
      </c>
      <c r="Y110">
        <f>IF(ISBLANK(HLOOKUP(Y$1, m_preprocess!$1:$1048576, $D110, FALSE)), "", HLOOKUP(Y$1, m_preprocess!$1:$1048576, $D110, FALSE))</f>
        <v>182149.79481357613</v>
      </c>
      <c r="Z110">
        <f>IF(ISBLANK(HLOOKUP(Z$1, m_preprocess!$1:$1048576, $D110, FALSE)), "", HLOOKUP(Z$1, m_preprocess!$1:$1048576, $D110, FALSE))</f>
        <v>177831.69533034996</v>
      </c>
      <c r="AA110">
        <f>IF(ISBLANK(HLOOKUP(AA$1, m_preprocess!$1:$1048576, $D110, FALSE)), "", HLOOKUP(AA$1, m_preprocess!$1:$1048576, $D110, FALSE))</f>
        <v>400.13674732695563</v>
      </c>
      <c r="AB110">
        <f>IF(ISBLANK(HLOOKUP(AB$1, m_preprocess!$1:$1048576, $D110, FALSE)), "", HLOOKUP(AB$1, m_preprocess!$1:$1048576, $D110, FALSE))</f>
        <v>12535.463938137644</v>
      </c>
      <c r="AC110">
        <f>IF(ISBLANK(HLOOKUP(AC$1, m_preprocess!$1:$1048576, $D110, FALSE)), "", HLOOKUP(AC$1, m_preprocess!$1:$1048576, $D110, FALSE))</f>
        <v>85.591425995891328</v>
      </c>
      <c r="AD110">
        <f>IF(ISBLANK(HLOOKUP(AD$1, m_preprocess!$1:$1048576, $D110, FALSE)), "", HLOOKUP(AD$1, m_preprocess!$1:$1048576, $D110, FALSE))</f>
        <v>7006.4958637963909</v>
      </c>
      <c r="AE110">
        <f>IF(ISBLANK(HLOOKUP(AE$1, m_preprocess!$1:$1048576, $D110, FALSE)), "", HLOOKUP(AE$1, m_preprocess!$1:$1048576, $D110, FALSE))</f>
        <v>16768.399094389701</v>
      </c>
      <c r="AF110">
        <f>IF(ISBLANK(HLOOKUP(AF$1, m_preprocess!$1:$1048576, $D110, FALSE)), "", HLOOKUP(AF$1, m_preprocess!$1:$1048576, $D110, FALSE))</f>
        <v>97.904886840134893</v>
      </c>
      <c r="AG110">
        <f>IF(ISBLANK(HLOOKUP(AG$1, m_preprocess!$1:$1048576, $D110, FALSE)), "", HLOOKUP(AG$1, m_preprocess!$1:$1048576, $D110, FALSE))</f>
        <v>2473.4590000000026</v>
      </c>
    </row>
    <row r="111" spans="1:33">
      <c r="A111" s="22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 m_preprocess!$1:$1048576, $D111, FALSE))</f>
        <v>79.63664008383364</v>
      </c>
      <c r="F111" t="str">
        <f>IF(ISBLANK(HLOOKUP(F$1, m_preprocess!$1:$1048576, $D111, FALSE)), "", HLOOKUP(F$1, m_preprocess!$1:$1048576, $D111, FALSE))</f>
        <v/>
      </c>
      <c r="G111">
        <f>IF(ISBLANK(HLOOKUP(G$1, m_preprocess!$1:$1048576, $D111, FALSE)), "", HLOOKUP(G$1, m_preprocess!$1:$1048576, $D111, FALSE))</f>
        <v>82.377286639814912</v>
      </c>
      <c r="H111">
        <f>IF(ISBLANK(HLOOKUP(H$1, m_preprocess!$1:$1048576, $D111, FALSE)), "", HLOOKUP(H$1, m_preprocess!$1:$1048576, $D111, FALSE))</f>
        <v>91.891531381627672</v>
      </c>
      <c r="I111">
        <f>IF(ISBLANK(HLOOKUP(I$1, m_preprocess!$1:$1048576, $D111, FALSE)), "", HLOOKUP(I$1, m_preprocess!$1:$1048576, $D111, FALSE))</f>
        <v>61.217672228489775</v>
      </c>
      <c r="J111">
        <f>IF(ISBLANK(HLOOKUP(J$1, m_preprocess!$1:$1048576, $D111, FALSE)), "", HLOOKUP(J$1, m_preprocess!$1:$1048576, $D111, FALSE))</f>
        <v>69.853302263484736</v>
      </c>
      <c r="K111">
        <f>IF(ISBLANK(HLOOKUP(K$1, m_preprocess!$1:$1048576, $D111, FALSE)), "", HLOOKUP(K$1, m_preprocess!$1:$1048576, $D111, FALSE))</f>
        <v>86.430994961913825</v>
      </c>
      <c r="L111">
        <f>IF(ISBLANK(HLOOKUP(L$1, m_preprocess!$1:$1048576, $D111, FALSE)), "", HLOOKUP(L$1, m_preprocess!$1:$1048576, $D111, FALSE))</f>
        <v>66.981985151633253</v>
      </c>
      <c r="M111">
        <f>IF(ISBLANK(HLOOKUP(M$1, m_preprocess!$1:$1048576, $D111, FALSE)), "", HLOOKUP(M$1, m_preprocess!$1:$1048576, $D111, FALSE))</f>
        <v>75.600494268440315</v>
      </c>
      <c r="N111" t="str">
        <f>IF(ISBLANK(HLOOKUP(N$1, m_preprocess!$1:$1048576, $D111, FALSE)), "", HLOOKUP(N$1, m_preprocess!$1:$1048576, $D111, FALSE))</f>
        <v/>
      </c>
      <c r="O111">
        <f>IF(ISBLANK(HLOOKUP(O$1, m_preprocess!$1:$1048576, $D111, FALSE)), "", HLOOKUP(O$1, m_preprocess!$1:$1048576, $D111, FALSE))</f>
        <v>90.766610222688996</v>
      </c>
      <c r="P111">
        <f>IF(ISBLANK(HLOOKUP(P$1, m_preprocess!$1:$1048576, $D111, FALSE)), "", HLOOKUP(P$1, m_preprocess!$1:$1048576, $D111, FALSE))</f>
        <v>80.633486788474897</v>
      </c>
      <c r="Q111">
        <f>IF(ISBLANK(HLOOKUP(Q$1, m_preprocess!$1:$1048576, $D111, FALSE)), "", HLOOKUP(Q$1, m_preprocess!$1:$1048576, $D111, FALSE))</f>
        <v>85.062390813761226</v>
      </c>
      <c r="R111">
        <f>IF(ISBLANK(HLOOKUP(R$1, m_preprocess!$1:$1048576, $D111, FALSE)), "", HLOOKUP(R$1, m_preprocess!$1:$1048576, $D111, FALSE))</f>
        <v>94.793346409715738</v>
      </c>
      <c r="S111">
        <f>IF(ISBLANK(HLOOKUP(S$1, m_preprocess!$1:$1048576, $D111, FALSE)), "", HLOOKUP(S$1, m_preprocess!$1:$1048576, $D111, FALSE))</f>
        <v>148.53930391748767</v>
      </c>
      <c r="T111">
        <f>IF(ISBLANK(HLOOKUP(T$1, m_preprocess!$1:$1048576, $D111, FALSE)), "", HLOOKUP(T$1, m_preprocess!$1:$1048576, $D111, FALSE))</f>
        <v>10.730405374503402</v>
      </c>
      <c r="U111">
        <f>IF(ISBLANK(HLOOKUP(U$1, m_preprocess!$1:$1048576, $D111, FALSE)), "", HLOOKUP(U$1, m_preprocess!$1:$1048576, $D111, FALSE))</f>
        <v>147.4849446386643</v>
      </c>
      <c r="V111">
        <f>IF(ISBLANK(HLOOKUP(V$1, m_preprocess!$1:$1048576, $D111, FALSE)), "", HLOOKUP(V$1, m_preprocess!$1:$1048576, $D111, FALSE))</f>
        <v>16.944809406495292</v>
      </c>
      <c r="W111">
        <f>IF(ISBLANK(HLOOKUP(W$1, m_preprocess!$1:$1048576, $D111, FALSE)), "", HLOOKUP(W$1, m_preprocess!$1:$1048576, $D111, FALSE))</f>
        <v>110.67349400761255</v>
      </c>
      <c r="X111">
        <f>IF(ISBLANK(HLOOKUP(X$1, m_preprocess!$1:$1048576, $D111, FALSE)), "", HLOOKUP(X$1, m_preprocess!$1:$1048576, $D111, FALSE))</f>
        <v>19.866641224556442</v>
      </c>
      <c r="Y111">
        <f>IF(ISBLANK(HLOOKUP(Y$1, m_preprocess!$1:$1048576, $D111, FALSE)), "", HLOOKUP(Y$1, m_preprocess!$1:$1048576, $D111, FALSE))</f>
        <v>133667.86070650295</v>
      </c>
      <c r="Z111">
        <f>IF(ISBLANK(HLOOKUP(Z$1, m_preprocess!$1:$1048576, $D111, FALSE)), "", HLOOKUP(Z$1, m_preprocess!$1:$1048576, $D111, FALSE))</f>
        <v>142478.03279698206</v>
      </c>
      <c r="AA111">
        <f>IF(ISBLANK(HLOOKUP(AA$1, m_preprocess!$1:$1048576, $D111, FALSE)), "", HLOOKUP(AA$1, m_preprocess!$1:$1048576, $D111, FALSE))</f>
        <v>403.85674157303367</v>
      </c>
      <c r="AB111">
        <f>IF(ISBLANK(HLOOKUP(AB$1, m_preprocess!$1:$1048576, $D111, FALSE)), "", HLOOKUP(AB$1, m_preprocess!$1:$1048576, $D111, FALSE))</f>
        <v>12479.88527497476</v>
      </c>
      <c r="AC111">
        <f>IF(ISBLANK(HLOOKUP(AC$1, m_preprocess!$1:$1048576, $D111, FALSE)), "", HLOOKUP(AC$1, m_preprocess!$1:$1048576, $D111, FALSE))</f>
        <v>85.065485698532683</v>
      </c>
      <c r="AD111">
        <f>IF(ISBLANK(HLOOKUP(AD$1, m_preprocess!$1:$1048576, $D111, FALSE)), "", HLOOKUP(AD$1, m_preprocess!$1:$1048576, $D111, FALSE))</f>
        <v>6933.3465614716051</v>
      </c>
      <c r="AE111">
        <f>IF(ISBLANK(HLOOKUP(AE$1, m_preprocess!$1:$1048576, $D111, FALSE)), "", HLOOKUP(AE$1, m_preprocess!$1:$1048576, $D111, FALSE))</f>
        <v>16837.714592972749</v>
      </c>
      <c r="AF111">
        <f>IF(ISBLANK(HLOOKUP(AF$1, m_preprocess!$1:$1048576, $D111, FALSE)), "", HLOOKUP(AF$1, m_preprocess!$1:$1048576, $D111, FALSE))</f>
        <v>98.733029823909973</v>
      </c>
      <c r="AG111">
        <f>IF(ISBLANK(HLOOKUP(AG$1, m_preprocess!$1:$1048576, $D111, FALSE)), "", HLOOKUP(AG$1, m_preprocess!$1:$1048576, $D111, FALSE))</f>
        <v>-166.96500000000378</v>
      </c>
    </row>
    <row r="112" spans="1:33">
      <c r="A112" s="22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 m_preprocess!$1:$1048576, $D112, FALSE))</f>
        <v>81.964467853096579</v>
      </c>
      <c r="F112" t="str">
        <f>IF(ISBLANK(HLOOKUP(F$1, m_preprocess!$1:$1048576, $D112, FALSE)), "", HLOOKUP(F$1, m_preprocess!$1:$1048576, $D112, FALSE))</f>
        <v/>
      </c>
      <c r="G112">
        <f>IF(ISBLANK(HLOOKUP(G$1, m_preprocess!$1:$1048576, $D112, FALSE)), "", HLOOKUP(G$1, m_preprocess!$1:$1048576, $D112, FALSE))</f>
        <v>84.406288548963659</v>
      </c>
      <c r="H112">
        <f>IF(ISBLANK(HLOOKUP(H$1, m_preprocess!$1:$1048576, $D112, FALSE)), "", HLOOKUP(H$1, m_preprocess!$1:$1048576, $D112, FALSE))</f>
        <v>99.787507905864686</v>
      </c>
      <c r="I112">
        <f>IF(ISBLANK(HLOOKUP(I$1, m_preprocess!$1:$1048576, $D112, FALSE)), "", HLOOKUP(I$1, m_preprocess!$1:$1048576, $D112, FALSE))</f>
        <v>60.069829171791568</v>
      </c>
      <c r="J112">
        <f>IF(ISBLANK(HLOOKUP(J$1, m_preprocess!$1:$1048576, $D112, FALSE)), "", HLOOKUP(J$1, m_preprocess!$1:$1048576, $D112, FALSE))</f>
        <v>65.799500695762674</v>
      </c>
      <c r="K112">
        <f>IF(ISBLANK(HLOOKUP(K$1, m_preprocess!$1:$1048576, $D112, FALSE)), "", HLOOKUP(K$1, m_preprocess!$1:$1048576, $D112, FALSE))</f>
        <v>88.896092137776193</v>
      </c>
      <c r="L112">
        <f>IF(ISBLANK(HLOOKUP(L$1, m_preprocess!$1:$1048576, $D112, FALSE)), "", HLOOKUP(L$1, m_preprocess!$1:$1048576, $D112, FALSE))</f>
        <v>64.108007994068444</v>
      </c>
      <c r="M112">
        <f>IF(ISBLANK(HLOOKUP(M$1, m_preprocess!$1:$1048576, $D112, FALSE)), "", HLOOKUP(M$1, m_preprocess!$1:$1048576, $D112, FALSE))</f>
        <v>79.581571191379027</v>
      </c>
      <c r="N112" t="str">
        <f>IF(ISBLANK(HLOOKUP(N$1, m_preprocess!$1:$1048576, $D112, FALSE)), "", HLOOKUP(N$1, m_preprocess!$1:$1048576, $D112, FALSE))</f>
        <v/>
      </c>
      <c r="O112">
        <f>IF(ISBLANK(HLOOKUP(O$1, m_preprocess!$1:$1048576, $D112, FALSE)), "", HLOOKUP(O$1, m_preprocess!$1:$1048576, $D112, FALSE))</f>
        <v>97.003852922429999</v>
      </c>
      <c r="P112">
        <f>IF(ISBLANK(HLOOKUP(P$1, m_preprocess!$1:$1048576, $D112, FALSE)), "", HLOOKUP(P$1, m_preprocess!$1:$1048576, $D112, FALSE))</f>
        <v>81.19797698207266</v>
      </c>
      <c r="Q112">
        <f>IF(ISBLANK(HLOOKUP(Q$1, m_preprocess!$1:$1048576, $D112, FALSE)), "", HLOOKUP(Q$1, m_preprocess!$1:$1048576, $D112, FALSE))</f>
        <v>85.493657919268557</v>
      </c>
      <c r="R112">
        <f>IF(ISBLANK(HLOOKUP(R$1, m_preprocess!$1:$1048576, $D112, FALSE)), "", HLOOKUP(R$1, m_preprocess!$1:$1048576, $D112, FALSE))</f>
        <v>94.975439065606139</v>
      </c>
      <c r="S112">
        <f>IF(ISBLANK(HLOOKUP(S$1, m_preprocess!$1:$1048576, $D112, FALSE)), "", HLOOKUP(S$1, m_preprocess!$1:$1048576, $D112, FALSE))</f>
        <v>161.58422275590408</v>
      </c>
      <c r="T112">
        <f>IF(ISBLANK(HLOOKUP(T$1, m_preprocess!$1:$1048576, $D112, FALSE)), "", HLOOKUP(T$1, m_preprocess!$1:$1048576, $D112, FALSE))</f>
        <v>14.438537061814294</v>
      </c>
      <c r="U112">
        <f>IF(ISBLANK(HLOOKUP(U$1, m_preprocess!$1:$1048576, $D112, FALSE)), "", HLOOKUP(U$1, m_preprocess!$1:$1048576, $D112, FALSE))</f>
        <v>156.93333665369022</v>
      </c>
      <c r="V112">
        <f>IF(ISBLANK(HLOOKUP(V$1, m_preprocess!$1:$1048576, $D112, FALSE)), "", HLOOKUP(V$1, m_preprocess!$1:$1048576, $D112, FALSE))</f>
        <v>17.982772493507941</v>
      </c>
      <c r="W112">
        <f>IF(ISBLANK(HLOOKUP(W$1, m_preprocess!$1:$1048576, $D112, FALSE)), "", HLOOKUP(W$1, m_preprocess!$1:$1048576, $D112, FALSE))</f>
        <v>120.18386217259082</v>
      </c>
      <c r="X112">
        <f>IF(ISBLANK(HLOOKUP(X$1, m_preprocess!$1:$1048576, $D112, FALSE)), "", HLOOKUP(X$1, m_preprocess!$1:$1048576, $D112, FALSE))</f>
        <v>18.766701987591443</v>
      </c>
      <c r="Y112">
        <f>IF(ISBLANK(HLOOKUP(Y$1, m_preprocess!$1:$1048576, $D112, FALSE)), "", HLOOKUP(Y$1, m_preprocess!$1:$1048576, $D112, FALSE))</f>
        <v>147017.31617110211</v>
      </c>
      <c r="Z112">
        <f>IF(ISBLANK(HLOOKUP(Z$1, m_preprocess!$1:$1048576, $D112, FALSE)), "", HLOOKUP(Z$1, m_preprocess!$1:$1048576, $D112, FALSE))</f>
        <v>149934.27081062898</v>
      </c>
      <c r="AA112">
        <f>IF(ISBLANK(HLOOKUP(AA$1, m_preprocess!$1:$1048576, $D112, FALSE)), "", HLOOKUP(AA$1, m_preprocess!$1:$1048576, $D112, FALSE))</f>
        <v>417.1019607843138</v>
      </c>
      <c r="AB112">
        <f>IF(ISBLANK(HLOOKUP(AB$1, m_preprocess!$1:$1048576, $D112, FALSE)), "", HLOOKUP(AB$1, m_preprocess!$1:$1048576, $D112, FALSE))</f>
        <v>12398.843760495243</v>
      </c>
      <c r="AC112">
        <f>IF(ISBLANK(HLOOKUP(AC$1, m_preprocess!$1:$1048576, $D112, FALSE)), "", HLOOKUP(AC$1, m_preprocess!$1:$1048576, $D112, FALSE))</f>
        <v>84.823419834746232</v>
      </c>
      <c r="AD112">
        <f>IF(ISBLANK(HLOOKUP(AD$1, m_preprocess!$1:$1048576, $D112, FALSE)), "", HLOOKUP(AD$1, m_preprocess!$1:$1048576, $D112, FALSE))</f>
        <v>7120.2592765653089</v>
      </c>
      <c r="AE112">
        <f>IF(ISBLANK(HLOOKUP(AE$1, m_preprocess!$1:$1048576, $D112, FALSE)), "", HLOOKUP(AE$1, m_preprocess!$1:$1048576, $D112, FALSE))</f>
        <v>16859.275191520839</v>
      </c>
      <c r="AF112">
        <f>IF(ISBLANK(HLOOKUP(AF$1, m_preprocess!$1:$1048576, $D112, FALSE)), "", HLOOKUP(AF$1, m_preprocess!$1:$1048576, $D112, FALSE))</f>
        <v>106.28199591022995</v>
      </c>
      <c r="AG112">
        <f>IF(ISBLANK(HLOOKUP(AG$1, m_preprocess!$1:$1048576, $D112, FALSE)), "", HLOOKUP(AG$1, m_preprocess!$1:$1048576, $D112, FALSE))</f>
        <v>-860.68899999999849</v>
      </c>
    </row>
    <row r="113" spans="1:33">
      <c r="A113" s="22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 m_preprocess!$1:$1048576, $D113, FALSE))</f>
        <v>83.797577641202693</v>
      </c>
      <c r="F113" t="str">
        <f>IF(ISBLANK(HLOOKUP(F$1, m_preprocess!$1:$1048576, $D113, FALSE)), "", HLOOKUP(F$1, m_preprocess!$1:$1048576, $D113, FALSE))</f>
        <v/>
      </c>
      <c r="G113">
        <f>IF(ISBLANK(HLOOKUP(G$1, m_preprocess!$1:$1048576, $D113, FALSE)), "", HLOOKUP(G$1, m_preprocess!$1:$1048576, $D113, FALSE))</f>
        <v>87.32097318942678</v>
      </c>
      <c r="H113">
        <f>IF(ISBLANK(HLOOKUP(H$1, m_preprocess!$1:$1048576, $D113, FALSE)), "", HLOOKUP(H$1, m_preprocess!$1:$1048576, $D113, FALSE))</f>
        <v>98.528816376752744</v>
      </c>
      <c r="I113">
        <f>IF(ISBLANK(HLOOKUP(I$1, m_preprocess!$1:$1048576, $D113, FALSE)), "", HLOOKUP(I$1, m_preprocess!$1:$1048576, $D113, FALSE))</f>
        <v>62.579758655158876</v>
      </c>
      <c r="J113">
        <f>IF(ISBLANK(HLOOKUP(J$1, m_preprocess!$1:$1048576, $D113, FALSE)), "", HLOOKUP(J$1, m_preprocess!$1:$1048576, $D113, FALSE))</f>
        <v>69.30996197512782</v>
      </c>
      <c r="K113">
        <f>IF(ISBLANK(HLOOKUP(K$1, m_preprocess!$1:$1048576, $D113, FALSE)), "", HLOOKUP(K$1, m_preprocess!$1:$1048576, $D113, FALSE))</f>
        <v>93.729514834898637</v>
      </c>
      <c r="L113">
        <f>IF(ISBLANK(HLOOKUP(L$1, m_preprocess!$1:$1048576, $D113, FALSE)), "", HLOOKUP(L$1, m_preprocess!$1:$1048576, $D113, FALSE))</f>
        <v>68.696299536252042</v>
      </c>
      <c r="M113">
        <f>IF(ISBLANK(HLOOKUP(M$1, m_preprocess!$1:$1048576, $D113, FALSE)), "", HLOOKUP(M$1, m_preprocess!$1:$1048576, $D113, FALSE))</f>
        <v>81.994554213010446</v>
      </c>
      <c r="N113" t="str">
        <f>IF(ISBLANK(HLOOKUP(N$1, m_preprocess!$1:$1048576, $D113, FALSE)), "", HLOOKUP(N$1, m_preprocess!$1:$1048576, $D113, FALSE))</f>
        <v/>
      </c>
      <c r="O113">
        <f>IF(ISBLANK(HLOOKUP(O$1, m_preprocess!$1:$1048576, $D113, FALSE)), "", HLOOKUP(O$1, m_preprocess!$1:$1048576, $D113, FALSE))</f>
        <v>96.963208527660001</v>
      </c>
      <c r="P113">
        <f>IF(ISBLANK(HLOOKUP(P$1, m_preprocess!$1:$1048576, $D113, FALSE)), "", HLOOKUP(P$1, m_preprocess!$1:$1048576, $D113, FALSE))</f>
        <v>81.60747427275075</v>
      </c>
      <c r="Q113">
        <f>IF(ISBLANK(HLOOKUP(Q$1, m_preprocess!$1:$1048576, $D113, FALSE)), "", HLOOKUP(Q$1, m_preprocess!$1:$1048576, $D113, FALSE))</f>
        <v>86.065737992521065</v>
      </c>
      <c r="R113">
        <f>IF(ISBLANK(HLOOKUP(R$1, m_preprocess!$1:$1048576, $D113, FALSE)), "", HLOOKUP(R$1, m_preprocess!$1:$1048576, $D113, FALSE))</f>
        <v>94.819932038277841</v>
      </c>
      <c r="S113">
        <f>IF(ISBLANK(HLOOKUP(S$1, m_preprocess!$1:$1048576, $D113, FALSE)), "", HLOOKUP(S$1, m_preprocess!$1:$1048576, $D113, FALSE))</f>
        <v>177.0066176992724</v>
      </c>
      <c r="T113">
        <f>IF(ISBLANK(HLOOKUP(T$1, m_preprocess!$1:$1048576, $D113, FALSE)), "", HLOOKUP(T$1, m_preprocess!$1:$1048576, $D113, FALSE))</f>
        <v>15.313572820832704</v>
      </c>
      <c r="U113">
        <f>IF(ISBLANK(HLOOKUP(U$1, m_preprocess!$1:$1048576, $D113, FALSE)), "", HLOOKUP(U$1, m_preprocess!$1:$1048576, $D113, FALSE))</f>
        <v>174.4490937997266</v>
      </c>
      <c r="V113">
        <f>IF(ISBLANK(HLOOKUP(V$1, m_preprocess!$1:$1048576, $D113, FALSE)), "", HLOOKUP(V$1, m_preprocess!$1:$1048576, $D113, FALSE))</f>
        <v>22.21712198838242</v>
      </c>
      <c r="W113">
        <f>IF(ISBLANK(HLOOKUP(W$1, m_preprocess!$1:$1048576, $D113, FALSE)), "", HLOOKUP(W$1, m_preprocess!$1:$1048576, $D113, FALSE))</f>
        <v>130.31247115983132</v>
      </c>
      <c r="X113">
        <f>IF(ISBLANK(HLOOKUP(X$1, m_preprocess!$1:$1048576, $D113, FALSE)), "", HLOOKUP(X$1, m_preprocess!$1:$1048576, $D113, FALSE))</f>
        <v>21.919500651512852</v>
      </c>
      <c r="Y113">
        <f>IF(ISBLANK(HLOOKUP(Y$1, m_preprocess!$1:$1048576, $D113, FALSE)), "", HLOOKUP(Y$1, m_preprocess!$1:$1048576, $D113, FALSE))</f>
        <v>178260.12355239442</v>
      </c>
      <c r="Z113">
        <f>IF(ISBLANK(HLOOKUP(Z$1, m_preprocess!$1:$1048576, $D113, FALSE)), "", HLOOKUP(Z$1, m_preprocess!$1:$1048576, $D113, FALSE))</f>
        <v>150510.93624074798</v>
      </c>
      <c r="AA113">
        <f>IF(ISBLANK(HLOOKUP(AA$1, m_preprocess!$1:$1048576, $D113, FALSE)), "", HLOOKUP(AA$1, m_preprocess!$1:$1048576, $D113, FALSE))</f>
        <v>449.45454545454544</v>
      </c>
      <c r="AB113">
        <f>IF(ISBLANK(HLOOKUP(AB$1, m_preprocess!$1:$1048576, $D113, FALSE)), "", HLOOKUP(AB$1, m_preprocess!$1:$1048576, $D113, FALSE))</f>
        <v>12431.663927051888</v>
      </c>
      <c r="AC113">
        <f>IF(ISBLANK(HLOOKUP(AC$1, m_preprocess!$1:$1048576, $D113, FALSE)), "", HLOOKUP(AC$1, m_preprocess!$1:$1048576, $D113, FALSE))</f>
        <v>85.984976174173383</v>
      </c>
      <c r="AD113">
        <f>IF(ISBLANK(HLOOKUP(AD$1, m_preprocess!$1:$1048576, $D113, FALSE)), "", HLOOKUP(AD$1, m_preprocess!$1:$1048576, $D113, FALSE))</f>
        <v>6929.6643185361072</v>
      </c>
      <c r="AE113">
        <f>IF(ISBLANK(HLOOKUP(AE$1, m_preprocess!$1:$1048576, $D113, FALSE)), "", HLOOKUP(AE$1, m_preprocess!$1:$1048576, $D113, FALSE))</f>
        <v>15986.056831205044</v>
      </c>
      <c r="AF113">
        <f>IF(ISBLANK(HLOOKUP(AF$1, m_preprocess!$1:$1048576, $D113, FALSE)), "", HLOOKUP(AF$1, m_preprocess!$1:$1048576, $D113, FALSE))</f>
        <v>108.36485228387443</v>
      </c>
      <c r="AG113">
        <f>IF(ISBLANK(HLOOKUP(AG$1, m_preprocess!$1:$1048576, $D113, FALSE)), "", HLOOKUP(AG$1, m_preprocess!$1:$1048576, $D113, FALSE))</f>
        <v>-1115.6549999999988</v>
      </c>
    </row>
    <row r="114" spans="1:33">
      <c r="A114" s="22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 m_preprocess!$1:$1048576, $D114, FALSE))</f>
        <v>85.526303844196789</v>
      </c>
      <c r="F114" t="str">
        <f>IF(ISBLANK(HLOOKUP(F$1, m_preprocess!$1:$1048576, $D114, FALSE)), "", HLOOKUP(F$1, m_preprocess!$1:$1048576, $D114, FALSE))</f>
        <v/>
      </c>
      <c r="G114">
        <f>IF(ISBLANK(HLOOKUP(G$1, m_preprocess!$1:$1048576, $D114, FALSE)), "", HLOOKUP(G$1, m_preprocess!$1:$1048576, $D114, FALSE))</f>
        <v>87.921986097543282</v>
      </c>
      <c r="H114">
        <f>IF(ISBLANK(HLOOKUP(H$1, m_preprocess!$1:$1048576, $D114, FALSE)), "", HLOOKUP(H$1, m_preprocess!$1:$1048576, $D114, FALSE))</f>
        <v>101.03965770324599</v>
      </c>
      <c r="I114">
        <f>IF(ISBLANK(HLOOKUP(I$1, m_preprocess!$1:$1048576, $D114, FALSE)), "", HLOOKUP(I$1, m_preprocess!$1:$1048576, $D114, FALSE))</f>
        <v>66.110400227533503</v>
      </c>
      <c r="J114">
        <f>IF(ISBLANK(HLOOKUP(J$1, m_preprocess!$1:$1048576, $D114, FALSE)), "", HLOOKUP(J$1, m_preprocess!$1:$1048576, $D114, FALSE))</f>
        <v>69.458763673709484</v>
      </c>
      <c r="K114">
        <f>IF(ISBLANK(HLOOKUP(K$1, m_preprocess!$1:$1048576, $D114, FALSE)), "", HLOOKUP(K$1, m_preprocess!$1:$1048576, $D114, FALSE))</f>
        <v>93.201876758392416</v>
      </c>
      <c r="L114">
        <f>IF(ISBLANK(HLOOKUP(L$1, m_preprocess!$1:$1048576, $D114, FALSE)), "", HLOOKUP(L$1, m_preprocess!$1:$1048576, $D114, FALSE))</f>
        <v>68.848094468560944</v>
      </c>
      <c r="M114">
        <f>IF(ISBLANK(HLOOKUP(M$1, m_preprocess!$1:$1048576, $D114, FALSE)), "", HLOOKUP(M$1, m_preprocess!$1:$1048576, $D114, FALSE))</f>
        <v>81.701662515571272</v>
      </c>
      <c r="N114" t="str">
        <f>IF(ISBLANK(HLOOKUP(N$1, m_preprocess!$1:$1048576, $D114, FALSE)), "", HLOOKUP(N$1, m_preprocess!$1:$1048576, $D114, FALSE))</f>
        <v/>
      </c>
      <c r="O114">
        <f>IF(ISBLANK(HLOOKUP(O$1, m_preprocess!$1:$1048576, $D114, FALSE)), "", HLOOKUP(O$1, m_preprocess!$1:$1048576, $D114, FALSE))</f>
        <v>102.1029073255</v>
      </c>
      <c r="P114">
        <f>IF(ISBLANK(HLOOKUP(P$1, m_preprocess!$1:$1048576, $D114, FALSE)), "", HLOOKUP(P$1, m_preprocess!$1:$1048576, $D114, FALSE))</f>
        <v>81.621198783466753</v>
      </c>
      <c r="Q114">
        <f>IF(ISBLANK(HLOOKUP(Q$1, m_preprocess!$1:$1048576, $D114, FALSE)), "", HLOOKUP(Q$1, m_preprocess!$1:$1048576, $D114, FALSE))</f>
        <v>86.094369671561793</v>
      </c>
      <c r="R114">
        <f>IF(ISBLANK(HLOOKUP(R$1, m_preprocess!$1:$1048576, $D114, FALSE)), "", HLOOKUP(R$1, m_preprocess!$1:$1048576, $D114, FALSE))</f>
        <v>94.80433981320779</v>
      </c>
      <c r="S114">
        <f>IF(ISBLANK(HLOOKUP(S$1, m_preprocess!$1:$1048576, $D114, FALSE)), "", HLOOKUP(S$1, m_preprocess!$1:$1048576, $D114, FALSE))</f>
        <v>170.43727864014025</v>
      </c>
      <c r="T114">
        <f>IF(ISBLANK(HLOOKUP(T$1, m_preprocess!$1:$1048576, $D114, FALSE)), "", HLOOKUP(T$1, m_preprocess!$1:$1048576, $D114, FALSE))</f>
        <v>15.8151438503679</v>
      </c>
      <c r="U114">
        <f>IF(ISBLANK(HLOOKUP(U$1, m_preprocess!$1:$1048576, $D114, FALSE)), "", HLOOKUP(U$1, m_preprocess!$1:$1048576, $D114, FALSE))</f>
        <v>167.77784720539398</v>
      </c>
      <c r="V114">
        <f>IF(ISBLANK(HLOOKUP(V$1, m_preprocess!$1:$1048576, $D114, FALSE)), "", HLOOKUP(V$1, m_preprocess!$1:$1048576, $D114, FALSE))</f>
        <v>21.213872718592938</v>
      </c>
      <c r="W114">
        <f>IF(ISBLANK(HLOOKUP(W$1, m_preprocess!$1:$1048576, $D114, FALSE)), "", HLOOKUP(W$1, m_preprocess!$1:$1048576, $D114, FALSE))</f>
        <v>123.91027474499052</v>
      </c>
      <c r="X114">
        <f>IF(ISBLANK(HLOOKUP(X$1, m_preprocess!$1:$1048576, $D114, FALSE)), "", HLOOKUP(X$1, m_preprocess!$1:$1048576, $D114, FALSE))</f>
        <v>22.653699741810534</v>
      </c>
      <c r="Y114">
        <f>IF(ISBLANK(HLOOKUP(Y$1, m_preprocess!$1:$1048576, $D114, FALSE)), "", HLOOKUP(Y$1, m_preprocess!$1:$1048576, $D114, FALSE))</f>
        <v>160206.28767607539</v>
      </c>
      <c r="Z114">
        <f>IF(ISBLANK(HLOOKUP(Z$1, m_preprocess!$1:$1048576, $D114, FALSE)), "", HLOOKUP(Z$1, m_preprocess!$1:$1048576, $D114, FALSE))</f>
        <v>145087.29240897868</v>
      </c>
      <c r="AA114">
        <f>IF(ISBLANK(HLOOKUP(AA$1, m_preprocess!$1:$1048576, $D114, FALSE)), "", HLOOKUP(AA$1, m_preprocess!$1:$1048576, $D114, FALSE))</f>
        <v>508.19220055710315</v>
      </c>
      <c r="AB114">
        <f>IF(ISBLANK(HLOOKUP(AB$1, m_preprocess!$1:$1048576, $D114, FALSE)), "", HLOOKUP(AB$1, m_preprocess!$1:$1048576, $D114, FALSE))</f>
        <v>12465.710322206351</v>
      </c>
      <c r="AC114">
        <f>IF(ISBLANK(HLOOKUP(AC$1, m_preprocess!$1:$1048576, $D114, FALSE)), "", HLOOKUP(AC$1, m_preprocess!$1:$1048576, $D114, FALSE))</f>
        <v>89.315546846450005</v>
      </c>
      <c r="AD114">
        <f>IF(ISBLANK(HLOOKUP(AD$1, m_preprocess!$1:$1048576, $D114, FALSE)), "", HLOOKUP(AD$1, m_preprocess!$1:$1048576, $D114, FALSE))</f>
        <v>6925.0525650739446</v>
      </c>
      <c r="AE114">
        <f>IF(ISBLANK(HLOOKUP(AE$1, m_preprocess!$1:$1048576, $D114, FALSE)), "", HLOOKUP(AE$1, m_preprocess!$1:$1048576, $D114, FALSE))</f>
        <v>16276.368007348819</v>
      </c>
      <c r="AF114">
        <f>IF(ISBLANK(HLOOKUP(AF$1, m_preprocess!$1:$1048576, $D114, FALSE)), "", HLOOKUP(AF$1, m_preprocess!$1:$1048576, $D114, FALSE))</f>
        <v>107.50497943779733</v>
      </c>
      <c r="AG114">
        <f>IF(ISBLANK(HLOOKUP(AG$1, m_preprocess!$1:$1048576, $D114, FALSE)), "", HLOOKUP(AG$1, m_preprocess!$1:$1048576, $D114, FALSE))</f>
        <v>-168.47800000000279</v>
      </c>
    </row>
    <row r="115" spans="1:33">
      <c r="A115" s="22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 m_preprocess!$1:$1048576, $D115, FALSE))</f>
        <v>83.621539364705725</v>
      </c>
      <c r="F115" t="str">
        <f>IF(ISBLANK(HLOOKUP(F$1, m_preprocess!$1:$1048576, $D115, FALSE)), "", HLOOKUP(F$1, m_preprocess!$1:$1048576, $D115, FALSE))</f>
        <v/>
      </c>
      <c r="G115">
        <f>IF(ISBLANK(HLOOKUP(G$1, m_preprocess!$1:$1048576, $D115, FALSE)), "", HLOOKUP(G$1, m_preprocess!$1:$1048576, $D115, FALSE))</f>
        <v>87.358664704750268</v>
      </c>
      <c r="H115">
        <f>IF(ISBLANK(HLOOKUP(H$1, m_preprocess!$1:$1048576, $D115, FALSE)), "", HLOOKUP(H$1, m_preprocess!$1:$1048576, $D115, FALSE))</f>
        <v>98.212106623796615</v>
      </c>
      <c r="I115">
        <f>IF(ISBLANK(HLOOKUP(I$1, m_preprocess!$1:$1048576, $D115, FALSE)), "", HLOOKUP(I$1, m_preprocess!$1:$1048576, $D115, FALSE))</f>
        <v>69.454579440034649</v>
      </c>
      <c r="J115">
        <f>IF(ISBLANK(HLOOKUP(J$1, m_preprocess!$1:$1048576, $D115, FALSE)), "", HLOOKUP(J$1, m_preprocess!$1:$1048576, $D115, FALSE))</f>
        <v>71.282038626456441</v>
      </c>
      <c r="K115">
        <f>IF(ISBLANK(HLOOKUP(K$1, m_preprocess!$1:$1048576, $D115, FALSE)), "", HLOOKUP(K$1, m_preprocess!$1:$1048576, $D115, FALSE))</f>
        <v>92.116336290764039</v>
      </c>
      <c r="L115">
        <f>IF(ISBLANK(HLOOKUP(L$1, m_preprocess!$1:$1048576, $D115, FALSE)), "", HLOOKUP(L$1, m_preprocess!$1:$1048576, $D115, FALSE))</f>
        <v>68.01446629937189</v>
      </c>
      <c r="M115">
        <f>IF(ISBLANK(HLOOKUP(M$1, m_preprocess!$1:$1048576, $D115, FALSE)), "", HLOOKUP(M$1, m_preprocess!$1:$1048576, $D115, FALSE))</f>
        <v>80.880479878692029</v>
      </c>
      <c r="N115" t="str">
        <f>IF(ISBLANK(HLOOKUP(N$1, m_preprocess!$1:$1048576, $D115, FALSE)), "", HLOOKUP(N$1, m_preprocess!$1:$1048576, $D115, FALSE))</f>
        <v/>
      </c>
      <c r="O115">
        <f>IF(ISBLANK(HLOOKUP(O$1, m_preprocess!$1:$1048576, $D115, FALSE)), "", HLOOKUP(O$1, m_preprocess!$1:$1048576, $D115, FALSE))</f>
        <v>102.30645575174999</v>
      </c>
      <c r="P115">
        <f>IF(ISBLANK(HLOOKUP(P$1, m_preprocess!$1:$1048576, $D115, FALSE)), "", HLOOKUP(P$1, m_preprocess!$1:$1048576, $D115, FALSE))</f>
        <v>81.503795316106107</v>
      </c>
      <c r="Q115">
        <f>IF(ISBLANK(HLOOKUP(Q$1, m_preprocess!$1:$1048576, $D115, FALSE)), "", HLOOKUP(Q$1, m_preprocess!$1:$1048576, $D115, FALSE))</f>
        <v>86.163145502204003</v>
      </c>
      <c r="R115">
        <f>IF(ISBLANK(HLOOKUP(R$1, m_preprocess!$1:$1048576, $D115, FALSE)), "", HLOOKUP(R$1, m_preprocess!$1:$1048576, $D115, FALSE))</f>
        <v>94.592409366045359</v>
      </c>
      <c r="S115">
        <f>IF(ISBLANK(HLOOKUP(S$1, m_preprocess!$1:$1048576, $D115, FALSE)), "", HLOOKUP(S$1, m_preprocess!$1:$1048576, $D115, FALSE))</f>
        <v>161.02496759934951</v>
      </c>
      <c r="T115">
        <f>IF(ISBLANK(HLOOKUP(T$1, m_preprocess!$1:$1048576, $D115, FALSE)), "", HLOOKUP(T$1, m_preprocess!$1:$1048576, $D115, FALSE))</f>
        <v>14.16338951484242</v>
      </c>
      <c r="U115">
        <f>IF(ISBLANK(HLOOKUP(U$1, m_preprocess!$1:$1048576, $D115, FALSE)), "", HLOOKUP(U$1, m_preprocess!$1:$1048576, $D115, FALSE))</f>
        <v>156.89760304368411</v>
      </c>
      <c r="V115">
        <f>IF(ISBLANK(HLOOKUP(V$1, m_preprocess!$1:$1048576, $D115, FALSE)), "", HLOOKUP(V$1, m_preprocess!$1:$1048576, $D115, FALSE))</f>
        <v>18.187868964926704</v>
      </c>
      <c r="W115">
        <f>IF(ISBLANK(HLOOKUP(W$1, m_preprocess!$1:$1048576, $D115, FALSE)), "", HLOOKUP(W$1, m_preprocess!$1:$1048576, $D115, FALSE))</f>
        <v>119.41821459775748</v>
      </c>
      <c r="X115">
        <f>IF(ISBLANK(HLOOKUP(X$1, m_preprocess!$1:$1048576, $D115, FALSE)), "", HLOOKUP(X$1, m_preprocess!$1:$1048576, $D115, FALSE))</f>
        <v>19.291519480999931</v>
      </c>
      <c r="Y115">
        <f>IF(ISBLANK(HLOOKUP(Y$1, m_preprocess!$1:$1048576, $D115, FALSE)), "", HLOOKUP(Y$1, m_preprocess!$1:$1048576, $D115, FALSE))</f>
        <v>181465.38734277675</v>
      </c>
      <c r="Z115">
        <f>IF(ISBLANK(HLOOKUP(Z$1, m_preprocess!$1:$1048576, $D115, FALSE)), "", HLOOKUP(Z$1, m_preprocess!$1:$1048576, $D115, FALSE))</f>
        <v>179899.35144658314</v>
      </c>
      <c r="AA115">
        <f>IF(ISBLANK(HLOOKUP(AA$1, m_preprocess!$1:$1048576, $D115, FALSE)), "", HLOOKUP(AA$1, m_preprocess!$1:$1048576, $D115, FALSE))</f>
        <v>478.84354120267261</v>
      </c>
      <c r="AB115">
        <f>IF(ISBLANK(HLOOKUP(AB$1, m_preprocess!$1:$1048576, $D115, FALSE)), "", HLOOKUP(AB$1, m_preprocess!$1:$1048576, $D115, FALSE))</f>
        <v>12338.261054354129</v>
      </c>
      <c r="AC115">
        <f>IF(ISBLANK(HLOOKUP(AC$1, m_preprocess!$1:$1048576, $D115, FALSE)), "", HLOOKUP(AC$1, m_preprocess!$1:$1048576, $D115, FALSE))</f>
        <v>91.486164536369856</v>
      </c>
      <c r="AD115">
        <f>IF(ISBLANK(HLOOKUP(AD$1, m_preprocess!$1:$1048576, $D115, FALSE)), "", HLOOKUP(AD$1, m_preprocess!$1:$1048576, $D115, FALSE))</f>
        <v>7117.9785318781587</v>
      </c>
      <c r="AE115">
        <f>IF(ISBLANK(HLOOKUP(AE$1, m_preprocess!$1:$1048576, $D115, FALSE)), "", HLOOKUP(AE$1, m_preprocess!$1:$1048576, $D115, FALSE))</f>
        <v>16562.624631657302</v>
      </c>
      <c r="AF115">
        <f>IF(ISBLANK(HLOOKUP(AF$1, m_preprocess!$1:$1048576, $D115, FALSE)), "", HLOOKUP(AF$1, m_preprocess!$1:$1048576, $D115, FALSE))</f>
        <v>96.996883553659458</v>
      </c>
      <c r="AG115">
        <f>IF(ISBLANK(HLOOKUP(AG$1, m_preprocess!$1:$1048576, $D115, FALSE)), "", HLOOKUP(AG$1, m_preprocess!$1:$1048576, $D115, FALSE))</f>
        <v>610.63500000000204</v>
      </c>
    </row>
    <row r="116" spans="1:33">
      <c r="A116" s="22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 m_preprocess!$1:$1048576, $D116, FALSE))</f>
        <v>84.202127141602062</v>
      </c>
      <c r="F116" t="str">
        <f>IF(ISBLANK(HLOOKUP(F$1, m_preprocess!$1:$1048576, $D116, FALSE)), "", HLOOKUP(F$1, m_preprocess!$1:$1048576, $D116, FALSE))</f>
        <v/>
      </c>
      <c r="G116">
        <f>IF(ISBLANK(HLOOKUP(G$1, m_preprocess!$1:$1048576, $D116, FALSE)), "", HLOOKUP(G$1, m_preprocess!$1:$1048576, $D116, FALSE))</f>
        <v>89.911222719469521</v>
      </c>
      <c r="H116">
        <f>IF(ISBLANK(HLOOKUP(H$1, m_preprocess!$1:$1048576, $D116, FALSE)), "", HLOOKUP(H$1, m_preprocess!$1:$1048576, $D116, FALSE))</f>
        <v>101.14317264927514</v>
      </c>
      <c r="I116">
        <f>IF(ISBLANK(HLOOKUP(I$1, m_preprocess!$1:$1048576, $D116, FALSE)), "", HLOOKUP(I$1, m_preprocess!$1:$1048576, $D116, FALSE))</f>
        <v>70.726776498702108</v>
      </c>
      <c r="J116">
        <f>IF(ISBLANK(HLOOKUP(J$1, m_preprocess!$1:$1048576, $D116, FALSE)), "", HLOOKUP(J$1, m_preprocess!$1:$1048576, $D116, FALSE))</f>
        <v>77.060565845869689</v>
      </c>
      <c r="K116">
        <f>IF(ISBLANK(HLOOKUP(K$1, m_preprocess!$1:$1048576, $D116, FALSE)), "", HLOOKUP(K$1, m_preprocess!$1:$1048576, $D116, FALSE))</f>
        <v>92.9913110566863</v>
      </c>
      <c r="L116">
        <f>IF(ISBLANK(HLOOKUP(L$1, m_preprocess!$1:$1048576, $D116, FALSE)), "", HLOOKUP(L$1, m_preprocess!$1:$1048576, $D116, FALSE))</f>
        <v>73.030605340145172</v>
      </c>
      <c r="M116">
        <f>IF(ISBLANK(HLOOKUP(M$1, m_preprocess!$1:$1048576, $D116, FALSE)), "", HLOOKUP(M$1, m_preprocess!$1:$1048576, $D116, FALSE))</f>
        <v>82.023726852517413</v>
      </c>
      <c r="N116" t="str">
        <f>IF(ISBLANK(HLOOKUP(N$1, m_preprocess!$1:$1048576, $D116, FALSE)), "", HLOOKUP(N$1, m_preprocess!$1:$1048576, $D116, FALSE))</f>
        <v/>
      </c>
      <c r="O116">
        <f>IF(ISBLANK(HLOOKUP(O$1, m_preprocess!$1:$1048576, $D116, FALSE)), "", HLOOKUP(O$1, m_preprocess!$1:$1048576, $D116, FALSE))</f>
        <v>104.418343657527</v>
      </c>
      <c r="P116">
        <f>IF(ISBLANK(HLOOKUP(P$1, m_preprocess!$1:$1048576, $D116, FALSE)), "", HLOOKUP(P$1, m_preprocess!$1:$1048576, $D116, FALSE))</f>
        <v>81.682865222027161</v>
      </c>
      <c r="Q116">
        <f>IF(ISBLANK(HLOOKUP(Q$1, m_preprocess!$1:$1048576, $D116, FALSE)), "", HLOOKUP(Q$1, m_preprocess!$1:$1048576, $D116, FALSE))</f>
        <v>86.166295128384519</v>
      </c>
      <c r="R116">
        <f>IF(ISBLANK(HLOOKUP(R$1, m_preprocess!$1:$1048576, $D116, FALSE)), "", HLOOKUP(R$1, m_preprocess!$1:$1048576, $D116, FALSE))</f>
        <v>94.79677070984981</v>
      </c>
      <c r="S116">
        <f>IF(ISBLANK(HLOOKUP(S$1, m_preprocess!$1:$1048576, $D116, FALSE)), "", HLOOKUP(S$1, m_preprocess!$1:$1048576, $D116, FALSE))</f>
        <v>172.20982591348556</v>
      </c>
      <c r="T116">
        <f>IF(ISBLANK(HLOOKUP(T$1, m_preprocess!$1:$1048576, $D116, FALSE)), "", HLOOKUP(T$1, m_preprocess!$1:$1048576, $D116, FALSE))</f>
        <v>16.711974981405071</v>
      </c>
      <c r="U116">
        <f>IF(ISBLANK(HLOOKUP(U$1, m_preprocess!$1:$1048576, $D116, FALSE)), "", HLOOKUP(U$1, m_preprocess!$1:$1048576, $D116, FALSE))</f>
        <v>168.98655069600872</v>
      </c>
      <c r="V116">
        <f>IF(ISBLANK(HLOOKUP(V$1, m_preprocess!$1:$1048576, $D116, FALSE)), "", HLOOKUP(V$1, m_preprocess!$1:$1048576, $D116, FALSE))</f>
        <v>19.298288240458739</v>
      </c>
      <c r="W116">
        <f>IF(ISBLANK(HLOOKUP(W$1, m_preprocess!$1:$1048576, $D116, FALSE)), "", HLOOKUP(W$1, m_preprocess!$1:$1048576, $D116, FALSE))</f>
        <v>129.61880261138015</v>
      </c>
      <c r="X116">
        <f>IF(ISBLANK(HLOOKUP(X$1, m_preprocess!$1:$1048576, $D116, FALSE)), "", HLOOKUP(X$1, m_preprocess!$1:$1048576, $D116, FALSE))</f>
        <v>20.069459844169835</v>
      </c>
      <c r="Y116">
        <f>IF(ISBLANK(HLOOKUP(Y$1, m_preprocess!$1:$1048576, $D116, FALSE)), "", HLOOKUP(Y$1, m_preprocess!$1:$1048576, $D116, FALSE))</f>
        <v>167117.57656825052</v>
      </c>
      <c r="Z116">
        <f>IF(ISBLANK(HLOOKUP(Z$1, m_preprocess!$1:$1048576, $D116, FALSE)), "", HLOOKUP(Z$1, m_preprocess!$1:$1048576, $D116, FALSE))</f>
        <v>206987.77964492407</v>
      </c>
      <c r="AA116">
        <f>IF(ISBLANK(HLOOKUP(AA$1, m_preprocess!$1:$1048576, $D116, FALSE)), "", HLOOKUP(AA$1, m_preprocess!$1:$1048576, $D116, FALSE))</f>
        <v>468.37433333333331</v>
      </c>
      <c r="AB116">
        <f>IF(ISBLANK(HLOOKUP(AB$1, m_preprocess!$1:$1048576, $D116, FALSE)), "", HLOOKUP(AB$1, m_preprocess!$1:$1048576, $D116, FALSE))</f>
        <v>12294.702689842703</v>
      </c>
      <c r="AC116">
        <f>IF(ISBLANK(HLOOKUP(AC$1, m_preprocess!$1:$1048576, $D116, FALSE)), "", HLOOKUP(AC$1, m_preprocess!$1:$1048576, $D116, FALSE))</f>
        <v>91.731545919590872</v>
      </c>
      <c r="AD116">
        <f>IF(ISBLANK(HLOOKUP(AD$1, m_preprocess!$1:$1048576, $D116, FALSE)), "", HLOOKUP(AD$1, m_preprocess!$1:$1048576, $D116, FALSE))</f>
        <v>7068.3807689834639</v>
      </c>
      <c r="AE116">
        <f>IF(ISBLANK(HLOOKUP(AE$1, m_preprocess!$1:$1048576, $D116, FALSE)), "", HLOOKUP(AE$1, m_preprocess!$1:$1048576, $D116, FALSE))</f>
        <v>16107.119134223462</v>
      </c>
      <c r="AF116">
        <f>IF(ISBLANK(HLOOKUP(AF$1, m_preprocess!$1:$1048576, $D116, FALSE)), "", HLOOKUP(AF$1, m_preprocess!$1:$1048576, $D116, FALSE))</f>
        <v>90.458450644684717</v>
      </c>
      <c r="AG116">
        <f>IF(ISBLANK(HLOOKUP(AG$1, m_preprocess!$1:$1048576, $D116, FALSE)), "", HLOOKUP(AG$1, m_preprocess!$1:$1048576, $D116, FALSE))</f>
        <v>528.06500000000233</v>
      </c>
    </row>
    <row r="117" spans="1:33">
      <c r="A117" s="22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 m_preprocess!$1:$1048576, $D117, FALSE))</f>
        <v>84.522077441730247</v>
      </c>
      <c r="F117" t="str">
        <f>IF(ISBLANK(HLOOKUP(F$1, m_preprocess!$1:$1048576, $D117, FALSE)), "", HLOOKUP(F$1, m_preprocess!$1:$1048576, $D117, FALSE))</f>
        <v/>
      </c>
      <c r="G117">
        <f>IF(ISBLANK(HLOOKUP(G$1, m_preprocess!$1:$1048576, $D117, FALSE)), "", HLOOKUP(G$1, m_preprocess!$1:$1048576, $D117, FALSE))</f>
        <v>91.651315300003958</v>
      </c>
      <c r="H117">
        <f>IF(ISBLANK(HLOOKUP(H$1, m_preprocess!$1:$1048576, $D117, FALSE)), "", HLOOKUP(H$1, m_preprocess!$1:$1048576, $D117, FALSE))</f>
        <v>102.86001944234968</v>
      </c>
      <c r="I117">
        <f>IF(ISBLANK(HLOOKUP(I$1, m_preprocess!$1:$1048576, $D117, FALSE)), "", HLOOKUP(I$1, m_preprocess!$1:$1048576, $D117, FALSE))</f>
        <v>67.427287378340537</v>
      </c>
      <c r="J117">
        <f>IF(ISBLANK(HLOOKUP(J$1, m_preprocess!$1:$1048576, $D117, FALSE)), "", HLOOKUP(J$1, m_preprocess!$1:$1048576, $D117, FALSE))</f>
        <v>82.517759558864441</v>
      </c>
      <c r="K117">
        <f>IF(ISBLANK(HLOOKUP(K$1, m_preprocess!$1:$1048576, $D117, FALSE)), "", HLOOKUP(K$1, m_preprocess!$1:$1048576, $D117, FALSE))</f>
        <v>93.481447683049396</v>
      </c>
      <c r="L117">
        <f>IF(ISBLANK(HLOOKUP(L$1, m_preprocess!$1:$1048576, $D117, FALSE)), "", HLOOKUP(L$1, m_preprocess!$1:$1048576, $D117, FALSE))</f>
        <v>75.133540219621381</v>
      </c>
      <c r="M117">
        <f>IF(ISBLANK(HLOOKUP(M$1, m_preprocess!$1:$1048576, $D117, FALSE)), "", HLOOKUP(M$1, m_preprocess!$1:$1048576, $D117, FALSE))</f>
        <v>81.959075255030925</v>
      </c>
      <c r="N117" t="str">
        <f>IF(ISBLANK(HLOOKUP(N$1, m_preprocess!$1:$1048576, $D117, FALSE)), "", HLOOKUP(N$1, m_preprocess!$1:$1048576, $D117, FALSE))</f>
        <v/>
      </c>
      <c r="O117">
        <f>IF(ISBLANK(HLOOKUP(O$1, m_preprocess!$1:$1048576, $D117, FALSE)), "", HLOOKUP(O$1, m_preprocess!$1:$1048576, $D117, FALSE))</f>
        <v>106.059537997772</v>
      </c>
      <c r="P117">
        <f>IF(ISBLANK(HLOOKUP(P$1, m_preprocess!$1:$1048576, $D117, FALSE)), "", HLOOKUP(P$1, m_preprocess!$1:$1048576, $D117, FALSE))</f>
        <v>81.884425541836848</v>
      </c>
      <c r="Q117">
        <f>IF(ISBLANK(HLOOKUP(Q$1, m_preprocess!$1:$1048576, $D117, FALSE)), "", HLOOKUP(Q$1, m_preprocess!$1:$1048576, $D117, FALSE))</f>
        <v>86.368171921907077</v>
      </c>
      <c r="R117">
        <f>IF(ISBLANK(HLOOKUP(R$1, m_preprocess!$1:$1048576, $D117, FALSE)), "", HLOOKUP(R$1, m_preprocess!$1:$1048576, $D117, FALSE))</f>
        <v>94.808566303655965</v>
      </c>
      <c r="S117">
        <f>IF(ISBLANK(HLOOKUP(S$1, m_preprocess!$1:$1048576, $D117, FALSE)), "", HLOOKUP(S$1, m_preprocess!$1:$1048576, $D117, FALSE))</f>
        <v>167.63869208542624</v>
      </c>
      <c r="T117">
        <f>IF(ISBLANK(HLOOKUP(T$1, m_preprocess!$1:$1048576, $D117, FALSE)), "", HLOOKUP(T$1, m_preprocess!$1:$1048576, $D117, FALSE))</f>
        <v>16.207160167740856</v>
      </c>
      <c r="U117">
        <f>IF(ISBLANK(HLOOKUP(U$1, m_preprocess!$1:$1048576, $D117, FALSE)), "", HLOOKUP(U$1, m_preprocess!$1:$1048576, $D117, FALSE))</f>
        <v>165.57655073364708</v>
      </c>
      <c r="V117">
        <f>IF(ISBLANK(HLOOKUP(V$1, m_preprocess!$1:$1048576, $D117, FALSE)), "", HLOOKUP(V$1, m_preprocess!$1:$1048576, $D117, FALSE))</f>
        <v>20.592342762657015</v>
      </c>
      <c r="W117">
        <f>IF(ISBLANK(HLOOKUP(W$1, m_preprocess!$1:$1048576, $D117, FALSE)), "", HLOOKUP(W$1, m_preprocess!$1:$1048576, $D117, FALSE))</f>
        <v>125.84202905009234</v>
      </c>
      <c r="X117">
        <f>IF(ISBLANK(HLOOKUP(X$1, m_preprocess!$1:$1048576, $D117, FALSE)), "", HLOOKUP(X$1, m_preprocess!$1:$1048576, $D117, FALSE))</f>
        <v>19.14217892089772</v>
      </c>
      <c r="Y117">
        <f>IF(ISBLANK(HLOOKUP(Y$1, m_preprocess!$1:$1048576, $D117, FALSE)), "", HLOOKUP(Y$1, m_preprocess!$1:$1048576, $D117, FALSE))</f>
        <v>159946.70069617734</v>
      </c>
      <c r="Z117">
        <f>IF(ISBLANK(HLOOKUP(Z$1, m_preprocess!$1:$1048576, $D117, FALSE)), "", HLOOKUP(Z$1, m_preprocess!$1:$1048576, $D117, FALSE))</f>
        <v>154916.32955090914</v>
      </c>
      <c r="AA117">
        <f>IF(ISBLANK(HLOOKUP(AA$1, m_preprocess!$1:$1048576, $D117, FALSE)), "", HLOOKUP(AA$1, m_preprocess!$1:$1048576, $D117, FALSE))</f>
        <v>470.43634349030475</v>
      </c>
      <c r="AB117">
        <f>IF(ISBLANK(HLOOKUP(AB$1, m_preprocess!$1:$1048576, $D117, FALSE)), "", HLOOKUP(AB$1, m_preprocess!$1:$1048576, $D117, FALSE))</f>
        <v>12328.541466371724</v>
      </c>
      <c r="AC117">
        <f>IF(ISBLANK(HLOOKUP(AC$1, m_preprocess!$1:$1048576, $D117, FALSE)), "", HLOOKUP(AC$1, m_preprocess!$1:$1048576, $D117, FALSE))</f>
        <v>91.936178090250252</v>
      </c>
      <c r="AD117">
        <f>IF(ISBLANK(HLOOKUP(AD$1, m_preprocess!$1:$1048576, $D117, FALSE)), "", HLOOKUP(AD$1, m_preprocess!$1:$1048576, $D117, FALSE))</f>
        <v>6997.532774789679</v>
      </c>
      <c r="AE117">
        <f>IF(ISBLANK(HLOOKUP(AE$1, m_preprocess!$1:$1048576, $D117, FALSE)), "", HLOOKUP(AE$1, m_preprocess!$1:$1048576, $D117, FALSE))</f>
        <v>15948.013944394192</v>
      </c>
      <c r="AF117">
        <f>IF(ISBLANK(HLOOKUP(AF$1, m_preprocess!$1:$1048576, $D117, FALSE)), "", HLOOKUP(AF$1, m_preprocess!$1:$1048576, $D117, FALSE))</f>
        <v>86.91596395983494</v>
      </c>
      <c r="AG117">
        <f>IF(ISBLANK(HLOOKUP(AG$1, m_preprocess!$1:$1048576, $D117, FALSE)), "", HLOOKUP(AG$1, m_preprocess!$1:$1048576, $D117, FALSE))</f>
        <v>433.71499999999651</v>
      </c>
    </row>
    <row r="118" spans="1:33">
      <c r="A118" s="22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 m_preprocess!$1:$1048576, $D118, FALSE))</f>
        <v>82.349820387137939</v>
      </c>
      <c r="F118" t="str">
        <f>IF(ISBLANK(HLOOKUP(F$1, m_preprocess!$1:$1048576, $D118, FALSE)), "", HLOOKUP(F$1, m_preprocess!$1:$1048576, $D118, FALSE))</f>
        <v/>
      </c>
      <c r="G118">
        <f>IF(ISBLANK(HLOOKUP(G$1, m_preprocess!$1:$1048576, $D118, FALSE)), "", HLOOKUP(G$1, m_preprocess!$1:$1048576, $D118, FALSE))</f>
        <v>89.170537070127608</v>
      </c>
      <c r="H118">
        <f>IF(ISBLANK(HLOOKUP(H$1, m_preprocess!$1:$1048576, $D118, FALSE)), "", HLOOKUP(H$1, m_preprocess!$1:$1048576, $D118, FALSE))</f>
        <v>97.365973518069595</v>
      </c>
      <c r="I118">
        <f>IF(ISBLANK(HLOOKUP(I$1, m_preprocess!$1:$1048576, $D118, FALSE)), "", HLOOKUP(I$1, m_preprocess!$1:$1048576, $D118, FALSE))</f>
        <v>72.785064296083362</v>
      </c>
      <c r="J118">
        <f>IF(ISBLANK(HLOOKUP(J$1, m_preprocess!$1:$1048576, $D118, FALSE)), "", HLOOKUP(J$1, m_preprocess!$1:$1048576, $D118, FALSE))</f>
        <v>83.191855140290414</v>
      </c>
      <c r="K118">
        <f>IF(ISBLANK(HLOOKUP(K$1, m_preprocess!$1:$1048576, $D118, FALSE)), "", HLOOKUP(K$1, m_preprocess!$1:$1048576, $D118, FALSE))</f>
        <v>89.987805605008802</v>
      </c>
      <c r="L118">
        <f>IF(ISBLANK(HLOOKUP(L$1, m_preprocess!$1:$1048576, $D118, FALSE)), "", HLOOKUP(L$1, m_preprocess!$1:$1048576, $D118, FALSE))</f>
        <v>74.457688642405429</v>
      </c>
      <c r="M118">
        <f>IF(ISBLANK(HLOOKUP(M$1, m_preprocess!$1:$1048576, $D118, FALSE)), "", HLOOKUP(M$1, m_preprocess!$1:$1048576, $D118, FALSE))</f>
        <v>79.560269596990906</v>
      </c>
      <c r="N118" t="str">
        <f>IF(ISBLANK(HLOOKUP(N$1, m_preprocess!$1:$1048576, $D118, FALSE)), "", HLOOKUP(N$1, m_preprocess!$1:$1048576, $D118, FALSE))</f>
        <v/>
      </c>
      <c r="O118">
        <f>IF(ISBLANK(HLOOKUP(O$1, m_preprocess!$1:$1048576, $D118, FALSE)), "", HLOOKUP(O$1, m_preprocess!$1:$1048576, $D118, FALSE))</f>
        <v>103.46923109258201</v>
      </c>
      <c r="P118">
        <f>IF(ISBLANK(HLOOKUP(P$1, m_preprocess!$1:$1048576, $D118, FALSE)), "", HLOOKUP(P$1, m_preprocess!$1:$1048576, $D118, FALSE))</f>
        <v>82.100781663333379</v>
      </c>
      <c r="Q118">
        <f>IF(ISBLANK(HLOOKUP(Q$1, m_preprocess!$1:$1048576, $D118, FALSE)), "", HLOOKUP(Q$1, m_preprocess!$1:$1048576, $D118, FALSE))</f>
        <v>86.526801125872495</v>
      </c>
      <c r="R118">
        <f>IF(ISBLANK(HLOOKUP(R$1, m_preprocess!$1:$1048576, $D118, FALSE)), "", HLOOKUP(R$1, m_preprocess!$1:$1048576, $D118, FALSE))</f>
        <v>94.884799385914562</v>
      </c>
      <c r="S118">
        <f>IF(ISBLANK(HLOOKUP(S$1, m_preprocess!$1:$1048576, $D118, FALSE)), "", HLOOKUP(S$1, m_preprocess!$1:$1048576, $D118, FALSE))</f>
        <v>165.32874261368997</v>
      </c>
      <c r="T118">
        <f>IF(ISBLANK(HLOOKUP(T$1, m_preprocess!$1:$1048576, $D118, FALSE)), "", HLOOKUP(T$1, m_preprocess!$1:$1048576, $D118, FALSE))</f>
        <v>16.258809879226227</v>
      </c>
      <c r="U118">
        <f>IF(ISBLANK(HLOOKUP(U$1, m_preprocess!$1:$1048576, $D118, FALSE)), "", HLOOKUP(U$1, m_preprocess!$1:$1048576, $D118, FALSE))</f>
        <v>162.53454209570708</v>
      </c>
      <c r="V118">
        <f>IF(ISBLANK(HLOOKUP(V$1, m_preprocess!$1:$1048576, $D118, FALSE)), "", HLOOKUP(V$1, m_preprocess!$1:$1048576, $D118, FALSE))</f>
        <v>19.493520828838939</v>
      </c>
      <c r="W118">
        <f>IF(ISBLANK(HLOOKUP(W$1, m_preprocess!$1:$1048576, $D118, FALSE)), "", HLOOKUP(W$1, m_preprocess!$1:$1048576, $D118, FALSE))</f>
        <v>125.43218816342853</v>
      </c>
      <c r="X118">
        <f>IF(ISBLANK(HLOOKUP(X$1, m_preprocess!$1:$1048576, $D118, FALSE)), "", HLOOKUP(X$1, m_preprocess!$1:$1048576, $D118, FALSE))</f>
        <v>17.608833103439618</v>
      </c>
      <c r="Y118">
        <f>IF(ISBLANK(HLOOKUP(Y$1, m_preprocess!$1:$1048576, $D118, FALSE)), "", HLOOKUP(Y$1, m_preprocess!$1:$1048576, $D118, FALSE))</f>
        <v>172322.1751880325</v>
      </c>
      <c r="Z118">
        <f>IF(ISBLANK(HLOOKUP(Z$1, m_preprocess!$1:$1048576, $D118, FALSE)), "", HLOOKUP(Z$1, m_preprocess!$1:$1048576, $D118, FALSE))</f>
        <v>158111.06828473968</v>
      </c>
      <c r="AA118">
        <f>IF(ISBLANK(HLOOKUP(AA$1, m_preprocess!$1:$1048576, $D118, FALSE)), "", HLOOKUP(AA$1, m_preprocess!$1:$1048576, $D118, FALSE))</f>
        <v>475.99540929203539</v>
      </c>
      <c r="AB118">
        <f>IF(ISBLANK(HLOOKUP(AB$1, m_preprocess!$1:$1048576, $D118, FALSE)), "", HLOOKUP(AB$1, m_preprocess!$1:$1048576, $D118, FALSE))</f>
        <v>12328.035353898613</v>
      </c>
      <c r="AC118">
        <f>IF(ISBLANK(HLOOKUP(AC$1, m_preprocess!$1:$1048576, $D118, FALSE)), "", HLOOKUP(AC$1, m_preprocess!$1:$1048576, $D118, FALSE))</f>
        <v>93.571685645659628</v>
      </c>
      <c r="AD118">
        <f>IF(ISBLANK(HLOOKUP(AD$1, m_preprocess!$1:$1048576, $D118, FALSE)), "", HLOOKUP(AD$1, m_preprocess!$1:$1048576, $D118, FALSE))</f>
        <v>7062.9107732343155</v>
      </c>
      <c r="AE118">
        <f>IF(ISBLANK(HLOOKUP(AE$1, m_preprocess!$1:$1048576, $D118, FALSE)), "", HLOOKUP(AE$1, m_preprocess!$1:$1048576, $D118, FALSE))</f>
        <v>16147.11937568288</v>
      </c>
      <c r="AF118">
        <f>IF(ISBLANK(HLOOKUP(AF$1, m_preprocess!$1:$1048576, $D118, FALSE)), "", HLOOKUP(AF$1, m_preprocess!$1:$1048576, $D118, FALSE))</f>
        <v>85.861195579602779</v>
      </c>
      <c r="AG118">
        <f>IF(ISBLANK(HLOOKUP(AG$1, m_preprocess!$1:$1048576, $D118, FALSE)), "", HLOOKUP(AG$1, m_preprocess!$1:$1048576, $D118, FALSE))</f>
        <v>139.50800000000163</v>
      </c>
    </row>
    <row r="119" spans="1:33">
      <c r="A119" s="22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 m_preprocess!$1:$1048576, $D119, FALSE))</f>
        <v>86.004467292826675</v>
      </c>
      <c r="F119" t="str">
        <f>IF(ISBLANK(HLOOKUP(F$1, m_preprocess!$1:$1048576, $D119, FALSE)), "", HLOOKUP(F$1, m_preprocess!$1:$1048576, $D119, FALSE))</f>
        <v/>
      </c>
      <c r="G119">
        <f>IF(ISBLANK(HLOOKUP(G$1, m_preprocess!$1:$1048576, $D119, FALSE)), "", HLOOKUP(G$1, m_preprocess!$1:$1048576, $D119, FALSE))</f>
        <v>92.073323641879526</v>
      </c>
      <c r="H119">
        <f>IF(ISBLANK(HLOOKUP(H$1, m_preprocess!$1:$1048576, $D119, FALSE)), "", HLOOKUP(H$1, m_preprocess!$1:$1048576, $D119, FALSE))</f>
        <v>103.53960888908577</v>
      </c>
      <c r="I119">
        <f>IF(ISBLANK(HLOOKUP(I$1, m_preprocess!$1:$1048576, $D119, FALSE)), "", HLOOKUP(I$1, m_preprocess!$1:$1048576, $D119, FALSE))</f>
        <v>70.708086953700217</v>
      </c>
      <c r="J119">
        <f>IF(ISBLANK(HLOOKUP(J$1, m_preprocess!$1:$1048576, $D119, FALSE)), "", HLOOKUP(J$1, m_preprocess!$1:$1048576, $D119, FALSE))</f>
        <v>76.536007436257378</v>
      </c>
      <c r="K119">
        <f>IF(ISBLANK(HLOOKUP(K$1, m_preprocess!$1:$1048576, $D119, FALSE)), "", HLOOKUP(K$1, m_preprocess!$1:$1048576, $D119, FALSE))</f>
        <v>96.669144687457162</v>
      </c>
      <c r="L119">
        <f>IF(ISBLANK(HLOOKUP(L$1, m_preprocess!$1:$1048576, $D119, FALSE)), "", HLOOKUP(L$1, m_preprocess!$1:$1048576, $D119, FALSE))</f>
        <v>72.487337927752577</v>
      </c>
      <c r="M119">
        <f>IF(ISBLANK(HLOOKUP(M$1, m_preprocess!$1:$1048576, $D119, FALSE)), "", HLOOKUP(M$1, m_preprocess!$1:$1048576, $D119, FALSE))</f>
        <v>85.598928667754407</v>
      </c>
      <c r="N119" t="str">
        <f>IF(ISBLANK(HLOOKUP(N$1, m_preprocess!$1:$1048576, $D119, FALSE)), "", HLOOKUP(N$1, m_preprocess!$1:$1048576, $D119, FALSE))</f>
        <v/>
      </c>
      <c r="O119">
        <f>IF(ISBLANK(HLOOKUP(O$1, m_preprocess!$1:$1048576, $D119, FALSE)), "", HLOOKUP(O$1, m_preprocess!$1:$1048576, $D119, FALSE))</f>
        <v>101.310877500552</v>
      </c>
      <c r="P119">
        <f>IF(ISBLANK(HLOOKUP(P$1, m_preprocess!$1:$1048576, $D119, FALSE)), "", HLOOKUP(P$1, m_preprocess!$1:$1048576, $D119, FALSE))</f>
        <v>81.911001583381804</v>
      </c>
      <c r="Q119">
        <f>IF(ISBLANK(HLOOKUP(Q$1, m_preprocess!$1:$1048576, $D119, FALSE)), "", HLOOKUP(Q$1, m_preprocess!$1:$1048576, $D119, FALSE))</f>
        <v>86.629118268320539</v>
      </c>
      <c r="R119">
        <f>IF(ISBLANK(HLOOKUP(R$1, m_preprocess!$1:$1048576, $D119, FALSE)), "", HLOOKUP(R$1, m_preprocess!$1:$1048576, $D119, FALSE))</f>
        <v>94.553659578612951</v>
      </c>
      <c r="S119">
        <f>IF(ISBLANK(HLOOKUP(S$1, m_preprocess!$1:$1048576, $D119, FALSE)), "", HLOOKUP(S$1, m_preprocess!$1:$1048576, $D119, FALSE))</f>
        <v>181.36850621802208</v>
      </c>
      <c r="T119">
        <f>IF(ISBLANK(HLOOKUP(T$1, m_preprocess!$1:$1048576, $D119, FALSE)), "", HLOOKUP(T$1, m_preprocess!$1:$1048576, $D119, FALSE))</f>
        <v>18.371451586612029</v>
      </c>
      <c r="U119">
        <f>IF(ISBLANK(HLOOKUP(U$1, m_preprocess!$1:$1048576, $D119, FALSE)), "", HLOOKUP(U$1, m_preprocess!$1:$1048576, $D119, FALSE))</f>
        <v>180.96110538080762</v>
      </c>
      <c r="V119">
        <f>IF(ISBLANK(HLOOKUP(V$1, m_preprocess!$1:$1048576, $D119, FALSE)), "", HLOOKUP(V$1, m_preprocess!$1:$1048576, $D119, FALSE))</f>
        <v>25.543339748030188</v>
      </c>
      <c r="W119">
        <f>IF(ISBLANK(HLOOKUP(W$1, m_preprocess!$1:$1048576, $D119, FALSE)), "", HLOOKUP(W$1, m_preprocess!$1:$1048576, $D119, FALSE))</f>
        <v>134.28768793384063</v>
      </c>
      <c r="X119">
        <f>IF(ISBLANK(HLOOKUP(X$1, m_preprocess!$1:$1048576, $D119, FALSE)), "", HLOOKUP(X$1, m_preprocess!$1:$1048576, $D119, FALSE))</f>
        <v>21.13007769893682</v>
      </c>
      <c r="Y119">
        <f>IF(ISBLANK(HLOOKUP(Y$1, m_preprocess!$1:$1048576, $D119, FALSE)), "", HLOOKUP(Y$1, m_preprocess!$1:$1048576, $D119, FALSE))</f>
        <v>162712.71440982606</v>
      </c>
      <c r="Z119">
        <f>IF(ISBLANK(HLOOKUP(Z$1, m_preprocess!$1:$1048576, $D119, FALSE)), "", HLOOKUP(Z$1, m_preprocess!$1:$1048576, $D119, FALSE))</f>
        <v>167201.09804212075</v>
      </c>
      <c r="AA119">
        <f>IF(ISBLANK(HLOOKUP(AA$1, m_preprocess!$1:$1048576, $D119, FALSE)), "", HLOOKUP(AA$1, m_preprocess!$1:$1048576, $D119, FALSE))</f>
        <v>468.14735099337759</v>
      </c>
      <c r="AB119">
        <f>IF(ISBLANK(HLOOKUP(AB$1, m_preprocess!$1:$1048576, $D119, FALSE)), "", HLOOKUP(AB$1, m_preprocess!$1:$1048576, $D119, FALSE))</f>
        <v>13047.995397251038</v>
      </c>
      <c r="AC119">
        <f>IF(ISBLANK(HLOOKUP(AC$1, m_preprocess!$1:$1048576, $D119, FALSE)), "", HLOOKUP(AC$1, m_preprocess!$1:$1048576, $D119, FALSE))</f>
        <v>93.312658067537043</v>
      </c>
      <c r="AD119">
        <f>IF(ISBLANK(HLOOKUP(AD$1, m_preprocess!$1:$1048576, $D119, FALSE)), "", HLOOKUP(AD$1, m_preprocess!$1:$1048576, $D119, FALSE))</f>
        <v>6979.4914560046982</v>
      </c>
      <c r="AE119">
        <f>IF(ISBLANK(HLOOKUP(AE$1, m_preprocess!$1:$1048576, $D119, FALSE)), "", HLOOKUP(AE$1, m_preprocess!$1:$1048576, $D119, FALSE))</f>
        <v>16108.770774341749</v>
      </c>
      <c r="AF119">
        <f>IF(ISBLANK(HLOOKUP(AF$1, m_preprocess!$1:$1048576, $D119, FALSE)), "", HLOOKUP(AF$1, m_preprocess!$1:$1048576, $D119, FALSE))</f>
        <v>84.30960168149123</v>
      </c>
      <c r="AG119">
        <f>IF(ISBLANK(HLOOKUP(AG$1, m_preprocess!$1:$1048576, $D119, FALSE)), "", HLOOKUP(AG$1, m_preprocess!$1:$1048576, $D119, FALSE))</f>
        <v>-542.59500000000116</v>
      </c>
    </row>
    <row r="120" spans="1:33">
      <c r="A120" s="22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 m_preprocess!$1:$1048576, $D120, FALSE))</f>
        <v>84.909656422845501</v>
      </c>
      <c r="F120" t="str">
        <f>IF(ISBLANK(HLOOKUP(F$1, m_preprocess!$1:$1048576, $D120, FALSE)), "", HLOOKUP(F$1, m_preprocess!$1:$1048576, $D120, FALSE))</f>
        <v/>
      </c>
      <c r="G120">
        <f>IF(ISBLANK(HLOOKUP(G$1, m_preprocess!$1:$1048576, $D120, FALSE)), "", HLOOKUP(G$1, m_preprocess!$1:$1048576, $D120, FALSE))</f>
        <v>87.708548815613355</v>
      </c>
      <c r="H120">
        <f>IF(ISBLANK(HLOOKUP(H$1, m_preprocess!$1:$1048576, $D120, FALSE)), "", HLOOKUP(H$1, m_preprocess!$1:$1048576, $D120, FALSE))</f>
        <v>95.529774956086186</v>
      </c>
      <c r="I120">
        <f>IF(ISBLANK(HLOOKUP(I$1, m_preprocess!$1:$1048576, $D120, FALSE)), "", HLOOKUP(I$1, m_preprocess!$1:$1048576, $D120, FALSE))</f>
        <v>67.712632028405366</v>
      </c>
      <c r="J120">
        <f>IF(ISBLANK(HLOOKUP(J$1, m_preprocess!$1:$1048576, $D120, FALSE)), "", HLOOKUP(J$1, m_preprocess!$1:$1048576, $D120, FALSE))</f>
        <v>75.5686668354479</v>
      </c>
      <c r="K120">
        <f>IF(ISBLANK(HLOOKUP(K$1, m_preprocess!$1:$1048576, $D120, FALSE)), "", HLOOKUP(K$1, m_preprocess!$1:$1048576, $D120, FALSE))</f>
        <v>92.302800682995354</v>
      </c>
      <c r="L120">
        <f>IF(ISBLANK(HLOOKUP(L$1, m_preprocess!$1:$1048576, $D120, FALSE)), "", HLOOKUP(L$1, m_preprocess!$1:$1048576, $D120, FALSE))</f>
        <v>72.269461166388339</v>
      </c>
      <c r="M120">
        <f>IF(ISBLANK(HLOOKUP(M$1, m_preprocess!$1:$1048576, $D120, FALSE)), "", HLOOKUP(M$1, m_preprocess!$1:$1048576, $D120, FALSE))</f>
        <v>83.79775249569289</v>
      </c>
      <c r="N120" t="str">
        <f>IF(ISBLANK(HLOOKUP(N$1, m_preprocess!$1:$1048576, $D120, FALSE)), "", HLOOKUP(N$1, m_preprocess!$1:$1048576, $D120, FALSE))</f>
        <v/>
      </c>
      <c r="O120">
        <f>IF(ISBLANK(HLOOKUP(O$1, m_preprocess!$1:$1048576, $D120, FALSE)), "", HLOOKUP(O$1, m_preprocess!$1:$1048576, $D120, FALSE))</f>
        <v>105.589909173705</v>
      </c>
      <c r="P120">
        <f>IF(ISBLANK(HLOOKUP(P$1, m_preprocess!$1:$1048576, $D120, FALSE)), "", HLOOKUP(P$1, m_preprocess!$1:$1048576, $D120, FALSE))</f>
        <v>81.340841857212439</v>
      </c>
      <c r="Q120">
        <f>IF(ISBLANK(HLOOKUP(Q$1, m_preprocess!$1:$1048576, $D120, FALSE)), "", HLOOKUP(Q$1, m_preprocess!$1:$1048576, $D120, FALSE))</f>
        <v>86.531869645160612</v>
      </c>
      <c r="R120">
        <f>IF(ISBLANK(HLOOKUP(R$1, m_preprocess!$1:$1048576, $D120, FALSE)), "", HLOOKUP(R$1, m_preprocess!$1:$1048576, $D120, FALSE))</f>
        <v>94.001022040509568</v>
      </c>
      <c r="S120">
        <f>IF(ISBLANK(HLOOKUP(S$1, m_preprocess!$1:$1048576, $D120, FALSE)), "", HLOOKUP(S$1, m_preprocess!$1:$1048576, $D120, FALSE))</f>
        <v>162.65365218649836</v>
      </c>
      <c r="T120">
        <f>IF(ISBLANK(HLOOKUP(T$1, m_preprocess!$1:$1048576, $D120, FALSE)), "", HLOOKUP(T$1, m_preprocess!$1:$1048576, $D120, FALSE))</f>
        <v>14.034905146470084</v>
      </c>
      <c r="U120">
        <f>IF(ISBLANK(HLOOKUP(U$1, m_preprocess!$1:$1048576, $D120, FALSE)), "", HLOOKUP(U$1, m_preprocess!$1:$1048576, $D120, FALSE))</f>
        <v>166.38876588523152</v>
      </c>
      <c r="V120">
        <f>IF(ISBLANK(HLOOKUP(V$1, m_preprocess!$1:$1048576, $D120, FALSE)), "", HLOOKUP(V$1, m_preprocess!$1:$1048576, $D120, FALSE))</f>
        <v>24.836779891767826</v>
      </c>
      <c r="W120">
        <f>IF(ISBLANK(HLOOKUP(W$1, m_preprocess!$1:$1048576, $D120, FALSE)), "", HLOOKUP(W$1, m_preprocess!$1:$1048576, $D120, FALSE))</f>
        <v>120.17983712410862</v>
      </c>
      <c r="X120">
        <f>IF(ISBLANK(HLOOKUP(X$1, m_preprocess!$1:$1048576, $D120, FALSE)), "", HLOOKUP(X$1, m_preprocess!$1:$1048576, $D120, FALSE))</f>
        <v>21.372148869355076</v>
      </c>
      <c r="Y120">
        <f>IF(ISBLANK(HLOOKUP(Y$1, m_preprocess!$1:$1048576, $D120, FALSE)), "", HLOOKUP(Y$1, m_preprocess!$1:$1048576, $D120, FALSE))</f>
        <v>156296.33276228252</v>
      </c>
      <c r="Z120">
        <f>IF(ISBLANK(HLOOKUP(Z$1, m_preprocess!$1:$1048576, $D120, FALSE)), "", HLOOKUP(Z$1, m_preprocess!$1:$1048576, $D120, FALSE))</f>
        <v>150979.44084067468</v>
      </c>
      <c r="AA120">
        <f>IF(ISBLANK(HLOOKUP(AA$1, m_preprocess!$1:$1048576, $D120, FALSE)), "", HLOOKUP(AA$1, m_preprocess!$1:$1048576, $D120, FALSE))</f>
        <v>408.50578512396692</v>
      </c>
      <c r="AB120">
        <f>IF(ISBLANK(HLOOKUP(AB$1, m_preprocess!$1:$1048576, $D120, FALSE)), "", HLOOKUP(AB$1, m_preprocess!$1:$1048576, $D120, FALSE))</f>
        <v>13127.294111391937</v>
      </c>
      <c r="AC120">
        <f>IF(ISBLANK(HLOOKUP(AC$1, m_preprocess!$1:$1048576, $D120, FALSE)), "", HLOOKUP(AC$1, m_preprocess!$1:$1048576, $D120, FALSE))</f>
        <v>93.871072610966095</v>
      </c>
      <c r="AD120">
        <f>IF(ISBLANK(HLOOKUP(AD$1, m_preprocess!$1:$1048576, $D120, FALSE)), "", HLOOKUP(AD$1, m_preprocess!$1:$1048576, $D120, FALSE))</f>
        <v>7201.2100044932304</v>
      </c>
      <c r="AE120">
        <f>IF(ISBLANK(HLOOKUP(AE$1, m_preprocess!$1:$1048576, $D120, FALSE)), "", HLOOKUP(AE$1, m_preprocess!$1:$1048576, $D120, FALSE))</f>
        <v>16538.917606751391</v>
      </c>
      <c r="AF120">
        <f>IF(ISBLANK(HLOOKUP(AF$1, m_preprocess!$1:$1048576, $D120, FALSE)), "", HLOOKUP(AF$1, m_preprocess!$1:$1048576, $D120, FALSE))</f>
        <v>84.048746738175339</v>
      </c>
      <c r="AG120">
        <f>IF(ISBLANK(HLOOKUP(AG$1, m_preprocess!$1:$1048576, $D120, FALSE)), "", HLOOKUP(AG$1, m_preprocess!$1:$1048576, $D120, FALSE))</f>
        <v>701.38799999999901</v>
      </c>
    </row>
    <row r="121" spans="1:33">
      <c r="A121" s="22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 m_preprocess!$1:$1048576, $D121, FALSE))</f>
        <v>85.259429204379288</v>
      </c>
      <c r="F121" t="str">
        <f>IF(ISBLANK(HLOOKUP(F$1, m_preprocess!$1:$1048576, $D121, FALSE)), "", HLOOKUP(F$1, m_preprocess!$1:$1048576, $D121, FALSE))</f>
        <v/>
      </c>
      <c r="G121">
        <f>IF(ISBLANK(HLOOKUP(G$1, m_preprocess!$1:$1048576, $D121, FALSE)), "", HLOOKUP(G$1, m_preprocess!$1:$1048576, $D121, FALSE))</f>
        <v>87.021784755535506</v>
      </c>
      <c r="H121">
        <f>IF(ISBLANK(HLOOKUP(H$1, m_preprocess!$1:$1048576, $D121, FALSE)), "", HLOOKUP(H$1, m_preprocess!$1:$1048576, $D121, FALSE))</f>
        <v>103.69721423631984</v>
      </c>
      <c r="I121">
        <f>IF(ISBLANK(HLOOKUP(I$1, m_preprocess!$1:$1048576, $D121, FALSE)), "", HLOOKUP(I$1, m_preprocess!$1:$1048576, $D121, FALSE))</f>
        <v>65.367078137735874</v>
      </c>
      <c r="J121">
        <f>IF(ISBLANK(HLOOKUP(J$1, m_preprocess!$1:$1048576, $D121, FALSE)), "", HLOOKUP(J$1, m_preprocess!$1:$1048576, $D121, FALSE))</f>
        <v>78.314199267326799</v>
      </c>
      <c r="K121">
        <f>IF(ISBLANK(HLOOKUP(K$1, m_preprocess!$1:$1048576, $D121, FALSE)), "", HLOOKUP(K$1, m_preprocess!$1:$1048576, $D121, FALSE))</f>
        <v>85.471166112002592</v>
      </c>
      <c r="L121">
        <f>IF(ISBLANK(HLOOKUP(L$1, m_preprocess!$1:$1048576, $D121, FALSE)), "", HLOOKUP(L$1, m_preprocess!$1:$1048576, $D121, FALSE))</f>
        <v>75.591646128671925</v>
      </c>
      <c r="M121">
        <f>IF(ISBLANK(HLOOKUP(M$1, m_preprocess!$1:$1048576, $D121, FALSE)), "", HLOOKUP(M$1, m_preprocess!$1:$1048576, $D121, FALSE))</f>
        <v>83.82716836255824</v>
      </c>
      <c r="N121" t="str">
        <f>IF(ISBLANK(HLOOKUP(N$1, m_preprocess!$1:$1048576, $D121, FALSE)), "", HLOOKUP(N$1, m_preprocess!$1:$1048576, $D121, FALSE))</f>
        <v/>
      </c>
      <c r="O121">
        <f>IF(ISBLANK(HLOOKUP(O$1, m_preprocess!$1:$1048576, $D121, FALSE)), "", HLOOKUP(O$1, m_preprocess!$1:$1048576, $D121, FALSE))</f>
        <v>107.560735346168</v>
      </c>
      <c r="P121">
        <f>IF(ISBLANK(HLOOKUP(P$1, m_preprocess!$1:$1048576, $D121, FALSE)), "", HLOOKUP(P$1, m_preprocess!$1:$1048576, $D121, FALSE))</f>
        <v>81.917206765154873</v>
      </c>
      <c r="Q121">
        <f>IF(ISBLANK(HLOOKUP(Q$1, m_preprocess!$1:$1048576, $D121, FALSE)), "", HLOOKUP(Q$1, m_preprocess!$1:$1048576, $D121, FALSE))</f>
        <v>86.624210268127229</v>
      </c>
      <c r="R121">
        <f>IF(ISBLANK(HLOOKUP(R$1, m_preprocess!$1:$1048576, $D121, FALSE)), "", HLOOKUP(R$1, m_preprocess!$1:$1048576, $D121, FALSE))</f>
        <v>94.566180184035375</v>
      </c>
      <c r="S121">
        <f>IF(ISBLANK(HLOOKUP(S$1, m_preprocess!$1:$1048576, $D121, FALSE)), "", HLOOKUP(S$1, m_preprocess!$1:$1048576, $D121, FALSE))</f>
        <v>164.00240597210751</v>
      </c>
      <c r="T121">
        <f>IF(ISBLANK(HLOOKUP(T$1, m_preprocess!$1:$1048576, $D121, FALSE)), "", HLOOKUP(T$1, m_preprocess!$1:$1048576, $D121, FALSE))</f>
        <v>18.451801027997885</v>
      </c>
      <c r="U121">
        <f>IF(ISBLANK(HLOOKUP(U$1, m_preprocess!$1:$1048576, $D121, FALSE)), "", HLOOKUP(U$1, m_preprocess!$1:$1048576, $D121, FALSE))</f>
        <v>168.31608570940935</v>
      </c>
      <c r="V121">
        <f>IF(ISBLANK(HLOOKUP(V$1, m_preprocess!$1:$1048576, $D121, FALSE)), "", HLOOKUP(V$1, m_preprocess!$1:$1048576, $D121, FALSE))</f>
        <v>23.2787461352702</v>
      </c>
      <c r="W121">
        <f>IF(ISBLANK(HLOOKUP(W$1, m_preprocess!$1:$1048576, $D121, FALSE)), "", HLOOKUP(W$1, m_preprocess!$1:$1048576, $D121, FALSE))</f>
        <v>122.1150988535147</v>
      </c>
      <c r="X121">
        <f>IF(ISBLANK(HLOOKUP(X$1, m_preprocess!$1:$1048576, $D121, FALSE)), "", HLOOKUP(X$1, m_preprocess!$1:$1048576, $D121, FALSE))</f>
        <v>22.922240720624444</v>
      </c>
      <c r="Y121">
        <f>IF(ISBLANK(HLOOKUP(Y$1, m_preprocess!$1:$1048576, $D121, FALSE)), "", HLOOKUP(Y$1, m_preprocess!$1:$1048576, $D121, FALSE))</f>
        <v>204688.95116381301</v>
      </c>
      <c r="Z121">
        <f>IF(ISBLANK(HLOOKUP(Z$1, m_preprocess!$1:$1048576, $D121, FALSE)), "", HLOOKUP(Z$1, m_preprocess!$1:$1048576, $D121, FALSE))</f>
        <v>323895.41434735118</v>
      </c>
      <c r="AA121">
        <f>IF(ISBLANK(HLOOKUP(AA$1, m_preprocess!$1:$1048576, $D121, FALSE)), "", HLOOKUP(AA$1, m_preprocess!$1:$1048576, $D121, FALSE))</f>
        <v>505.72112211221116</v>
      </c>
      <c r="AB121">
        <f>IF(ISBLANK(HLOOKUP(AB$1, m_preprocess!$1:$1048576, $D121, FALSE)), "", HLOOKUP(AB$1, m_preprocess!$1:$1048576, $D121, FALSE))</f>
        <v>13227.907059861629</v>
      </c>
      <c r="AC121">
        <f>IF(ISBLANK(HLOOKUP(AC$1, m_preprocess!$1:$1048576, $D121, FALSE)), "", HLOOKUP(AC$1, m_preprocess!$1:$1048576, $D121, FALSE))</f>
        <v>93.63991032354825</v>
      </c>
      <c r="AD121">
        <f>IF(ISBLANK(HLOOKUP(AD$1, m_preprocess!$1:$1048576, $D121, FALSE)), "", HLOOKUP(AD$1, m_preprocess!$1:$1048576, $D121, FALSE))</f>
        <v>8255.6402154801617</v>
      </c>
      <c r="AE121">
        <f>IF(ISBLANK(HLOOKUP(AE$1, m_preprocess!$1:$1048576, $D121, FALSE)), "", HLOOKUP(AE$1, m_preprocess!$1:$1048576, $D121, FALSE))</f>
        <v>17172.601673776251</v>
      </c>
      <c r="AF121">
        <f>IF(ISBLANK(HLOOKUP(AF$1, m_preprocess!$1:$1048576, $D121, FALSE)), "", HLOOKUP(AF$1, m_preprocess!$1:$1048576, $D121, FALSE))</f>
        <v>86.565309115291996</v>
      </c>
      <c r="AG121">
        <f>IF(ISBLANK(HLOOKUP(AG$1, m_preprocess!$1:$1048576, $D121, FALSE)), "", HLOOKUP(AG$1, m_preprocess!$1:$1048576, $D121, FALSE))</f>
        <v>3827.8380000000034</v>
      </c>
    </row>
    <row r="122" spans="1:33">
      <c r="A122" s="22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83.945932890789308</v>
      </c>
      <c r="F122" t="str">
        <f>IF(ISBLANK(HLOOKUP(F$1, m_preprocess!$1:$1048576, $D122, FALSE)), "", HLOOKUP(F$1, m_preprocess!$1:$1048576, $D122, FALSE))</f>
        <v/>
      </c>
      <c r="G122">
        <f>IF(ISBLANK(HLOOKUP(G$1, m_preprocess!$1:$1048576, $D122, FALSE)), "", HLOOKUP(G$1, m_preprocess!$1:$1048576, $D122, FALSE))</f>
        <v>87.638664241318637</v>
      </c>
      <c r="H122">
        <f>IF(ISBLANK(HLOOKUP(H$1, m_preprocess!$1:$1048576, $D122, FALSE)), "", HLOOKUP(H$1, m_preprocess!$1:$1048576, $D122, FALSE))</f>
        <v>104.44555187217269</v>
      </c>
      <c r="I122">
        <f>IF(ISBLANK(HLOOKUP(I$1, m_preprocess!$1:$1048576, $D122, FALSE)), "", HLOOKUP(I$1, m_preprocess!$1:$1048576, $D122, FALSE))</f>
        <v>62.509427151326044</v>
      </c>
      <c r="J122">
        <f>IF(ISBLANK(HLOOKUP(J$1, m_preprocess!$1:$1048576, $D122, FALSE)), "", HLOOKUP(J$1, m_preprocess!$1:$1048576, $D122, FALSE))</f>
        <v>75.053579974437739</v>
      </c>
      <c r="K122">
        <f>IF(ISBLANK(HLOOKUP(K$1, m_preprocess!$1:$1048576, $D122, FALSE)), "", HLOOKUP(K$1, m_preprocess!$1:$1048576, $D122, FALSE))</f>
        <v>88.423926539321812</v>
      </c>
      <c r="L122">
        <f>IF(ISBLANK(HLOOKUP(L$1, m_preprocess!$1:$1048576, $D122, FALSE)), "", HLOOKUP(L$1, m_preprocess!$1:$1048576, $D122, FALSE))</f>
        <v>69.573996909290486</v>
      </c>
      <c r="M122">
        <f>IF(ISBLANK(HLOOKUP(M$1, m_preprocess!$1:$1048576, $D122, FALSE)), "", HLOOKUP(M$1, m_preprocess!$1:$1048576, $D122, FALSE))</f>
        <v>79.152133676998787</v>
      </c>
      <c r="N122" t="str">
        <f>IF(ISBLANK(HLOOKUP(N$1, m_preprocess!$1:$1048576, $D122, FALSE)), "", HLOOKUP(N$1, m_preprocess!$1:$1048576, $D122, FALSE))</f>
        <v/>
      </c>
      <c r="O122">
        <f>IF(ISBLANK(HLOOKUP(O$1, m_preprocess!$1:$1048576, $D122, FALSE)), "", HLOOKUP(O$1, m_preprocess!$1:$1048576, $D122, FALSE))</f>
        <v>100</v>
      </c>
      <c r="P122">
        <f>IF(ISBLANK(HLOOKUP(P$1, m_preprocess!$1:$1048576, $D122, FALSE)), "", HLOOKUP(P$1, m_preprocess!$1:$1048576, $D122, FALSE))</f>
        <v>82.432178070090927</v>
      </c>
      <c r="Q122">
        <f>IF(ISBLANK(HLOOKUP(Q$1, m_preprocess!$1:$1048576, $D122, FALSE)), "", HLOOKUP(Q$1, m_preprocess!$1:$1048576, $D122, FALSE))</f>
        <v>86.971082112367512</v>
      </c>
      <c r="R122">
        <f>IF(ISBLANK(HLOOKUP(R$1, m_preprocess!$1:$1048576, $D122, FALSE)), "", HLOOKUP(R$1, m_preprocess!$1:$1048576, $D122, FALSE))</f>
        <v>94.781134220668577</v>
      </c>
      <c r="S122">
        <f>IF(ISBLANK(HLOOKUP(S$1, m_preprocess!$1:$1048576, $D122, FALSE)), "", HLOOKUP(S$1, m_preprocess!$1:$1048576, $D122, FALSE))</f>
        <v>153.01830298933513</v>
      </c>
      <c r="T122">
        <f>IF(ISBLANK(HLOOKUP(T$1, m_preprocess!$1:$1048576, $D122, FALSE)), "", HLOOKUP(T$1, m_preprocess!$1:$1048576, $D122, FALSE))</f>
        <v>22.791002785375358</v>
      </c>
      <c r="U122">
        <f>IF(ISBLANK(HLOOKUP(U$1, m_preprocess!$1:$1048576, $D122, FALSE)), "", HLOOKUP(U$1, m_preprocess!$1:$1048576, $D122, FALSE))</f>
        <v>145.13161953868669</v>
      </c>
      <c r="V122">
        <f>IF(ISBLANK(HLOOKUP(V$1, m_preprocess!$1:$1048576, $D122, FALSE)), "", HLOOKUP(V$1, m_preprocess!$1:$1048576, $D122, FALSE))</f>
        <v>18.861395766935402</v>
      </c>
      <c r="W122">
        <f>IF(ISBLANK(HLOOKUP(W$1, m_preprocess!$1:$1048576, $D122, FALSE)), "", HLOOKUP(W$1, m_preprocess!$1:$1048576, $D122, FALSE))</f>
        <v>108.48572618436239</v>
      </c>
      <c r="X122">
        <f>IF(ISBLANK(HLOOKUP(X$1, m_preprocess!$1:$1048576, $D122, FALSE)), "", HLOOKUP(X$1, m_preprocess!$1:$1048576, $D122, FALSE))</f>
        <v>17.784497587388877</v>
      </c>
      <c r="Y122">
        <f>IF(ISBLANK(HLOOKUP(Y$1, m_preprocess!$1:$1048576, $D122, FALSE)), "", HLOOKUP(Y$1, m_preprocess!$1:$1048576, $D122, FALSE))</f>
        <v>205414.40648939298</v>
      </c>
      <c r="Z122">
        <f>IF(ISBLANK(HLOOKUP(Z$1, m_preprocess!$1:$1048576, $D122, FALSE)), "", HLOOKUP(Z$1, m_preprocess!$1:$1048576, $D122, FALSE))</f>
        <v>185066.74149682611</v>
      </c>
      <c r="AA122">
        <f>IF(ISBLANK(HLOOKUP(AA$1, m_preprocess!$1:$1048576, $D122, FALSE)), "", HLOOKUP(AA$1, m_preprocess!$1:$1048576, $D122, FALSE))</f>
        <v>575.71451259583796</v>
      </c>
      <c r="AB122">
        <f>IF(ISBLANK(HLOOKUP(AB$1, m_preprocess!$1:$1048576, $D122, FALSE)), "", HLOOKUP(AB$1, m_preprocess!$1:$1048576, $D122, FALSE))</f>
        <v>13095.765848451463</v>
      </c>
      <c r="AC122">
        <f>IF(ISBLANK(HLOOKUP(AC$1, m_preprocess!$1:$1048576, $D122, FALSE)), "", HLOOKUP(AC$1, m_preprocess!$1:$1048576, $D122, FALSE))</f>
        <v>97.737152711944503</v>
      </c>
      <c r="AD122">
        <f>IF(ISBLANK(HLOOKUP(AD$1, m_preprocess!$1:$1048576, $D122, FALSE)), "", HLOOKUP(AD$1, m_preprocess!$1:$1048576, $D122, FALSE))</f>
        <v>7612.3095447579644</v>
      </c>
      <c r="AE122">
        <f>IF(ISBLANK(HLOOKUP(AE$1, m_preprocess!$1:$1048576, $D122, FALSE)), "", HLOOKUP(AE$1, m_preprocess!$1:$1048576, $D122, FALSE))</f>
        <v>17815.216937011486</v>
      </c>
      <c r="AF122">
        <f>IF(ISBLANK(HLOOKUP(AF$1, m_preprocess!$1:$1048576, $D122, FALSE)), "", HLOOKUP(AF$1, m_preprocess!$1:$1048576, $D122, FALSE))</f>
        <v>86.571301325977871</v>
      </c>
      <c r="AG122">
        <f>IF(ISBLANK(HLOOKUP(AG$1, m_preprocess!$1:$1048576, $D122, FALSE)), "", HLOOKUP(AG$1, m_preprocess!$1:$1048576, $D122, FALSE))</f>
        <v>917.28100000000086</v>
      </c>
    </row>
    <row r="123" spans="1:33">
      <c r="A123" s="22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81.950017499314058</v>
      </c>
      <c r="F123" t="str">
        <f>IF(ISBLANK(HLOOKUP(F$1, m_preprocess!$1:$1048576, $D123, FALSE)), "", HLOOKUP(F$1, m_preprocess!$1:$1048576, $D123, FALSE))</f>
        <v/>
      </c>
      <c r="G123">
        <f>IF(ISBLANK(HLOOKUP(G$1, m_preprocess!$1:$1048576, $D123, FALSE)), "", HLOOKUP(G$1, m_preprocess!$1:$1048576, $D123, FALSE))</f>
        <v>85.354315055406317</v>
      </c>
      <c r="H123">
        <f>IF(ISBLANK(HLOOKUP(H$1, m_preprocess!$1:$1048576, $D123, FALSE)), "", HLOOKUP(H$1, m_preprocess!$1:$1048576, $D123, FALSE))</f>
        <v>94.831385403375464</v>
      </c>
      <c r="I123">
        <f>IF(ISBLANK(HLOOKUP(I$1, m_preprocess!$1:$1048576, $D123, FALSE)), "", HLOOKUP(I$1, m_preprocess!$1:$1048576, $D123, FALSE))</f>
        <v>62.643611223467268</v>
      </c>
      <c r="J123">
        <f>IF(ISBLANK(HLOOKUP(J$1, m_preprocess!$1:$1048576, $D123, FALSE)), "", HLOOKUP(J$1, m_preprocess!$1:$1048576, $D123, FALSE))</f>
        <v>77.942986178530958</v>
      </c>
      <c r="K123">
        <f>IF(ISBLANK(HLOOKUP(K$1, m_preprocess!$1:$1048576, $D123, FALSE)), "", HLOOKUP(K$1, m_preprocess!$1:$1048576, $D123, FALSE))</f>
        <v>87.021187353862231</v>
      </c>
      <c r="L123">
        <f>IF(ISBLANK(HLOOKUP(L$1, m_preprocess!$1:$1048576, $D123, FALSE)), "", HLOOKUP(L$1, m_preprocess!$1:$1048576, $D123, FALSE))</f>
        <v>71.168956419086314</v>
      </c>
      <c r="M123">
        <f>IF(ISBLANK(HLOOKUP(M$1, m_preprocess!$1:$1048576, $D123, FALSE)), "", HLOOKUP(M$1, m_preprocess!$1:$1048576, $D123, FALSE))</f>
        <v>77.072034914461412</v>
      </c>
      <c r="N123" t="str">
        <f>IF(ISBLANK(HLOOKUP(N$1, m_preprocess!$1:$1048576, $D123, FALSE)), "", HLOOKUP(N$1, m_preprocess!$1:$1048576, $D123, FALSE))</f>
        <v/>
      </c>
      <c r="O123">
        <f>IF(ISBLANK(HLOOKUP(O$1, m_preprocess!$1:$1048576, $D123, FALSE)), "", HLOOKUP(O$1, m_preprocess!$1:$1048576, $D123, FALSE))</f>
        <v>94.279774122055002</v>
      </c>
      <c r="P123">
        <f>IF(ISBLANK(HLOOKUP(P$1, m_preprocess!$1:$1048576, $D123, FALSE)), "", HLOOKUP(P$1, m_preprocess!$1:$1048576, $D123, FALSE))</f>
        <v>82.981727300277754</v>
      </c>
      <c r="Q123">
        <f>IF(ISBLANK(HLOOKUP(Q$1, m_preprocess!$1:$1048576, $D123, FALSE)), "", HLOOKUP(Q$1, m_preprocess!$1:$1048576, $D123, FALSE))</f>
        <v>88.305229760209926</v>
      </c>
      <c r="R123">
        <f>IF(ISBLANK(HLOOKUP(R$1, m_preprocess!$1:$1048576, $D123, FALSE)), "", HLOOKUP(R$1, m_preprocess!$1:$1048576, $D123, FALSE))</f>
        <v>93.971475444446526</v>
      </c>
      <c r="S123">
        <f>IF(ISBLANK(HLOOKUP(S$1, m_preprocess!$1:$1048576, $D123, FALSE)), "", HLOOKUP(S$1, m_preprocess!$1:$1048576, $D123, FALSE))</f>
        <v>155.0601128539889</v>
      </c>
      <c r="T123">
        <f>IF(ISBLANK(HLOOKUP(T$1, m_preprocess!$1:$1048576, $D123, FALSE)), "", HLOOKUP(T$1, m_preprocess!$1:$1048576, $D123, FALSE))</f>
        <v>20.009224368054852</v>
      </c>
      <c r="U123">
        <f>IF(ISBLANK(HLOOKUP(U$1, m_preprocess!$1:$1048576, $D123, FALSE)), "", HLOOKUP(U$1, m_preprocess!$1:$1048576, $D123, FALSE))</f>
        <v>142.48167446215464</v>
      </c>
      <c r="V123">
        <f>IF(ISBLANK(HLOOKUP(V$1, m_preprocess!$1:$1048576, $D123, FALSE)), "", HLOOKUP(V$1, m_preprocess!$1:$1048576, $D123, FALSE))</f>
        <v>18.205626148819594</v>
      </c>
      <c r="W123">
        <f>IF(ISBLANK(HLOOKUP(W$1, m_preprocess!$1:$1048576, $D123, FALSE)), "", HLOOKUP(W$1, m_preprocess!$1:$1048576, $D123, FALSE))</f>
        <v>107.91255541575919</v>
      </c>
      <c r="X123">
        <f>IF(ISBLANK(HLOOKUP(X$1, m_preprocess!$1:$1048576, $D123, FALSE)), "", HLOOKUP(X$1, m_preprocess!$1:$1048576, $D123, FALSE))</f>
        <v>16.363492897575863</v>
      </c>
      <c r="Y123">
        <f>IF(ISBLANK(HLOOKUP(Y$1, m_preprocess!$1:$1048576, $D123, FALSE)), "", HLOOKUP(Y$1, m_preprocess!$1:$1048576, $D123, FALSE))</f>
        <v>171931.46169251073</v>
      </c>
      <c r="Z123">
        <f>IF(ISBLANK(HLOOKUP(Z$1, m_preprocess!$1:$1048576, $D123, FALSE)), "", HLOOKUP(Z$1, m_preprocess!$1:$1048576, $D123, FALSE))</f>
        <v>166793.42157475807</v>
      </c>
      <c r="AA123">
        <f>IF(ISBLANK(HLOOKUP(AA$1, m_preprocess!$1:$1048576, $D123, FALSE)), "", HLOOKUP(AA$1, m_preprocess!$1:$1048576, $D123, FALSE))</f>
        <v>533.63818082788669</v>
      </c>
      <c r="AB123">
        <f>IF(ISBLANK(HLOOKUP(AB$1, m_preprocess!$1:$1048576, $D123, FALSE)), "", HLOOKUP(AB$1, m_preprocess!$1:$1048576, $D123, FALSE))</f>
        <v>13013.357195768594</v>
      </c>
      <c r="AC123">
        <f>IF(ISBLANK(HLOOKUP(AC$1, m_preprocess!$1:$1048576, $D123, FALSE)), "", HLOOKUP(AC$1, m_preprocess!$1:$1048576, $D123, FALSE))</f>
        <v>101.03975002564201</v>
      </c>
      <c r="AD123">
        <f>IF(ISBLANK(HLOOKUP(AD$1, m_preprocess!$1:$1048576, $D123, FALSE)), "", HLOOKUP(AD$1, m_preprocess!$1:$1048576, $D123, FALSE))</f>
        <v>7483.135468081</v>
      </c>
      <c r="AE123">
        <f>IF(ISBLANK(HLOOKUP(AE$1, m_preprocess!$1:$1048576, $D123, FALSE)), "", HLOOKUP(AE$1, m_preprocess!$1:$1048576, $D123, FALSE))</f>
        <v>18220.702237986192</v>
      </c>
      <c r="AF123">
        <f>IF(ISBLANK(HLOOKUP(AF$1, m_preprocess!$1:$1048576, $D123, FALSE)), "", HLOOKUP(AF$1, m_preprocess!$1:$1048576, $D123, FALSE))</f>
        <v>82.205198757805746</v>
      </c>
      <c r="AG123">
        <f>IF(ISBLANK(HLOOKUP(AG$1, m_preprocess!$1:$1048576, $D123, FALSE)), "", HLOOKUP(AG$1, m_preprocess!$1:$1048576, $D123, FALSE))</f>
        <v>160.09499999999571</v>
      </c>
    </row>
    <row r="124" spans="1:33">
      <c r="A124" s="22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85.314805301563311</v>
      </c>
      <c r="F124" t="str">
        <f>IF(ISBLANK(HLOOKUP(F$1, m_preprocess!$1:$1048576, $D124, FALSE)), "", HLOOKUP(F$1, m_preprocess!$1:$1048576, $D124, FALSE))</f>
        <v/>
      </c>
      <c r="G124">
        <f>IF(ISBLANK(HLOOKUP(G$1, m_preprocess!$1:$1048576, $D124, FALSE)), "", HLOOKUP(G$1, m_preprocess!$1:$1048576, $D124, FALSE))</f>
        <v>89.301385384756657</v>
      </c>
      <c r="H124">
        <f>IF(ISBLANK(HLOOKUP(H$1, m_preprocess!$1:$1048576, $D124, FALSE)), "", HLOOKUP(H$1, m_preprocess!$1:$1048576, $D124, FALSE))</f>
        <v>105.40974753264274</v>
      </c>
      <c r="I124">
        <f>IF(ISBLANK(HLOOKUP(I$1, m_preprocess!$1:$1048576, $D124, FALSE)), "", HLOOKUP(I$1, m_preprocess!$1:$1048576, $D124, FALSE))</f>
        <v>63.124894762088424</v>
      </c>
      <c r="J124">
        <f>IF(ISBLANK(HLOOKUP(J$1, m_preprocess!$1:$1048576, $D124, FALSE)), "", HLOOKUP(J$1, m_preprocess!$1:$1048576, $D124, FALSE))</f>
        <v>75.37081598235622</v>
      </c>
      <c r="K124">
        <f>IF(ISBLANK(HLOOKUP(K$1, m_preprocess!$1:$1048576, $D124, FALSE)), "", HLOOKUP(K$1, m_preprocess!$1:$1048576, $D124, FALSE))</f>
        <v>91.26460444822267</v>
      </c>
      <c r="L124">
        <f>IF(ISBLANK(HLOOKUP(L$1, m_preprocess!$1:$1048576, $D124, FALSE)), "", HLOOKUP(L$1, m_preprocess!$1:$1048576, $D124, FALSE))</f>
        <v>72.005448604777783</v>
      </c>
      <c r="M124">
        <f>IF(ISBLANK(HLOOKUP(M$1, m_preprocess!$1:$1048576, $D124, FALSE)), "", HLOOKUP(M$1, m_preprocess!$1:$1048576, $D124, FALSE))</f>
        <v>81.24587307125924</v>
      </c>
      <c r="N124" t="str">
        <f>IF(ISBLANK(HLOOKUP(N$1, m_preprocess!$1:$1048576, $D124, FALSE)), "", HLOOKUP(N$1, m_preprocess!$1:$1048576, $D124, FALSE))</f>
        <v/>
      </c>
      <c r="O124">
        <f>IF(ISBLANK(HLOOKUP(O$1, m_preprocess!$1:$1048576, $D124, FALSE)), "", HLOOKUP(O$1, m_preprocess!$1:$1048576, $D124, FALSE))</f>
        <v>91.395007932954002</v>
      </c>
      <c r="P124">
        <f>IF(ISBLANK(HLOOKUP(P$1, m_preprocess!$1:$1048576, $D124, FALSE)), "", HLOOKUP(P$1, m_preprocess!$1:$1048576, $D124, FALSE))</f>
        <v>82.543563655841112</v>
      </c>
      <c r="Q124">
        <f>IF(ISBLANK(HLOOKUP(Q$1, m_preprocess!$1:$1048576, $D124, FALSE)), "", HLOOKUP(Q$1, m_preprocess!$1:$1048576, $D124, FALSE))</f>
        <v>88.010104688026189</v>
      </c>
      <c r="R124">
        <f>IF(ISBLANK(HLOOKUP(R$1, m_preprocess!$1:$1048576, $D124, FALSE)), "", HLOOKUP(R$1, m_preprocess!$1:$1048576, $D124, FALSE))</f>
        <v>93.788734769078403</v>
      </c>
      <c r="S124">
        <f>IF(ISBLANK(HLOOKUP(S$1, m_preprocess!$1:$1048576, $D124, FALSE)), "", HLOOKUP(S$1, m_preprocess!$1:$1048576, $D124, FALSE))</f>
        <v>164.40659209459372</v>
      </c>
      <c r="T124">
        <f>IF(ISBLANK(HLOOKUP(T$1, m_preprocess!$1:$1048576, $D124, FALSE)), "", HLOOKUP(T$1, m_preprocess!$1:$1048576, $D124, FALSE))</f>
        <v>16.38127723244131</v>
      </c>
      <c r="U124">
        <f>IF(ISBLANK(HLOOKUP(U$1, m_preprocess!$1:$1048576, $D124, FALSE)), "", HLOOKUP(U$1, m_preprocess!$1:$1048576, $D124, FALSE))</f>
        <v>158.90536716862584</v>
      </c>
      <c r="V124">
        <f>IF(ISBLANK(HLOOKUP(V$1, m_preprocess!$1:$1048576, $D124, FALSE)), "", HLOOKUP(V$1, m_preprocess!$1:$1048576, $D124, FALSE))</f>
        <v>19.602430949439785</v>
      </c>
      <c r="W124">
        <f>IF(ISBLANK(HLOOKUP(W$1, m_preprocess!$1:$1048576, $D124, FALSE)), "", HLOOKUP(W$1, m_preprocess!$1:$1048576, $D124, FALSE))</f>
        <v>120.45914543085817</v>
      </c>
      <c r="X124">
        <f>IF(ISBLANK(HLOOKUP(X$1, m_preprocess!$1:$1048576, $D124, FALSE)), "", HLOOKUP(X$1, m_preprocess!$1:$1048576, $D124, FALSE))</f>
        <v>18.843790788327876</v>
      </c>
      <c r="Y124">
        <f>IF(ISBLANK(HLOOKUP(Y$1, m_preprocess!$1:$1048576, $D124, FALSE)), "", HLOOKUP(Y$1, m_preprocess!$1:$1048576, $D124, FALSE))</f>
        <v>187974.12736082589</v>
      </c>
      <c r="Z124">
        <f>IF(ISBLANK(HLOOKUP(Z$1, m_preprocess!$1:$1048576, $D124, FALSE)), "", HLOOKUP(Z$1, m_preprocess!$1:$1048576, $D124, FALSE))</f>
        <v>169313.50469040257</v>
      </c>
      <c r="AA124">
        <f>IF(ISBLANK(HLOOKUP(AA$1, m_preprocess!$1:$1048576, $D124, FALSE)), "", HLOOKUP(AA$1, m_preprocess!$1:$1048576, $D124, FALSE))</f>
        <v>619.41946710168565</v>
      </c>
      <c r="AB124">
        <f>IF(ISBLANK(HLOOKUP(AB$1, m_preprocess!$1:$1048576, $D124, FALSE)), "", HLOOKUP(AB$1, m_preprocess!$1:$1048576, $D124, FALSE))</f>
        <v>12871.197602382528</v>
      </c>
      <c r="AC124">
        <f>IF(ISBLANK(HLOOKUP(AC$1, m_preprocess!$1:$1048576, $D124, FALSE)), "", HLOOKUP(AC$1, m_preprocess!$1:$1048576, $D124, FALSE))</f>
        <v>100.64226313889431</v>
      </c>
      <c r="AD124">
        <f>IF(ISBLANK(HLOOKUP(AD$1, m_preprocess!$1:$1048576, $D124, FALSE)), "", HLOOKUP(AD$1, m_preprocess!$1:$1048576, $D124, FALSE))</f>
        <v>7567.7422374234156</v>
      </c>
      <c r="AE124">
        <f>IF(ISBLANK(HLOOKUP(AE$1, m_preprocess!$1:$1048576, $D124, FALSE)), "", HLOOKUP(AE$1, m_preprocess!$1:$1048576, $D124, FALSE))</f>
        <v>18099.330076515154</v>
      </c>
      <c r="AF124">
        <f>IF(ISBLANK(HLOOKUP(AF$1, m_preprocess!$1:$1048576, $D124, FALSE)), "", HLOOKUP(AF$1, m_preprocess!$1:$1048576, $D124, FALSE))</f>
        <v>82.572887119824586</v>
      </c>
      <c r="AG124">
        <f>IF(ISBLANK(HLOOKUP(AG$1, m_preprocess!$1:$1048576, $D124, FALSE)), "", HLOOKUP(AG$1, m_preprocess!$1:$1048576, $D124, FALSE))</f>
        <v>2339.1739999999991</v>
      </c>
    </row>
    <row r="125" spans="1:33">
      <c r="A125" s="22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82.940644245381364</v>
      </c>
      <c r="F125" t="str">
        <f>IF(ISBLANK(HLOOKUP(F$1, m_preprocess!$1:$1048576, $D125, FALSE)), "", HLOOKUP(F$1, m_preprocess!$1:$1048576, $D125, FALSE))</f>
        <v/>
      </c>
      <c r="G125">
        <f>IF(ISBLANK(HLOOKUP(G$1, m_preprocess!$1:$1048576, $D125, FALSE)), "", HLOOKUP(G$1, m_preprocess!$1:$1048576, $D125, FALSE))</f>
        <v>86.000608754166436</v>
      </c>
      <c r="H125">
        <f>IF(ISBLANK(HLOOKUP(H$1, m_preprocess!$1:$1048576, $D125, FALSE)), "", HLOOKUP(H$1, m_preprocess!$1:$1048576, $D125, FALSE))</f>
        <v>100.79913905777831</v>
      </c>
      <c r="I125">
        <f>IF(ISBLANK(HLOOKUP(I$1, m_preprocess!$1:$1048576, $D125, FALSE)), "", HLOOKUP(I$1, m_preprocess!$1:$1048576, $D125, FALSE))</f>
        <v>62.577375711209612</v>
      </c>
      <c r="J125">
        <f>IF(ISBLANK(HLOOKUP(J$1, m_preprocess!$1:$1048576, $D125, FALSE)), "", HLOOKUP(J$1, m_preprocess!$1:$1048576, $D125, FALSE))</f>
        <v>72.804633047545749</v>
      </c>
      <c r="K125">
        <f>IF(ISBLANK(HLOOKUP(K$1, m_preprocess!$1:$1048576, $D125, FALSE)), "", HLOOKUP(K$1, m_preprocess!$1:$1048576, $D125, FALSE))</f>
        <v>87.92879278065702</v>
      </c>
      <c r="L125">
        <f>IF(ISBLANK(HLOOKUP(L$1, m_preprocess!$1:$1048576, $D125, FALSE)), "", HLOOKUP(L$1, m_preprocess!$1:$1048576, $D125, FALSE))</f>
        <v>69.800829226903573</v>
      </c>
      <c r="M125">
        <f>IF(ISBLANK(HLOOKUP(M$1, m_preprocess!$1:$1048576, $D125, FALSE)), "", HLOOKUP(M$1, m_preprocess!$1:$1048576, $D125, FALSE))</f>
        <v>79.625178276014537</v>
      </c>
      <c r="N125" t="str">
        <f>IF(ISBLANK(HLOOKUP(N$1, m_preprocess!$1:$1048576, $D125, FALSE)), "", HLOOKUP(N$1, m_preprocess!$1:$1048576, $D125, FALSE))</f>
        <v/>
      </c>
      <c r="O125">
        <f>IF(ISBLANK(HLOOKUP(O$1, m_preprocess!$1:$1048576, $D125, FALSE)), "", HLOOKUP(O$1, m_preprocess!$1:$1048576, $D125, FALSE))</f>
        <v>96.908652553761002</v>
      </c>
      <c r="P125">
        <f>IF(ISBLANK(HLOOKUP(P$1, m_preprocess!$1:$1048576, $D125, FALSE)), "", HLOOKUP(P$1, m_preprocess!$1:$1048576, $D125, FALSE))</f>
        <v>81.675766904266013</v>
      </c>
      <c r="Q125">
        <f>IF(ISBLANK(HLOOKUP(Q$1, m_preprocess!$1:$1048576, $D125, FALSE)), "", HLOOKUP(Q$1, m_preprocess!$1:$1048576, $D125, FALSE))</f>
        <v>87.527645253748474</v>
      </c>
      <c r="R125">
        <f>IF(ISBLANK(HLOOKUP(R$1, m_preprocess!$1:$1048576, $D125, FALSE)), "", HLOOKUP(R$1, m_preprocess!$1:$1048576, $D125, FALSE))</f>
        <v>93.314251363077943</v>
      </c>
      <c r="S125">
        <f>IF(ISBLANK(HLOOKUP(S$1, m_preprocess!$1:$1048576, $D125, FALSE)), "", HLOOKUP(S$1, m_preprocess!$1:$1048576, $D125, FALSE))</f>
        <v>166.06198526299454</v>
      </c>
      <c r="T125">
        <f>IF(ISBLANK(HLOOKUP(T$1, m_preprocess!$1:$1048576, $D125, FALSE)), "", HLOOKUP(T$1, m_preprocess!$1:$1048576, $D125, FALSE))</f>
        <v>16.373828501268093</v>
      </c>
      <c r="U125">
        <f>IF(ISBLANK(HLOOKUP(U$1, m_preprocess!$1:$1048576, $D125, FALSE)), "", HLOOKUP(U$1, m_preprocess!$1:$1048576, $D125, FALSE))</f>
        <v>164.16954847056866</v>
      </c>
      <c r="V125">
        <f>IF(ISBLANK(HLOOKUP(V$1, m_preprocess!$1:$1048576, $D125, FALSE)), "", HLOOKUP(V$1, m_preprocess!$1:$1048576, $D125, FALSE))</f>
        <v>19.641028786003769</v>
      </c>
      <c r="W125">
        <f>IF(ISBLANK(HLOOKUP(W$1, m_preprocess!$1:$1048576, $D125, FALSE)), "", HLOOKUP(W$1, m_preprocess!$1:$1048576, $D125, FALSE))</f>
        <v>125.73365784142</v>
      </c>
      <c r="X125">
        <f>IF(ISBLANK(HLOOKUP(X$1, m_preprocess!$1:$1048576, $D125, FALSE)), "", HLOOKUP(X$1, m_preprocess!$1:$1048576, $D125, FALSE))</f>
        <v>18.794861843144901</v>
      </c>
      <c r="Y125">
        <f>IF(ISBLANK(HLOOKUP(Y$1, m_preprocess!$1:$1048576, $D125, FALSE)), "", HLOOKUP(Y$1, m_preprocess!$1:$1048576, $D125, FALSE))</f>
        <v>201464.56188415317</v>
      </c>
      <c r="Z125">
        <f>IF(ISBLANK(HLOOKUP(Z$1, m_preprocess!$1:$1048576, $D125, FALSE)), "", HLOOKUP(Z$1, m_preprocess!$1:$1048576, $D125, FALSE))</f>
        <v>158316.83716108024</v>
      </c>
      <c r="AA125">
        <f>IF(ISBLANK(HLOOKUP(AA$1, m_preprocess!$1:$1048576, $D125, FALSE)), "", HLOOKUP(AA$1, m_preprocess!$1:$1048576, $D125, FALSE))</f>
        <v>656.39175764192146</v>
      </c>
      <c r="AB125">
        <f>IF(ISBLANK(HLOOKUP(AB$1, m_preprocess!$1:$1048576, $D125, FALSE)), "", HLOOKUP(AB$1, m_preprocess!$1:$1048576, $D125, FALSE))</f>
        <v>12945.048737090596</v>
      </c>
      <c r="AC125">
        <f>IF(ISBLANK(HLOOKUP(AC$1, m_preprocess!$1:$1048576, $D125, FALSE)), "", HLOOKUP(AC$1, m_preprocess!$1:$1048576, $D125, FALSE))</f>
        <v>97.671375958467237</v>
      </c>
      <c r="AD125">
        <f>IF(ISBLANK(HLOOKUP(AD$1, m_preprocess!$1:$1048576, $D125, FALSE)), "", HLOOKUP(AD$1, m_preprocess!$1:$1048576, $D125, FALSE))</f>
        <v>7427.5637175526745</v>
      </c>
      <c r="AE125">
        <f>IF(ISBLANK(HLOOKUP(AE$1, m_preprocess!$1:$1048576, $D125, FALSE)), "", HLOOKUP(AE$1, m_preprocess!$1:$1048576, $D125, FALSE))</f>
        <v>17267.998527305226</v>
      </c>
      <c r="AF125">
        <f>IF(ISBLANK(HLOOKUP(AF$1, m_preprocess!$1:$1048576, $D125, FALSE)), "", HLOOKUP(AF$1, m_preprocess!$1:$1048576, $D125, FALSE))</f>
        <v>86.964756663698736</v>
      </c>
      <c r="AG125">
        <f>IF(ISBLANK(HLOOKUP(AG$1, m_preprocess!$1:$1048576, $D125, FALSE)), "", HLOOKUP(AG$1, m_preprocess!$1:$1048576, $D125, FALSE))</f>
        <v>1957.8930000000055</v>
      </c>
    </row>
    <row r="126" spans="1:33">
      <c r="A126" s="22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85.713046368779231</v>
      </c>
      <c r="F126" t="str">
        <f>IF(ISBLANK(HLOOKUP(F$1, m_preprocess!$1:$1048576, $D126, FALSE)), "", HLOOKUP(F$1, m_preprocess!$1:$1048576, $D126, FALSE))</f>
        <v/>
      </c>
      <c r="G126">
        <f>IF(ISBLANK(HLOOKUP(G$1, m_preprocess!$1:$1048576, $D126, FALSE)), "", HLOOKUP(G$1, m_preprocess!$1:$1048576, $D126, FALSE))</f>
        <v>88.313695993085773</v>
      </c>
      <c r="H126">
        <f>IF(ISBLANK(HLOOKUP(H$1, m_preprocess!$1:$1048576, $D126, FALSE)), "", HLOOKUP(H$1, m_preprocess!$1:$1048576, $D126, FALSE))</f>
        <v>105.34380362778464</v>
      </c>
      <c r="I126">
        <f>IF(ISBLANK(HLOOKUP(I$1, m_preprocess!$1:$1048576, $D126, FALSE)), "", HLOOKUP(I$1, m_preprocess!$1:$1048576, $D126, FALSE))</f>
        <v>66.592694559016437</v>
      </c>
      <c r="J126">
        <f>IF(ISBLANK(HLOOKUP(J$1, m_preprocess!$1:$1048576, $D126, FALSE)), "", HLOOKUP(J$1, m_preprocess!$1:$1048576, $D126, FALSE))</f>
        <v>71.255972973558301</v>
      </c>
      <c r="K126">
        <f>IF(ISBLANK(HLOOKUP(K$1, m_preprocess!$1:$1048576, $D126, FALSE)), "", HLOOKUP(K$1, m_preprocess!$1:$1048576, $D126, FALSE))</f>
        <v>90.832241797882276</v>
      </c>
      <c r="L126">
        <f>IF(ISBLANK(HLOOKUP(L$1, m_preprocess!$1:$1048576, $D126, FALSE)), "", HLOOKUP(L$1, m_preprocess!$1:$1048576, $D126, FALSE))</f>
        <v>70.045337075062292</v>
      </c>
      <c r="M126">
        <f>IF(ISBLANK(HLOOKUP(M$1, m_preprocess!$1:$1048576, $D126, FALSE)), "", HLOOKUP(M$1, m_preprocess!$1:$1048576, $D126, FALSE))</f>
        <v>80.872128799908978</v>
      </c>
      <c r="N126" t="str">
        <f>IF(ISBLANK(HLOOKUP(N$1, m_preprocess!$1:$1048576, $D126, FALSE)), "", HLOOKUP(N$1, m_preprocess!$1:$1048576, $D126, FALSE))</f>
        <v/>
      </c>
      <c r="O126">
        <f>IF(ISBLANK(HLOOKUP(O$1, m_preprocess!$1:$1048576, $D126, FALSE)), "", HLOOKUP(O$1, m_preprocess!$1:$1048576, $D126, FALSE))</f>
        <v>98.955126339491997</v>
      </c>
      <c r="P126">
        <f>IF(ISBLANK(HLOOKUP(P$1, m_preprocess!$1:$1048576, $D126, FALSE)), "", HLOOKUP(P$1, m_preprocess!$1:$1048576, $D126, FALSE))</f>
        <v>81.751836290564668</v>
      </c>
      <c r="Q126">
        <f>IF(ISBLANK(HLOOKUP(Q$1, m_preprocess!$1:$1048576, $D126, FALSE)), "", HLOOKUP(Q$1, m_preprocess!$1:$1048576, $D126, FALSE))</f>
        <v>87.444795337179571</v>
      </c>
      <c r="R126">
        <f>IF(ISBLANK(HLOOKUP(R$1, m_preprocess!$1:$1048576, $D126, FALSE)), "", HLOOKUP(R$1, m_preprocess!$1:$1048576, $D126, FALSE))</f>
        <v>93.489653644149612</v>
      </c>
      <c r="S126">
        <f>IF(ISBLANK(HLOOKUP(S$1, m_preprocess!$1:$1048576, $D126, FALSE)), "", HLOOKUP(S$1, m_preprocess!$1:$1048576, $D126, FALSE))</f>
        <v>160.8944654557942</v>
      </c>
      <c r="T126">
        <f>IF(ISBLANK(HLOOKUP(T$1, m_preprocess!$1:$1048576, $D126, FALSE)), "", HLOOKUP(T$1, m_preprocess!$1:$1048576, $D126, FALSE))</f>
        <v>15.518893000650873</v>
      </c>
      <c r="U126">
        <f>IF(ISBLANK(HLOOKUP(U$1, m_preprocess!$1:$1048576, $D126, FALSE)), "", HLOOKUP(U$1, m_preprocess!$1:$1048576, $D126, FALSE))</f>
        <v>156.38132546678636</v>
      </c>
      <c r="V126">
        <f>IF(ISBLANK(HLOOKUP(V$1, m_preprocess!$1:$1048576, $D126, FALSE)), "", HLOOKUP(V$1, m_preprocess!$1:$1048576, $D126, FALSE))</f>
        <v>17.989246746297404</v>
      </c>
      <c r="W126">
        <f>IF(ISBLANK(HLOOKUP(W$1, m_preprocess!$1:$1048576, $D126, FALSE)), "", HLOOKUP(W$1, m_preprocess!$1:$1048576, $D126, FALSE))</f>
        <v>119.15970481515546</v>
      </c>
      <c r="X126">
        <f>IF(ISBLANK(HLOOKUP(X$1, m_preprocess!$1:$1048576, $D126, FALSE)), "", HLOOKUP(X$1, m_preprocess!$1:$1048576, $D126, FALSE))</f>
        <v>19.232373905333489</v>
      </c>
      <c r="Y126">
        <f>IF(ISBLANK(HLOOKUP(Y$1, m_preprocess!$1:$1048576, $D126, FALSE)), "", HLOOKUP(Y$1, m_preprocess!$1:$1048576, $D126, FALSE))</f>
        <v>174223.52180187582</v>
      </c>
      <c r="Z126">
        <f>IF(ISBLANK(HLOOKUP(Z$1, m_preprocess!$1:$1048576, $D126, FALSE)), "", HLOOKUP(Z$1, m_preprocess!$1:$1048576, $D126, FALSE))</f>
        <v>170364.19962827687</v>
      </c>
      <c r="AA126">
        <f>IF(ISBLANK(HLOOKUP(AA$1, m_preprocess!$1:$1048576, $D126, FALSE)), "", HLOOKUP(AA$1, m_preprocess!$1:$1048576, $D126, FALSE))</f>
        <v>738.63690541279379</v>
      </c>
      <c r="AB126">
        <f>IF(ISBLANK(HLOOKUP(AB$1, m_preprocess!$1:$1048576, $D126, FALSE)), "", HLOOKUP(AB$1, m_preprocess!$1:$1048576, $D126, FALSE))</f>
        <v>13064.450762540497</v>
      </c>
      <c r="AC126">
        <f>IF(ISBLANK(HLOOKUP(AC$1, m_preprocess!$1:$1048576, $D126, FALSE)), "", HLOOKUP(AC$1, m_preprocess!$1:$1048576, $D126, FALSE))</f>
        <v>95.548945606167692</v>
      </c>
      <c r="AD126">
        <f>IF(ISBLANK(HLOOKUP(AD$1, m_preprocess!$1:$1048576, $D126, FALSE)), "", HLOOKUP(AD$1, m_preprocess!$1:$1048576, $D126, FALSE))</f>
        <v>7488.7394632482283</v>
      </c>
      <c r="AE126">
        <f>IF(ISBLANK(HLOOKUP(AE$1, m_preprocess!$1:$1048576, $D126, FALSE)), "", HLOOKUP(AE$1, m_preprocess!$1:$1048576, $D126, FALSE))</f>
        <v>17335.984373643081</v>
      </c>
      <c r="AF126">
        <f>IF(ISBLANK(HLOOKUP(AF$1, m_preprocess!$1:$1048576, $D126, FALSE)), "", HLOOKUP(AF$1, m_preprocess!$1:$1048576, $D126, FALSE))</f>
        <v>91.268258593494224</v>
      </c>
      <c r="AG126">
        <f>IF(ISBLANK(HLOOKUP(AG$1, m_preprocess!$1:$1048576, $D126, FALSE)), "", HLOOKUP(AG$1, m_preprocess!$1:$1048576, $D126, FALSE))</f>
        <v>1180.9549999999999</v>
      </c>
    </row>
    <row r="127" spans="1:33">
      <c r="A127" s="22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85.266177550882901</v>
      </c>
      <c r="F127" t="str">
        <f>IF(ISBLANK(HLOOKUP(F$1, m_preprocess!$1:$1048576, $D127, FALSE)), "", HLOOKUP(F$1, m_preprocess!$1:$1048576, $D127, FALSE))</f>
        <v/>
      </c>
      <c r="G127">
        <f>IF(ISBLANK(HLOOKUP(G$1, m_preprocess!$1:$1048576, $D127, FALSE)), "", HLOOKUP(G$1, m_preprocess!$1:$1048576, $D127, FALSE))</f>
        <v>88.903620208197751</v>
      </c>
      <c r="H127">
        <f>IF(ISBLANK(HLOOKUP(H$1, m_preprocess!$1:$1048576, $D127, FALSE)), "", HLOOKUP(H$1, m_preprocess!$1:$1048576, $D127, FALSE))</f>
        <v>103.41221676750705</v>
      </c>
      <c r="I127">
        <f>IF(ISBLANK(HLOOKUP(I$1, m_preprocess!$1:$1048576, $D127, FALSE)), "", HLOOKUP(I$1, m_preprocess!$1:$1048576, $D127, FALSE))</f>
        <v>70.547945471175879</v>
      </c>
      <c r="J127">
        <f>IF(ISBLANK(HLOOKUP(J$1, m_preprocess!$1:$1048576, $D127, FALSE)), "", HLOOKUP(J$1, m_preprocess!$1:$1048576, $D127, FALSE))</f>
        <v>74.474749691145163</v>
      </c>
      <c r="K127">
        <f>IF(ISBLANK(HLOOKUP(K$1, m_preprocess!$1:$1048576, $D127, FALSE)), "", HLOOKUP(K$1, m_preprocess!$1:$1048576, $D127, FALSE))</f>
        <v>90.978172717468127</v>
      </c>
      <c r="L127">
        <f>IF(ISBLANK(HLOOKUP(L$1, m_preprocess!$1:$1048576, $D127, FALSE)), "", HLOOKUP(L$1, m_preprocess!$1:$1048576, $D127, FALSE))</f>
        <v>71.529180149023617</v>
      </c>
      <c r="M127">
        <f>IF(ISBLANK(HLOOKUP(M$1, m_preprocess!$1:$1048576, $D127, FALSE)), "", HLOOKUP(M$1, m_preprocess!$1:$1048576, $D127, FALSE))</f>
        <v>81.206683570436525</v>
      </c>
      <c r="N127" t="str">
        <f>IF(ISBLANK(HLOOKUP(N$1, m_preprocess!$1:$1048576, $D127, FALSE)), "", HLOOKUP(N$1, m_preprocess!$1:$1048576, $D127, FALSE))</f>
        <v/>
      </c>
      <c r="O127">
        <f>IF(ISBLANK(HLOOKUP(O$1, m_preprocess!$1:$1048576, $D127, FALSE)), "", HLOOKUP(O$1, m_preprocess!$1:$1048576, $D127, FALSE))</f>
        <v>100.24905252359299</v>
      </c>
      <c r="P127">
        <f>IF(ISBLANK(HLOOKUP(P$1, m_preprocess!$1:$1048576, $D127, FALSE)), "", HLOOKUP(P$1, m_preprocess!$1:$1048576, $D127, FALSE))</f>
        <v>82.103217236656491</v>
      </c>
      <c r="Q127">
        <f>IF(ISBLANK(HLOOKUP(Q$1, m_preprocess!$1:$1048576, $D127, FALSE)), "", HLOOKUP(Q$1, m_preprocess!$1:$1048576, $D127, FALSE))</f>
        <v>87.438418735444358</v>
      </c>
      <c r="R127">
        <f>IF(ISBLANK(HLOOKUP(R$1, m_preprocess!$1:$1048576, $D127, FALSE)), "", HLOOKUP(R$1, m_preprocess!$1:$1048576, $D127, FALSE))</f>
        <v>93.89833259115747</v>
      </c>
      <c r="S127">
        <f>IF(ISBLANK(HLOOKUP(S$1, m_preprocess!$1:$1048576, $D127, FALSE)), "", HLOOKUP(S$1, m_preprocess!$1:$1048576, $D127, FALSE))</f>
        <v>164.76694160481964</v>
      </c>
      <c r="T127">
        <f>IF(ISBLANK(HLOOKUP(T$1, m_preprocess!$1:$1048576, $D127, FALSE)), "", HLOOKUP(T$1, m_preprocess!$1:$1048576, $D127, FALSE))</f>
        <v>17.560810020929146</v>
      </c>
      <c r="U127">
        <f>IF(ISBLANK(HLOOKUP(U$1, m_preprocess!$1:$1048576, $D127, FALSE)), "", HLOOKUP(U$1, m_preprocess!$1:$1048576, $D127, FALSE))</f>
        <v>158.36314517415809</v>
      </c>
      <c r="V127">
        <f>IF(ISBLANK(HLOOKUP(V$1, m_preprocess!$1:$1048576, $D127, FALSE)), "", HLOOKUP(V$1, m_preprocess!$1:$1048576, $D127, FALSE))</f>
        <v>18.220022994928694</v>
      </c>
      <c r="W127">
        <f>IF(ISBLANK(HLOOKUP(W$1, m_preprocess!$1:$1048576, $D127, FALSE)), "", HLOOKUP(W$1, m_preprocess!$1:$1048576, $D127, FALSE))</f>
        <v>121.08823733460432</v>
      </c>
      <c r="X127">
        <f>IF(ISBLANK(HLOOKUP(X$1, m_preprocess!$1:$1048576, $D127, FALSE)), "", HLOOKUP(X$1, m_preprocess!$1:$1048576, $D127, FALSE))</f>
        <v>19.054884844625075</v>
      </c>
      <c r="Y127">
        <f>IF(ISBLANK(HLOOKUP(Y$1, m_preprocess!$1:$1048576, $D127, FALSE)), "", HLOOKUP(Y$1, m_preprocess!$1:$1048576, $D127, FALSE))</f>
        <v>184032.75698358635</v>
      </c>
      <c r="Z127">
        <f>IF(ISBLANK(HLOOKUP(Z$1, m_preprocess!$1:$1048576, $D127, FALSE)), "", HLOOKUP(Z$1, m_preprocess!$1:$1048576, $D127, FALSE))</f>
        <v>187858.95368832201</v>
      </c>
      <c r="AA127">
        <f>IF(ISBLANK(HLOOKUP(AA$1, m_preprocess!$1:$1048576, $D127, FALSE)), "", HLOOKUP(AA$1, m_preprocess!$1:$1048576, $D127, FALSE))</f>
        <v>737.94139814309119</v>
      </c>
      <c r="AB127">
        <f>IF(ISBLANK(HLOOKUP(AB$1, m_preprocess!$1:$1048576, $D127, FALSE)), "", HLOOKUP(AB$1, m_preprocess!$1:$1048576, $D127, FALSE))</f>
        <v>12841.987620109732</v>
      </c>
      <c r="AC127">
        <f>IF(ISBLANK(HLOOKUP(AC$1, m_preprocess!$1:$1048576, $D127, FALSE)), "", HLOOKUP(AC$1, m_preprocess!$1:$1048576, $D127, FALSE))</f>
        <v>98.009654203718938</v>
      </c>
      <c r="AD127">
        <f>IF(ISBLANK(HLOOKUP(AD$1, m_preprocess!$1:$1048576, $D127, FALSE)), "", HLOOKUP(AD$1, m_preprocess!$1:$1048576, $D127, FALSE))</f>
        <v>7732.7436123680463</v>
      </c>
      <c r="AE127">
        <f>IF(ISBLANK(HLOOKUP(AE$1, m_preprocess!$1:$1048576, $D127, FALSE)), "", HLOOKUP(AE$1, m_preprocess!$1:$1048576, $D127, FALSE))</f>
        <v>17259.085798520595</v>
      </c>
      <c r="AF127">
        <f>IF(ISBLANK(HLOOKUP(AF$1, m_preprocess!$1:$1048576, $D127, FALSE)), "", HLOOKUP(AF$1, m_preprocess!$1:$1048576, $D127, FALSE))</f>
        <v>97.263710390831434</v>
      </c>
      <c r="AG127">
        <f>IF(ISBLANK(HLOOKUP(AG$1, m_preprocess!$1:$1048576, $D127, FALSE)), "", HLOOKUP(AG$1, m_preprocess!$1:$1048576, $D127, FALSE))</f>
        <v>-179.13000000000648</v>
      </c>
    </row>
    <row r="128" spans="1:33">
      <c r="A128" s="22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85.146284153679446</v>
      </c>
      <c r="F128" t="str">
        <f>IF(ISBLANK(HLOOKUP(F$1, m_preprocess!$1:$1048576, $D128, FALSE)), "", HLOOKUP(F$1, m_preprocess!$1:$1048576, $D128, FALSE))</f>
        <v/>
      </c>
      <c r="G128">
        <f>IF(ISBLANK(HLOOKUP(G$1, m_preprocess!$1:$1048576, $D128, FALSE)), "", HLOOKUP(G$1, m_preprocess!$1:$1048576, $D128, FALSE))</f>
        <v>90.688455255653508</v>
      </c>
      <c r="H128">
        <f>IF(ISBLANK(HLOOKUP(H$1, m_preprocess!$1:$1048576, $D128, FALSE)), "", HLOOKUP(H$1, m_preprocess!$1:$1048576, $D128, FALSE))</f>
        <v>107.41133016869799</v>
      </c>
      <c r="I128">
        <f>IF(ISBLANK(HLOOKUP(I$1, m_preprocess!$1:$1048576, $D128, FALSE)), "", HLOOKUP(I$1, m_preprocess!$1:$1048576, $D128, FALSE))</f>
        <v>71.442828546152541</v>
      </c>
      <c r="J128">
        <f>IF(ISBLANK(HLOOKUP(J$1, m_preprocess!$1:$1048576, $D128, FALSE)), "", HLOOKUP(J$1, m_preprocess!$1:$1048576, $D128, FALSE))</f>
        <v>78.99660880668776</v>
      </c>
      <c r="K128">
        <f>IF(ISBLANK(HLOOKUP(K$1, m_preprocess!$1:$1048576, $D128, FALSE)), "", HLOOKUP(K$1, m_preprocess!$1:$1048576, $D128, FALSE))</f>
        <v>90.330310563614219</v>
      </c>
      <c r="L128">
        <f>IF(ISBLANK(HLOOKUP(L$1, m_preprocess!$1:$1048576, $D128, FALSE)), "", HLOOKUP(L$1, m_preprocess!$1:$1048576, $D128, FALSE))</f>
        <v>75.013870724199123</v>
      </c>
      <c r="M128">
        <f>IF(ISBLANK(HLOOKUP(M$1, m_preprocess!$1:$1048576, $D128, FALSE)), "", HLOOKUP(M$1, m_preprocess!$1:$1048576, $D128, FALSE))</f>
        <v>82.249345071252321</v>
      </c>
      <c r="N128" t="str">
        <f>IF(ISBLANK(HLOOKUP(N$1, m_preprocess!$1:$1048576, $D128, FALSE)), "", HLOOKUP(N$1, m_preprocess!$1:$1048576, $D128, FALSE))</f>
        <v/>
      </c>
      <c r="O128">
        <f>IF(ISBLANK(HLOOKUP(O$1, m_preprocess!$1:$1048576, $D128, FALSE)), "", HLOOKUP(O$1, m_preprocess!$1:$1048576, $D128, FALSE))</f>
        <v>100.38015452833601</v>
      </c>
      <c r="P128">
        <f>IF(ISBLANK(HLOOKUP(P$1, m_preprocess!$1:$1048576, $D128, FALSE)), "", HLOOKUP(P$1, m_preprocess!$1:$1048576, $D128, FALSE))</f>
        <v>82.270994761590643</v>
      </c>
      <c r="Q128">
        <f>IF(ISBLANK(HLOOKUP(Q$1, m_preprocess!$1:$1048576, $D128, FALSE)), "", HLOOKUP(Q$1, m_preprocess!$1:$1048576, $D128, FALSE))</f>
        <v>87.249465424463295</v>
      </c>
      <c r="R128">
        <f>IF(ISBLANK(HLOOKUP(R$1, m_preprocess!$1:$1048576, $D128, FALSE)), "", HLOOKUP(R$1, m_preprocess!$1:$1048576, $D128, FALSE))</f>
        <v>94.293981471803065</v>
      </c>
      <c r="S128">
        <f>IF(ISBLANK(HLOOKUP(S$1, m_preprocess!$1:$1048576, $D128, FALSE)), "", HLOOKUP(S$1, m_preprocess!$1:$1048576, $D128, FALSE))</f>
        <v>167.01240868446189</v>
      </c>
      <c r="T128">
        <f>IF(ISBLANK(HLOOKUP(T$1, m_preprocess!$1:$1048576, $D128, FALSE)), "", HLOOKUP(T$1, m_preprocess!$1:$1048576, $D128, FALSE))</f>
        <v>19.806154097467431</v>
      </c>
      <c r="U128">
        <f>IF(ISBLANK(HLOOKUP(U$1, m_preprocess!$1:$1048576, $D128, FALSE)), "", HLOOKUP(U$1, m_preprocess!$1:$1048576, $D128, FALSE))</f>
        <v>165.3223195102313</v>
      </c>
      <c r="V128">
        <f>IF(ISBLANK(HLOOKUP(V$1, m_preprocess!$1:$1048576, $D128, FALSE)), "", HLOOKUP(V$1, m_preprocess!$1:$1048576, $D128, FALSE))</f>
        <v>18.987187966603987</v>
      </c>
      <c r="W128">
        <f>IF(ISBLANK(HLOOKUP(W$1, m_preprocess!$1:$1048576, $D128, FALSE)), "", HLOOKUP(W$1, m_preprocess!$1:$1048576, $D128, FALSE))</f>
        <v>127.0965036410504</v>
      </c>
      <c r="X128">
        <f>IF(ISBLANK(HLOOKUP(X$1, m_preprocess!$1:$1048576, $D128, FALSE)), "", HLOOKUP(X$1, m_preprocess!$1:$1048576, $D128, FALSE))</f>
        <v>19.238627902576923</v>
      </c>
      <c r="Y128">
        <f>IF(ISBLANK(HLOOKUP(Y$1, m_preprocess!$1:$1048576, $D128, FALSE)), "", HLOOKUP(Y$1, m_preprocess!$1:$1048576, $D128, FALSE))</f>
        <v>180893.06379283851</v>
      </c>
      <c r="Z128">
        <f>IF(ISBLANK(HLOOKUP(Z$1, m_preprocess!$1:$1048576, $D128, FALSE)), "", HLOOKUP(Z$1, m_preprocess!$1:$1048576, $D128, FALSE))</f>
        <v>215016.12551112217</v>
      </c>
      <c r="AA128">
        <f>IF(ISBLANK(HLOOKUP(AA$1, m_preprocess!$1:$1048576, $D128, FALSE)), "", HLOOKUP(AA$1, m_preprocess!$1:$1048576, $D128, FALSE))</f>
        <v>741.07893304300501</v>
      </c>
      <c r="AB128">
        <f>IF(ISBLANK(HLOOKUP(AB$1, m_preprocess!$1:$1048576, $D128, FALSE)), "", HLOOKUP(AB$1, m_preprocess!$1:$1048576, $D128, FALSE))</f>
        <v>12640.779554758994</v>
      </c>
      <c r="AC128">
        <f>IF(ISBLANK(HLOOKUP(AC$1, m_preprocess!$1:$1048576, $D128, FALSE)), "", HLOOKUP(AC$1, m_preprocess!$1:$1048576, $D128, FALSE))</f>
        <v>97.248497982817298</v>
      </c>
      <c r="AD128">
        <f>IF(ISBLANK(HLOOKUP(AD$1, m_preprocess!$1:$1048576, $D128, FALSE)), "", HLOOKUP(AD$1, m_preprocess!$1:$1048576, $D128, FALSE))</f>
        <v>7619.2507215113874</v>
      </c>
      <c r="AE128">
        <f>IF(ISBLANK(HLOOKUP(AE$1, m_preprocess!$1:$1048576, $D128, FALSE)), "", HLOOKUP(AE$1, m_preprocess!$1:$1048576, $D128, FALSE))</f>
        <v>17338.576013893791</v>
      </c>
      <c r="AF128">
        <f>IF(ISBLANK(HLOOKUP(AF$1, m_preprocess!$1:$1048576, $D128, FALSE)), "", HLOOKUP(AF$1, m_preprocess!$1:$1048576, $D128, FALSE))</f>
        <v>99.70052011232606</v>
      </c>
      <c r="AG128">
        <f>IF(ISBLANK(HLOOKUP(AG$1, m_preprocess!$1:$1048576, $D128, FALSE)), "", HLOOKUP(AG$1, m_preprocess!$1:$1048576, $D128, FALSE))</f>
        <v>-378.96799999999894</v>
      </c>
    </row>
    <row r="129" spans="1:33">
      <c r="A129" s="22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83.663111090261395</v>
      </c>
      <c r="F129" t="str">
        <f>IF(ISBLANK(HLOOKUP(F$1, m_preprocess!$1:$1048576, $D129, FALSE)), "", HLOOKUP(F$1, m_preprocess!$1:$1048576, $D129, FALSE))</f>
        <v/>
      </c>
      <c r="G129">
        <f>IF(ISBLANK(HLOOKUP(G$1, m_preprocess!$1:$1048576, $D129, FALSE)), "", HLOOKUP(G$1, m_preprocess!$1:$1048576, $D129, FALSE))</f>
        <v>90.727289641872773</v>
      </c>
      <c r="H129">
        <f>IF(ISBLANK(HLOOKUP(H$1, m_preprocess!$1:$1048576, $D129, FALSE)), "", HLOOKUP(H$1, m_preprocess!$1:$1048576, $D129, FALSE))</f>
        <v>108.02153010508948</v>
      </c>
      <c r="I129">
        <f>IF(ISBLANK(HLOOKUP(I$1, m_preprocess!$1:$1048576, $D129, FALSE)), "", HLOOKUP(I$1, m_preprocess!$1:$1048576, $D129, FALSE))</f>
        <v>68.574048255036217</v>
      </c>
      <c r="J129">
        <f>IF(ISBLANK(HLOOKUP(J$1, m_preprocess!$1:$1048576, $D129, FALSE)), "", HLOOKUP(J$1, m_preprocess!$1:$1048576, $D129, FALSE))</f>
        <v>80.638733187260996</v>
      </c>
      <c r="K129">
        <f>IF(ISBLANK(HLOOKUP(K$1, m_preprocess!$1:$1048576, $D129, FALSE)), "", HLOOKUP(K$1, m_preprocess!$1:$1048576, $D129, FALSE))</f>
        <v>89.618959456311288</v>
      </c>
      <c r="L129">
        <f>IF(ISBLANK(HLOOKUP(L$1, m_preprocess!$1:$1048576, $D129, FALSE)), "", HLOOKUP(L$1, m_preprocess!$1:$1048576, $D129, FALSE))</f>
        <v>74.903712599690735</v>
      </c>
      <c r="M129">
        <f>IF(ISBLANK(HLOOKUP(M$1, m_preprocess!$1:$1048576, $D129, FALSE)), "", HLOOKUP(M$1, m_preprocess!$1:$1048576, $D129, FALSE))</f>
        <v>81.195091990977403</v>
      </c>
      <c r="N129" t="str">
        <f>IF(ISBLANK(HLOOKUP(N$1, m_preprocess!$1:$1048576, $D129, FALSE)), "", HLOOKUP(N$1, m_preprocess!$1:$1048576, $D129, FALSE))</f>
        <v/>
      </c>
      <c r="O129">
        <f>IF(ISBLANK(HLOOKUP(O$1, m_preprocess!$1:$1048576, $D129, FALSE)), "", HLOOKUP(O$1, m_preprocess!$1:$1048576, $D129, FALSE))</f>
        <v>99.519728501052995</v>
      </c>
      <c r="P129">
        <f>IF(ISBLANK(HLOOKUP(P$1, m_preprocess!$1:$1048576, $D129, FALSE)), "", HLOOKUP(P$1, m_preprocess!$1:$1048576, $D129, FALSE))</f>
        <v>82.458269221417481</v>
      </c>
      <c r="Q129">
        <f>IF(ISBLANK(HLOOKUP(Q$1, m_preprocess!$1:$1048576, $D129, FALSE)), "", HLOOKUP(Q$1, m_preprocess!$1:$1048576, $D129, FALSE))</f>
        <v>87.502238497084534</v>
      </c>
      <c r="R129">
        <f>IF(ISBLANK(HLOOKUP(R$1, m_preprocess!$1:$1048576, $D129, FALSE)), "", HLOOKUP(R$1, m_preprocess!$1:$1048576, $D129, FALSE))</f>
        <v>94.235611154296222</v>
      </c>
      <c r="S129">
        <f>IF(ISBLANK(HLOOKUP(S$1, m_preprocess!$1:$1048576, $D129, FALSE)), "", HLOOKUP(S$1, m_preprocess!$1:$1048576, $D129, FALSE))</f>
        <v>162.84252782390831</v>
      </c>
      <c r="T129">
        <f>IF(ISBLANK(HLOOKUP(T$1, m_preprocess!$1:$1048576, $D129, FALSE)), "", HLOOKUP(T$1, m_preprocess!$1:$1048576, $D129, FALSE))</f>
        <v>19.938558200697308</v>
      </c>
      <c r="U129">
        <f>IF(ISBLANK(HLOOKUP(U$1, m_preprocess!$1:$1048576, $D129, FALSE)), "", HLOOKUP(U$1, m_preprocess!$1:$1048576, $D129, FALSE))</f>
        <v>157.90279468633662</v>
      </c>
      <c r="V129">
        <f>IF(ISBLANK(HLOOKUP(V$1, m_preprocess!$1:$1048576, $D129, FALSE)), "", HLOOKUP(V$1, m_preprocess!$1:$1048576, $D129, FALSE))</f>
        <v>19.278432517543028</v>
      </c>
      <c r="W129">
        <f>IF(ISBLANK(HLOOKUP(W$1, m_preprocess!$1:$1048576, $D129, FALSE)), "", HLOOKUP(W$1, m_preprocess!$1:$1048576, $D129, FALSE))</f>
        <v>119.79847807378401</v>
      </c>
      <c r="X129">
        <f>IF(ISBLANK(HLOOKUP(X$1, m_preprocess!$1:$1048576, $D129, FALSE)), "", HLOOKUP(X$1, m_preprocess!$1:$1048576, $D129, FALSE))</f>
        <v>18.825884095009595</v>
      </c>
      <c r="Y129">
        <f>IF(ISBLANK(HLOOKUP(Y$1, m_preprocess!$1:$1048576, $D129, FALSE)), "", HLOOKUP(Y$1, m_preprocess!$1:$1048576, $D129, FALSE))</f>
        <v>175599.84887274104</v>
      </c>
      <c r="Z129">
        <f>IF(ISBLANK(HLOOKUP(Z$1, m_preprocess!$1:$1048576, $D129, FALSE)), "", HLOOKUP(Z$1, m_preprocess!$1:$1048576, $D129, FALSE))</f>
        <v>164741.68248677606</v>
      </c>
      <c r="AA129">
        <f>IF(ISBLANK(HLOOKUP(AA$1, m_preprocess!$1:$1048576, $D129, FALSE)), "", HLOOKUP(AA$1, m_preprocess!$1:$1048576, $D129, FALSE))</f>
        <v>759.48303523035236</v>
      </c>
      <c r="AB129">
        <f>IF(ISBLANK(HLOOKUP(AB$1, m_preprocess!$1:$1048576, $D129, FALSE)), "", HLOOKUP(AB$1, m_preprocess!$1:$1048576, $D129, FALSE))</f>
        <v>12793.788968724983</v>
      </c>
      <c r="AC129">
        <f>IF(ISBLANK(HLOOKUP(AC$1, m_preprocess!$1:$1048576, $D129, FALSE)), "", HLOOKUP(AC$1, m_preprocess!$1:$1048576, $D129, FALSE))</f>
        <v>100.20463695875222</v>
      </c>
      <c r="AD129">
        <f>IF(ISBLANK(HLOOKUP(AD$1, m_preprocess!$1:$1048576, $D129, FALSE)), "", HLOOKUP(AD$1, m_preprocess!$1:$1048576, $D129, FALSE))</f>
        <v>7594.8514729327171</v>
      </c>
      <c r="AE129">
        <f>IF(ISBLANK(HLOOKUP(AE$1, m_preprocess!$1:$1048576, $D129, FALSE)), "", HLOOKUP(AE$1, m_preprocess!$1:$1048576, $D129, FALSE))</f>
        <v>17281.358590028794</v>
      </c>
      <c r="AF129">
        <f>IF(ISBLANK(HLOOKUP(AF$1, m_preprocess!$1:$1048576, $D129, FALSE)), "", HLOOKUP(AF$1, m_preprocess!$1:$1048576, $D129, FALSE))</f>
        <v>102.72668708003722</v>
      </c>
      <c r="AG129">
        <f>IF(ISBLANK(HLOOKUP(AG$1, m_preprocess!$1:$1048576, $D129, FALSE)), "", HLOOKUP(AG$1, m_preprocess!$1:$1048576, $D129, FALSE))</f>
        <v>194.83400000000074</v>
      </c>
    </row>
    <row r="130" spans="1:33">
      <c r="A130" s="22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83.19465555174007</v>
      </c>
      <c r="F130" t="str">
        <f>IF(ISBLANK(HLOOKUP(F$1, m_preprocess!$1:$1048576, $D130, FALSE)), "", HLOOKUP(F$1, m_preprocess!$1:$1048576, $D130, FALSE))</f>
        <v/>
      </c>
      <c r="G130">
        <f>IF(ISBLANK(HLOOKUP(G$1, m_preprocess!$1:$1048576, $D130, FALSE)), "", HLOOKUP(G$1, m_preprocess!$1:$1048576, $D130, FALSE))</f>
        <v>89.791294749743628</v>
      </c>
      <c r="H130">
        <f>IF(ISBLANK(HLOOKUP(H$1, m_preprocess!$1:$1048576, $D130, FALSE)), "", HLOOKUP(H$1, m_preprocess!$1:$1048576, $D130, FALSE))</f>
        <v>103.71842469309556</v>
      </c>
      <c r="I130">
        <f>IF(ISBLANK(HLOOKUP(I$1, m_preprocess!$1:$1048576, $D130, FALSE)), "", HLOOKUP(I$1, m_preprocess!$1:$1048576, $D130, FALSE))</f>
        <v>73.633463651059529</v>
      </c>
      <c r="J130">
        <f>IF(ISBLANK(HLOOKUP(J$1, m_preprocess!$1:$1048576, $D130, FALSE)), "", HLOOKUP(J$1, m_preprocess!$1:$1048576, $D130, FALSE))</f>
        <v>79.379633167459531</v>
      </c>
      <c r="K130">
        <f>IF(ISBLANK(HLOOKUP(K$1, m_preprocess!$1:$1048576, $D130, FALSE)), "", HLOOKUP(K$1, m_preprocess!$1:$1048576, $D130, FALSE))</f>
        <v>89.852100832525906</v>
      </c>
      <c r="L130">
        <f>IF(ISBLANK(HLOOKUP(L$1, m_preprocess!$1:$1048576, $D130, FALSE)), "", HLOOKUP(L$1, m_preprocess!$1:$1048576, $D130, FALSE))</f>
        <v>73.090540323773695</v>
      </c>
      <c r="M130">
        <f>IF(ISBLANK(HLOOKUP(M$1, m_preprocess!$1:$1048576, $D130, FALSE)), "", HLOOKUP(M$1, m_preprocess!$1:$1048576, $D130, FALSE))</f>
        <v>81.37079015824601</v>
      </c>
      <c r="N130" t="str">
        <f>IF(ISBLANK(HLOOKUP(N$1, m_preprocess!$1:$1048576, $D130, FALSE)), "", HLOOKUP(N$1, m_preprocess!$1:$1048576, $D130, FALSE))</f>
        <v/>
      </c>
      <c r="O130">
        <f>IF(ISBLANK(HLOOKUP(O$1, m_preprocess!$1:$1048576, $D130, FALSE)), "", HLOOKUP(O$1, m_preprocess!$1:$1048576, $D130, FALSE))</f>
        <v>96.907376040266996</v>
      </c>
      <c r="P130">
        <f>IF(ISBLANK(HLOOKUP(P$1, m_preprocess!$1:$1048576, $D130, FALSE)), "", HLOOKUP(P$1, m_preprocess!$1:$1048576, $D130, FALSE))</f>
        <v>82.081706124509878</v>
      </c>
      <c r="Q130">
        <f>IF(ISBLANK(HLOOKUP(Q$1, m_preprocess!$1:$1048576, $D130, FALSE)), "", HLOOKUP(Q$1, m_preprocess!$1:$1048576, $D130, FALSE))</f>
        <v>87.719276250168576</v>
      </c>
      <c r="R130">
        <f>IF(ISBLANK(HLOOKUP(R$1, m_preprocess!$1:$1048576, $D130, FALSE)), "", HLOOKUP(R$1, m_preprocess!$1:$1048576, $D130, FALSE))</f>
        <v>93.573168445233421</v>
      </c>
      <c r="S130">
        <f>IF(ISBLANK(HLOOKUP(S$1, m_preprocess!$1:$1048576, $D130, FALSE)), "", HLOOKUP(S$1, m_preprocess!$1:$1048576, $D130, FALSE))</f>
        <v>175.13099664612795</v>
      </c>
      <c r="T130">
        <f>IF(ISBLANK(HLOOKUP(T$1, m_preprocess!$1:$1048576, $D130, FALSE)), "", HLOOKUP(T$1, m_preprocess!$1:$1048576, $D130, FALSE))</f>
        <v>17.777554450275666</v>
      </c>
      <c r="U130">
        <f>IF(ISBLANK(HLOOKUP(U$1, m_preprocess!$1:$1048576, $D130, FALSE)), "", HLOOKUP(U$1, m_preprocess!$1:$1048576, $D130, FALSE))</f>
        <v>167.93324830893928</v>
      </c>
      <c r="V130">
        <f>IF(ISBLANK(HLOOKUP(V$1, m_preprocess!$1:$1048576, $D130, FALSE)), "", HLOOKUP(V$1, m_preprocess!$1:$1048576, $D130, FALSE))</f>
        <v>21.334261749525133</v>
      </c>
      <c r="W130">
        <f>IF(ISBLANK(HLOOKUP(W$1, m_preprocess!$1:$1048576, $D130, FALSE)), "", HLOOKUP(W$1, m_preprocess!$1:$1048576, $D130, FALSE))</f>
        <v>127.87358126405475</v>
      </c>
      <c r="X130">
        <f>IF(ISBLANK(HLOOKUP(X$1, m_preprocess!$1:$1048576, $D130, FALSE)), "", HLOOKUP(X$1, m_preprocess!$1:$1048576, $D130, FALSE))</f>
        <v>18.725405295359391</v>
      </c>
      <c r="Y130">
        <f>IF(ISBLANK(HLOOKUP(Y$1, m_preprocess!$1:$1048576, $D130, FALSE)), "", HLOOKUP(Y$1, m_preprocess!$1:$1048576, $D130, FALSE))</f>
        <v>179414.65404059817</v>
      </c>
      <c r="Z130">
        <f>IF(ISBLANK(HLOOKUP(Z$1, m_preprocess!$1:$1048576, $D130, FALSE)), "", HLOOKUP(Z$1, m_preprocess!$1:$1048576, $D130, FALSE))</f>
        <v>180271.9656622177</v>
      </c>
      <c r="AA130">
        <f>IF(ISBLANK(HLOOKUP(AA$1, m_preprocess!$1:$1048576, $D130, FALSE)), "", HLOOKUP(AA$1, m_preprocess!$1:$1048576, $D130, FALSE))</f>
        <v>737.71393841166935</v>
      </c>
      <c r="AB130">
        <f>IF(ISBLANK(HLOOKUP(AB$1, m_preprocess!$1:$1048576, $D130, FALSE)), "", HLOOKUP(AB$1, m_preprocess!$1:$1048576, $D130, FALSE))</f>
        <v>12748.341807437644</v>
      </c>
      <c r="AC130">
        <f>IF(ISBLANK(HLOOKUP(AC$1, m_preprocess!$1:$1048576, $D130, FALSE)), "", HLOOKUP(AC$1, m_preprocess!$1:$1048576, $D130, FALSE))</f>
        <v>101.4447107107282</v>
      </c>
      <c r="AD130">
        <f>IF(ISBLANK(HLOOKUP(AD$1, m_preprocess!$1:$1048576, $D130, FALSE)), "", HLOOKUP(AD$1, m_preprocess!$1:$1048576, $D130, FALSE))</f>
        <v>7610.9632852380219</v>
      </c>
      <c r="AE130">
        <f>IF(ISBLANK(HLOOKUP(AE$1, m_preprocess!$1:$1048576, $D130, FALSE)), "", HLOOKUP(AE$1, m_preprocess!$1:$1048576, $D130, FALSE))</f>
        <v>17489.137403350149</v>
      </c>
      <c r="AF130">
        <f>IF(ISBLANK(HLOOKUP(AF$1, m_preprocess!$1:$1048576, $D130, FALSE)), "", HLOOKUP(AF$1, m_preprocess!$1:$1048576, $D130, FALSE))</f>
        <v>107.01291327760612</v>
      </c>
      <c r="AG130">
        <f>IF(ISBLANK(HLOOKUP(AG$1, m_preprocess!$1:$1048576, $D130, FALSE)), "", HLOOKUP(AG$1, m_preprocess!$1:$1048576, $D130, FALSE))</f>
        <v>1208.3389999999999</v>
      </c>
    </row>
    <row r="131" spans="1:33">
      <c r="A131" s="22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86.455326378101631</v>
      </c>
      <c r="F131" t="str">
        <f>IF(ISBLANK(HLOOKUP(F$1, m_preprocess!$1:$1048576, $D131, FALSE)), "", HLOOKUP(F$1, m_preprocess!$1:$1048576, $D131, FALSE))</f>
        <v/>
      </c>
      <c r="G131">
        <f>IF(ISBLANK(HLOOKUP(G$1, m_preprocess!$1:$1048576, $D131, FALSE)), "", HLOOKUP(G$1, m_preprocess!$1:$1048576, $D131, FALSE))</f>
        <v>92.645226634902471</v>
      </c>
      <c r="H131">
        <f>IF(ISBLANK(HLOOKUP(H$1, m_preprocess!$1:$1048576, $D131, FALSE)), "", HLOOKUP(H$1, m_preprocess!$1:$1048576, $D131, FALSE))</f>
        <v>107.29080064971738</v>
      </c>
      <c r="I131">
        <f>IF(ISBLANK(HLOOKUP(I$1, m_preprocess!$1:$1048576, $D131, FALSE)), "", HLOOKUP(I$1, m_preprocess!$1:$1048576, $D131, FALSE))</f>
        <v>72.343745364735284</v>
      </c>
      <c r="J131">
        <f>IF(ISBLANK(HLOOKUP(J$1, m_preprocess!$1:$1048576, $D131, FALSE)), "", HLOOKUP(J$1, m_preprocess!$1:$1048576, $D131, FALSE))</f>
        <v>77.247460280565718</v>
      </c>
      <c r="K131">
        <f>IF(ISBLANK(HLOOKUP(K$1, m_preprocess!$1:$1048576, $D131, FALSE)), "", HLOOKUP(K$1, m_preprocess!$1:$1048576, $D131, FALSE))</f>
        <v>95.383532955065562</v>
      </c>
      <c r="L131">
        <f>IF(ISBLANK(HLOOKUP(L$1, m_preprocess!$1:$1048576, $D131, FALSE)), "", HLOOKUP(L$1, m_preprocess!$1:$1048576, $D131, FALSE))</f>
        <v>73.445727742733851</v>
      </c>
      <c r="M131">
        <f>IF(ISBLANK(HLOOKUP(M$1, m_preprocess!$1:$1048576, $D131, FALSE)), "", HLOOKUP(M$1, m_preprocess!$1:$1048576, $D131, FALSE))</f>
        <v>86.194891339937044</v>
      </c>
      <c r="N131" t="str">
        <f>IF(ISBLANK(HLOOKUP(N$1, m_preprocess!$1:$1048576, $D131, FALSE)), "", HLOOKUP(N$1, m_preprocess!$1:$1048576, $D131, FALSE))</f>
        <v/>
      </c>
      <c r="O131">
        <f>IF(ISBLANK(HLOOKUP(O$1, m_preprocess!$1:$1048576, $D131, FALSE)), "", HLOOKUP(O$1, m_preprocess!$1:$1048576, $D131, FALSE))</f>
        <v>95.921200209402997</v>
      </c>
      <c r="P131">
        <f>IF(ISBLANK(HLOOKUP(P$1, m_preprocess!$1:$1048576, $D131, FALSE)), "", HLOOKUP(P$1, m_preprocess!$1:$1048576, $D131, FALSE))</f>
        <v>82.480749671429578</v>
      </c>
      <c r="Q131">
        <f>IF(ISBLANK(HLOOKUP(Q$1, m_preprocess!$1:$1048576, $D131, FALSE)), "", HLOOKUP(Q$1, m_preprocess!$1:$1048576, $D131, FALSE))</f>
        <v>87.745382507768383</v>
      </c>
      <c r="R131">
        <f>IF(ISBLANK(HLOOKUP(R$1, m_preprocess!$1:$1048576, $D131, FALSE)), "", HLOOKUP(R$1, m_preprocess!$1:$1048576, $D131, FALSE))</f>
        <v>94.000102699566312</v>
      </c>
      <c r="S131">
        <f>IF(ISBLANK(HLOOKUP(S$1, m_preprocess!$1:$1048576, $D131, FALSE)), "", HLOOKUP(S$1, m_preprocess!$1:$1048576, $D131, FALSE))</f>
        <v>183.41272430553792</v>
      </c>
      <c r="T131">
        <f>IF(ISBLANK(HLOOKUP(T$1, m_preprocess!$1:$1048576, $D131, FALSE)), "", HLOOKUP(T$1, m_preprocess!$1:$1048576, $D131, FALSE))</f>
        <v>19.159610045923213</v>
      </c>
      <c r="U131">
        <f>IF(ISBLANK(HLOOKUP(U$1, m_preprocess!$1:$1048576, $D131, FALSE)), "", HLOOKUP(U$1, m_preprocess!$1:$1048576, $D131, FALSE))</f>
        <v>179.33105481199411</v>
      </c>
      <c r="V131">
        <f>IF(ISBLANK(HLOOKUP(V$1, m_preprocess!$1:$1048576, $D131, FALSE)), "", HLOOKUP(V$1, m_preprocess!$1:$1048576, $D131, FALSE))</f>
        <v>25.289068627668751</v>
      </c>
      <c r="W131">
        <f>IF(ISBLANK(HLOOKUP(W$1, m_preprocess!$1:$1048576, $D131, FALSE)), "", HLOOKUP(W$1, m_preprocess!$1:$1048576, $D131, FALSE))</f>
        <v>133.84952762568682</v>
      </c>
      <c r="X131">
        <f>IF(ISBLANK(HLOOKUP(X$1, m_preprocess!$1:$1048576, $D131, FALSE)), "", HLOOKUP(X$1, m_preprocess!$1:$1048576, $D131, FALSE))</f>
        <v>20.192458558638538</v>
      </c>
      <c r="Y131">
        <f>IF(ISBLANK(HLOOKUP(Y$1, m_preprocess!$1:$1048576, $D131, FALSE)), "", HLOOKUP(Y$1, m_preprocess!$1:$1048576, $D131, FALSE))</f>
        <v>174629.68430483335</v>
      </c>
      <c r="Z131">
        <f>IF(ISBLANK(HLOOKUP(Z$1, m_preprocess!$1:$1048576, $D131, FALSE)), "", HLOOKUP(Z$1, m_preprocess!$1:$1048576, $D131, FALSE))</f>
        <v>174380.05185227282</v>
      </c>
      <c r="AA131">
        <f>IF(ISBLANK(HLOOKUP(AA$1, m_preprocess!$1:$1048576, $D131, FALSE)), "", HLOOKUP(AA$1, m_preprocess!$1:$1048576, $D131, FALSE))</f>
        <v>752.3045970795024</v>
      </c>
      <c r="AB131">
        <f>IF(ISBLANK(HLOOKUP(AB$1, m_preprocess!$1:$1048576, $D131, FALSE)), "", HLOOKUP(AB$1, m_preprocess!$1:$1048576, $D131, FALSE))</f>
        <v>12736.94245693302</v>
      </c>
      <c r="AC131">
        <f>IF(ISBLANK(HLOOKUP(AC$1, m_preprocess!$1:$1048576, $D131, FALSE)), "", HLOOKUP(AC$1, m_preprocess!$1:$1048576, $D131, FALSE))</f>
        <v>103.83060771271708</v>
      </c>
      <c r="AD131">
        <f>IF(ISBLANK(HLOOKUP(AD$1, m_preprocess!$1:$1048576, $D131, FALSE)), "", HLOOKUP(AD$1, m_preprocess!$1:$1048576, $D131, FALSE))</f>
        <v>7643.640991762396</v>
      </c>
      <c r="AE131">
        <f>IF(ISBLANK(HLOOKUP(AE$1, m_preprocess!$1:$1048576, $D131, FALSE)), "", HLOOKUP(AE$1, m_preprocess!$1:$1048576, $D131, FALSE))</f>
        <v>17153.244537523791</v>
      </c>
      <c r="AF131">
        <f>IF(ISBLANK(HLOOKUP(AF$1, m_preprocess!$1:$1048576, $D131, FALSE)), "", HLOOKUP(AF$1, m_preprocess!$1:$1048576, $D131, FALSE))</f>
        <v>108.34506834877578</v>
      </c>
      <c r="AG131">
        <f>IF(ISBLANK(HLOOKUP(AG$1, m_preprocess!$1:$1048576, $D131, FALSE)), "", HLOOKUP(AG$1, m_preprocess!$1:$1048576, $D131, FALSE))</f>
        <v>1980.728000000001</v>
      </c>
    </row>
    <row r="132" spans="1:33">
      <c r="A132" s="22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85.854367156308385</v>
      </c>
      <c r="F132" t="str">
        <f>IF(ISBLANK(HLOOKUP(F$1, m_preprocess!$1:$1048576, $D132, FALSE)), "", HLOOKUP(F$1, m_preprocess!$1:$1048576, $D132, FALSE))</f>
        <v/>
      </c>
      <c r="G132">
        <f>IF(ISBLANK(HLOOKUP(G$1, m_preprocess!$1:$1048576, $D132, FALSE)), "", HLOOKUP(G$1, m_preprocess!$1:$1048576, $D132, FALSE))</f>
        <v>88.150263650581223</v>
      </c>
      <c r="H132">
        <f>IF(ISBLANK(HLOOKUP(H$1, m_preprocess!$1:$1048576, $D132, FALSE)), "", HLOOKUP(H$1, m_preprocess!$1:$1048576, $D132, FALSE))</f>
        <v>103.43937706286299</v>
      </c>
      <c r="I132">
        <f>IF(ISBLANK(HLOOKUP(I$1, m_preprocess!$1:$1048576, $D132, FALSE)), "", HLOOKUP(I$1, m_preprocess!$1:$1048576, $D132, FALSE))</f>
        <v>72.310002554253032</v>
      </c>
      <c r="J132">
        <f>IF(ISBLANK(HLOOKUP(J$1, m_preprocess!$1:$1048576, $D132, FALSE)), "", HLOOKUP(J$1, m_preprocess!$1:$1048576, $D132, FALSE))</f>
        <v>73.301970334962377</v>
      </c>
      <c r="K132">
        <f>IF(ISBLANK(HLOOKUP(K$1, m_preprocess!$1:$1048576, $D132, FALSE)), "", HLOOKUP(K$1, m_preprocess!$1:$1048576, $D132, FALSE))</f>
        <v>89.718627657467437</v>
      </c>
      <c r="L132">
        <f>IF(ISBLANK(HLOOKUP(L$1, m_preprocess!$1:$1048576, $D132, FALSE)), "", HLOOKUP(L$1, m_preprocess!$1:$1048576, $D132, FALSE))</f>
        <v>71.84764858108224</v>
      </c>
      <c r="M132">
        <f>IF(ISBLANK(HLOOKUP(M$1, m_preprocess!$1:$1048576, $D132, FALSE)), "", HLOOKUP(M$1, m_preprocess!$1:$1048576, $D132, FALSE))</f>
        <v>84.776260755480294</v>
      </c>
      <c r="N132" t="str">
        <f>IF(ISBLANK(HLOOKUP(N$1, m_preprocess!$1:$1048576, $D132, FALSE)), "", HLOOKUP(N$1, m_preprocess!$1:$1048576, $D132, FALSE))</f>
        <v/>
      </c>
      <c r="O132">
        <f>IF(ISBLANK(HLOOKUP(O$1, m_preprocess!$1:$1048576, $D132, FALSE)), "", HLOOKUP(O$1, m_preprocess!$1:$1048576, $D132, FALSE))</f>
        <v>94.189772014791998</v>
      </c>
      <c r="P132">
        <f>IF(ISBLANK(HLOOKUP(P$1, m_preprocess!$1:$1048576, $D132, FALSE)), "", HLOOKUP(P$1, m_preprocess!$1:$1048576, $D132, FALSE))</f>
        <v>82.668398524036533</v>
      </c>
      <c r="Q132">
        <f>IF(ISBLANK(HLOOKUP(Q$1, m_preprocess!$1:$1048576, $D132, FALSE)), "", HLOOKUP(Q$1, m_preprocess!$1:$1048576, $D132, FALSE))</f>
        <v>87.848799530635631</v>
      </c>
      <c r="R132">
        <f>IF(ISBLANK(HLOOKUP(R$1, m_preprocess!$1:$1048576, $D132, FALSE)), "", HLOOKUP(R$1, m_preprocess!$1:$1048576, $D132, FALSE))</f>
        <v>94.103048608202627</v>
      </c>
      <c r="S132">
        <f>IF(ISBLANK(HLOOKUP(S$1, m_preprocess!$1:$1048576, $D132, FALSE)), "", HLOOKUP(S$1, m_preprocess!$1:$1048576, $D132, FALSE))</f>
        <v>166.45556519398383</v>
      </c>
      <c r="T132">
        <f>IF(ISBLANK(HLOOKUP(T$1, m_preprocess!$1:$1048576, $D132, FALSE)), "", HLOOKUP(T$1, m_preprocess!$1:$1048576, $D132, FALSE))</f>
        <v>17.688827001708784</v>
      </c>
      <c r="U132">
        <f>IF(ISBLANK(HLOOKUP(U$1, m_preprocess!$1:$1048576, $D132, FALSE)), "", HLOOKUP(U$1, m_preprocess!$1:$1048576, $D132, FALSE))</f>
        <v>167.25099350818289</v>
      </c>
      <c r="V132">
        <f>IF(ISBLANK(HLOOKUP(V$1, m_preprocess!$1:$1048576, $D132, FALSE)), "", HLOOKUP(V$1, m_preprocess!$1:$1048576, $D132, FALSE))</f>
        <v>23.172929065354872</v>
      </c>
      <c r="W132">
        <f>IF(ISBLANK(HLOOKUP(W$1, m_preprocess!$1:$1048576, $D132, FALSE)), "", HLOOKUP(W$1, m_preprocess!$1:$1048576, $D132, FALSE))</f>
        <v>123.9098776324649</v>
      </c>
      <c r="X132">
        <f>IF(ISBLANK(HLOOKUP(X$1, m_preprocess!$1:$1048576, $D132, FALSE)), "", HLOOKUP(X$1, m_preprocess!$1:$1048576, $D132, FALSE))</f>
        <v>20.168186810363128</v>
      </c>
      <c r="Y132">
        <f>IF(ISBLANK(HLOOKUP(Y$1, m_preprocess!$1:$1048576, $D132, FALSE)), "", HLOOKUP(Y$1, m_preprocess!$1:$1048576, $D132, FALSE))</f>
        <v>182133.41107966064</v>
      </c>
      <c r="Z132">
        <f>IF(ISBLANK(HLOOKUP(Z$1, m_preprocess!$1:$1048576, $D132, FALSE)), "", HLOOKUP(Z$1, m_preprocess!$1:$1048576, $D132, FALSE))</f>
        <v>172357.38183038816</v>
      </c>
      <c r="AA132">
        <f>IF(ISBLANK(HLOOKUP(AA$1, m_preprocess!$1:$1048576, $D132, FALSE)), "", HLOOKUP(AA$1, m_preprocess!$1:$1048576, $D132, FALSE))</f>
        <v>650.65318918918922</v>
      </c>
      <c r="AB132">
        <f>IF(ISBLANK(HLOOKUP(AB$1, m_preprocess!$1:$1048576, $D132, FALSE)), "", HLOOKUP(AB$1, m_preprocess!$1:$1048576, $D132, FALSE))</f>
        <v>12777.368773883421</v>
      </c>
      <c r="AC132">
        <f>IF(ISBLANK(HLOOKUP(AC$1, m_preprocess!$1:$1048576, $D132, FALSE)), "", HLOOKUP(AC$1, m_preprocess!$1:$1048576, $D132, FALSE))</f>
        <v>102.54195657567713</v>
      </c>
      <c r="AD132">
        <f>IF(ISBLANK(HLOOKUP(AD$1, m_preprocess!$1:$1048576, $D132, FALSE)), "", HLOOKUP(AD$1, m_preprocess!$1:$1048576, $D132, FALSE))</f>
        <v>7944.2108251617992</v>
      </c>
      <c r="AE132">
        <f>IF(ISBLANK(HLOOKUP(AE$1, m_preprocess!$1:$1048576, $D132, FALSE)), "", HLOOKUP(AE$1, m_preprocess!$1:$1048576, $D132, FALSE))</f>
        <v>17552.779979441821</v>
      </c>
      <c r="AF132">
        <f>IF(ISBLANK(HLOOKUP(AF$1, m_preprocess!$1:$1048576, $D132, FALSE)), "", HLOOKUP(AF$1, m_preprocess!$1:$1048576, $D132, FALSE))</f>
        <v>114.33660768082682</v>
      </c>
      <c r="AG132">
        <f>IF(ISBLANK(HLOOKUP(AG$1, m_preprocess!$1:$1048576, $D132, FALSE)), "", HLOOKUP(AG$1, m_preprocess!$1:$1048576, $D132, FALSE))</f>
        <v>2012.5869999999995</v>
      </c>
    </row>
    <row r="133" spans="1:33">
      <c r="A133" s="22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88.192199934356736</v>
      </c>
      <c r="F133" t="str">
        <f>IF(ISBLANK(HLOOKUP(F$1, m_preprocess!$1:$1048576, $D133, FALSE)), "", HLOOKUP(F$1, m_preprocess!$1:$1048576, $D133, FALSE))</f>
        <v/>
      </c>
      <c r="G133">
        <f>IF(ISBLANK(HLOOKUP(G$1, m_preprocess!$1:$1048576, $D133, FALSE)), "", HLOOKUP(G$1, m_preprocess!$1:$1048576, $D133, FALSE))</f>
        <v>90.246233908224255</v>
      </c>
      <c r="H133">
        <f>IF(ISBLANK(HLOOKUP(H$1, m_preprocess!$1:$1048576, $D133, FALSE)), "", HLOOKUP(H$1, m_preprocess!$1:$1048576, $D133, FALSE))</f>
        <v>108.96427814466254</v>
      </c>
      <c r="I133">
        <f>IF(ISBLANK(HLOOKUP(I$1, m_preprocess!$1:$1048576, $D133, FALSE)), "", HLOOKUP(I$1, m_preprocess!$1:$1048576, $D133, FALSE))</f>
        <v>67.424296134526088</v>
      </c>
      <c r="J133">
        <f>IF(ISBLANK(HLOOKUP(J$1, m_preprocess!$1:$1048576, $D133, FALSE)), "", HLOOKUP(J$1, m_preprocess!$1:$1048576, $D133, FALSE))</f>
        <v>79.956195597675716</v>
      </c>
      <c r="K133">
        <f>IF(ISBLANK(HLOOKUP(K$1, m_preprocess!$1:$1048576, $D133, FALSE)), "", HLOOKUP(K$1, m_preprocess!$1:$1048576, $D133, FALSE))</f>
        <v>88.582905301722576</v>
      </c>
      <c r="L133">
        <f>IF(ISBLANK(HLOOKUP(L$1, m_preprocess!$1:$1048576, $D133, FALSE)), "", HLOOKUP(L$1, m_preprocess!$1:$1048576, $D133, FALSE))</f>
        <v>79.188881509052322</v>
      </c>
      <c r="M133">
        <f>IF(ISBLANK(HLOOKUP(M$1, m_preprocess!$1:$1048576, $D133, FALSE)), "", HLOOKUP(M$1, m_preprocess!$1:$1048576, $D133, FALSE))</f>
        <v>88.173216040736449</v>
      </c>
      <c r="N133" t="str">
        <f>IF(ISBLANK(HLOOKUP(N$1, m_preprocess!$1:$1048576, $D133, FALSE)), "", HLOOKUP(N$1, m_preprocess!$1:$1048576, $D133, FALSE))</f>
        <v/>
      </c>
      <c r="O133">
        <f>IF(ISBLANK(HLOOKUP(O$1, m_preprocess!$1:$1048576, $D133, FALSE)), "", HLOOKUP(O$1, m_preprocess!$1:$1048576, $D133, FALSE))</f>
        <v>95.593205678621999</v>
      </c>
      <c r="P133">
        <f>IF(ISBLANK(HLOOKUP(P$1, m_preprocess!$1:$1048576, $D133, FALSE)), "", HLOOKUP(P$1, m_preprocess!$1:$1048576, $D133, FALSE))</f>
        <v>82.841170815365473</v>
      </c>
      <c r="Q133">
        <f>IF(ISBLANK(HLOOKUP(Q$1, m_preprocess!$1:$1048576, $D133, FALSE)), "", HLOOKUP(Q$1, m_preprocess!$1:$1048576, $D133, FALSE))</f>
        <v>88.26098840263225</v>
      </c>
      <c r="R133">
        <f>IF(ISBLANK(HLOOKUP(R$1, m_preprocess!$1:$1048576, $D133, FALSE)), "", HLOOKUP(R$1, m_preprocess!$1:$1048576, $D133, FALSE))</f>
        <v>93.859328243025729</v>
      </c>
      <c r="S133">
        <f>IF(ISBLANK(HLOOKUP(S$1, m_preprocess!$1:$1048576, $D133, FALSE)), "", HLOOKUP(S$1, m_preprocess!$1:$1048576, $D133, FALSE))</f>
        <v>181.536702728622</v>
      </c>
      <c r="T133">
        <f>IF(ISBLANK(HLOOKUP(T$1, m_preprocess!$1:$1048576, $D133, FALSE)), "", HLOOKUP(T$1, m_preprocess!$1:$1048576, $D133, FALSE))</f>
        <v>22.726779226673994</v>
      </c>
      <c r="U133">
        <f>IF(ISBLANK(HLOOKUP(U$1, m_preprocess!$1:$1048576, $D133, FALSE)), "", HLOOKUP(U$1, m_preprocess!$1:$1048576, $D133, FALSE))</f>
        <v>182.01607857272634</v>
      </c>
      <c r="V133">
        <f>IF(ISBLANK(HLOOKUP(V$1, m_preprocess!$1:$1048576, $D133, FALSE)), "", HLOOKUP(V$1, m_preprocess!$1:$1048576, $D133, FALSE))</f>
        <v>24.708300229447257</v>
      </c>
      <c r="W133">
        <f>IF(ISBLANK(HLOOKUP(W$1, m_preprocess!$1:$1048576, $D133, FALSE)), "", HLOOKUP(W$1, m_preprocess!$1:$1048576, $D133, FALSE))</f>
        <v>134.07867070347777</v>
      </c>
      <c r="X133">
        <f>IF(ISBLANK(HLOOKUP(X$1, m_preprocess!$1:$1048576, $D133, FALSE)), "", HLOOKUP(X$1, m_preprocess!$1:$1048576, $D133, FALSE))</f>
        <v>23.229107639801317</v>
      </c>
      <c r="Y133">
        <f>IF(ISBLANK(HLOOKUP(Y$1, m_preprocess!$1:$1048576, $D133, FALSE)), "", HLOOKUP(Y$1, m_preprocess!$1:$1048576, $D133, FALSE))</f>
        <v>197024.39890603261</v>
      </c>
      <c r="Z133">
        <f>IF(ISBLANK(HLOOKUP(Z$1, m_preprocess!$1:$1048576, $D133, FALSE)), "", HLOOKUP(Z$1, m_preprocess!$1:$1048576, $D133, FALSE))</f>
        <v>333455.78338892828</v>
      </c>
      <c r="AA133">
        <f>IF(ISBLANK(HLOOKUP(AA$1, m_preprocess!$1:$1048576, $D133, FALSE)), "", HLOOKUP(AA$1, m_preprocess!$1:$1048576, $D133, FALSE))</f>
        <v>722.95207547169809</v>
      </c>
      <c r="AB133">
        <f>IF(ISBLANK(HLOOKUP(AB$1, m_preprocess!$1:$1048576, $D133, FALSE)), "", HLOOKUP(AB$1, m_preprocess!$1:$1048576, $D133, FALSE))</f>
        <v>12818.794921352117</v>
      </c>
      <c r="AC133">
        <f>IF(ISBLANK(HLOOKUP(AC$1, m_preprocess!$1:$1048576, $D133, FALSE)), "", HLOOKUP(AC$1, m_preprocess!$1:$1048576, $D133, FALSE))</f>
        <v>103.41194505753897</v>
      </c>
      <c r="AD133">
        <f>IF(ISBLANK(HLOOKUP(AD$1, m_preprocess!$1:$1048576, $D133, FALSE)), "", HLOOKUP(AD$1, m_preprocess!$1:$1048576, $D133, FALSE))</f>
        <v>8960.0927080837973</v>
      </c>
      <c r="AE133">
        <f>IF(ISBLANK(HLOOKUP(AE$1, m_preprocess!$1:$1048576, $D133, FALSE)), "", HLOOKUP(AE$1, m_preprocess!$1:$1048576, $D133, FALSE))</f>
        <v>18746.886846407382</v>
      </c>
      <c r="AF133">
        <f>IF(ISBLANK(HLOOKUP(AF$1, m_preprocess!$1:$1048576, $D133, FALSE)), "", HLOOKUP(AF$1, m_preprocess!$1:$1048576, $D133, FALSE))</f>
        <v>115.83055005140304</v>
      </c>
      <c r="AG133">
        <f>IF(ISBLANK(HLOOKUP(AG$1, m_preprocess!$1:$1048576, $D133, FALSE)), "", HLOOKUP(AG$1, m_preprocess!$1:$1048576, $D133, FALSE))</f>
        <v>2739.9280000000017</v>
      </c>
    </row>
    <row r="134" spans="1:33">
      <c r="A134" s="22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86.406720313139985</v>
      </c>
      <c r="F134" t="str">
        <f>IF(ISBLANK(HLOOKUP(F$1, m_preprocess!$1:$1048576, $D134, FALSE)), "", HLOOKUP(F$1, m_preprocess!$1:$1048576, $D134, FALSE))</f>
        <v/>
      </c>
      <c r="G134">
        <f>IF(ISBLANK(HLOOKUP(G$1, m_preprocess!$1:$1048576, $D134, FALSE)), "", HLOOKUP(G$1, m_preprocess!$1:$1048576, $D134, FALSE))</f>
        <v>90.733566727670151</v>
      </c>
      <c r="H134">
        <f>IF(ISBLANK(HLOOKUP(H$1, m_preprocess!$1:$1048576, $D134, FALSE)), "", HLOOKUP(H$1, m_preprocess!$1:$1048576, $D134, FALSE))</f>
        <v>108.8250444668698</v>
      </c>
      <c r="I134">
        <f>IF(ISBLANK(HLOOKUP(I$1, m_preprocess!$1:$1048576, $D134, FALSE)), "", HLOOKUP(I$1, m_preprocess!$1:$1048576, $D134, FALSE))</f>
        <v>68.003349801370831</v>
      </c>
      <c r="J134">
        <f>IF(ISBLANK(HLOOKUP(J$1, m_preprocess!$1:$1048576, $D134, FALSE)), "", HLOOKUP(J$1, m_preprocess!$1:$1048576, $D134, FALSE))</f>
        <v>81.779648196213174</v>
      </c>
      <c r="K134">
        <f>IF(ISBLANK(HLOOKUP(K$1, m_preprocess!$1:$1048576, $D134, FALSE)), "", HLOOKUP(K$1, m_preprocess!$1:$1048576, $D134, FALSE))</f>
        <v>88.705468177742176</v>
      </c>
      <c r="L134">
        <f>IF(ISBLANK(HLOOKUP(L$1, m_preprocess!$1:$1048576, $D134, FALSE)), "", HLOOKUP(L$1, m_preprocess!$1:$1048576, $D134, FALSE))</f>
        <v>75.123773247154318</v>
      </c>
      <c r="M134">
        <f>IF(ISBLANK(HLOOKUP(M$1, m_preprocess!$1:$1048576, $D134, FALSE)), "", HLOOKUP(M$1, m_preprocess!$1:$1048576, $D134, FALSE))</f>
        <v>80.72443179100091</v>
      </c>
      <c r="N134">
        <f>IF(ISBLANK(HLOOKUP(N$1, m_preprocess!$1:$1048576, $D134, FALSE)), "", HLOOKUP(N$1, m_preprocess!$1:$1048576, $D134, FALSE))</f>
        <v>50.564</v>
      </c>
      <c r="O134">
        <f>IF(ISBLANK(HLOOKUP(O$1, m_preprocess!$1:$1048576, $D134, FALSE)), "", HLOOKUP(O$1, m_preprocess!$1:$1048576, $D134, FALSE))</f>
        <v>95.436597831952994</v>
      </c>
      <c r="P134">
        <f>IF(ISBLANK(HLOOKUP(P$1, m_preprocess!$1:$1048576, $D134, FALSE)), "", HLOOKUP(P$1, m_preprocess!$1:$1048576, $D134, FALSE))</f>
        <v>83.511634534736899</v>
      </c>
      <c r="Q134">
        <f>IF(ISBLANK(HLOOKUP(Q$1, m_preprocess!$1:$1048576, $D134, FALSE)), "", HLOOKUP(Q$1, m_preprocess!$1:$1048576, $D134, FALSE))</f>
        <v>88.976912979783293</v>
      </c>
      <c r="R134">
        <f>IF(ISBLANK(HLOOKUP(R$1, m_preprocess!$1:$1048576, $D134, FALSE)), "", HLOOKUP(R$1, m_preprocess!$1:$1048576, $D134, FALSE))</f>
        <v>93.857644346137093</v>
      </c>
      <c r="S134">
        <f>IF(ISBLANK(HLOOKUP(S$1, m_preprocess!$1:$1048576, $D134, FALSE)), "", HLOOKUP(S$1, m_preprocess!$1:$1048576, $D134, FALSE))</f>
        <v>152.20528338135762</v>
      </c>
      <c r="T134">
        <f>IF(ISBLANK(HLOOKUP(T$1, m_preprocess!$1:$1048576, $D134, FALSE)), "", HLOOKUP(T$1, m_preprocess!$1:$1048576, $D134, FALSE))</f>
        <v>20.701402979735686</v>
      </c>
      <c r="U134">
        <f>IF(ISBLANK(HLOOKUP(U$1, m_preprocess!$1:$1048576, $D134, FALSE)), "", HLOOKUP(U$1, m_preprocess!$1:$1048576, $D134, FALSE))</f>
        <v>144.66761735063457</v>
      </c>
      <c r="V134">
        <f>IF(ISBLANK(HLOOKUP(V$1, m_preprocess!$1:$1048576, $D134, FALSE)), "", HLOOKUP(V$1, m_preprocess!$1:$1048576, $D134, FALSE))</f>
        <v>16.544493967041486</v>
      </c>
      <c r="W134">
        <f>IF(ISBLANK(HLOOKUP(W$1, m_preprocess!$1:$1048576, $D134, FALSE)), "", HLOOKUP(W$1, m_preprocess!$1:$1048576, $D134, FALSE))</f>
        <v>110.86412946514909</v>
      </c>
      <c r="X134">
        <f>IF(ISBLANK(HLOOKUP(X$1, m_preprocess!$1:$1048576, $D134, FALSE)), "", HLOOKUP(X$1, m_preprocess!$1:$1048576, $D134, FALSE))</f>
        <v>17.258993918443991</v>
      </c>
      <c r="Y134">
        <f>IF(ISBLANK(HLOOKUP(Y$1, m_preprocess!$1:$1048576, $D134, FALSE)), "", HLOOKUP(Y$1, m_preprocess!$1:$1048576, $D134, FALSE))</f>
        <v>225702.87691331055</v>
      </c>
      <c r="Z134">
        <f>IF(ISBLANK(HLOOKUP(Z$1, m_preprocess!$1:$1048576, $D134, FALSE)), "", HLOOKUP(Z$1, m_preprocess!$1:$1048576, $D134, FALSE))</f>
        <v>182696.29980564865</v>
      </c>
      <c r="AA134">
        <f>IF(ISBLANK(HLOOKUP(AA$1, m_preprocess!$1:$1048576, $D134, FALSE)), "", HLOOKUP(AA$1, m_preprocess!$1:$1048576, $D134, FALSE))</f>
        <v>580.71041331186257</v>
      </c>
      <c r="AB134">
        <f>IF(ISBLANK(HLOOKUP(AB$1, m_preprocess!$1:$1048576, $D134, FALSE)), "", HLOOKUP(AB$1, m_preprocess!$1:$1048576, $D134, FALSE))</f>
        <v>12567.925333537642</v>
      </c>
      <c r="AC134">
        <f>IF(ISBLANK(HLOOKUP(AC$1, m_preprocess!$1:$1048576, $D134, FALSE)), "", HLOOKUP(AC$1, m_preprocess!$1:$1048576, $D134, FALSE))</f>
        <v>100.6929700538202</v>
      </c>
      <c r="AD134">
        <f>IF(ISBLANK(HLOOKUP(AD$1, m_preprocess!$1:$1048576, $D134, FALSE)), "", HLOOKUP(AD$1, m_preprocess!$1:$1048576, $D134, FALSE))</f>
        <v>8243.366675905887</v>
      </c>
      <c r="AE134">
        <f>IF(ISBLANK(HLOOKUP(AE$1, m_preprocess!$1:$1048576, $D134, FALSE)), "", HLOOKUP(AE$1, m_preprocess!$1:$1048576, $D134, FALSE))</f>
        <v>17498.899419222555</v>
      </c>
      <c r="AF134">
        <f>IF(ISBLANK(HLOOKUP(AF$1, m_preprocess!$1:$1048576, $D134, FALSE)), "", HLOOKUP(AF$1, m_preprocess!$1:$1048576, $D134, FALSE))</f>
        <v>124.83165039057747</v>
      </c>
      <c r="AG134">
        <f>IF(ISBLANK(HLOOKUP(AG$1, m_preprocess!$1:$1048576, $D134, FALSE)), "", HLOOKUP(AG$1, m_preprocess!$1:$1048576, $D134, FALSE))</f>
        <v>4152.3350000000009</v>
      </c>
    </row>
    <row r="135" spans="1:33">
      <c r="A135" s="22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85.293292670709647</v>
      </c>
      <c r="F135" t="str">
        <f>IF(ISBLANK(HLOOKUP(F$1, m_preprocess!$1:$1048576, $D135, FALSE)), "", HLOOKUP(F$1, m_preprocess!$1:$1048576, $D135, FALSE))</f>
        <v/>
      </c>
      <c r="G135">
        <f>IF(ISBLANK(HLOOKUP(G$1, m_preprocess!$1:$1048576, $D135, FALSE)), "", HLOOKUP(G$1, m_preprocess!$1:$1048576, $D135, FALSE))</f>
        <v>88.410971376433551</v>
      </c>
      <c r="H135">
        <f>IF(ISBLANK(HLOOKUP(H$1, m_preprocess!$1:$1048576, $D135, FALSE)), "", HLOOKUP(H$1, m_preprocess!$1:$1048576, $D135, FALSE))</f>
        <v>100.94808580248346</v>
      </c>
      <c r="I135">
        <f>IF(ISBLANK(HLOOKUP(I$1, m_preprocess!$1:$1048576, $D135, FALSE)), "", HLOOKUP(I$1, m_preprocess!$1:$1048576, $D135, FALSE))</f>
        <v>68.590549757872822</v>
      </c>
      <c r="J135">
        <f>IF(ISBLANK(HLOOKUP(J$1, m_preprocess!$1:$1048576, $D135, FALSE)), "", HLOOKUP(J$1, m_preprocess!$1:$1048576, $D135, FALSE))</f>
        <v>78.276573887540053</v>
      </c>
      <c r="K135">
        <f>IF(ISBLANK(HLOOKUP(K$1, m_preprocess!$1:$1048576, $D135, FALSE)), "", HLOOKUP(K$1, m_preprocess!$1:$1048576, $D135, FALSE))</f>
        <v>89.510251570680694</v>
      </c>
      <c r="L135">
        <f>IF(ISBLANK(HLOOKUP(L$1, m_preprocess!$1:$1048576, $D135, FALSE)), "", HLOOKUP(L$1, m_preprocess!$1:$1048576, $D135, FALSE))</f>
        <v>72.384878811356359</v>
      </c>
      <c r="M135">
        <f>IF(ISBLANK(HLOOKUP(M$1, m_preprocess!$1:$1048576, $D135, FALSE)), "", HLOOKUP(M$1, m_preprocess!$1:$1048576, $D135, FALSE))</f>
        <v>81.623460708516873</v>
      </c>
      <c r="N135">
        <f>IF(ISBLANK(HLOOKUP(N$1, m_preprocess!$1:$1048576, $D135, FALSE)), "", HLOOKUP(N$1, m_preprocess!$1:$1048576, $D135, FALSE))</f>
        <v>50.825000000000003</v>
      </c>
      <c r="O135">
        <f>IF(ISBLANK(HLOOKUP(O$1, m_preprocess!$1:$1048576, $D135, FALSE)), "", HLOOKUP(O$1, m_preprocess!$1:$1048576, $D135, FALSE))</f>
        <v>94.969062997836005</v>
      </c>
      <c r="P135">
        <f>IF(ISBLANK(HLOOKUP(P$1, m_preprocess!$1:$1048576, $D135, FALSE)), "", HLOOKUP(P$1, m_preprocess!$1:$1048576, $D135, FALSE))</f>
        <v>83.762415301556587</v>
      </c>
      <c r="Q135">
        <f>IF(ISBLANK(HLOOKUP(Q$1, m_preprocess!$1:$1048576, $D135, FALSE)), "", HLOOKUP(Q$1, m_preprocess!$1:$1048576, $D135, FALSE))</f>
        <v>89.368292408302764</v>
      </c>
      <c r="R135">
        <f>IF(ISBLANK(HLOOKUP(R$1, m_preprocess!$1:$1048576, $D135, FALSE)), "", HLOOKUP(R$1, m_preprocess!$1:$1048576, $D135, FALSE))</f>
        <v>93.72721917843721</v>
      </c>
      <c r="S135">
        <f>IF(ISBLANK(HLOOKUP(S$1, m_preprocess!$1:$1048576, $D135, FALSE)), "", HLOOKUP(S$1, m_preprocess!$1:$1048576, $D135, FALSE))</f>
        <v>165.51914065618348</v>
      </c>
      <c r="T135">
        <f>IF(ISBLANK(HLOOKUP(T$1, m_preprocess!$1:$1048576, $D135, FALSE)), "", HLOOKUP(T$1, m_preprocess!$1:$1048576, $D135, FALSE))</f>
        <v>17.975580032874475</v>
      </c>
      <c r="U135">
        <f>IF(ISBLANK(HLOOKUP(U$1, m_preprocess!$1:$1048576, $D135, FALSE)), "", HLOOKUP(U$1, m_preprocess!$1:$1048576, $D135, FALSE))</f>
        <v>157.50184568472631</v>
      </c>
      <c r="V135">
        <f>IF(ISBLANK(HLOOKUP(V$1, m_preprocess!$1:$1048576, $D135, FALSE)), "", HLOOKUP(V$1, m_preprocess!$1:$1048576, $D135, FALSE))</f>
        <v>18.183261156828692</v>
      </c>
      <c r="W135">
        <f>IF(ISBLANK(HLOOKUP(W$1, m_preprocess!$1:$1048576, $D135, FALSE)), "", HLOOKUP(W$1, m_preprocess!$1:$1048576, $D135, FALSE))</f>
        <v>122.02222629674949</v>
      </c>
      <c r="X135">
        <f>IF(ISBLANK(HLOOKUP(X$1, m_preprocess!$1:$1048576, $D135, FALSE)), "", HLOOKUP(X$1, m_preprocess!$1:$1048576, $D135, FALSE))</f>
        <v>17.296358231148126</v>
      </c>
      <c r="Y135">
        <f>IF(ISBLANK(HLOOKUP(Y$1, m_preprocess!$1:$1048576, $D135, FALSE)), "", HLOOKUP(Y$1, m_preprocess!$1:$1048576, $D135, FALSE))</f>
        <v>162235.34131133408</v>
      </c>
      <c r="Z135">
        <f>IF(ISBLANK(HLOOKUP(Z$1, m_preprocess!$1:$1048576, $D135, FALSE)), "", HLOOKUP(Z$1, m_preprocess!$1:$1048576, $D135, FALSE))</f>
        <v>154657.12969947865</v>
      </c>
      <c r="AA135">
        <f>IF(ISBLANK(HLOOKUP(AA$1, m_preprocess!$1:$1048576, $D135, FALSE)), "", HLOOKUP(AA$1, m_preprocess!$1:$1048576, $D135, FALSE))</f>
        <v>627.62383502945909</v>
      </c>
      <c r="AB135">
        <f>IF(ISBLANK(HLOOKUP(AB$1, m_preprocess!$1:$1048576, $D135, FALSE)), "", HLOOKUP(AB$1, m_preprocess!$1:$1048576, $D135, FALSE))</f>
        <v>12514.514115996517</v>
      </c>
      <c r="AC135">
        <f>IF(ISBLANK(HLOOKUP(AC$1, m_preprocess!$1:$1048576, $D135, FALSE)), "", HLOOKUP(AC$1, m_preprocess!$1:$1048576, $D135, FALSE))</f>
        <v>101.32841803221871</v>
      </c>
      <c r="AD135">
        <f>IF(ISBLANK(HLOOKUP(AD$1, m_preprocess!$1:$1048576, $D135, FALSE)), "", HLOOKUP(AD$1, m_preprocess!$1:$1048576, $D135, FALSE))</f>
        <v>8128.5591518810752</v>
      </c>
      <c r="AE135">
        <f>IF(ISBLANK(HLOOKUP(AE$1, m_preprocess!$1:$1048576, $D135, FALSE)), "", HLOOKUP(AE$1, m_preprocess!$1:$1048576, $D135, FALSE))</f>
        <v>17228.243478209843</v>
      </c>
      <c r="AF135">
        <f>IF(ISBLANK(HLOOKUP(AF$1, m_preprocess!$1:$1048576, $D135, FALSE)), "", HLOOKUP(AF$1, m_preprocess!$1:$1048576, $D135, FALSE))</f>
        <v>132.52558720096053</v>
      </c>
      <c r="AG135">
        <f>IF(ISBLANK(HLOOKUP(AG$1, m_preprocess!$1:$1048576, $D135, FALSE)), "", HLOOKUP(AG$1, m_preprocess!$1:$1048576, $D135, FALSE))</f>
        <v>318.83999999999833</v>
      </c>
    </row>
    <row r="136" spans="1:33">
      <c r="A136" s="22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90.205324910310992</v>
      </c>
      <c r="F136" t="str">
        <f>IF(ISBLANK(HLOOKUP(F$1, m_preprocess!$1:$1048576, $D136, FALSE)), "", HLOOKUP(F$1, m_preprocess!$1:$1048576, $D136, FALSE))</f>
        <v/>
      </c>
      <c r="G136">
        <f>IF(ISBLANK(HLOOKUP(G$1, m_preprocess!$1:$1048576, $D136, FALSE)), "", HLOOKUP(G$1, m_preprocess!$1:$1048576, $D136, FALSE))</f>
        <v>95.273718433527861</v>
      </c>
      <c r="H136">
        <f>IF(ISBLANK(HLOOKUP(H$1, m_preprocess!$1:$1048576, $D136, FALSE)), "", HLOOKUP(H$1, m_preprocess!$1:$1048576, $D136, FALSE))</f>
        <v>107.50505548503793</v>
      </c>
      <c r="I136">
        <f>IF(ISBLANK(HLOOKUP(I$1, m_preprocess!$1:$1048576, $D136, FALSE)), "", HLOOKUP(I$1, m_preprocess!$1:$1048576, $D136, FALSE))</f>
        <v>71.38795041771769</v>
      </c>
      <c r="J136">
        <f>IF(ISBLANK(HLOOKUP(J$1, m_preprocess!$1:$1048576, $D136, FALSE)), "", HLOOKUP(J$1, m_preprocess!$1:$1048576, $D136, FALSE))</f>
        <v>83.566307711517922</v>
      </c>
      <c r="K136">
        <f>IF(ISBLANK(HLOOKUP(K$1, m_preprocess!$1:$1048576, $D136, FALSE)), "", HLOOKUP(K$1, m_preprocess!$1:$1048576, $D136, FALSE))</f>
        <v>97.838295750621114</v>
      </c>
      <c r="L136">
        <f>IF(ISBLANK(HLOOKUP(L$1, m_preprocess!$1:$1048576, $D136, FALSE)), "", HLOOKUP(L$1, m_preprocess!$1:$1048576, $D136, FALSE))</f>
        <v>78.561557385492065</v>
      </c>
      <c r="M136">
        <f>IF(ISBLANK(HLOOKUP(M$1, m_preprocess!$1:$1048576, $D136, FALSE)), "", HLOOKUP(M$1, m_preprocess!$1:$1048576, $D136, FALSE))</f>
        <v>87.509401297730847</v>
      </c>
      <c r="N136">
        <f>IF(ISBLANK(HLOOKUP(N$1, m_preprocess!$1:$1048576, $D136, FALSE)), "", HLOOKUP(N$1, m_preprocess!$1:$1048576, $D136, FALSE))</f>
        <v>49.381</v>
      </c>
      <c r="O136">
        <f>IF(ISBLANK(HLOOKUP(O$1, m_preprocess!$1:$1048576, $D136, FALSE)), "", HLOOKUP(O$1, m_preprocess!$1:$1048576, $D136, FALSE))</f>
        <v>95.923757390115</v>
      </c>
      <c r="P136">
        <f>IF(ISBLANK(HLOOKUP(P$1, m_preprocess!$1:$1048576, $D136, FALSE)), "", HLOOKUP(P$1, m_preprocess!$1:$1048576, $D136, FALSE))</f>
        <v>84.591412544703601</v>
      </c>
      <c r="Q136">
        <f>IF(ISBLANK(HLOOKUP(Q$1, m_preprocess!$1:$1048576, $D136, FALSE)), "", HLOOKUP(Q$1, m_preprocess!$1:$1048576, $D136, FALSE))</f>
        <v>90.308268732239426</v>
      </c>
      <c r="R136">
        <f>IF(ISBLANK(HLOOKUP(R$1, m_preprocess!$1:$1048576, $D136, FALSE)), "", HLOOKUP(R$1, m_preprocess!$1:$1048576, $D136, FALSE))</f>
        <v>93.669620436987799</v>
      </c>
      <c r="S136">
        <f>IF(ISBLANK(HLOOKUP(S$1, m_preprocess!$1:$1048576, $D136, FALSE)), "", HLOOKUP(S$1, m_preprocess!$1:$1048576, $D136, FALSE))</f>
        <v>196.44806133504466</v>
      </c>
      <c r="T136">
        <f>IF(ISBLANK(HLOOKUP(T$1, m_preprocess!$1:$1048576, $D136, FALSE)), "", HLOOKUP(T$1, m_preprocess!$1:$1048576, $D136, FALSE))</f>
        <v>20.806438231184252</v>
      </c>
      <c r="U136">
        <f>IF(ISBLANK(HLOOKUP(U$1, m_preprocess!$1:$1048576, $D136, FALSE)), "", HLOOKUP(U$1, m_preprocess!$1:$1048576, $D136, FALSE))</f>
        <v>185.68785821506432</v>
      </c>
      <c r="V136">
        <f>IF(ISBLANK(HLOOKUP(V$1, m_preprocess!$1:$1048576, $D136, FALSE)), "", HLOOKUP(V$1, m_preprocess!$1:$1048576, $D136, FALSE))</f>
        <v>23.29348164382462</v>
      </c>
      <c r="W136">
        <f>IF(ISBLANK(HLOOKUP(W$1, m_preprocess!$1:$1048576, $D136, FALSE)), "", HLOOKUP(W$1, m_preprocess!$1:$1048576, $D136, FALSE))</f>
        <v>141.96567136075669</v>
      </c>
      <c r="X136">
        <f>IF(ISBLANK(HLOOKUP(X$1, m_preprocess!$1:$1048576, $D136, FALSE)), "", HLOOKUP(X$1, m_preprocess!$1:$1048576, $D136, FALSE))</f>
        <v>20.428705210483017</v>
      </c>
      <c r="Y136">
        <f>IF(ISBLANK(HLOOKUP(Y$1, m_preprocess!$1:$1048576, $D136, FALSE)), "", HLOOKUP(Y$1, m_preprocess!$1:$1048576, $D136, FALSE))</f>
        <v>206309.04313192909</v>
      </c>
      <c r="Z136">
        <f>IF(ISBLANK(HLOOKUP(Z$1, m_preprocess!$1:$1048576, $D136, FALSE)), "", HLOOKUP(Z$1, m_preprocess!$1:$1048576, $D136, FALSE))</f>
        <v>191070.76718855821</v>
      </c>
      <c r="AA136">
        <f>IF(ISBLANK(HLOOKUP(AA$1, m_preprocess!$1:$1048576, $D136, FALSE)), "", HLOOKUP(AA$1, m_preprocess!$1:$1048576, $D136, FALSE))</f>
        <v>791.1405665419561</v>
      </c>
      <c r="AB136">
        <f>IF(ISBLANK(HLOOKUP(AB$1, m_preprocess!$1:$1048576, $D136, FALSE)), "", HLOOKUP(AB$1, m_preprocess!$1:$1048576, $D136, FALSE))</f>
        <v>12600.541088348426</v>
      </c>
      <c r="AC136">
        <f>IF(ISBLANK(HLOOKUP(AC$1, m_preprocess!$1:$1048576, $D136, FALSE)), "", HLOOKUP(AC$1, m_preprocess!$1:$1048576, $D136, FALSE))</f>
        <v>101.08272658313308</v>
      </c>
      <c r="AD136">
        <f>IF(ISBLANK(HLOOKUP(AD$1, m_preprocess!$1:$1048576, $D136, FALSE)), "", HLOOKUP(AD$1, m_preprocess!$1:$1048576, $D136, FALSE))</f>
        <v>8051.8607154071169</v>
      </c>
      <c r="AE136">
        <f>IF(ISBLANK(HLOOKUP(AE$1, m_preprocess!$1:$1048576, $D136, FALSE)), "", HLOOKUP(AE$1, m_preprocess!$1:$1048576, $D136, FALSE))</f>
        <v>17983.769850205801</v>
      </c>
      <c r="AF136">
        <f>IF(ISBLANK(HLOOKUP(AF$1, m_preprocess!$1:$1048576, $D136, FALSE)), "", HLOOKUP(AF$1, m_preprocess!$1:$1048576, $D136, FALSE))</f>
        <v>134.83745679199794</v>
      </c>
      <c r="AG136">
        <f>IF(ISBLANK(HLOOKUP(AG$1, m_preprocess!$1:$1048576, $D136, FALSE)), "", HLOOKUP(AG$1, m_preprocess!$1:$1048576, $D136, FALSE))</f>
        <v>-1316.3089999999938</v>
      </c>
    </row>
    <row r="137" spans="1:33">
      <c r="A137" s="22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86.39742437787352</v>
      </c>
      <c r="F137" t="str">
        <f>IF(ISBLANK(HLOOKUP(F$1, m_preprocess!$1:$1048576, $D137, FALSE)), "", HLOOKUP(F$1, m_preprocess!$1:$1048576, $D137, FALSE))</f>
        <v/>
      </c>
      <c r="G137">
        <f>IF(ISBLANK(HLOOKUP(G$1, m_preprocess!$1:$1048576, $D137, FALSE)), "", HLOOKUP(G$1, m_preprocess!$1:$1048576, $D137, FALSE))</f>
        <v>90.377745812078757</v>
      </c>
      <c r="H137">
        <f>IF(ISBLANK(HLOOKUP(H$1, m_preprocess!$1:$1048576, $D137, FALSE)), "", HLOOKUP(H$1, m_preprocess!$1:$1048576, $D137, FALSE))</f>
        <v>105.84948651922825</v>
      </c>
      <c r="I137">
        <f>IF(ISBLANK(HLOOKUP(I$1, m_preprocess!$1:$1048576, $D137, FALSE)), "", HLOOKUP(I$1, m_preprocess!$1:$1048576, $D137, FALSE))</f>
        <v>70.474160736962659</v>
      </c>
      <c r="J137">
        <f>IF(ISBLANK(HLOOKUP(J$1, m_preprocess!$1:$1048576, $D137, FALSE)), "", HLOOKUP(J$1, m_preprocess!$1:$1048576, $D137, FALSE))</f>
        <v>79.253498575643604</v>
      </c>
      <c r="K137">
        <f>IF(ISBLANK(HLOOKUP(K$1, m_preprocess!$1:$1048576, $D137, FALSE)), "", HLOOKUP(K$1, m_preprocess!$1:$1048576, $D137, FALSE))</f>
        <v>90.463895797398692</v>
      </c>
      <c r="L137">
        <f>IF(ISBLANK(HLOOKUP(L$1, m_preprocess!$1:$1048576, $D137, FALSE)), "", HLOOKUP(L$1, m_preprocess!$1:$1048576, $D137, FALSE))</f>
        <v>74.910431755148764</v>
      </c>
      <c r="M137">
        <f>IF(ISBLANK(HLOOKUP(M$1, m_preprocess!$1:$1048576, $D137, FALSE)), "", HLOOKUP(M$1, m_preprocess!$1:$1048576, $D137, FALSE))</f>
        <v>82.747132515868131</v>
      </c>
      <c r="N137">
        <f>IF(ISBLANK(HLOOKUP(N$1, m_preprocess!$1:$1048576, $D137, FALSE)), "", HLOOKUP(N$1, m_preprocess!$1:$1048576, $D137, FALSE))</f>
        <v>52.140999999999998</v>
      </c>
      <c r="O137">
        <f>IF(ISBLANK(HLOOKUP(O$1, m_preprocess!$1:$1048576, $D137, FALSE)), "", HLOOKUP(O$1, m_preprocess!$1:$1048576, $D137, FALSE))</f>
        <v>96.199800534483998</v>
      </c>
      <c r="P137">
        <f>IF(ISBLANK(HLOOKUP(P$1, m_preprocess!$1:$1048576, $D137, FALSE)), "", HLOOKUP(P$1, m_preprocess!$1:$1048576, $D137, FALSE))</f>
        <v>84.629167998328853</v>
      </c>
      <c r="Q137">
        <f>IF(ISBLANK(HLOOKUP(Q$1, m_preprocess!$1:$1048576, $D137, FALSE)), "", HLOOKUP(Q$1, m_preprocess!$1:$1048576, $D137, FALSE))</f>
        <v>90.77071798210045</v>
      </c>
      <c r="R137">
        <f>IF(ISBLANK(HLOOKUP(R$1, m_preprocess!$1:$1048576, $D137, FALSE)), "", HLOOKUP(R$1, m_preprocess!$1:$1048576, $D137, FALSE))</f>
        <v>93.233996469012524</v>
      </c>
      <c r="S137">
        <f>IF(ISBLANK(HLOOKUP(S$1, m_preprocess!$1:$1048576, $D137, FALSE)), "", HLOOKUP(S$1, m_preprocess!$1:$1048576, $D137, FALSE))</f>
        <v>174.00381391308002</v>
      </c>
      <c r="T137">
        <f>IF(ISBLANK(HLOOKUP(T$1, m_preprocess!$1:$1048576, $D137, FALSE)), "", HLOOKUP(T$1, m_preprocess!$1:$1048576, $D137, FALSE))</f>
        <v>20.299254271694164</v>
      </c>
      <c r="U137">
        <f>IF(ISBLANK(HLOOKUP(U$1, m_preprocess!$1:$1048576, $D137, FALSE)), "", HLOOKUP(U$1, m_preprocess!$1:$1048576, $D137, FALSE))</f>
        <v>169.92715649821807</v>
      </c>
      <c r="V137">
        <f>IF(ISBLANK(HLOOKUP(V$1, m_preprocess!$1:$1048576, $D137, FALSE)), "", HLOOKUP(V$1, m_preprocess!$1:$1048576, $D137, FALSE))</f>
        <v>21.7391692372547</v>
      </c>
      <c r="W137">
        <f>IF(ISBLANK(HLOOKUP(W$1, m_preprocess!$1:$1048576, $D137, FALSE)), "", HLOOKUP(W$1, m_preprocess!$1:$1048576, $D137, FALSE))</f>
        <v>129.16320660052466</v>
      </c>
      <c r="X137">
        <f>IF(ISBLANK(HLOOKUP(X$1, m_preprocess!$1:$1048576, $D137, FALSE)), "", HLOOKUP(X$1, m_preprocess!$1:$1048576, $D137, FALSE))</f>
        <v>19.024780660438701</v>
      </c>
      <c r="Y137">
        <f>IF(ISBLANK(HLOOKUP(Y$1, m_preprocess!$1:$1048576, $D137, FALSE)), "", HLOOKUP(Y$1, m_preprocess!$1:$1048576, $D137, FALSE))</f>
        <v>212825.35500201152</v>
      </c>
      <c r="Z137">
        <f>IF(ISBLANK(HLOOKUP(Z$1, m_preprocess!$1:$1048576, $D137, FALSE)), "", HLOOKUP(Z$1, m_preprocess!$1:$1048576, $D137, FALSE))</f>
        <v>173347.72956832242</v>
      </c>
      <c r="AA137">
        <f>IF(ISBLANK(HLOOKUP(AA$1, m_preprocess!$1:$1048576, $D137, FALSE)), "", HLOOKUP(AA$1, m_preprocess!$1:$1048576, $D137, FALSE))</f>
        <v>807.63879402347914</v>
      </c>
      <c r="AB137">
        <f>IF(ISBLANK(HLOOKUP(AB$1, m_preprocess!$1:$1048576, $D137, FALSE)), "", HLOOKUP(AB$1, m_preprocess!$1:$1048576, $D137, FALSE))</f>
        <v>12687.583572227899</v>
      </c>
      <c r="AC137">
        <f>IF(ISBLANK(HLOOKUP(AC$1, m_preprocess!$1:$1048576, $D137, FALSE)), "", HLOOKUP(AC$1, m_preprocess!$1:$1048576, $D137, FALSE))</f>
        <v>103.62276577856795</v>
      </c>
      <c r="AD137">
        <f>IF(ISBLANK(HLOOKUP(AD$1, m_preprocess!$1:$1048576, $D137, FALSE)), "", HLOOKUP(AD$1, m_preprocess!$1:$1048576, $D137, FALSE))</f>
        <v>8072.9669195853194</v>
      </c>
      <c r="AE137">
        <f>IF(ISBLANK(HLOOKUP(AE$1, m_preprocess!$1:$1048576, $D137, FALSE)), "", HLOOKUP(AE$1, m_preprocess!$1:$1048576, $D137, FALSE))</f>
        <v>17697.924677771422</v>
      </c>
      <c r="AF137">
        <f>IF(ISBLANK(HLOOKUP(AF$1, m_preprocess!$1:$1048576, $D137, FALSE)), "", HLOOKUP(AF$1, m_preprocess!$1:$1048576, $D137, FALSE))</f>
        <v>140.9711670081586</v>
      </c>
      <c r="AG137">
        <f>IF(ISBLANK(HLOOKUP(AG$1, m_preprocess!$1:$1048576, $D137, FALSE)), "", HLOOKUP(AG$1, m_preprocess!$1:$1048576, $D137, FALSE))</f>
        <v>-589.01300000000083</v>
      </c>
    </row>
    <row r="138" spans="1:33">
      <c r="A138" s="22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88.679400719332065</v>
      </c>
      <c r="F138" t="str">
        <f>IF(ISBLANK(HLOOKUP(F$1, m_preprocess!$1:$1048576, $D138, FALSE)), "", HLOOKUP(F$1, m_preprocess!$1:$1048576, $D138, FALSE))</f>
        <v/>
      </c>
      <c r="G138">
        <f>IF(ISBLANK(HLOOKUP(G$1, m_preprocess!$1:$1048576, $D138, FALSE)), "", HLOOKUP(G$1, m_preprocess!$1:$1048576, $D138, FALSE))</f>
        <v>91.589062450066521</v>
      </c>
      <c r="H138">
        <f>IF(ISBLANK(HLOOKUP(H$1, m_preprocess!$1:$1048576, $D138, FALSE)), "", HLOOKUP(H$1, m_preprocess!$1:$1048576, $D138, FALSE))</f>
        <v>108.32507265295506</v>
      </c>
      <c r="I138">
        <f>IF(ISBLANK(HLOOKUP(I$1, m_preprocess!$1:$1048576, $D138, FALSE)), "", HLOOKUP(I$1, m_preprocess!$1:$1048576, $D138, FALSE))</f>
        <v>74.182254024610089</v>
      </c>
      <c r="J138">
        <f>IF(ISBLANK(HLOOKUP(J$1, m_preprocess!$1:$1048576, $D138, FALSE)), "", HLOOKUP(J$1, m_preprocess!$1:$1048576, $D138, FALSE))</f>
        <v>77.448781065808532</v>
      </c>
      <c r="K138">
        <f>IF(ISBLANK(HLOOKUP(K$1, m_preprocess!$1:$1048576, $D138, FALSE)), "", HLOOKUP(K$1, m_preprocess!$1:$1048576, $D138, FALSE))</f>
        <v>92.239855917734872</v>
      </c>
      <c r="L138">
        <f>IF(ISBLANK(HLOOKUP(L$1, m_preprocess!$1:$1048576, $D138, FALSE)), "", HLOOKUP(L$1, m_preprocess!$1:$1048576, $D138, FALSE))</f>
        <v>74.636386074060482</v>
      </c>
      <c r="M138">
        <f>IF(ISBLANK(HLOOKUP(M$1, m_preprocess!$1:$1048576, $D138, FALSE)), "", HLOOKUP(M$1, m_preprocess!$1:$1048576, $D138, FALSE))</f>
        <v>84.600608036787776</v>
      </c>
      <c r="N138">
        <f>IF(ISBLANK(HLOOKUP(N$1, m_preprocess!$1:$1048576, $D138, FALSE)), "", HLOOKUP(N$1, m_preprocess!$1:$1048576, $D138, FALSE))</f>
        <v>51.985999999999997</v>
      </c>
      <c r="O138">
        <f>IF(ISBLANK(HLOOKUP(O$1, m_preprocess!$1:$1048576, $D138, FALSE)), "", HLOOKUP(O$1, m_preprocess!$1:$1048576, $D138, FALSE))</f>
        <v>100.10672940878</v>
      </c>
      <c r="P138">
        <f>IF(ISBLANK(HLOOKUP(P$1, m_preprocess!$1:$1048576, $D138, FALSE)), "", HLOOKUP(P$1, m_preprocess!$1:$1048576, $D138, FALSE))</f>
        <v>85.185798598096909</v>
      </c>
      <c r="Q138">
        <f>IF(ISBLANK(HLOOKUP(Q$1, m_preprocess!$1:$1048576, $D138, FALSE)), "", HLOOKUP(Q$1, m_preprocess!$1:$1048576, $D138, FALSE))</f>
        <v>91.202781530274393</v>
      </c>
      <c r="R138">
        <f>IF(ISBLANK(HLOOKUP(R$1, m_preprocess!$1:$1048576, $D138, FALSE)), "", HLOOKUP(R$1, m_preprocess!$1:$1048576, $D138, FALSE))</f>
        <v>93.402632210093088</v>
      </c>
      <c r="S138">
        <f>IF(ISBLANK(HLOOKUP(S$1, m_preprocess!$1:$1048576, $D138, FALSE)), "", HLOOKUP(S$1, m_preprocess!$1:$1048576, $D138, FALSE))</f>
        <v>189.64132831832023</v>
      </c>
      <c r="T138">
        <f>IF(ISBLANK(HLOOKUP(T$1, m_preprocess!$1:$1048576, $D138, FALSE)), "", HLOOKUP(T$1, m_preprocess!$1:$1048576, $D138, FALSE))</f>
        <v>25.184397344464507</v>
      </c>
      <c r="U138">
        <f>IF(ISBLANK(HLOOKUP(U$1, m_preprocess!$1:$1048576, $D138, FALSE)), "", HLOOKUP(U$1, m_preprocess!$1:$1048576, $D138, FALSE))</f>
        <v>176.11289623516899</v>
      </c>
      <c r="V138">
        <f>IF(ISBLANK(HLOOKUP(V$1, m_preprocess!$1:$1048576, $D138, FALSE)), "", HLOOKUP(V$1, m_preprocess!$1:$1048576, $D138, FALSE))</f>
        <v>21.52423387819994</v>
      </c>
      <c r="W138">
        <f>IF(ISBLANK(HLOOKUP(W$1, m_preprocess!$1:$1048576, $D138, FALSE)), "", HLOOKUP(W$1, m_preprocess!$1:$1048576, $D138, FALSE))</f>
        <v>136.06785661334931</v>
      </c>
      <c r="X138">
        <f>IF(ISBLANK(HLOOKUP(X$1, m_preprocess!$1:$1048576, $D138, FALSE)), "", HLOOKUP(X$1, m_preprocess!$1:$1048576, $D138, FALSE))</f>
        <v>18.520805743619714</v>
      </c>
      <c r="Y138">
        <f>IF(ISBLANK(HLOOKUP(Y$1, m_preprocess!$1:$1048576, $D138, FALSE)), "", HLOOKUP(Y$1, m_preprocess!$1:$1048576, $D138, FALSE))</f>
        <v>171278.13182916009</v>
      </c>
      <c r="Z138">
        <f>IF(ISBLANK(HLOOKUP(Z$1, m_preprocess!$1:$1048576, $D138, FALSE)), "", HLOOKUP(Z$1, m_preprocess!$1:$1048576, $D138, FALSE))</f>
        <v>162248.66255267541</v>
      </c>
      <c r="AA138">
        <f>IF(ISBLANK(HLOOKUP(AA$1, m_preprocess!$1:$1048576, $D138, FALSE)), "", HLOOKUP(AA$1, m_preprocess!$1:$1048576, $D138, FALSE))</f>
        <v>940.70021253985135</v>
      </c>
      <c r="AB138">
        <f>IF(ISBLANK(HLOOKUP(AB$1, m_preprocess!$1:$1048576, $D138, FALSE)), "", HLOOKUP(AB$1, m_preprocess!$1:$1048576, $D138, FALSE))</f>
        <v>12809.178896723635</v>
      </c>
      <c r="AC138">
        <f>IF(ISBLANK(HLOOKUP(AC$1, m_preprocess!$1:$1048576, $D138, FALSE)), "", HLOOKUP(AC$1, m_preprocess!$1:$1048576, $D138, FALSE))</f>
        <v>106.21532771225823</v>
      </c>
      <c r="AD138">
        <f>IF(ISBLANK(HLOOKUP(AD$1, m_preprocess!$1:$1048576, $D138, FALSE)), "", HLOOKUP(AD$1, m_preprocess!$1:$1048576, $D138, FALSE))</f>
        <v>8241.2363011192283</v>
      </c>
      <c r="AE138">
        <f>IF(ISBLANK(HLOOKUP(AE$1, m_preprocess!$1:$1048576, $D138, FALSE)), "", HLOOKUP(AE$1, m_preprocess!$1:$1048576, $D138, FALSE))</f>
        <v>17551.764777164088</v>
      </c>
      <c r="AF138">
        <f>IF(ISBLANK(HLOOKUP(AF$1, m_preprocess!$1:$1048576, $D138, FALSE)), "", HLOOKUP(AF$1, m_preprocess!$1:$1048576, $D138, FALSE))</f>
        <v>132.00546894430039</v>
      </c>
      <c r="AG138">
        <f>IF(ISBLANK(HLOOKUP(AG$1, m_preprocess!$1:$1048576, $D138, FALSE)), "", HLOOKUP(AG$1, m_preprocess!$1:$1048576, $D138, FALSE))</f>
        <v>-119.56299999999828</v>
      </c>
    </row>
    <row r="139" spans="1:33">
      <c r="A139" s="22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89.297836274123213</v>
      </c>
      <c r="F139" t="str">
        <f>IF(ISBLANK(HLOOKUP(F$1, m_preprocess!$1:$1048576, $D139, FALSE)), "", HLOOKUP(F$1, m_preprocess!$1:$1048576, $D139, FALSE))</f>
        <v/>
      </c>
      <c r="G139">
        <f>IF(ISBLANK(HLOOKUP(G$1, m_preprocess!$1:$1048576, $D139, FALSE)), "", HLOOKUP(G$1, m_preprocess!$1:$1048576, $D139, FALSE))</f>
        <v>93.126221173914473</v>
      </c>
      <c r="H139">
        <f>IF(ISBLANK(HLOOKUP(H$1, m_preprocess!$1:$1048576, $D139, FALSE)), "", HLOOKUP(H$1, m_preprocess!$1:$1048576, $D139, FALSE))</f>
        <v>106.00479788874193</v>
      </c>
      <c r="I139">
        <f>IF(ISBLANK(HLOOKUP(I$1, m_preprocess!$1:$1048576, $D139, FALSE)), "", HLOOKUP(I$1, m_preprocess!$1:$1048576, $D139, FALSE))</f>
        <v>79.591353274722536</v>
      </c>
      <c r="J139">
        <f>IF(ISBLANK(HLOOKUP(J$1, m_preprocess!$1:$1048576, $D139, FALSE)), "", HLOOKUP(J$1, m_preprocess!$1:$1048576, $D139, FALSE))</f>
        <v>81.162456323208133</v>
      </c>
      <c r="K139">
        <f>IF(ISBLANK(HLOOKUP(K$1, m_preprocess!$1:$1048576, $D139, FALSE)), "", HLOOKUP(K$1, m_preprocess!$1:$1048576, $D139, FALSE))</f>
        <v>94.194909066469222</v>
      </c>
      <c r="L139">
        <f>IF(ISBLANK(HLOOKUP(L$1, m_preprocess!$1:$1048576, $D139, FALSE)), "", HLOOKUP(L$1, m_preprocess!$1:$1048576, $D139, FALSE))</f>
        <v>78.336907007343711</v>
      </c>
      <c r="M139">
        <f>IF(ISBLANK(HLOOKUP(M$1, m_preprocess!$1:$1048576, $D139, FALSE)), "", HLOOKUP(M$1, m_preprocess!$1:$1048576, $D139, FALSE))</f>
        <v>85.951579887528013</v>
      </c>
      <c r="N139">
        <f>IF(ISBLANK(HLOOKUP(N$1, m_preprocess!$1:$1048576, $D139, FALSE)), "", HLOOKUP(N$1, m_preprocess!$1:$1048576, $D139, FALSE))</f>
        <v>51.951000000000001</v>
      </c>
      <c r="O139">
        <f>IF(ISBLANK(HLOOKUP(O$1, m_preprocess!$1:$1048576, $D139, FALSE)), "", HLOOKUP(O$1, m_preprocess!$1:$1048576, $D139, FALSE))</f>
        <v>100.074657703317</v>
      </c>
      <c r="P139">
        <f>IF(ISBLANK(HLOOKUP(P$1, m_preprocess!$1:$1048576, $D139, FALSE)), "", HLOOKUP(P$1, m_preprocess!$1:$1048576, $D139, FALSE))</f>
        <v>84.822837942940851</v>
      </c>
      <c r="Q139">
        <f>IF(ISBLANK(HLOOKUP(Q$1, m_preprocess!$1:$1048576, $D139, FALSE)), "", HLOOKUP(Q$1, m_preprocess!$1:$1048576, $D139, FALSE))</f>
        <v>91.146584595775636</v>
      </c>
      <c r="R139">
        <f>IF(ISBLANK(HLOOKUP(R$1, m_preprocess!$1:$1048576, $D139, FALSE)), "", HLOOKUP(R$1, m_preprocess!$1:$1048576, $D139, FALSE))</f>
        <v>93.062003715356028</v>
      </c>
      <c r="S139">
        <f>IF(ISBLANK(HLOOKUP(S$1, m_preprocess!$1:$1048576, $D139, FALSE)), "", HLOOKUP(S$1, m_preprocess!$1:$1048576, $D139, FALSE))</f>
        <v>194.60911000294789</v>
      </c>
      <c r="T139">
        <f>IF(ISBLANK(HLOOKUP(T$1, m_preprocess!$1:$1048576, $D139, FALSE)), "", HLOOKUP(T$1, m_preprocess!$1:$1048576, $D139, FALSE))</f>
        <v>21.770245428975056</v>
      </c>
      <c r="U139">
        <f>IF(ISBLANK(HLOOKUP(U$1, m_preprocess!$1:$1048576, $D139, FALSE)), "", HLOOKUP(U$1, m_preprocess!$1:$1048576, $D139, FALSE))</f>
        <v>186.74276250158988</v>
      </c>
      <c r="V139">
        <f>IF(ISBLANK(HLOOKUP(V$1, m_preprocess!$1:$1048576, $D139, FALSE)), "", HLOOKUP(V$1, m_preprocess!$1:$1048576, $D139, FALSE))</f>
        <v>22.072149043456761</v>
      </c>
      <c r="W139">
        <f>IF(ISBLANK(HLOOKUP(W$1, m_preprocess!$1:$1048576, $D139, FALSE)), "", HLOOKUP(W$1, m_preprocess!$1:$1048576, $D139, FALSE))</f>
        <v>142.9419221551812</v>
      </c>
      <c r="X139">
        <f>IF(ISBLANK(HLOOKUP(X$1, m_preprocess!$1:$1048576, $D139, FALSE)), "", HLOOKUP(X$1, m_preprocess!$1:$1048576, $D139, FALSE))</f>
        <v>21.728691302951905</v>
      </c>
      <c r="Y139">
        <f>IF(ISBLANK(HLOOKUP(Y$1, m_preprocess!$1:$1048576, $D139, FALSE)), "", HLOOKUP(Y$1, m_preprocess!$1:$1048576, $D139, FALSE))</f>
        <v>196827.85045676323</v>
      </c>
      <c r="Z139">
        <f>IF(ISBLANK(HLOOKUP(Z$1, m_preprocess!$1:$1048576, $D139, FALSE)), "", HLOOKUP(Z$1, m_preprocess!$1:$1048576, $D139, FALSE))</f>
        <v>228951.23125123073</v>
      </c>
      <c r="AA139">
        <f>IF(ISBLANK(HLOOKUP(AA$1, m_preprocess!$1:$1048576, $D139, FALSE)), "", HLOOKUP(AA$1, m_preprocess!$1:$1048576, $D139, FALSE))</f>
        <v>891.86066701958703</v>
      </c>
      <c r="AB139">
        <f>IF(ISBLANK(HLOOKUP(AB$1, m_preprocess!$1:$1048576, $D139, FALSE)), "", HLOOKUP(AB$1, m_preprocess!$1:$1048576, $D139, FALSE))</f>
        <v>12813.868362038718</v>
      </c>
      <c r="AC139">
        <f>IF(ISBLANK(HLOOKUP(AC$1, m_preprocess!$1:$1048576, $D139, FALSE)), "", HLOOKUP(AC$1, m_preprocess!$1:$1048576, $D139, FALSE))</f>
        <v>105.42754949313169</v>
      </c>
      <c r="AD139">
        <f>IF(ISBLANK(HLOOKUP(AD$1, m_preprocess!$1:$1048576, $D139, FALSE)), "", HLOOKUP(AD$1, m_preprocess!$1:$1048576, $D139, FALSE))</f>
        <v>8531.4012148467482</v>
      </c>
      <c r="AE139">
        <f>IF(ISBLANK(HLOOKUP(AE$1, m_preprocess!$1:$1048576, $D139, FALSE)), "", HLOOKUP(AE$1, m_preprocess!$1:$1048576, $D139, FALSE))</f>
        <v>18287.457283158023</v>
      </c>
      <c r="AF139">
        <f>IF(ISBLANK(HLOOKUP(AF$1, m_preprocess!$1:$1048576, $D139, FALSE)), "", HLOOKUP(AF$1, m_preprocess!$1:$1048576, $D139, FALSE))</f>
        <v>135.51794719000932</v>
      </c>
      <c r="AG139">
        <f>IF(ISBLANK(HLOOKUP(AG$1, m_preprocess!$1:$1048576, $D139, FALSE)), "", HLOOKUP(AG$1, m_preprocess!$1:$1048576, $D139, FALSE))</f>
        <v>645.28499999999985</v>
      </c>
    </row>
    <row r="140" spans="1:33">
      <c r="A140" s="22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87.826032652031856</v>
      </c>
      <c r="F140" t="str">
        <f>IF(ISBLANK(HLOOKUP(F$1, m_preprocess!$1:$1048576, $D140, FALSE)), "", HLOOKUP(F$1, m_preprocess!$1:$1048576, $D140, FALSE))</f>
        <v/>
      </c>
      <c r="G140">
        <f>IF(ISBLANK(HLOOKUP(G$1, m_preprocess!$1:$1048576, $D140, FALSE)), "", HLOOKUP(G$1, m_preprocess!$1:$1048576, $D140, FALSE))</f>
        <v>93.214892018813444</v>
      </c>
      <c r="H140">
        <f>IF(ISBLANK(HLOOKUP(H$1, m_preprocess!$1:$1048576, $D140, FALSE)), "", HLOOKUP(H$1, m_preprocess!$1:$1048576, $D140, FALSE))</f>
        <v>106.52569756679225</v>
      </c>
      <c r="I140">
        <f>IF(ISBLANK(HLOOKUP(I$1, m_preprocess!$1:$1048576, $D140, FALSE)), "", HLOOKUP(I$1, m_preprocess!$1:$1048576, $D140, FALSE))</f>
        <v>81.674284432366179</v>
      </c>
      <c r="J140">
        <f>IF(ISBLANK(HLOOKUP(J$1, m_preprocess!$1:$1048576, $D140, FALSE)), "", HLOOKUP(J$1, m_preprocess!$1:$1048576, $D140, FALSE))</f>
        <v>82.950470459860554</v>
      </c>
      <c r="K140">
        <f>IF(ISBLANK(HLOOKUP(K$1, m_preprocess!$1:$1048576, $D140, FALSE)), "", HLOOKUP(K$1, m_preprocess!$1:$1048576, $D140, FALSE))</f>
        <v>92.946278342373247</v>
      </c>
      <c r="L140">
        <f>IF(ISBLANK(HLOOKUP(L$1, m_preprocess!$1:$1048576, $D140, FALSE)), "", HLOOKUP(L$1, m_preprocess!$1:$1048576, $D140, FALSE))</f>
        <v>79.052635918316795</v>
      </c>
      <c r="M140">
        <f>IF(ISBLANK(HLOOKUP(M$1, m_preprocess!$1:$1048576, $D140, FALSE)), "", HLOOKUP(M$1, m_preprocess!$1:$1048576, $D140, FALSE))</f>
        <v>86.57134592178231</v>
      </c>
      <c r="N140">
        <f>IF(ISBLANK(HLOOKUP(N$1, m_preprocess!$1:$1048576, $D140, FALSE)), "", HLOOKUP(N$1, m_preprocess!$1:$1048576, $D140, FALSE))</f>
        <v>52.494999999999997</v>
      </c>
      <c r="O140">
        <f>IF(ISBLANK(HLOOKUP(O$1, m_preprocess!$1:$1048576, $D140, FALSE)), "", HLOOKUP(O$1, m_preprocess!$1:$1048576, $D140, FALSE))</f>
        <v>96.266818378810001</v>
      </c>
      <c r="P140">
        <f>IF(ISBLANK(HLOOKUP(P$1, m_preprocess!$1:$1048576, $D140, FALSE)), "", HLOOKUP(P$1, m_preprocess!$1:$1048576, $D140, FALSE))</f>
        <v>85.197717657997003</v>
      </c>
      <c r="Q140">
        <f>IF(ISBLANK(HLOOKUP(Q$1, m_preprocess!$1:$1048576, $D140, FALSE)), "", HLOOKUP(Q$1, m_preprocess!$1:$1048576, $D140, FALSE))</f>
        <v>90.686175552735534</v>
      </c>
      <c r="R140">
        <f>IF(ISBLANK(HLOOKUP(R$1, m_preprocess!$1:$1048576, $D140, FALSE)), "", HLOOKUP(R$1, m_preprocess!$1:$1048576, $D140, FALSE))</f>
        <v>93.947856041688624</v>
      </c>
      <c r="S140">
        <f>IF(ISBLANK(HLOOKUP(S$1, m_preprocess!$1:$1048576, $D140, FALSE)), "", HLOOKUP(S$1, m_preprocess!$1:$1048576, $D140, FALSE))</f>
        <v>176.26055501018979</v>
      </c>
      <c r="T140">
        <f>IF(ISBLANK(HLOOKUP(T$1, m_preprocess!$1:$1048576, $D140, FALSE)), "", HLOOKUP(T$1, m_preprocess!$1:$1048576, $D140, FALSE))</f>
        <v>23.226960233180073</v>
      </c>
      <c r="U140">
        <f>IF(ISBLANK(HLOOKUP(U$1, m_preprocess!$1:$1048576, $D140, FALSE)), "", HLOOKUP(U$1, m_preprocess!$1:$1048576, $D140, FALSE))</f>
        <v>174.75652604606887</v>
      </c>
      <c r="V140">
        <f>IF(ISBLANK(HLOOKUP(V$1, m_preprocess!$1:$1048576, $D140, FALSE)), "", HLOOKUP(V$1, m_preprocess!$1:$1048576, $D140, FALSE))</f>
        <v>20.903869729268969</v>
      </c>
      <c r="W140">
        <f>IF(ISBLANK(HLOOKUP(W$1, m_preprocess!$1:$1048576, $D140, FALSE)), "", HLOOKUP(W$1, m_preprocess!$1:$1048576, $D140, FALSE))</f>
        <v>132.64999793716774</v>
      </c>
      <c r="X140">
        <f>IF(ISBLANK(HLOOKUP(X$1, m_preprocess!$1:$1048576, $D140, FALSE)), "", HLOOKUP(X$1, m_preprocess!$1:$1048576, $D140, FALSE))</f>
        <v>21.202658379632148</v>
      </c>
      <c r="Y140">
        <f>IF(ISBLANK(HLOOKUP(Y$1, m_preprocess!$1:$1048576, $D140, FALSE)), "", HLOOKUP(Y$1, m_preprocess!$1:$1048576, $D140, FALSE))</f>
        <v>184798.32917494679</v>
      </c>
      <c r="Z140">
        <f>IF(ISBLANK(HLOOKUP(Z$1, m_preprocess!$1:$1048576, $D140, FALSE)), "", HLOOKUP(Z$1, m_preprocess!$1:$1048576, $D140, FALSE))</f>
        <v>188406.67245592683</v>
      </c>
      <c r="AA140">
        <f>IF(ISBLANK(HLOOKUP(AA$1, m_preprocess!$1:$1048576, $D140, FALSE)), "", HLOOKUP(AA$1, m_preprocess!$1:$1048576, $D140, FALSE))</f>
        <v>874.86832363828671</v>
      </c>
      <c r="AB140">
        <f>IF(ISBLANK(HLOOKUP(AB$1, m_preprocess!$1:$1048576, $D140, FALSE)), "", HLOOKUP(AB$1, m_preprocess!$1:$1048576, $D140, FALSE))</f>
        <v>12831.195087349375</v>
      </c>
      <c r="AC140">
        <f>IF(ISBLANK(HLOOKUP(AC$1, m_preprocess!$1:$1048576, $D140, FALSE)), "", HLOOKUP(AC$1, m_preprocess!$1:$1048576, $D140, FALSE))</f>
        <v>105.86913768614184</v>
      </c>
      <c r="AD140">
        <f>IF(ISBLANK(HLOOKUP(AD$1, m_preprocess!$1:$1048576, $D140, FALSE)), "", HLOOKUP(AD$1, m_preprocess!$1:$1048576, $D140, FALSE))</f>
        <v>8214.1156091727426</v>
      </c>
      <c r="AE140">
        <f>IF(ISBLANK(HLOOKUP(AE$1, m_preprocess!$1:$1048576, $D140, FALSE)), "", HLOOKUP(AE$1, m_preprocess!$1:$1048576, $D140, FALSE))</f>
        <v>17963.780872739495</v>
      </c>
      <c r="AF140">
        <f>IF(ISBLANK(HLOOKUP(AF$1, m_preprocess!$1:$1048576, $D140, FALSE)), "", HLOOKUP(AF$1, m_preprocess!$1:$1048576, $D140, FALSE))</f>
        <v>133.50155728935479</v>
      </c>
      <c r="AG140">
        <f>IF(ISBLANK(HLOOKUP(AG$1, m_preprocess!$1:$1048576, $D140, FALSE)), "", HLOOKUP(AG$1, m_preprocess!$1:$1048576, $D140, FALSE))</f>
        <v>697.96399999999994</v>
      </c>
    </row>
    <row r="141" spans="1:33">
      <c r="A141" s="22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87.682139601032986</v>
      </c>
      <c r="F141" t="str">
        <f>IF(ISBLANK(HLOOKUP(F$1, m_preprocess!$1:$1048576, $D141, FALSE)), "", HLOOKUP(F$1, m_preprocess!$1:$1048576, $D141, FALSE))</f>
        <v/>
      </c>
      <c r="G141">
        <f>IF(ISBLANK(HLOOKUP(G$1, m_preprocess!$1:$1048576, $D141, FALSE)), "", HLOOKUP(G$1, m_preprocess!$1:$1048576, $D141, FALSE))</f>
        <v>93.847168253727361</v>
      </c>
      <c r="H141">
        <f>IF(ISBLANK(HLOOKUP(H$1, m_preprocess!$1:$1048576, $D141, FALSE)), "", HLOOKUP(H$1, m_preprocess!$1:$1048576, $D141, FALSE))</f>
        <v>106.86994487693191</v>
      </c>
      <c r="I141">
        <f>IF(ISBLANK(HLOOKUP(I$1, m_preprocess!$1:$1048576, $D141, FALSE)), "", HLOOKUP(I$1, m_preprocess!$1:$1048576, $D141, FALSE))</f>
        <v>78.740589785203923</v>
      </c>
      <c r="J141">
        <f>IF(ISBLANK(HLOOKUP(J$1, m_preprocess!$1:$1048576, $D141, FALSE)), "", HLOOKUP(J$1, m_preprocess!$1:$1048576, $D141, FALSE))</f>
        <v>82.431685764017431</v>
      </c>
      <c r="K141">
        <f>IF(ISBLANK(HLOOKUP(K$1, m_preprocess!$1:$1048576, $D141, FALSE)), "", HLOOKUP(K$1, m_preprocess!$1:$1048576, $D141, FALSE))</f>
        <v>94.75787505150231</v>
      </c>
      <c r="L141">
        <f>IF(ISBLANK(HLOOKUP(L$1, m_preprocess!$1:$1048576, $D141, FALSE)), "", HLOOKUP(L$1, m_preprocess!$1:$1048576, $D141, FALSE))</f>
        <v>78.481276188183401</v>
      </c>
      <c r="M141">
        <f>IF(ISBLANK(HLOOKUP(M$1, m_preprocess!$1:$1048576, $D141, FALSE)), "", HLOOKUP(M$1, m_preprocess!$1:$1048576, $D141, FALSE))</f>
        <v>87.235088122387836</v>
      </c>
      <c r="N141">
        <f>IF(ISBLANK(HLOOKUP(N$1, m_preprocess!$1:$1048576, $D141, FALSE)), "", HLOOKUP(N$1, m_preprocess!$1:$1048576, $D141, FALSE))</f>
        <v>52.039000000000001</v>
      </c>
      <c r="O141">
        <f>IF(ISBLANK(HLOOKUP(O$1, m_preprocess!$1:$1048576, $D141, FALSE)), "", HLOOKUP(O$1, m_preprocess!$1:$1048576, $D141, FALSE))</f>
        <v>95.073359941264997</v>
      </c>
      <c r="P141">
        <f>IF(ISBLANK(HLOOKUP(P$1, m_preprocess!$1:$1048576, $D141, FALSE)), "", HLOOKUP(P$1, m_preprocess!$1:$1048576, $D141, FALSE))</f>
        <v>85.848845571419105</v>
      </c>
      <c r="Q141">
        <f>IF(ISBLANK(HLOOKUP(Q$1, m_preprocess!$1:$1048576, $D141, FALSE)), "", HLOOKUP(Q$1, m_preprocess!$1:$1048576, $D141, FALSE))</f>
        <v>90.302628032222984</v>
      </c>
      <c r="R141">
        <f>IF(ISBLANK(HLOOKUP(R$1, m_preprocess!$1:$1048576, $D141, FALSE)), "", HLOOKUP(R$1, m_preprocess!$1:$1048576, $D141, FALSE))</f>
        <v>95.067937049169132</v>
      </c>
      <c r="S141">
        <f>IF(ISBLANK(HLOOKUP(S$1, m_preprocess!$1:$1048576, $D141, FALSE)), "", HLOOKUP(S$1, m_preprocess!$1:$1048576, $D141, FALSE))</f>
        <v>197.18140514676438</v>
      </c>
      <c r="T141">
        <f>IF(ISBLANK(HLOOKUP(T$1, m_preprocess!$1:$1048576, $D141, FALSE)), "", HLOOKUP(T$1, m_preprocess!$1:$1048576, $D141, FALSE))</f>
        <v>24.311998444564512</v>
      </c>
      <c r="U141">
        <f>IF(ISBLANK(HLOOKUP(U$1, m_preprocess!$1:$1048576, $D141, FALSE)), "", HLOOKUP(U$1, m_preprocess!$1:$1048576, $D141, FALSE))</f>
        <v>194.90704073107941</v>
      </c>
      <c r="V141">
        <f>IF(ISBLANK(HLOOKUP(V$1, m_preprocess!$1:$1048576, $D141, FALSE)), "", HLOOKUP(V$1, m_preprocess!$1:$1048576, $D141, FALSE))</f>
        <v>23.935892532703637</v>
      </c>
      <c r="W141">
        <f>IF(ISBLANK(HLOOKUP(W$1, m_preprocess!$1:$1048576, $D141, FALSE)), "", HLOOKUP(W$1, m_preprocess!$1:$1048576, $D141, FALSE))</f>
        <v>149.64681864162284</v>
      </c>
      <c r="X141">
        <f>IF(ISBLANK(HLOOKUP(X$1, m_preprocess!$1:$1048576, $D141, FALSE)), "", HLOOKUP(X$1, m_preprocess!$1:$1048576, $D141, FALSE))</f>
        <v>21.32432955675295</v>
      </c>
      <c r="Y141">
        <f>IF(ISBLANK(HLOOKUP(Y$1, m_preprocess!$1:$1048576, $D141, FALSE)), "", HLOOKUP(Y$1, m_preprocess!$1:$1048576, $D141, FALSE))</f>
        <v>198478.79538000788</v>
      </c>
      <c r="Z141">
        <f>IF(ISBLANK(HLOOKUP(Z$1, m_preprocess!$1:$1048576, $D141, FALSE)), "", HLOOKUP(Z$1, m_preprocess!$1:$1048576, $D141, FALSE))</f>
        <v>178157.85579370955</v>
      </c>
      <c r="AA141">
        <f>IF(ISBLANK(HLOOKUP(AA$1, m_preprocess!$1:$1048576, $D141, FALSE)), "", HLOOKUP(AA$1, m_preprocess!$1:$1048576, $D141, FALSE))</f>
        <v>944.40158562367867</v>
      </c>
      <c r="AB141">
        <f>IF(ISBLANK(HLOOKUP(AB$1, m_preprocess!$1:$1048576, $D141, FALSE)), "", HLOOKUP(AB$1, m_preprocess!$1:$1048576, $D141, FALSE))</f>
        <v>12886.816645471514</v>
      </c>
      <c r="AC141">
        <f>IF(ISBLANK(HLOOKUP(AC$1, m_preprocess!$1:$1048576, $D141, FALSE)), "", HLOOKUP(AC$1, m_preprocess!$1:$1048576, $D141, FALSE))</f>
        <v>104.66133479535948</v>
      </c>
      <c r="AD141">
        <f>IF(ISBLANK(HLOOKUP(AD$1, m_preprocess!$1:$1048576, $D141, FALSE)), "", HLOOKUP(AD$1, m_preprocess!$1:$1048576, $D141, FALSE))</f>
        <v>8118.9843611498127</v>
      </c>
      <c r="AE141">
        <f>IF(ISBLANK(HLOOKUP(AE$1, m_preprocess!$1:$1048576, $D141, FALSE)), "", HLOOKUP(AE$1, m_preprocess!$1:$1048576, $D141, FALSE))</f>
        <v>17747.796259900988</v>
      </c>
      <c r="AF141">
        <f>IF(ISBLANK(HLOOKUP(AF$1, m_preprocess!$1:$1048576, $D141, FALSE)), "", HLOOKUP(AF$1, m_preprocess!$1:$1048576, $D141, FALSE))</f>
        <v>132.97994169105223</v>
      </c>
      <c r="AG141">
        <f>IF(ISBLANK(HLOOKUP(AG$1, m_preprocess!$1:$1048576, $D141, FALSE)), "", HLOOKUP(AG$1, m_preprocess!$1:$1048576, $D141, FALSE))</f>
        <v>1427.2010000000009</v>
      </c>
    </row>
    <row r="142" spans="1:33">
      <c r="A142" s="22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86.874981903812099</v>
      </c>
      <c r="F142" t="str">
        <f>IF(ISBLANK(HLOOKUP(F$1, m_preprocess!$1:$1048576, $D142, FALSE)), "", HLOOKUP(F$1, m_preprocess!$1:$1048576, $D142, FALSE))</f>
        <v/>
      </c>
      <c r="G142">
        <f>IF(ISBLANK(HLOOKUP(G$1, m_preprocess!$1:$1048576, $D142, FALSE)), "", HLOOKUP(G$1, m_preprocess!$1:$1048576, $D142, FALSE))</f>
        <v>93.647602623238868</v>
      </c>
      <c r="H142">
        <f>IF(ISBLANK(HLOOKUP(H$1, m_preprocess!$1:$1048576, $D142, FALSE)), "", HLOOKUP(H$1, m_preprocess!$1:$1048576, $D142, FALSE))</f>
        <v>105.34031857558108</v>
      </c>
      <c r="I142">
        <f>IF(ISBLANK(HLOOKUP(I$1, m_preprocess!$1:$1048576, $D142, FALSE)), "", HLOOKUP(I$1, m_preprocess!$1:$1048576, $D142, FALSE))</f>
        <v>84.286229837828003</v>
      </c>
      <c r="J142">
        <f>IF(ISBLANK(HLOOKUP(J$1, m_preprocess!$1:$1048576, $D142, FALSE)), "", HLOOKUP(J$1, m_preprocess!$1:$1048576, $D142, FALSE))</f>
        <v>84.600440185543604</v>
      </c>
      <c r="K142">
        <f>IF(ISBLANK(HLOOKUP(K$1, m_preprocess!$1:$1048576, $D142, FALSE)), "", HLOOKUP(K$1, m_preprocess!$1:$1048576, $D142, FALSE))</f>
        <v>93.33043773175163</v>
      </c>
      <c r="L142">
        <f>IF(ISBLANK(HLOOKUP(L$1, m_preprocess!$1:$1048576, $D142, FALSE)), "", HLOOKUP(L$1, m_preprocess!$1:$1048576, $D142, FALSE))</f>
        <v>78.876296071996663</v>
      </c>
      <c r="M142">
        <f>IF(ISBLANK(HLOOKUP(M$1, m_preprocess!$1:$1048576, $D142, FALSE)), "", HLOOKUP(M$1, m_preprocess!$1:$1048576, $D142, FALSE))</f>
        <v>86.25523731721573</v>
      </c>
      <c r="N142">
        <f>IF(ISBLANK(HLOOKUP(N$1, m_preprocess!$1:$1048576, $D142, FALSE)), "", HLOOKUP(N$1, m_preprocess!$1:$1048576, $D142, FALSE))</f>
        <v>52.334000000000003</v>
      </c>
      <c r="O142">
        <f>IF(ISBLANK(HLOOKUP(O$1, m_preprocess!$1:$1048576, $D142, FALSE)), "", HLOOKUP(O$1, m_preprocess!$1:$1048576, $D142, FALSE))</f>
        <v>97.026587010661004</v>
      </c>
      <c r="P142">
        <f>IF(ISBLANK(HLOOKUP(P$1, m_preprocess!$1:$1048576, $D142, FALSE)), "", HLOOKUP(P$1, m_preprocess!$1:$1048576, $D142, FALSE))</f>
        <v>85.788549565693671</v>
      </c>
      <c r="Q142">
        <f>IF(ISBLANK(HLOOKUP(Q$1, m_preprocess!$1:$1048576, $D142, FALSE)), "", HLOOKUP(Q$1, m_preprocess!$1:$1048576, $D142, FALSE))</f>
        <v>90.22941688021028</v>
      </c>
      <c r="R142">
        <f>IF(ISBLANK(HLOOKUP(R$1, m_preprocess!$1:$1048576, $D142, FALSE)), "", HLOOKUP(R$1, m_preprocess!$1:$1048576, $D142, FALSE))</f>
        <v>95.078248903667017</v>
      </c>
      <c r="S142">
        <f>IF(ISBLANK(HLOOKUP(S$1, m_preprocess!$1:$1048576, $D142, FALSE)), "", HLOOKUP(S$1, m_preprocess!$1:$1048576, $D142, FALSE))</f>
        <v>185.68288053176386</v>
      </c>
      <c r="T142">
        <f>IF(ISBLANK(HLOOKUP(T$1, m_preprocess!$1:$1048576, $D142, FALSE)), "", HLOOKUP(T$1, m_preprocess!$1:$1048576, $D142, FALSE))</f>
        <v>25.524257154193027</v>
      </c>
      <c r="U142">
        <f>IF(ISBLANK(HLOOKUP(U$1, m_preprocess!$1:$1048576, $D142, FALSE)), "", HLOOKUP(U$1, m_preprocess!$1:$1048576, $D142, FALSE))</f>
        <v>181.46244945522963</v>
      </c>
      <c r="V142">
        <f>IF(ISBLANK(HLOOKUP(V$1, m_preprocess!$1:$1048576, $D142, FALSE)), "", HLOOKUP(V$1, m_preprocess!$1:$1048576, $D142, FALSE))</f>
        <v>25.015400498449278</v>
      </c>
      <c r="W142">
        <f>IF(ISBLANK(HLOOKUP(W$1, m_preprocess!$1:$1048576, $D142, FALSE)), "", HLOOKUP(W$1, m_preprocess!$1:$1048576, $D142, FALSE))</f>
        <v>135.92918389667662</v>
      </c>
      <c r="X142">
        <f>IF(ISBLANK(HLOOKUP(X$1, m_preprocess!$1:$1048576, $D142, FALSE)), "", HLOOKUP(X$1, m_preprocess!$1:$1048576, $D142, FALSE))</f>
        <v>20.517865060103727</v>
      </c>
      <c r="Y142">
        <f>IF(ISBLANK(HLOOKUP(Y$1, m_preprocess!$1:$1048576, $D142, FALSE)), "", HLOOKUP(Y$1, m_preprocess!$1:$1048576, $D142, FALSE))</f>
        <v>184180.19027379141</v>
      </c>
      <c r="Z142">
        <f>IF(ISBLANK(HLOOKUP(Z$1, m_preprocess!$1:$1048576, $D142, FALSE)), "", HLOOKUP(Z$1, m_preprocess!$1:$1048576, $D142, FALSE))</f>
        <v>182293.94221826803</v>
      </c>
      <c r="AA142">
        <f>IF(ISBLANK(HLOOKUP(AA$1, m_preprocess!$1:$1048576, $D142, FALSE)), "", HLOOKUP(AA$1, m_preprocess!$1:$1048576, $D142, FALSE))</f>
        <v>836.05937829293998</v>
      </c>
      <c r="AB142">
        <f>IF(ISBLANK(HLOOKUP(AB$1, m_preprocess!$1:$1048576, $D142, FALSE)), "", HLOOKUP(AB$1, m_preprocess!$1:$1048576, $D142, FALSE))</f>
        <v>12964.529577105219</v>
      </c>
      <c r="AC142">
        <f>IF(ISBLANK(HLOOKUP(AC$1, m_preprocess!$1:$1048576, $D142, FALSE)), "", HLOOKUP(AC$1, m_preprocess!$1:$1048576, $D142, FALSE))</f>
        <v>105.126279988883</v>
      </c>
      <c r="AD142">
        <f>IF(ISBLANK(HLOOKUP(AD$1, m_preprocess!$1:$1048576, $D142, FALSE)), "", HLOOKUP(AD$1, m_preprocess!$1:$1048576, $D142, FALSE))</f>
        <v>8113.9896749423569</v>
      </c>
      <c r="AE142">
        <f>IF(ISBLANK(HLOOKUP(AE$1, m_preprocess!$1:$1048576, $D142, FALSE)), "", HLOOKUP(AE$1, m_preprocess!$1:$1048576, $D142, FALSE))</f>
        <v>17905.415089727201</v>
      </c>
      <c r="AF142">
        <f>IF(ISBLANK(HLOOKUP(AF$1, m_preprocess!$1:$1048576, $D142, FALSE)), "", HLOOKUP(AF$1, m_preprocess!$1:$1048576, $D142, FALSE))</f>
        <v>139.88060285980279</v>
      </c>
      <c r="AG142">
        <f>IF(ISBLANK(HLOOKUP(AG$1, m_preprocess!$1:$1048576, $D142, FALSE)), "", HLOOKUP(AG$1, m_preprocess!$1:$1048576, $D142, FALSE))</f>
        <v>1622.1789999999964</v>
      </c>
    </row>
    <row r="143" spans="1:33">
      <c r="A143" s="22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89.674600405575219</v>
      </c>
      <c r="F143" t="str">
        <f>IF(ISBLANK(HLOOKUP(F$1, m_preprocess!$1:$1048576, $D143, FALSE)), "", HLOOKUP(F$1, m_preprocess!$1:$1048576, $D143, FALSE))</f>
        <v/>
      </c>
      <c r="G143">
        <f>IF(ISBLANK(HLOOKUP(G$1, m_preprocess!$1:$1048576, $D143, FALSE)), "", HLOOKUP(G$1, m_preprocess!$1:$1048576, $D143, FALSE))</f>
        <v>95.661183540482085</v>
      </c>
      <c r="H143">
        <f>IF(ISBLANK(HLOOKUP(H$1, m_preprocess!$1:$1048576, $D143, FALSE)), "", HLOOKUP(H$1, m_preprocess!$1:$1048576, $D143, FALSE))</f>
        <v>109.08446303451164</v>
      </c>
      <c r="I143">
        <f>IF(ISBLANK(HLOOKUP(I$1, m_preprocess!$1:$1048576, $D143, FALSE)), "", HLOOKUP(I$1, m_preprocess!$1:$1048576, $D143, FALSE))</f>
        <v>82.686193602530267</v>
      </c>
      <c r="J143">
        <f>IF(ISBLANK(HLOOKUP(J$1, m_preprocess!$1:$1048576, $D143, FALSE)), "", HLOOKUP(J$1, m_preprocess!$1:$1048576, $D143, FALSE))</f>
        <v>81.672630109198181</v>
      </c>
      <c r="K143">
        <f>IF(ISBLANK(HLOOKUP(K$1, m_preprocess!$1:$1048576, $D143, FALSE)), "", HLOOKUP(K$1, m_preprocess!$1:$1048576, $D143, FALSE))</f>
        <v>97.406193720640033</v>
      </c>
      <c r="L143">
        <f>IF(ISBLANK(HLOOKUP(L$1, m_preprocess!$1:$1048576, $D143, FALSE)), "", HLOOKUP(L$1, m_preprocess!$1:$1048576, $D143, FALSE))</f>
        <v>78.946756315185993</v>
      </c>
      <c r="M143">
        <f>IF(ISBLANK(HLOOKUP(M$1, m_preprocess!$1:$1048576, $D143, FALSE)), "", HLOOKUP(M$1, m_preprocess!$1:$1048576, $D143, FALSE))</f>
        <v>89.827906008167844</v>
      </c>
      <c r="N143">
        <f>IF(ISBLANK(HLOOKUP(N$1, m_preprocess!$1:$1048576, $D143, FALSE)), "", HLOOKUP(N$1, m_preprocess!$1:$1048576, $D143, FALSE))</f>
        <v>51.277999999999999</v>
      </c>
      <c r="O143">
        <f>IF(ISBLANK(HLOOKUP(O$1, m_preprocess!$1:$1048576, $D143, FALSE)), "", HLOOKUP(O$1, m_preprocess!$1:$1048576, $D143, FALSE))</f>
        <v>94.441807860306</v>
      </c>
      <c r="P143">
        <f>IF(ISBLANK(HLOOKUP(P$1, m_preprocess!$1:$1048576, $D143, FALSE)), "", HLOOKUP(P$1, m_preprocess!$1:$1048576, $D143, FALSE))</f>
        <v>86.860238676597689</v>
      </c>
      <c r="Q143">
        <f>IF(ISBLANK(HLOOKUP(Q$1, m_preprocess!$1:$1048576, $D143, FALSE)), "", HLOOKUP(Q$1, m_preprocess!$1:$1048576, $D143, FALSE))</f>
        <v>91.02273782854293</v>
      </c>
      <c r="R143">
        <f>IF(ISBLANK(HLOOKUP(R$1, m_preprocess!$1:$1048576, $D143, FALSE)), "", HLOOKUP(R$1, m_preprocess!$1:$1048576, $D143, FALSE))</f>
        <v>95.426967754160472</v>
      </c>
      <c r="S143">
        <f>IF(ISBLANK(HLOOKUP(S$1, m_preprocess!$1:$1048576, $D143, FALSE)), "", HLOOKUP(S$1, m_preprocess!$1:$1048576, $D143, FALSE))</f>
        <v>194.71742488495877</v>
      </c>
      <c r="T143">
        <f>IF(ISBLANK(HLOOKUP(T$1, m_preprocess!$1:$1048576, $D143, FALSE)), "", HLOOKUP(T$1, m_preprocess!$1:$1048576, $D143, FALSE))</f>
        <v>29.737000949502512</v>
      </c>
      <c r="U143">
        <f>IF(ISBLANK(HLOOKUP(U$1, m_preprocess!$1:$1048576, $D143, FALSE)), "", HLOOKUP(U$1, m_preprocess!$1:$1048576, $D143, FALSE))</f>
        <v>192.5225105073124</v>
      </c>
      <c r="V143">
        <f>IF(ISBLANK(HLOOKUP(V$1, m_preprocess!$1:$1048576, $D143, FALSE)), "", HLOOKUP(V$1, m_preprocess!$1:$1048576, $D143, FALSE))</f>
        <v>25.063144159619249</v>
      </c>
      <c r="W143">
        <f>IF(ISBLANK(HLOOKUP(W$1, m_preprocess!$1:$1048576, $D143, FALSE)), "", HLOOKUP(W$1, m_preprocess!$1:$1048576, $D143, FALSE))</f>
        <v>145.84293240009768</v>
      </c>
      <c r="X143">
        <f>IF(ISBLANK(HLOOKUP(X$1, m_preprocess!$1:$1048576, $D143, FALSE)), "", HLOOKUP(X$1, m_preprocess!$1:$1048576, $D143, FALSE))</f>
        <v>21.616433947595496</v>
      </c>
      <c r="Y143">
        <f>IF(ISBLANK(HLOOKUP(Y$1, m_preprocess!$1:$1048576, $D143, FALSE)), "", HLOOKUP(Y$1, m_preprocess!$1:$1048576, $D143, FALSE))</f>
        <v>177408.04585137547</v>
      </c>
      <c r="Z143">
        <f>IF(ISBLANK(HLOOKUP(Z$1, m_preprocess!$1:$1048576, $D143, FALSE)), "", HLOOKUP(Z$1, m_preprocess!$1:$1048576, $D143, FALSE))</f>
        <v>187770.16664523902</v>
      </c>
      <c r="AA143">
        <f>IF(ISBLANK(HLOOKUP(AA$1, m_preprocess!$1:$1048576, $D143, FALSE)), "", HLOOKUP(AA$1, m_preprocess!$1:$1048576, $D143, FALSE))</f>
        <v>801.8593815513625</v>
      </c>
      <c r="AB143">
        <f>IF(ISBLANK(HLOOKUP(AB$1, m_preprocess!$1:$1048576, $D143, FALSE)), "", HLOOKUP(AB$1, m_preprocess!$1:$1048576, $D143, FALSE))</f>
        <v>13321.561535638592</v>
      </c>
      <c r="AC143">
        <f>IF(ISBLANK(HLOOKUP(AC$1, m_preprocess!$1:$1048576, $D143, FALSE)), "", HLOOKUP(AC$1, m_preprocess!$1:$1048576, $D143, FALSE))</f>
        <v>104.38124773388684</v>
      </c>
      <c r="AD143">
        <f>IF(ISBLANK(HLOOKUP(AD$1, m_preprocess!$1:$1048576, $D143, FALSE)), "", HLOOKUP(AD$1, m_preprocess!$1:$1048576, $D143, FALSE))</f>
        <v>8235.9655439142443</v>
      </c>
      <c r="AE143">
        <f>IF(ISBLANK(HLOOKUP(AE$1, m_preprocess!$1:$1048576, $D143, FALSE)), "", HLOOKUP(AE$1, m_preprocess!$1:$1048576, $D143, FALSE))</f>
        <v>18281.411166942562</v>
      </c>
      <c r="AF143">
        <f>IF(ISBLANK(HLOOKUP(AF$1, m_preprocess!$1:$1048576, $D143, FALSE)), "", HLOOKUP(AF$1, m_preprocess!$1:$1048576, $D143, FALSE))</f>
        <v>145.02289600962561</v>
      </c>
      <c r="AG143">
        <f>IF(ISBLANK(HLOOKUP(AG$1, m_preprocess!$1:$1048576, $D143, FALSE)), "", HLOOKUP(AG$1, m_preprocess!$1:$1048576, $D143, FALSE))</f>
        <v>-689.84899999999834</v>
      </c>
    </row>
    <row r="144" spans="1:33">
      <c r="A144" s="22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91.380395192301108</v>
      </c>
      <c r="F144" t="str">
        <f>IF(ISBLANK(HLOOKUP(F$1, m_preprocess!$1:$1048576, $D144, FALSE)), "", HLOOKUP(F$1, m_preprocess!$1:$1048576, $D144, FALSE))</f>
        <v/>
      </c>
      <c r="G144">
        <f>IF(ISBLANK(HLOOKUP(G$1, m_preprocess!$1:$1048576, $D144, FALSE)), "", HLOOKUP(G$1, m_preprocess!$1:$1048576, $D144, FALSE))</f>
        <v>93.112385303134502</v>
      </c>
      <c r="H144">
        <f>IF(ISBLANK(HLOOKUP(H$1, m_preprocess!$1:$1048576, $D144, FALSE)), "", HLOOKUP(H$1, m_preprocess!$1:$1048576, $D144, FALSE))</f>
        <v>103.75119235084951</v>
      </c>
      <c r="I144">
        <f>IF(ISBLANK(HLOOKUP(I$1, m_preprocess!$1:$1048576, $D144, FALSE)), "", HLOOKUP(I$1, m_preprocess!$1:$1048576, $D144, FALSE))</f>
        <v>80.683399795229576</v>
      </c>
      <c r="J144">
        <f>IF(ISBLANK(HLOOKUP(J$1, m_preprocess!$1:$1048576, $D144, FALSE)), "", HLOOKUP(J$1, m_preprocess!$1:$1048576, $D144, FALSE))</f>
        <v>81.664225658808405</v>
      </c>
      <c r="K144">
        <f>IF(ISBLANK(HLOOKUP(K$1, m_preprocess!$1:$1048576, $D144, FALSE)), "", HLOOKUP(K$1, m_preprocess!$1:$1048576, $D144, FALSE))</f>
        <v>94.946410154704353</v>
      </c>
      <c r="L144">
        <f>IF(ISBLANK(HLOOKUP(L$1, m_preprocess!$1:$1048576, $D144, FALSE)), "", HLOOKUP(L$1, m_preprocess!$1:$1048576, $D144, FALSE))</f>
        <v>81.831347752998113</v>
      </c>
      <c r="M144">
        <f>IF(ISBLANK(HLOOKUP(M$1, m_preprocess!$1:$1048576, $D144, FALSE)), "", HLOOKUP(M$1, m_preprocess!$1:$1048576, $D144, FALSE))</f>
        <v>92.901266996205024</v>
      </c>
      <c r="N144">
        <f>IF(ISBLANK(HLOOKUP(N$1, m_preprocess!$1:$1048576, $D144, FALSE)), "", HLOOKUP(N$1, m_preprocess!$1:$1048576, $D144, FALSE))</f>
        <v>52.762999999999998</v>
      </c>
      <c r="O144">
        <f>IF(ISBLANK(HLOOKUP(O$1, m_preprocess!$1:$1048576, $D144, FALSE)), "", HLOOKUP(O$1, m_preprocess!$1:$1048576, $D144, FALSE))</f>
        <v>94.590161248997006</v>
      </c>
      <c r="P144">
        <f>IF(ISBLANK(HLOOKUP(P$1, m_preprocess!$1:$1048576, $D144, FALSE)), "", HLOOKUP(P$1, m_preprocess!$1:$1048576, $D144, FALSE))</f>
        <v>86.269561776299426</v>
      </c>
      <c r="Q144">
        <f>IF(ISBLANK(HLOOKUP(Q$1, m_preprocess!$1:$1048576, $D144, FALSE)), "", HLOOKUP(Q$1, m_preprocess!$1:$1048576, $D144, FALSE))</f>
        <v>91.009283486321564</v>
      </c>
      <c r="R144">
        <f>IF(ISBLANK(HLOOKUP(R$1, m_preprocess!$1:$1048576, $D144, FALSE)), "", HLOOKUP(R$1, m_preprocess!$1:$1048576, $D144, FALSE))</f>
        <v>94.792045900751972</v>
      </c>
      <c r="S144">
        <f>IF(ISBLANK(HLOOKUP(S$1, m_preprocess!$1:$1048576, $D144, FALSE)), "", HLOOKUP(S$1, m_preprocess!$1:$1048576, $D144, FALSE))</f>
        <v>197.9327777771455</v>
      </c>
      <c r="T144">
        <f>IF(ISBLANK(HLOOKUP(T$1, m_preprocess!$1:$1048576, $D144, FALSE)), "", HLOOKUP(T$1, m_preprocess!$1:$1048576, $D144, FALSE))</f>
        <v>24.787943232458712</v>
      </c>
      <c r="U144">
        <f>IF(ISBLANK(HLOOKUP(U$1, m_preprocess!$1:$1048576, $D144, FALSE)), "", HLOOKUP(U$1, m_preprocess!$1:$1048576, $D144, FALSE))</f>
        <v>213.46308042211805</v>
      </c>
      <c r="V144">
        <f>IF(ISBLANK(HLOOKUP(V$1, m_preprocess!$1:$1048576, $D144, FALSE)), "", HLOOKUP(V$1, m_preprocess!$1:$1048576, $D144, FALSE))</f>
        <v>31.408773814043077</v>
      </c>
      <c r="W144">
        <f>IF(ISBLANK(HLOOKUP(W$1, m_preprocess!$1:$1048576, $D144, FALSE)), "", HLOOKUP(W$1, m_preprocess!$1:$1048576, $D144, FALSE))</f>
        <v>157.94944701614426</v>
      </c>
      <c r="X144">
        <f>IF(ISBLANK(HLOOKUP(X$1, m_preprocess!$1:$1048576, $D144, FALSE)), "", HLOOKUP(X$1, m_preprocess!$1:$1048576, $D144, FALSE))</f>
        <v>24.104859591930715</v>
      </c>
      <c r="Y144">
        <f>IF(ISBLANK(HLOOKUP(Y$1, m_preprocess!$1:$1048576, $D144, FALSE)), "", HLOOKUP(Y$1, m_preprocess!$1:$1048576, $D144, FALSE))</f>
        <v>185814.33734692604</v>
      </c>
      <c r="Z144">
        <f>IF(ISBLANK(HLOOKUP(Z$1, m_preprocess!$1:$1048576, $D144, FALSE)), "", HLOOKUP(Z$1, m_preprocess!$1:$1048576, $D144, FALSE))</f>
        <v>181581.86159287952</v>
      </c>
      <c r="AA144">
        <f>IF(ISBLANK(HLOOKUP(AA$1, m_preprocess!$1:$1048576, $D144, FALSE)), "", HLOOKUP(AA$1, m_preprocess!$1:$1048576, $D144, FALSE))</f>
        <v>785.68826291079813</v>
      </c>
      <c r="AB144">
        <f>IF(ISBLANK(HLOOKUP(AB$1, m_preprocess!$1:$1048576, $D144, FALSE)), "", HLOOKUP(AB$1, m_preprocess!$1:$1048576, $D144, FALSE))</f>
        <v>13169.27016336654</v>
      </c>
      <c r="AC144">
        <f>IF(ISBLANK(HLOOKUP(AC$1, m_preprocess!$1:$1048576, $D144, FALSE)), "", HLOOKUP(AC$1, m_preprocess!$1:$1048576, $D144, FALSE))</f>
        <v>103.98713346463234</v>
      </c>
      <c r="AD144">
        <f>IF(ISBLANK(HLOOKUP(AD$1, m_preprocess!$1:$1048576, $D144, FALSE)), "", HLOOKUP(AD$1, m_preprocess!$1:$1048576, $D144, FALSE))</f>
        <v>8321.5840584681628</v>
      </c>
      <c r="AE144">
        <f>IF(ISBLANK(HLOOKUP(AE$1, m_preprocess!$1:$1048576, $D144, FALSE)), "", HLOOKUP(AE$1, m_preprocess!$1:$1048576, $D144, FALSE))</f>
        <v>18446.807297595846</v>
      </c>
      <c r="AF144">
        <f>IF(ISBLANK(HLOOKUP(AF$1, m_preprocess!$1:$1048576, $D144, FALSE)), "", HLOOKUP(AF$1, m_preprocess!$1:$1048576, $D144, FALSE))</f>
        <v>153.6216217712213</v>
      </c>
      <c r="AG144">
        <f>IF(ISBLANK(HLOOKUP(AG$1, m_preprocess!$1:$1048576, $D144, FALSE)), "", HLOOKUP(AG$1, m_preprocess!$1:$1048576, $D144, FALSE))</f>
        <v>5132.143</v>
      </c>
    </row>
    <row r="145" spans="1:33">
      <c r="A145" s="22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91.788759877278054</v>
      </c>
      <c r="F145" t="str">
        <f>IF(ISBLANK(HLOOKUP(F$1, m_preprocess!$1:$1048576, $D145, FALSE)), "", HLOOKUP(F$1, m_preprocess!$1:$1048576, $D145, FALSE))</f>
        <v/>
      </c>
      <c r="G145">
        <f>IF(ISBLANK(HLOOKUP(G$1, m_preprocess!$1:$1048576, $D145, FALSE)), "", HLOOKUP(G$1, m_preprocess!$1:$1048576, $D145, FALSE))</f>
        <v>92.471914068816588</v>
      </c>
      <c r="H145">
        <f>IF(ISBLANK(HLOOKUP(H$1, m_preprocess!$1:$1048576, $D145, FALSE)), "", HLOOKUP(H$1, m_preprocess!$1:$1048576, $D145, FALSE))</f>
        <v>103.61281265562513</v>
      </c>
      <c r="I145">
        <f>IF(ISBLANK(HLOOKUP(I$1, m_preprocess!$1:$1048576, $D145, FALSE)), "", HLOOKUP(I$1, m_preprocess!$1:$1048576, $D145, FALSE))</f>
        <v>75.960891657516243</v>
      </c>
      <c r="J145">
        <f>IF(ISBLANK(HLOOKUP(J$1, m_preprocess!$1:$1048576, $D145, FALSE)), "", HLOOKUP(J$1, m_preprocess!$1:$1048576, $D145, FALSE))</f>
        <v>85.782454123785996</v>
      </c>
      <c r="K145">
        <f>IF(ISBLANK(HLOOKUP(K$1, m_preprocess!$1:$1048576, $D145, FALSE)), "", HLOOKUP(K$1, m_preprocess!$1:$1048576, $D145, FALSE))</f>
        <v>92.133807984241074</v>
      </c>
      <c r="L145">
        <f>IF(ISBLANK(HLOOKUP(L$1, m_preprocess!$1:$1048576, $D145, FALSE)), "", HLOOKUP(L$1, m_preprocess!$1:$1048576, $D145, FALSE))</f>
        <v>86.026997572551693</v>
      </c>
      <c r="M145">
        <f>IF(ISBLANK(HLOOKUP(M$1, m_preprocess!$1:$1048576, $D145, FALSE)), "", HLOOKUP(M$1, m_preprocess!$1:$1048576, $D145, FALSE))</f>
        <v>93.120228778715031</v>
      </c>
      <c r="N145">
        <f>IF(ISBLANK(HLOOKUP(N$1, m_preprocess!$1:$1048576, $D145, FALSE)), "", HLOOKUP(N$1, m_preprocess!$1:$1048576, $D145, FALSE))</f>
        <v>51.984000000000002</v>
      </c>
      <c r="O145">
        <f>IF(ISBLANK(HLOOKUP(O$1, m_preprocess!$1:$1048576, $D145, FALSE)), "", HLOOKUP(O$1, m_preprocess!$1:$1048576, $D145, FALSE))</f>
        <v>101.72945296165</v>
      </c>
      <c r="P145">
        <f>IF(ISBLANK(HLOOKUP(P$1, m_preprocess!$1:$1048576, $D145, FALSE)), "", HLOOKUP(P$1, m_preprocess!$1:$1048576, $D145, FALSE))</f>
        <v>85.897237445740771</v>
      </c>
      <c r="Q145">
        <f>IF(ISBLANK(HLOOKUP(Q$1, m_preprocess!$1:$1048576, $D145, FALSE)), "", HLOOKUP(Q$1, m_preprocess!$1:$1048576, $D145, FALSE))</f>
        <v>91.059010995075397</v>
      </c>
      <c r="R145">
        <f>IF(ISBLANK(HLOOKUP(R$1, m_preprocess!$1:$1048576, $D145, FALSE)), "", HLOOKUP(R$1, m_preprocess!$1:$1048576, $D145, FALSE))</f>
        <v>94.331397307166256</v>
      </c>
      <c r="S145">
        <f>IF(ISBLANK(HLOOKUP(S$1, m_preprocess!$1:$1048576, $D145, FALSE)), "", HLOOKUP(S$1, m_preprocess!$1:$1048576, $D145, FALSE))</f>
        <v>181.08456642538138</v>
      </c>
      <c r="T145">
        <f>IF(ISBLANK(HLOOKUP(T$1, m_preprocess!$1:$1048576, $D145, FALSE)), "", HLOOKUP(T$1, m_preprocess!$1:$1048576, $D145, FALSE))</f>
        <v>23.068646430587325</v>
      </c>
      <c r="U145">
        <f>IF(ISBLANK(HLOOKUP(U$1, m_preprocess!$1:$1048576, $D145, FALSE)), "", HLOOKUP(U$1, m_preprocess!$1:$1048576, $D145, FALSE))</f>
        <v>195.61463281171945</v>
      </c>
      <c r="V145">
        <f>IF(ISBLANK(HLOOKUP(V$1, m_preprocess!$1:$1048576, $D145, FALSE)), "", HLOOKUP(V$1, m_preprocess!$1:$1048576, $D145, FALSE))</f>
        <v>30.815720150439095</v>
      </c>
      <c r="W145">
        <f>IF(ISBLANK(HLOOKUP(W$1, m_preprocess!$1:$1048576, $D145, FALSE)), "", HLOOKUP(W$1, m_preprocess!$1:$1048576, $D145, FALSE))</f>
        <v>138.29920688114072</v>
      </c>
      <c r="X145">
        <f>IF(ISBLANK(HLOOKUP(X$1, m_preprocess!$1:$1048576, $D145, FALSE)), "", HLOOKUP(X$1, m_preprocess!$1:$1048576, $D145, FALSE))</f>
        <v>26.499705780139653</v>
      </c>
      <c r="Y145">
        <f>IF(ISBLANK(HLOOKUP(Y$1, m_preprocess!$1:$1048576, $D145, FALSE)), "", HLOOKUP(Y$1, m_preprocess!$1:$1048576, $D145, FALSE))</f>
        <v>235410.81096829716</v>
      </c>
      <c r="Z145">
        <f>IF(ISBLANK(HLOOKUP(Z$1, m_preprocess!$1:$1048576, $D145, FALSE)), "", HLOOKUP(Z$1, m_preprocess!$1:$1048576, $D145, FALSE))</f>
        <v>353573.16781220579</v>
      </c>
      <c r="AA145">
        <f>IF(ISBLANK(HLOOKUP(AA$1, m_preprocess!$1:$1048576, $D145, FALSE)), "", HLOOKUP(AA$1, m_preprocess!$1:$1048576, $D145, FALSE))</f>
        <v>816.43834115805942</v>
      </c>
      <c r="AB145">
        <f>IF(ISBLANK(HLOOKUP(AB$1, m_preprocess!$1:$1048576, $D145, FALSE)), "", HLOOKUP(AB$1, m_preprocess!$1:$1048576, $D145, FALSE))</f>
        <v>12795.844045455277</v>
      </c>
      <c r="AC145">
        <f>IF(ISBLANK(HLOOKUP(AC$1, m_preprocess!$1:$1048576, $D145, FALSE)), "", HLOOKUP(AC$1, m_preprocess!$1:$1048576, $D145, FALSE))</f>
        <v>102.22218243823806</v>
      </c>
      <c r="AD145">
        <f>IF(ISBLANK(HLOOKUP(AD$1, m_preprocess!$1:$1048576, $D145, FALSE)), "", HLOOKUP(AD$1, m_preprocess!$1:$1048576, $D145, FALSE))</f>
        <v>9169.3237644323872</v>
      </c>
      <c r="AE145">
        <f>IF(ISBLANK(HLOOKUP(AE$1, m_preprocess!$1:$1048576, $D145, FALSE)), "", HLOOKUP(AE$1, m_preprocess!$1:$1048576, $D145, FALSE))</f>
        <v>19376.147630881853</v>
      </c>
      <c r="AF145">
        <f>IF(ISBLANK(HLOOKUP(AF$1, m_preprocess!$1:$1048576, $D145, FALSE)), "", HLOOKUP(AF$1, m_preprocess!$1:$1048576, $D145, FALSE))</f>
        <v>161.10280757618742</v>
      </c>
      <c r="AG145">
        <f>IF(ISBLANK(HLOOKUP(AG$1, m_preprocess!$1:$1048576, $D145, FALSE)), "", HLOOKUP(AG$1, m_preprocess!$1:$1048576, $D145, FALSE))</f>
        <v>2699.273999999994</v>
      </c>
    </row>
    <row r="146" spans="1:33">
      <c r="A146" s="22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88.684205749272635</v>
      </c>
      <c r="F146" t="str">
        <f>IF(ISBLANK(HLOOKUP(F$1, m_preprocess!$1:$1048576, $D146, FALSE)), "", HLOOKUP(F$1, m_preprocess!$1:$1048576, $D146, FALSE))</f>
        <v/>
      </c>
      <c r="G146">
        <f>IF(ISBLANK(HLOOKUP(G$1, m_preprocess!$1:$1048576, $D146, FALSE)), "", HLOOKUP(G$1, m_preprocess!$1:$1048576, $D146, FALSE))</f>
        <v>92.839797839379372</v>
      </c>
      <c r="H146">
        <f>IF(ISBLANK(HLOOKUP(H$1, m_preprocess!$1:$1048576, $D146, FALSE)), "", HLOOKUP(H$1, m_preprocess!$1:$1048576, $D146, FALSE))</f>
        <v>107.66613948813968</v>
      </c>
      <c r="I146">
        <f>IF(ISBLANK(HLOOKUP(I$1, m_preprocess!$1:$1048576, $D146, FALSE)), "", HLOOKUP(I$1, m_preprocess!$1:$1048576, $D146, FALSE))</f>
        <v>76.539159463044612</v>
      </c>
      <c r="J146">
        <f>IF(ISBLANK(HLOOKUP(J$1, m_preprocess!$1:$1048576, $D146, FALSE)), "", HLOOKUP(J$1, m_preprocess!$1:$1048576, $D146, FALSE))</f>
        <v>84.067720647368731</v>
      </c>
      <c r="K146">
        <f>IF(ISBLANK(HLOOKUP(K$1, m_preprocess!$1:$1048576, $D146, FALSE)), "", HLOOKUP(K$1, m_preprocess!$1:$1048576, $D146, FALSE))</f>
        <v>91.616966852802619</v>
      </c>
      <c r="L146">
        <f>IF(ISBLANK(HLOOKUP(L$1, m_preprocess!$1:$1048576, $D146, FALSE)), "", HLOOKUP(L$1, m_preprocess!$1:$1048576, $D146, FALSE))</f>
        <v>79.080737927290528</v>
      </c>
      <c r="M146">
        <f>IF(ISBLANK(HLOOKUP(M$1, m_preprocess!$1:$1048576, $D146, FALSE)), "", HLOOKUP(M$1, m_preprocess!$1:$1048576, $D146, FALSE))</f>
        <v>86.246919550287799</v>
      </c>
      <c r="N146">
        <f>IF(ISBLANK(HLOOKUP(N$1, m_preprocess!$1:$1048576, $D146, FALSE)), "", HLOOKUP(N$1, m_preprocess!$1:$1048576, $D146, FALSE))</f>
        <v>52.77</v>
      </c>
      <c r="O146">
        <f>IF(ISBLANK(HLOOKUP(O$1, m_preprocess!$1:$1048576, $D146, FALSE)), "", HLOOKUP(O$1, m_preprocess!$1:$1048576, $D146, FALSE))</f>
        <v>102.30602867592</v>
      </c>
      <c r="P146">
        <f>IF(ISBLANK(HLOOKUP(P$1, m_preprocess!$1:$1048576, $D146, FALSE)), "", HLOOKUP(P$1, m_preprocess!$1:$1048576, $D146, FALSE))</f>
        <v>86.276317595181141</v>
      </c>
      <c r="Q146">
        <f>IF(ISBLANK(HLOOKUP(Q$1, m_preprocess!$1:$1048576, $D146, FALSE)), "", HLOOKUP(Q$1, m_preprocess!$1:$1048576, $D146, FALSE))</f>
        <v>90.165662393341648</v>
      </c>
      <c r="R146">
        <f>IF(ISBLANK(HLOOKUP(R$1, m_preprocess!$1:$1048576, $D146, FALSE)), "", HLOOKUP(R$1, m_preprocess!$1:$1048576, $D146, FALSE))</f>
        <v>95.686445710126875</v>
      </c>
      <c r="S146">
        <f>IF(ISBLANK(HLOOKUP(S$1, m_preprocess!$1:$1048576, $D146, FALSE)), "", HLOOKUP(S$1, m_preprocess!$1:$1048576, $D146, FALSE))</f>
        <v>163.72091894646357</v>
      </c>
      <c r="T146">
        <f>IF(ISBLANK(HLOOKUP(T$1, m_preprocess!$1:$1048576, $D146, FALSE)), "", HLOOKUP(T$1, m_preprocess!$1:$1048576, $D146, FALSE))</f>
        <v>23.018518353070309</v>
      </c>
      <c r="U146">
        <f>IF(ISBLANK(HLOOKUP(U$1, m_preprocess!$1:$1048576, $D146, FALSE)), "", HLOOKUP(U$1, m_preprocess!$1:$1048576, $D146, FALSE))</f>
        <v>169.37380145202314</v>
      </c>
      <c r="V146">
        <f>IF(ISBLANK(HLOOKUP(V$1, m_preprocess!$1:$1048576, $D146, FALSE)), "", HLOOKUP(V$1, m_preprocess!$1:$1048576, $D146, FALSE))</f>
        <v>21.221426751713185</v>
      </c>
      <c r="W146">
        <f>IF(ISBLANK(HLOOKUP(W$1, m_preprocess!$1:$1048576, $D146, FALSE)), "", HLOOKUP(W$1, m_preprocess!$1:$1048576, $D146, FALSE))</f>
        <v>127.9042785677093</v>
      </c>
      <c r="X146">
        <f>IF(ISBLANK(HLOOKUP(X$1, m_preprocess!$1:$1048576, $D146, FALSE)), "", HLOOKUP(X$1, m_preprocess!$1:$1048576, $D146, FALSE))</f>
        <v>20.248085041904144</v>
      </c>
      <c r="Y146">
        <f>IF(ISBLANK(HLOOKUP(Y$1, m_preprocess!$1:$1048576, $D146, FALSE)), "", HLOOKUP(Y$1, m_preprocess!$1:$1048576, $D146, FALSE))</f>
        <v>213267.05568194756</v>
      </c>
      <c r="Z146">
        <f>IF(ISBLANK(HLOOKUP(Z$1, m_preprocess!$1:$1048576, $D146, FALSE)), "", HLOOKUP(Z$1, m_preprocess!$1:$1048576, $D146, FALSE))</f>
        <v>204897.02241046898</v>
      </c>
      <c r="AA146">
        <f>IF(ISBLANK(HLOOKUP(AA$1, m_preprocess!$1:$1048576, $D146, FALSE)), "", HLOOKUP(AA$1, m_preprocess!$1:$1048576, $D146, FALSE))</f>
        <v>713.75589770354907</v>
      </c>
      <c r="AB146">
        <f>IF(ISBLANK(HLOOKUP(AB$1, m_preprocess!$1:$1048576, $D146, FALSE)), "", HLOOKUP(AB$1, m_preprocess!$1:$1048576, $D146, FALSE))</f>
        <v>12841.057431224084</v>
      </c>
      <c r="AC146">
        <f>IF(ISBLANK(HLOOKUP(AC$1, m_preprocess!$1:$1048576, $D146, FALSE)), "", HLOOKUP(AC$1, m_preprocess!$1:$1048576, $D146, FALSE))</f>
        <v>102.92866083418079</v>
      </c>
      <c r="AD146">
        <f>IF(ISBLANK(HLOOKUP(AD$1, m_preprocess!$1:$1048576, $D146, FALSE)), "", HLOOKUP(AD$1, m_preprocess!$1:$1048576, $D146, FALSE))</f>
        <v>8779.4614106760546</v>
      </c>
      <c r="AE146">
        <f>IF(ISBLANK(HLOOKUP(AE$1, m_preprocess!$1:$1048576, $D146, FALSE)), "", HLOOKUP(AE$1, m_preprocess!$1:$1048576, $D146, FALSE))</f>
        <v>19016.437473805185</v>
      </c>
      <c r="AF146">
        <f>IF(ISBLANK(HLOOKUP(AF$1, m_preprocess!$1:$1048576, $D146, FALSE)), "", HLOOKUP(AF$1, m_preprocess!$1:$1048576, $D146, FALSE))</f>
        <v>164.30245780158808</v>
      </c>
      <c r="AG146">
        <f>IF(ISBLANK(HLOOKUP(AG$1, m_preprocess!$1:$1048576, $D146, FALSE)), "", HLOOKUP(AG$1, m_preprocess!$1:$1048576, $D146, FALSE))</f>
        <v>2025.7760000000017</v>
      </c>
    </row>
    <row r="147" spans="1:33">
      <c r="A147" s="22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87.350673194334959</v>
      </c>
      <c r="F147" t="str">
        <f>IF(ISBLANK(HLOOKUP(F$1, m_preprocess!$1:$1048576, $D147, FALSE)), "", HLOOKUP(F$1, m_preprocess!$1:$1048576, $D147, FALSE))</f>
        <v/>
      </c>
      <c r="G147">
        <f>IF(ISBLANK(HLOOKUP(G$1, m_preprocess!$1:$1048576, $D147, FALSE)), "", HLOOKUP(G$1, m_preprocess!$1:$1048576, $D147, FALSE))</f>
        <v>89.444124566295415</v>
      </c>
      <c r="H147">
        <f>IF(ISBLANK(HLOOKUP(H$1, m_preprocess!$1:$1048576, $D147, FALSE)), "", HLOOKUP(H$1, m_preprocess!$1:$1048576, $D147, FALSE))</f>
        <v>97.453638804207912</v>
      </c>
      <c r="I147">
        <f>IF(ISBLANK(HLOOKUP(I$1, m_preprocess!$1:$1048576, $D147, FALSE)), "", HLOOKUP(I$1, m_preprocess!$1:$1048576, $D147, FALSE))</f>
        <v>80.218610838619895</v>
      </c>
      <c r="J147">
        <f>IF(ISBLANK(HLOOKUP(J$1, m_preprocess!$1:$1048576, $D147, FALSE)), "", HLOOKUP(J$1, m_preprocess!$1:$1048576, $D147, FALSE))</f>
        <v>80.319325648764433</v>
      </c>
      <c r="K147">
        <f>IF(ISBLANK(HLOOKUP(K$1, m_preprocess!$1:$1048576, $D147, FALSE)), "", HLOOKUP(K$1, m_preprocess!$1:$1048576, $D147, FALSE))</f>
        <v>91.065713810486017</v>
      </c>
      <c r="L147">
        <f>IF(ISBLANK(HLOOKUP(L$1, m_preprocess!$1:$1048576, $D147, FALSE)), "", HLOOKUP(L$1, m_preprocess!$1:$1048576, $D147, FALSE))</f>
        <v>75.935461219082896</v>
      </c>
      <c r="M147">
        <f>IF(ISBLANK(HLOOKUP(M$1, m_preprocess!$1:$1048576, $D147, FALSE)), "", HLOOKUP(M$1, m_preprocess!$1:$1048576, $D147, FALSE))</f>
        <v>84.962577760002304</v>
      </c>
      <c r="N147">
        <f>IF(ISBLANK(HLOOKUP(N$1, m_preprocess!$1:$1048576, $D147, FALSE)), "", HLOOKUP(N$1, m_preprocess!$1:$1048576, $D147, FALSE))</f>
        <v>52.953000000000003</v>
      </c>
      <c r="O147">
        <f>IF(ISBLANK(HLOOKUP(O$1, m_preprocess!$1:$1048576, $D147, FALSE)), "", HLOOKUP(O$1, m_preprocess!$1:$1048576, $D147, FALSE))</f>
        <v>105.717339829899</v>
      </c>
      <c r="P147">
        <f>IF(ISBLANK(HLOOKUP(P$1, m_preprocess!$1:$1048576, $D147, FALSE)), "", HLOOKUP(P$1, m_preprocess!$1:$1048576, $D147, FALSE))</f>
        <v>86.883125480244573</v>
      </c>
      <c r="Q147">
        <f>IF(ISBLANK(HLOOKUP(Q$1, m_preprocess!$1:$1048576, $D147, FALSE)), "", HLOOKUP(Q$1, m_preprocess!$1:$1048576, $D147, FALSE))</f>
        <v>90.666362766871586</v>
      </c>
      <c r="R147">
        <f>IF(ISBLANK(HLOOKUP(R$1, m_preprocess!$1:$1048576, $D147, FALSE)), "", HLOOKUP(R$1, m_preprocess!$1:$1048576, $D147, FALSE))</f>
        <v>95.82729783000697</v>
      </c>
      <c r="S147">
        <f>IF(ISBLANK(HLOOKUP(S$1, m_preprocess!$1:$1048576, $D147, FALSE)), "", HLOOKUP(S$1, m_preprocess!$1:$1048576, $D147, FALSE))</f>
        <v>177.38388110248513</v>
      </c>
      <c r="T147">
        <f>IF(ISBLANK(HLOOKUP(T$1, m_preprocess!$1:$1048576, $D147, FALSE)), "", HLOOKUP(T$1, m_preprocess!$1:$1048576, $D147, FALSE))</f>
        <v>23.333587377228564</v>
      </c>
      <c r="U147">
        <f>IF(ISBLANK(HLOOKUP(U$1, m_preprocess!$1:$1048576, $D147, FALSE)), "", HLOOKUP(U$1, m_preprocess!$1:$1048576, $D147, FALSE))</f>
        <v>176.30212034755419</v>
      </c>
      <c r="V147">
        <f>IF(ISBLANK(HLOOKUP(V$1, m_preprocess!$1:$1048576, $D147, FALSE)), "", HLOOKUP(V$1, m_preprocess!$1:$1048576, $D147, FALSE))</f>
        <v>24.22434222543351</v>
      </c>
      <c r="W147">
        <f>IF(ISBLANK(HLOOKUP(W$1, m_preprocess!$1:$1048576, $D147, FALSE)), "", HLOOKUP(W$1, m_preprocess!$1:$1048576, $D147, FALSE))</f>
        <v>131.63524636681319</v>
      </c>
      <c r="X147">
        <f>IF(ISBLANK(HLOOKUP(X$1, m_preprocess!$1:$1048576, $D147, FALSE)), "", HLOOKUP(X$1, m_preprocess!$1:$1048576, $D147, FALSE))</f>
        <v>20.442531755307478</v>
      </c>
      <c r="Y147">
        <f>IF(ISBLANK(HLOOKUP(Y$1, m_preprocess!$1:$1048576, $D147, FALSE)), "", HLOOKUP(Y$1, m_preprocess!$1:$1048576, $D147, FALSE))</f>
        <v>171042.52338798722</v>
      </c>
      <c r="Z147">
        <f>IF(ISBLANK(HLOOKUP(Z$1, m_preprocess!$1:$1048576, $D147, FALSE)), "", HLOOKUP(Z$1, m_preprocess!$1:$1048576, $D147, FALSE))</f>
        <v>170649.21532046693</v>
      </c>
      <c r="AA147">
        <f>IF(ISBLANK(HLOOKUP(AA$1, m_preprocess!$1:$1048576, $D147, FALSE)), "", HLOOKUP(AA$1, m_preprocess!$1:$1048576, $D147, FALSE))</f>
        <v>742.39968814968802</v>
      </c>
      <c r="AB147">
        <f>IF(ISBLANK(HLOOKUP(AB$1, m_preprocess!$1:$1048576, $D147, FALSE)), "", HLOOKUP(AB$1, m_preprocess!$1:$1048576, $D147, FALSE))</f>
        <v>12892.157657705289</v>
      </c>
      <c r="AC147">
        <f>IF(ISBLANK(HLOOKUP(AC$1, m_preprocess!$1:$1048576, $D147, FALSE)), "", HLOOKUP(AC$1, m_preprocess!$1:$1048576, $D147, FALSE))</f>
        <v>101.95772978302016</v>
      </c>
      <c r="AD147">
        <f>IF(ISBLANK(HLOOKUP(AD$1, m_preprocess!$1:$1048576, $D147, FALSE)), "", HLOOKUP(AD$1, m_preprocess!$1:$1048576, $D147, FALSE))</f>
        <v>8680.0313602106071</v>
      </c>
      <c r="AE147">
        <f>IF(ISBLANK(HLOOKUP(AE$1, m_preprocess!$1:$1048576, $D147, FALSE)), "", HLOOKUP(AE$1, m_preprocess!$1:$1048576, $D147, FALSE))</f>
        <v>18690.333071177167</v>
      </c>
      <c r="AF147">
        <f>IF(ISBLANK(HLOOKUP(AF$1, m_preprocess!$1:$1048576, $D147, FALSE)), "", HLOOKUP(AF$1, m_preprocess!$1:$1048576, $D147, FALSE))</f>
        <v>174.45887398276801</v>
      </c>
      <c r="AG147">
        <f>IF(ISBLANK(HLOOKUP(AG$1, m_preprocess!$1:$1048576, $D147, FALSE)), "", HLOOKUP(AG$1, m_preprocess!$1:$1048576, $D147, FALSE))</f>
        <v>-440.04899999999907</v>
      </c>
    </row>
    <row r="148" spans="1:33">
      <c r="A148" s="22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89.767777592285341</v>
      </c>
      <c r="F148" t="str">
        <f>IF(ISBLANK(HLOOKUP(F$1, m_preprocess!$1:$1048576, $D148, FALSE)), "", HLOOKUP(F$1, m_preprocess!$1:$1048576, $D148, FALSE))</f>
        <v/>
      </c>
      <c r="G148">
        <f>IF(ISBLANK(HLOOKUP(G$1, m_preprocess!$1:$1048576, $D148, FALSE)), "", HLOOKUP(G$1, m_preprocess!$1:$1048576, $D148, FALSE))</f>
        <v>93.310724589013731</v>
      </c>
      <c r="H148">
        <f>IF(ISBLANK(HLOOKUP(H$1, m_preprocess!$1:$1048576, $D148, FALSE)), "", HLOOKUP(H$1, m_preprocess!$1:$1048576, $D148, FALSE))</f>
        <v>105.25569102933756</v>
      </c>
      <c r="I148">
        <f>IF(ISBLANK(HLOOKUP(I$1, m_preprocess!$1:$1048576, $D148, FALSE)), "", HLOOKUP(I$1, m_preprocess!$1:$1048576, $D148, FALSE))</f>
        <v>74.491277547137514</v>
      </c>
      <c r="J148">
        <f>IF(ISBLANK(HLOOKUP(J$1, m_preprocess!$1:$1048576, $D148, FALSE)), "", HLOOKUP(J$1, m_preprocess!$1:$1048576, $D148, FALSE))</f>
        <v>83.3363855072962</v>
      </c>
      <c r="K148">
        <f>IF(ISBLANK(HLOOKUP(K$1, m_preprocess!$1:$1048576, $D148, FALSE)), "", HLOOKUP(K$1, m_preprocess!$1:$1048576, $D148, FALSE))</f>
        <v>94.511995667843905</v>
      </c>
      <c r="L148">
        <f>IF(ISBLANK(HLOOKUP(L$1, m_preprocess!$1:$1048576, $D148, FALSE)), "", HLOOKUP(L$1, m_preprocess!$1:$1048576, $D148, FALSE))</f>
        <v>79.445622633850178</v>
      </c>
      <c r="M148">
        <f>IF(ISBLANK(HLOOKUP(M$1, m_preprocess!$1:$1048576, $D148, FALSE)), "", HLOOKUP(M$1, m_preprocess!$1:$1048576, $D148, FALSE))</f>
        <v>88.559246422880378</v>
      </c>
      <c r="N148">
        <f>IF(ISBLANK(HLOOKUP(N$1, m_preprocess!$1:$1048576, $D148, FALSE)), "", HLOOKUP(N$1, m_preprocess!$1:$1048576, $D148, FALSE))</f>
        <v>53.323</v>
      </c>
      <c r="O148">
        <f>IF(ISBLANK(HLOOKUP(O$1, m_preprocess!$1:$1048576, $D148, FALSE)), "", HLOOKUP(O$1, m_preprocess!$1:$1048576, $D148, FALSE))</f>
        <v>104.58755403687</v>
      </c>
      <c r="P148">
        <f>IF(ISBLANK(HLOOKUP(P$1, m_preprocess!$1:$1048576, $D148, FALSE)), "", HLOOKUP(P$1, m_preprocess!$1:$1048576, $D148, FALSE))</f>
        <v>88.001662257056367</v>
      </c>
      <c r="Q148">
        <f>IF(ISBLANK(HLOOKUP(Q$1, m_preprocess!$1:$1048576, $D148, FALSE)), "", HLOOKUP(Q$1, m_preprocess!$1:$1048576, $D148, FALSE))</f>
        <v>91.393829949671158</v>
      </c>
      <c r="R148">
        <f>IF(ISBLANK(HLOOKUP(R$1, m_preprocess!$1:$1048576, $D148, FALSE)), "", HLOOKUP(R$1, m_preprocess!$1:$1048576, $D148, FALSE))</f>
        <v>96.288406236522974</v>
      </c>
      <c r="S148">
        <f>IF(ISBLANK(HLOOKUP(S$1, m_preprocess!$1:$1048576, $D148, FALSE)), "", HLOOKUP(S$1, m_preprocess!$1:$1048576, $D148, FALSE))</f>
        <v>197.24462646281626</v>
      </c>
      <c r="T148">
        <f>IF(ISBLANK(HLOOKUP(T$1, m_preprocess!$1:$1048576, $D148, FALSE)), "", HLOOKUP(T$1, m_preprocess!$1:$1048576, $D148, FALSE))</f>
        <v>28.148672837158514</v>
      </c>
      <c r="U148">
        <f>IF(ISBLANK(HLOOKUP(U$1, m_preprocess!$1:$1048576, $D148, FALSE)), "", HLOOKUP(U$1, m_preprocess!$1:$1048576, $D148, FALSE))</f>
        <v>191.65028984610379</v>
      </c>
      <c r="V148">
        <f>IF(ISBLANK(HLOOKUP(V$1, m_preprocess!$1:$1048576, $D148, FALSE)), "", HLOOKUP(V$1, m_preprocess!$1:$1048576, $D148, FALSE))</f>
        <v>26.746105304330726</v>
      </c>
      <c r="W148">
        <f>IF(ISBLANK(HLOOKUP(W$1, m_preprocess!$1:$1048576, $D148, FALSE)), "", HLOOKUP(W$1, m_preprocess!$1:$1048576, $D148, FALSE))</f>
        <v>141.72810141705421</v>
      </c>
      <c r="X148">
        <f>IF(ISBLANK(HLOOKUP(X$1, m_preprocess!$1:$1048576, $D148, FALSE)), "", HLOOKUP(X$1, m_preprocess!$1:$1048576, $D148, FALSE))</f>
        <v>23.176083124718872</v>
      </c>
      <c r="Y148">
        <f>IF(ISBLANK(HLOOKUP(Y$1, m_preprocess!$1:$1048576, $D148, FALSE)), "", HLOOKUP(Y$1, m_preprocess!$1:$1048576, $D148, FALSE))</f>
        <v>212083.4018952114</v>
      </c>
      <c r="Z148">
        <f>IF(ISBLANK(HLOOKUP(Z$1, m_preprocess!$1:$1048576, $D148, FALSE)), "", HLOOKUP(Z$1, m_preprocess!$1:$1048576, $D148, FALSE))</f>
        <v>179388.86356972082</v>
      </c>
      <c r="AA148">
        <f>IF(ISBLANK(HLOOKUP(AA$1, m_preprocess!$1:$1048576, $D148, FALSE)), "", HLOOKUP(AA$1, m_preprocess!$1:$1048576, $D148, FALSE))</f>
        <v>876.01740031071995</v>
      </c>
      <c r="AB148">
        <f>IF(ISBLANK(HLOOKUP(AB$1, m_preprocess!$1:$1048576, $D148, FALSE)), "", HLOOKUP(AB$1, m_preprocess!$1:$1048576, $D148, FALSE))</f>
        <v>12995.77288126553</v>
      </c>
      <c r="AC148">
        <f>IF(ISBLANK(HLOOKUP(AC$1, m_preprocess!$1:$1048576, $D148, FALSE)), "", HLOOKUP(AC$1, m_preprocess!$1:$1048576, $D148, FALSE))</f>
        <v>102.40604997559639</v>
      </c>
      <c r="AD148">
        <f>IF(ISBLANK(HLOOKUP(AD$1, m_preprocess!$1:$1048576, $D148, FALSE)), "", HLOOKUP(AD$1, m_preprocess!$1:$1048576, $D148, FALSE))</f>
        <v>8568.0805589300198</v>
      </c>
      <c r="AE148">
        <f>IF(ISBLANK(HLOOKUP(AE$1, m_preprocess!$1:$1048576, $D148, FALSE)), "", HLOOKUP(AE$1, m_preprocess!$1:$1048576, $D148, FALSE))</f>
        <v>18675.113262407547</v>
      </c>
      <c r="AF148">
        <f>IF(ISBLANK(HLOOKUP(AF$1, m_preprocess!$1:$1048576, $D148, FALSE)), "", HLOOKUP(AF$1, m_preprocess!$1:$1048576, $D148, FALSE))</f>
        <v>169.9466250621484</v>
      </c>
      <c r="AG148">
        <f>IF(ISBLANK(HLOOKUP(AG$1, m_preprocess!$1:$1048576, $D148, FALSE)), "", HLOOKUP(AG$1, m_preprocess!$1:$1048576, $D148, FALSE))</f>
        <v>204.09399999999732</v>
      </c>
    </row>
    <row r="149" spans="1:33">
      <c r="A149" s="22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90.774640303481121</v>
      </c>
      <c r="F149" t="str">
        <f>IF(ISBLANK(HLOOKUP(F$1, m_preprocess!$1:$1048576, $D149, FALSE)), "", HLOOKUP(F$1, m_preprocess!$1:$1048576, $D149, FALSE))</f>
        <v/>
      </c>
      <c r="G149">
        <f>IF(ISBLANK(HLOOKUP(G$1, m_preprocess!$1:$1048576, $D149, FALSE)), "", HLOOKUP(G$1, m_preprocess!$1:$1048576, $D149, FALSE))</f>
        <v>95.083974264786235</v>
      </c>
      <c r="H149">
        <f>IF(ISBLANK(HLOOKUP(H$1, m_preprocess!$1:$1048576, $D149, FALSE)), "", HLOOKUP(H$1, m_preprocess!$1:$1048576, $D149, FALSE))</f>
        <v>106.58373105701801</v>
      </c>
      <c r="I149">
        <f>IF(ISBLANK(HLOOKUP(I$1, m_preprocess!$1:$1048576, $D149, FALSE)), "", HLOOKUP(I$1, m_preprocess!$1:$1048576, $D149, FALSE))</f>
        <v>76.842904475256873</v>
      </c>
      <c r="J149">
        <f>IF(ISBLANK(HLOOKUP(J$1, m_preprocess!$1:$1048576, $D149, FALSE)), "", HLOOKUP(J$1, m_preprocess!$1:$1048576, $D149, FALSE))</f>
        <v>83.113778443266668</v>
      </c>
      <c r="K149">
        <f>IF(ISBLANK(HLOOKUP(K$1, m_preprocess!$1:$1048576, $D149, FALSE)), "", HLOOKUP(K$1, m_preprocess!$1:$1048576, $D149, FALSE))</f>
        <v>97.459560926903478</v>
      </c>
      <c r="L149">
        <f>IF(ISBLANK(HLOOKUP(L$1, m_preprocess!$1:$1048576, $D149, FALSE)), "", HLOOKUP(L$1, m_preprocess!$1:$1048576, $D149, FALSE))</f>
        <v>80.780582229839368</v>
      </c>
      <c r="M149">
        <f>IF(ISBLANK(HLOOKUP(M$1, m_preprocess!$1:$1048576, $D149, FALSE)), "", HLOOKUP(M$1, m_preprocess!$1:$1048576, $D149, FALSE))</f>
        <v>88.858369669062796</v>
      </c>
      <c r="N149">
        <f>IF(ISBLANK(HLOOKUP(N$1, m_preprocess!$1:$1048576, $D149, FALSE)), "", HLOOKUP(N$1, m_preprocess!$1:$1048576, $D149, FALSE))</f>
        <v>53.55</v>
      </c>
      <c r="O149">
        <f>IF(ISBLANK(HLOOKUP(O$1, m_preprocess!$1:$1048576, $D149, FALSE)), "", HLOOKUP(O$1, m_preprocess!$1:$1048576, $D149, FALSE))</f>
        <v>100.117412874853</v>
      </c>
      <c r="P149">
        <f>IF(ISBLANK(HLOOKUP(P$1, m_preprocess!$1:$1048576, $D149, FALSE)), "", HLOOKUP(P$1, m_preprocess!$1:$1048576, $D149, FALSE))</f>
        <v>88.065748208197675</v>
      </c>
      <c r="Q149">
        <f>IF(ISBLANK(HLOOKUP(Q$1, m_preprocess!$1:$1048576, $D149, FALSE)), "", HLOOKUP(Q$1, m_preprocess!$1:$1048576, $D149, FALSE))</f>
        <v>91.935961360313939</v>
      </c>
      <c r="R149">
        <f>IF(ISBLANK(HLOOKUP(R$1, m_preprocess!$1:$1048576, $D149, FALSE)), "", HLOOKUP(R$1, m_preprocess!$1:$1048576, $D149, FALSE))</f>
        <v>95.790316330137472</v>
      </c>
      <c r="S149">
        <f>IF(ISBLANK(HLOOKUP(S$1, m_preprocess!$1:$1048576, $D149, FALSE)), "", HLOOKUP(S$1, m_preprocess!$1:$1048576, $D149, FALSE))</f>
        <v>197.3387878215095</v>
      </c>
      <c r="T149">
        <f>IF(ISBLANK(HLOOKUP(T$1, m_preprocess!$1:$1048576, $D149, FALSE)), "", HLOOKUP(T$1, m_preprocess!$1:$1048576, $D149, FALSE))</f>
        <v>27.582653295096701</v>
      </c>
      <c r="U149">
        <f>IF(ISBLANK(HLOOKUP(U$1, m_preprocess!$1:$1048576, $D149, FALSE)), "", HLOOKUP(U$1, m_preprocess!$1:$1048576, $D149, FALSE))</f>
        <v>195.93446061223074</v>
      </c>
      <c r="V149">
        <f>IF(ISBLANK(HLOOKUP(V$1, m_preprocess!$1:$1048576, $D149, FALSE)), "", HLOOKUP(V$1, m_preprocess!$1:$1048576, $D149, FALSE))</f>
        <v>27.923197430207782</v>
      </c>
      <c r="W149">
        <f>IF(ISBLANK(HLOOKUP(W$1, m_preprocess!$1:$1048576, $D149, FALSE)), "", HLOOKUP(W$1, m_preprocess!$1:$1048576, $D149, FALSE))</f>
        <v>144.87829139892639</v>
      </c>
      <c r="X149">
        <f>IF(ISBLANK(HLOOKUP(X$1, m_preprocess!$1:$1048576, $D149, FALSE)), "", HLOOKUP(X$1, m_preprocess!$1:$1048576, $D149, FALSE))</f>
        <v>23.132960905960093</v>
      </c>
      <c r="Y149">
        <f>IF(ISBLANK(HLOOKUP(Y$1, m_preprocess!$1:$1048576, $D149, FALSE)), "", HLOOKUP(Y$1, m_preprocess!$1:$1048576, $D149, FALSE))</f>
        <v>214035.74489342119</v>
      </c>
      <c r="Z149">
        <f>IF(ISBLANK(HLOOKUP(Z$1, m_preprocess!$1:$1048576, $D149, FALSE)), "", HLOOKUP(Z$1, m_preprocess!$1:$1048576, $D149, FALSE))</f>
        <v>183144.14937024011</v>
      </c>
      <c r="AA149">
        <f>IF(ISBLANK(HLOOKUP(AA$1, m_preprocess!$1:$1048576, $D149, FALSE)), "", HLOOKUP(AA$1, m_preprocess!$1:$1048576, $D149, FALSE))</f>
        <v>905.1642746515231</v>
      </c>
      <c r="AB149">
        <f>IF(ISBLANK(HLOOKUP(AB$1, m_preprocess!$1:$1048576, $D149, FALSE)), "", HLOOKUP(AB$1, m_preprocess!$1:$1048576, $D149, FALSE))</f>
        <v>13224.377495370698</v>
      </c>
      <c r="AC149">
        <f>IF(ISBLANK(HLOOKUP(AC$1, m_preprocess!$1:$1048576, $D149, FALSE)), "", HLOOKUP(AC$1, m_preprocess!$1:$1048576, $D149, FALSE))</f>
        <v>102.16331289723595</v>
      </c>
      <c r="AD149">
        <f>IF(ISBLANK(HLOOKUP(AD$1, m_preprocess!$1:$1048576, $D149, FALSE)), "", HLOOKUP(AD$1, m_preprocess!$1:$1048576, $D149, FALSE))</f>
        <v>8435.2801617277892</v>
      </c>
      <c r="AE149">
        <f>IF(ISBLANK(HLOOKUP(AE$1, m_preprocess!$1:$1048576, $D149, FALSE)), "", HLOOKUP(AE$1, m_preprocess!$1:$1048576, $D149, FALSE))</f>
        <v>18477.287813360665</v>
      </c>
      <c r="AF149">
        <f>IF(ISBLANK(HLOOKUP(AF$1, m_preprocess!$1:$1048576, $D149, FALSE)), "", HLOOKUP(AF$1, m_preprocess!$1:$1048576, $D149, FALSE))</f>
        <v>156.47919454594873</v>
      </c>
      <c r="AG149">
        <f>IF(ISBLANK(HLOOKUP(AG$1, m_preprocess!$1:$1048576, $D149, FALSE)), "", HLOOKUP(AG$1, m_preprocess!$1:$1048576, $D149, FALSE))</f>
        <v>-664.98300000000381</v>
      </c>
    </row>
    <row r="150" spans="1:33">
      <c r="A150" s="22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92.11252631392702</v>
      </c>
      <c r="F150" t="str">
        <f>IF(ISBLANK(HLOOKUP(F$1, m_preprocess!$1:$1048576, $D150, FALSE)), "", HLOOKUP(F$1, m_preprocess!$1:$1048576, $D150, FALSE))</f>
        <v/>
      </c>
      <c r="G150">
        <f>IF(ISBLANK(HLOOKUP(G$1, m_preprocess!$1:$1048576, $D150, FALSE)), "", HLOOKUP(G$1, m_preprocess!$1:$1048576, $D150, FALSE))</f>
        <v>95.568894989260215</v>
      </c>
      <c r="H150">
        <f>IF(ISBLANK(HLOOKUP(H$1, m_preprocess!$1:$1048576, $D150, FALSE)), "", HLOOKUP(H$1, m_preprocess!$1:$1048576, $D150, FALSE))</f>
        <v>111.04201357976507</v>
      </c>
      <c r="I150">
        <f>IF(ISBLANK(HLOOKUP(I$1, m_preprocess!$1:$1048576, $D150, FALSE)), "", HLOOKUP(I$1, m_preprocess!$1:$1048576, $D150, FALSE))</f>
        <v>82.54078271831527</v>
      </c>
      <c r="J150">
        <f>IF(ISBLANK(HLOOKUP(J$1, m_preprocess!$1:$1048576, $D150, FALSE)), "", HLOOKUP(J$1, m_preprocess!$1:$1048576, $D150, FALSE))</f>
        <v>80.587040172005402</v>
      </c>
      <c r="K150">
        <f>IF(ISBLANK(HLOOKUP(K$1, m_preprocess!$1:$1048576, $D150, FALSE)), "", HLOOKUP(K$1, m_preprocess!$1:$1048576, $D150, FALSE))</f>
        <v>96.759102995947117</v>
      </c>
      <c r="L150">
        <f>IF(ISBLANK(HLOOKUP(L$1, m_preprocess!$1:$1048576, $D150, FALSE)), "", HLOOKUP(L$1, m_preprocess!$1:$1048576, $D150, FALSE))</f>
        <v>79.134675323482838</v>
      </c>
      <c r="M150">
        <f>IF(ISBLANK(HLOOKUP(M$1, m_preprocess!$1:$1048576, $D150, FALSE)), "", HLOOKUP(M$1, m_preprocess!$1:$1048576, $D150, FALSE))</f>
        <v>89.322608173612139</v>
      </c>
      <c r="N150">
        <f>IF(ISBLANK(HLOOKUP(N$1, m_preprocess!$1:$1048576, $D150, FALSE)), "", HLOOKUP(N$1, m_preprocess!$1:$1048576, $D150, FALSE))</f>
        <v>52.798000000000002</v>
      </c>
      <c r="O150">
        <f>IF(ISBLANK(HLOOKUP(O$1, m_preprocess!$1:$1048576, $D150, FALSE)), "", HLOOKUP(O$1, m_preprocess!$1:$1048576, $D150, FALSE))</f>
        <v>98.561706741745994</v>
      </c>
      <c r="P150">
        <f>IF(ISBLANK(HLOOKUP(P$1, m_preprocess!$1:$1048576, $D150, FALSE)), "", HLOOKUP(P$1, m_preprocess!$1:$1048576, $D150, FALSE))</f>
        <v>87.523788207287424</v>
      </c>
      <c r="Q150">
        <f>IF(ISBLANK(HLOOKUP(Q$1, m_preprocess!$1:$1048576, $D150, FALSE)), "", HLOOKUP(Q$1, m_preprocess!$1:$1048576, $D150, FALSE))</f>
        <v>91.443999213451846</v>
      </c>
      <c r="R150">
        <f>IF(ISBLANK(HLOOKUP(R$1, m_preprocess!$1:$1048576, $D150, FALSE)), "", HLOOKUP(R$1, m_preprocess!$1:$1048576, $D150, FALSE))</f>
        <v>95.712992607624557</v>
      </c>
      <c r="S150">
        <f>IF(ISBLANK(HLOOKUP(S$1, m_preprocess!$1:$1048576, $D150, FALSE)), "", HLOOKUP(S$1, m_preprocess!$1:$1048576, $D150, FALSE))</f>
        <v>208.86595946583932</v>
      </c>
      <c r="T150">
        <f>IF(ISBLANK(HLOOKUP(T$1, m_preprocess!$1:$1048576, $D150, FALSE)), "", HLOOKUP(T$1, m_preprocess!$1:$1048576, $D150, FALSE))</f>
        <v>29.509680201261563</v>
      </c>
      <c r="U150">
        <f>IF(ISBLANK(HLOOKUP(U$1, m_preprocess!$1:$1048576, $D150, FALSE)), "", HLOOKUP(U$1, m_preprocess!$1:$1048576, $D150, FALSE))</f>
        <v>199.79374433694281</v>
      </c>
      <c r="V150">
        <f>IF(ISBLANK(HLOOKUP(V$1, m_preprocess!$1:$1048576, $D150, FALSE)), "", HLOOKUP(V$1, m_preprocess!$1:$1048576, $D150, FALSE))</f>
        <v>25.208149466639949</v>
      </c>
      <c r="W150">
        <f>IF(ISBLANK(HLOOKUP(W$1, m_preprocess!$1:$1048576, $D150, FALSE)), "", HLOOKUP(W$1, m_preprocess!$1:$1048576, $D150, FALSE))</f>
        <v>153.09268098961948</v>
      </c>
      <c r="X150">
        <f>IF(ISBLANK(HLOOKUP(X$1, m_preprocess!$1:$1048576, $D150, FALSE)), "", HLOOKUP(X$1, m_preprocess!$1:$1048576, $D150, FALSE))</f>
        <v>21.492924816338089</v>
      </c>
      <c r="Y150">
        <f>IF(ISBLANK(HLOOKUP(Y$1, m_preprocess!$1:$1048576, $D150, FALSE)), "", HLOOKUP(Y$1, m_preprocess!$1:$1048576, $D150, FALSE))</f>
        <v>191980.71804188183</v>
      </c>
      <c r="Z150">
        <f>IF(ISBLANK(HLOOKUP(Z$1, m_preprocess!$1:$1048576, $D150, FALSE)), "", HLOOKUP(Z$1, m_preprocess!$1:$1048576, $D150, FALSE))</f>
        <v>169748.06034180438</v>
      </c>
      <c r="AA150">
        <f>IF(ISBLANK(HLOOKUP(AA$1, m_preprocess!$1:$1048576, $D150, FALSE)), "", HLOOKUP(AA$1, m_preprocess!$1:$1048576, $D150, FALSE))</f>
        <v>1062.6432334710746</v>
      </c>
      <c r="AB150">
        <f>IF(ISBLANK(HLOOKUP(AB$1, m_preprocess!$1:$1048576, $D150, FALSE)), "", HLOOKUP(AB$1, m_preprocess!$1:$1048576, $D150, FALSE))</f>
        <v>13484.313906019894</v>
      </c>
      <c r="AC150">
        <f>IF(ISBLANK(HLOOKUP(AC$1, m_preprocess!$1:$1048576, $D150, FALSE)), "", HLOOKUP(AC$1, m_preprocess!$1:$1048576, $D150, FALSE))</f>
        <v>100.83554329539733</v>
      </c>
      <c r="AD150">
        <f>IF(ISBLANK(HLOOKUP(AD$1, m_preprocess!$1:$1048576, $D150, FALSE)), "", HLOOKUP(AD$1, m_preprocess!$1:$1048576, $D150, FALSE))</f>
        <v>8485.0569036407796</v>
      </c>
      <c r="AE150">
        <f>IF(ISBLANK(HLOOKUP(AE$1, m_preprocess!$1:$1048576, $D150, FALSE)), "", HLOOKUP(AE$1, m_preprocess!$1:$1048576, $D150, FALSE))</f>
        <v>18702.33635172799</v>
      </c>
      <c r="AF150">
        <f>IF(ISBLANK(HLOOKUP(AF$1, m_preprocess!$1:$1048576, $D150, FALSE)), "", HLOOKUP(AF$1, m_preprocess!$1:$1048576, $D150, FALSE))</f>
        <v>162.40751086336206</v>
      </c>
      <c r="AG150">
        <f>IF(ISBLANK(HLOOKUP(AG$1, m_preprocess!$1:$1048576, $D150, FALSE)), "", HLOOKUP(AG$1, m_preprocess!$1:$1048576, $D150, FALSE))</f>
        <v>-888.74800000000323</v>
      </c>
    </row>
    <row r="151" spans="1:33">
      <c r="A151" s="22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90.963718225743136</v>
      </c>
      <c r="F151" t="str">
        <f>IF(ISBLANK(HLOOKUP(F$1, m_preprocess!$1:$1048576, $D151, FALSE)), "", HLOOKUP(F$1, m_preprocess!$1:$1048576, $D151, FALSE))</f>
        <v/>
      </c>
      <c r="G151">
        <f>IF(ISBLANK(HLOOKUP(G$1, m_preprocess!$1:$1048576, $D151, FALSE)), "", HLOOKUP(G$1, m_preprocess!$1:$1048576, $D151, FALSE))</f>
        <v>94.832082541817869</v>
      </c>
      <c r="H151">
        <f>IF(ISBLANK(HLOOKUP(H$1, m_preprocess!$1:$1048576, $D151, FALSE)), "", HLOOKUP(H$1, m_preprocess!$1:$1048576, $D151, FALSE))</f>
        <v>107.82228964140934</v>
      </c>
      <c r="I151">
        <f>IF(ISBLANK(HLOOKUP(I$1, m_preprocess!$1:$1048576, $D151, FALSE)), "", HLOOKUP(I$1, m_preprocess!$1:$1048576, $D151, FALSE))</f>
        <v>84.305955069443073</v>
      </c>
      <c r="J151">
        <f>IF(ISBLANK(HLOOKUP(J$1, m_preprocess!$1:$1048576, $D151, FALSE)), "", HLOOKUP(J$1, m_preprocess!$1:$1048576, $D151, FALSE))</f>
        <v>82.691094348164356</v>
      </c>
      <c r="K151">
        <f>IF(ISBLANK(HLOOKUP(K$1, m_preprocess!$1:$1048576, $D151, FALSE)), "", HLOOKUP(K$1, m_preprocess!$1:$1048576, $D151, FALSE))</f>
        <v>95.557975633489662</v>
      </c>
      <c r="L151">
        <f>IF(ISBLANK(HLOOKUP(L$1, m_preprocess!$1:$1048576, $D151, FALSE)), "", HLOOKUP(L$1, m_preprocess!$1:$1048576, $D151, FALSE))</f>
        <v>81.576642510714379</v>
      </c>
      <c r="M151">
        <f>IF(ISBLANK(HLOOKUP(M$1, m_preprocess!$1:$1048576, $D151, FALSE)), "", HLOOKUP(M$1, m_preprocess!$1:$1048576, $D151, FALSE))</f>
        <v>89.236854720766672</v>
      </c>
      <c r="N151">
        <f>IF(ISBLANK(HLOOKUP(N$1, m_preprocess!$1:$1048576, $D151, FALSE)), "", HLOOKUP(N$1, m_preprocess!$1:$1048576, $D151, FALSE))</f>
        <v>52.189</v>
      </c>
      <c r="O151">
        <f>IF(ISBLANK(HLOOKUP(O$1, m_preprocess!$1:$1048576, $D151, FALSE)), "", HLOOKUP(O$1, m_preprocess!$1:$1048576, $D151, FALSE))</f>
        <v>99.959403902568994</v>
      </c>
      <c r="P151">
        <f>IF(ISBLANK(HLOOKUP(P$1, m_preprocess!$1:$1048576, $D151, FALSE)), "", HLOOKUP(P$1, m_preprocess!$1:$1048576, $D151, FALSE))</f>
        <v>88.546316051397739</v>
      </c>
      <c r="Q151">
        <f>IF(ISBLANK(HLOOKUP(Q$1, m_preprocess!$1:$1048576, $D151, FALSE)), "", HLOOKUP(Q$1, m_preprocess!$1:$1048576, $D151, FALSE))</f>
        <v>91.629992520096124</v>
      </c>
      <c r="R151">
        <f>IF(ISBLANK(HLOOKUP(R$1, m_preprocess!$1:$1048576, $D151, FALSE)), "", HLOOKUP(R$1, m_preprocess!$1:$1048576, $D151, FALSE))</f>
        <v>96.634642889420647</v>
      </c>
      <c r="S151">
        <f>IF(ISBLANK(HLOOKUP(S$1, m_preprocess!$1:$1048576, $D151, FALSE)), "", HLOOKUP(S$1, m_preprocess!$1:$1048576, $D151, FALSE))</f>
        <v>206.86921621185675</v>
      </c>
      <c r="T151">
        <f>IF(ISBLANK(HLOOKUP(T$1, m_preprocess!$1:$1048576, $D151, FALSE)), "", HLOOKUP(T$1, m_preprocess!$1:$1048576, $D151, FALSE))</f>
        <v>30.593582215521639</v>
      </c>
      <c r="U151">
        <f>IF(ISBLANK(HLOOKUP(U$1, m_preprocess!$1:$1048576, $D151, FALSE)), "", HLOOKUP(U$1, m_preprocess!$1:$1048576, $D151, FALSE))</f>
        <v>200.4948106480619</v>
      </c>
      <c r="V151">
        <f>IF(ISBLANK(HLOOKUP(V$1, m_preprocess!$1:$1048576, $D151, FALSE)), "", HLOOKUP(V$1, m_preprocess!$1:$1048576, $D151, FALSE))</f>
        <v>26.376876539304824</v>
      </c>
      <c r="W151">
        <f>IF(ISBLANK(HLOOKUP(W$1, m_preprocess!$1:$1048576, $D151, FALSE)), "", HLOOKUP(W$1, m_preprocess!$1:$1048576, $D151, FALSE))</f>
        <v>150.29853895251145</v>
      </c>
      <c r="X151">
        <f>IF(ISBLANK(HLOOKUP(X$1, m_preprocess!$1:$1048576, $D151, FALSE)), "", HLOOKUP(X$1, m_preprocess!$1:$1048576, $D151, FALSE))</f>
        <v>23.819395156245619</v>
      </c>
      <c r="Y151">
        <f>IF(ISBLANK(HLOOKUP(Y$1, m_preprocess!$1:$1048576, $D151, FALSE)), "", HLOOKUP(Y$1, m_preprocess!$1:$1048576, $D151, FALSE))</f>
        <v>207082.2095532192</v>
      </c>
      <c r="Z151">
        <f>IF(ISBLANK(HLOOKUP(Z$1, m_preprocess!$1:$1048576, $D151, FALSE)), "", HLOOKUP(Z$1, m_preprocess!$1:$1048576, $D151, FALSE))</f>
        <v>249377.93333532018</v>
      </c>
      <c r="AA151">
        <f>IF(ISBLANK(HLOOKUP(AA$1, m_preprocess!$1:$1048576, $D151, FALSE)), "", HLOOKUP(AA$1, m_preprocess!$1:$1048576, $D151, FALSE))</f>
        <v>992.91698502839449</v>
      </c>
      <c r="AB151">
        <f>IF(ISBLANK(HLOOKUP(AB$1, m_preprocess!$1:$1048576, $D151, FALSE)), "", HLOOKUP(AB$1, m_preprocess!$1:$1048576, $D151, FALSE))</f>
        <v>13444.064001692454</v>
      </c>
      <c r="AC151">
        <f>IF(ISBLANK(HLOOKUP(AC$1, m_preprocess!$1:$1048576, $D151, FALSE)), "", HLOOKUP(AC$1, m_preprocess!$1:$1048576, $D151, FALSE))</f>
        <v>99.218197941645457</v>
      </c>
      <c r="AD151">
        <f>IF(ISBLANK(HLOOKUP(AD$1, m_preprocess!$1:$1048576, $D151, FALSE)), "", HLOOKUP(AD$1, m_preprocess!$1:$1048576, $D151, FALSE))</f>
        <v>8803.0862556870979</v>
      </c>
      <c r="AE151">
        <f>IF(ISBLANK(HLOOKUP(AE$1, m_preprocess!$1:$1048576, $D151, FALSE)), "", HLOOKUP(AE$1, m_preprocess!$1:$1048576, $D151, FALSE))</f>
        <v>18872.678673671264</v>
      </c>
      <c r="AF151">
        <f>IF(ISBLANK(HLOOKUP(AF$1, m_preprocess!$1:$1048576, $D151, FALSE)), "", HLOOKUP(AF$1, m_preprocess!$1:$1048576, $D151, FALSE))</f>
        <v>170.97184427618225</v>
      </c>
      <c r="AG151">
        <f>IF(ISBLANK(HLOOKUP(AG$1, m_preprocess!$1:$1048576, $D151, FALSE)), "", HLOOKUP(AG$1, m_preprocess!$1:$1048576, $D151, FALSE))</f>
        <v>3723.6860000000015</v>
      </c>
    </row>
    <row r="152" spans="1:33">
      <c r="A152" s="22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89.309616488274756</v>
      </c>
      <c r="F152" t="str">
        <f>IF(ISBLANK(HLOOKUP(F$1, m_preprocess!$1:$1048576, $D152, FALSE)), "", HLOOKUP(F$1, m_preprocess!$1:$1048576, $D152, FALSE))</f>
        <v/>
      </c>
      <c r="G152">
        <f>IF(ISBLANK(HLOOKUP(G$1, m_preprocess!$1:$1048576, $D152, FALSE)), "", HLOOKUP(G$1, m_preprocess!$1:$1048576, $D152, FALSE))</f>
        <v>92.518795796662019</v>
      </c>
      <c r="H152">
        <f>IF(ISBLANK(HLOOKUP(H$1, m_preprocess!$1:$1048576, $D152, FALSE)), "", HLOOKUP(H$1, m_preprocess!$1:$1048576, $D152, FALSE))</f>
        <v>101.11329304488802</v>
      </c>
      <c r="I152">
        <f>IF(ISBLANK(HLOOKUP(I$1, m_preprocess!$1:$1048576, $D152, FALSE)), "", HLOOKUP(I$1, m_preprocess!$1:$1048576, $D152, FALSE))</f>
        <v>90.059252215643198</v>
      </c>
      <c r="J152">
        <f>IF(ISBLANK(HLOOKUP(J$1, m_preprocess!$1:$1048576, $D152, FALSE)), "", HLOOKUP(J$1, m_preprocess!$1:$1048576, $D152, FALSE))</f>
        <v>84.816818448647552</v>
      </c>
      <c r="K152">
        <f>IF(ISBLANK(HLOOKUP(K$1, m_preprocess!$1:$1048576, $D152, FALSE)), "", HLOOKUP(K$1, m_preprocess!$1:$1048576, $D152, FALSE))</f>
        <v>92.269752137485042</v>
      </c>
      <c r="L152">
        <f>IF(ISBLANK(HLOOKUP(L$1, m_preprocess!$1:$1048576, $D152, FALSE)), "", HLOOKUP(L$1, m_preprocess!$1:$1048576, $D152, FALSE))</f>
        <v>81.678570920469099</v>
      </c>
      <c r="M152">
        <f>IF(ISBLANK(HLOOKUP(M$1, m_preprocess!$1:$1048576, $D152, FALSE)), "", HLOOKUP(M$1, m_preprocess!$1:$1048576, $D152, FALSE))</f>
        <v>88.356648358662454</v>
      </c>
      <c r="N152">
        <f>IF(ISBLANK(HLOOKUP(N$1, m_preprocess!$1:$1048576, $D152, FALSE)), "", HLOOKUP(N$1, m_preprocess!$1:$1048576, $D152, FALSE))</f>
        <v>52.582999999999998</v>
      </c>
      <c r="O152">
        <f>IF(ISBLANK(HLOOKUP(O$1, m_preprocess!$1:$1048576, $D152, FALSE)), "", HLOOKUP(O$1, m_preprocess!$1:$1048576, $D152, FALSE))</f>
        <v>99.730222371652999</v>
      </c>
      <c r="P152">
        <f>IF(ISBLANK(HLOOKUP(P$1, m_preprocess!$1:$1048576, $D152, FALSE)), "", HLOOKUP(P$1, m_preprocess!$1:$1048576, $D152, FALSE))</f>
        <v>88.808363570560729</v>
      </c>
      <c r="Q152">
        <f>IF(ISBLANK(HLOOKUP(Q$1, m_preprocess!$1:$1048576, $D152, FALSE)), "", HLOOKUP(Q$1, m_preprocess!$1:$1048576, $D152, FALSE))</f>
        <v>92.024542670511124</v>
      </c>
      <c r="R152">
        <f>IF(ISBLANK(HLOOKUP(R$1, m_preprocess!$1:$1048576, $D152, FALSE)), "", HLOOKUP(R$1, m_preprocess!$1:$1048576, $D152, FALSE))</f>
        <v>96.505085484134653</v>
      </c>
      <c r="S152">
        <f>IF(ISBLANK(HLOOKUP(S$1, m_preprocess!$1:$1048576, $D152, FALSE)), "", HLOOKUP(S$1, m_preprocess!$1:$1048576, $D152, FALSE))</f>
        <v>184.40358927443077</v>
      </c>
      <c r="T152">
        <f>IF(ISBLANK(HLOOKUP(T$1, m_preprocess!$1:$1048576, $D152, FALSE)), "", HLOOKUP(T$1, m_preprocess!$1:$1048576, $D152, FALSE))</f>
        <v>31.056252914835525</v>
      </c>
      <c r="U152">
        <f>IF(ISBLANK(HLOOKUP(U$1, m_preprocess!$1:$1048576, $D152, FALSE)), "", HLOOKUP(U$1, m_preprocess!$1:$1048576, $D152, FALSE))</f>
        <v>185.79750036050936</v>
      </c>
      <c r="V152">
        <f>IF(ISBLANK(HLOOKUP(V$1, m_preprocess!$1:$1048576, $D152, FALSE)), "", HLOOKUP(V$1, m_preprocess!$1:$1048576, $D152, FALSE))</f>
        <v>25.313192898338169</v>
      </c>
      <c r="W152">
        <f>IF(ISBLANK(HLOOKUP(W$1, m_preprocess!$1:$1048576, $D152, FALSE)), "", HLOOKUP(W$1, m_preprocess!$1:$1048576, $D152, FALSE))</f>
        <v>138.73001298914352</v>
      </c>
      <c r="X152">
        <f>IF(ISBLANK(HLOOKUP(X$1, m_preprocess!$1:$1048576, $D152, FALSE)), "", HLOOKUP(X$1, m_preprocess!$1:$1048576, $D152, FALSE))</f>
        <v>21.754294473027681</v>
      </c>
      <c r="Y152">
        <f>IF(ISBLANK(HLOOKUP(Y$1, m_preprocess!$1:$1048576, $D152, FALSE)), "", HLOOKUP(Y$1, m_preprocess!$1:$1048576, $D152, FALSE))</f>
        <v>198817.96060924893</v>
      </c>
      <c r="Z152">
        <f>IF(ISBLANK(HLOOKUP(Z$1, m_preprocess!$1:$1048576, $D152, FALSE)), "", HLOOKUP(Z$1, m_preprocess!$1:$1048576, $D152, FALSE))</f>
        <v>170091.67103878246</v>
      </c>
      <c r="AA152">
        <f>IF(ISBLANK(HLOOKUP(AA$1, m_preprocess!$1:$1048576, $D152, FALSE)), "", HLOOKUP(AA$1, m_preprocess!$1:$1048576, $D152, FALSE))</f>
        <v>944.22811698306828</v>
      </c>
      <c r="AB152">
        <f>IF(ISBLANK(HLOOKUP(AB$1, m_preprocess!$1:$1048576, $D152, FALSE)), "", HLOOKUP(AB$1, m_preprocess!$1:$1048576, $D152, FALSE))</f>
        <v>13494.452093501663</v>
      </c>
      <c r="AC152">
        <f>IF(ISBLANK(HLOOKUP(AC$1, m_preprocess!$1:$1048576, $D152, FALSE)), "", HLOOKUP(AC$1, m_preprocess!$1:$1048576, $D152, FALSE))</f>
        <v>97.846895704579296</v>
      </c>
      <c r="AD152">
        <f>IF(ISBLANK(HLOOKUP(AD$1, m_preprocess!$1:$1048576, $D152, FALSE)), "", HLOOKUP(AD$1, m_preprocess!$1:$1048576, $D152, FALSE))</f>
        <v>8693.8386962119403</v>
      </c>
      <c r="AE152">
        <f>IF(ISBLANK(HLOOKUP(AE$1, m_preprocess!$1:$1048576, $D152, FALSE)), "", HLOOKUP(AE$1, m_preprocess!$1:$1048576, $D152, FALSE))</f>
        <v>19138.548098951818</v>
      </c>
      <c r="AF152">
        <f>IF(ISBLANK(HLOOKUP(AF$1, m_preprocess!$1:$1048576, $D152, FALSE)), "", HLOOKUP(AF$1, m_preprocess!$1:$1048576, $D152, FALSE))</f>
        <v>178.29986954193021</v>
      </c>
      <c r="AG152">
        <f>IF(ISBLANK(HLOOKUP(AG$1, m_preprocess!$1:$1048576, $D152, FALSE)), "", HLOOKUP(AG$1, m_preprocess!$1:$1048576, $D152, FALSE))</f>
        <v>1605.9740000000002</v>
      </c>
    </row>
    <row r="153" spans="1:33">
      <c r="A153" s="22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91.8355638500352</v>
      </c>
      <c r="F153" t="str">
        <f>IF(ISBLANK(HLOOKUP(F$1, m_preprocess!$1:$1048576, $D153, FALSE)), "", HLOOKUP(F$1, m_preprocess!$1:$1048576, $D153, FALSE))</f>
        <v/>
      </c>
      <c r="G153">
        <f>IF(ISBLANK(HLOOKUP(G$1, m_preprocess!$1:$1048576, $D153, FALSE)), "", HLOOKUP(G$1, m_preprocess!$1:$1048576, $D153, FALSE))</f>
        <v>97.644390113704333</v>
      </c>
      <c r="H153">
        <f>IF(ISBLANK(HLOOKUP(H$1, m_preprocess!$1:$1048576, $D153, FALSE)), "", HLOOKUP(H$1, m_preprocess!$1:$1048576, $D153, FALSE))</f>
        <v>110.764889229734</v>
      </c>
      <c r="I153">
        <f>IF(ISBLANK(HLOOKUP(I$1, m_preprocess!$1:$1048576, $D153, FALSE)), "", HLOOKUP(I$1, m_preprocess!$1:$1048576, $D153, FALSE))</f>
        <v>89.472668488310504</v>
      </c>
      <c r="J153">
        <f>IF(ISBLANK(HLOOKUP(J$1, m_preprocess!$1:$1048576, $D153, FALSE)), "", HLOOKUP(J$1, m_preprocess!$1:$1048576, $D153, FALSE))</f>
        <v>85.352763713666533</v>
      </c>
      <c r="K153">
        <f>IF(ISBLANK(HLOOKUP(K$1, m_preprocess!$1:$1048576, $D153, FALSE)), "", HLOOKUP(K$1, m_preprocess!$1:$1048576, $D153, FALSE))</f>
        <v>98.085778823416419</v>
      </c>
      <c r="L153">
        <f>IF(ISBLANK(HLOOKUP(L$1, m_preprocess!$1:$1048576, $D153, FALSE)), "", HLOOKUP(L$1, m_preprocess!$1:$1048576, $D153, FALSE))</f>
        <v>85.192730953862039</v>
      </c>
      <c r="M153">
        <f>IF(ISBLANK(HLOOKUP(M$1, m_preprocess!$1:$1048576, $D153, FALSE)), "", HLOOKUP(M$1, m_preprocess!$1:$1048576, $D153, FALSE))</f>
        <v>91.674734991365881</v>
      </c>
      <c r="N153">
        <f>IF(ISBLANK(HLOOKUP(N$1, m_preprocess!$1:$1048576, $D153, FALSE)), "", HLOOKUP(N$1, m_preprocess!$1:$1048576, $D153, FALSE))</f>
        <v>51.783999999999999</v>
      </c>
      <c r="O153">
        <f>IF(ISBLANK(HLOOKUP(O$1, m_preprocess!$1:$1048576, $D153, FALSE)), "", HLOOKUP(O$1, m_preprocess!$1:$1048576, $D153, FALSE))</f>
        <v>98.290240575365004</v>
      </c>
      <c r="P153">
        <f>IF(ISBLANK(HLOOKUP(P$1, m_preprocess!$1:$1048576, $D153, FALSE)), "", HLOOKUP(P$1, m_preprocess!$1:$1048576, $D153, FALSE))</f>
        <v>89.837344478767761</v>
      </c>
      <c r="Q153">
        <f>IF(ISBLANK(HLOOKUP(Q$1, m_preprocess!$1:$1048576, $D153, FALSE)), "", HLOOKUP(Q$1, m_preprocess!$1:$1048576, $D153, FALSE))</f>
        <v>93.091744921609504</v>
      </c>
      <c r="R153">
        <f>IF(ISBLANK(HLOOKUP(R$1, m_preprocess!$1:$1048576, $D153, FALSE)), "", HLOOKUP(R$1, m_preprocess!$1:$1048576, $D153, FALSE))</f>
        <v>96.504093412813134</v>
      </c>
      <c r="S153">
        <f>IF(ISBLANK(HLOOKUP(S$1, m_preprocess!$1:$1048576, $D153, FALSE)), "", HLOOKUP(S$1, m_preprocess!$1:$1048576, $D153, FALSE))</f>
        <v>217.05194107344187</v>
      </c>
      <c r="T153">
        <f>IF(ISBLANK(HLOOKUP(T$1, m_preprocess!$1:$1048576, $D153, FALSE)), "", HLOOKUP(T$1, m_preprocess!$1:$1048576, $D153, FALSE))</f>
        <v>34.150419492030842</v>
      </c>
      <c r="U153">
        <f>IF(ISBLANK(HLOOKUP(U$1, m_preprocess!$1:$1048576, $D153, FALSE)), "", HLOOKUP(U$1, m_preprocess!$1:$1048576, $D153, FALSE))</f>
        <v>216.30200418905051</v>
      </c>
      <c r="V153">
        <f>IF(ISBLANK(HLOOKUP(V$1, m_preprocess!$1:$1048576, $D153, FALSE)), "", HLOOKUP(V$1, m_preprocess!$1:$1048576, $D153, FALSE))</f>
        <v>28.146233612941696</v>
      </c>
      <c r="W153">
        <f>IF(ISBLANK(HLOOKUP(W$1, m_preprocess!$1:$1048576, $D153, FALSE)), "", HLOOKUP(W$1, m_preprocess!$1:$1048576, $D153, FALSE))</f>
        <v>162.49004691809864</v>
      </c>
      <c r="X153">
        <f>IF(ISBLANK(HLOOKUP(X$1, m_preprocess!$1:$1048576, $D153, FALSE)), "", HLOOKUP(X$1, m_preprocess!$1:$1048576, $D153, FALSE))</f>
        <v>25.665723658010155</v>
      </c>
      <c r="Y153">
        <f>IF(ISBLANK(HLOOKUP(Y$1, m_preprocess!$1:$1048576, $D153, FALSE)), "", HLOOKUP(Y$1, m_preprocess!$1:$1048576, $D153, FALSE))</f>
        <v>198111.95163231553</v>
      </c>
      <c r="Z153">
        <f>IF(ISBLANK(HLOOKUP(Z$1, m_preprocess!$1:$1048576, $D153, FALSE)), "", HLOOKUP(Z$1, m_preprocess!$1:$1048576, $D153, FALSE))</f>
        <v>176636.99099833411</v>
      </c>
      <c r="AA153">
        <f>IF(ISBLANK(HLOOKUP(AA$1, m_preprocess!$1:$1048576, $D153, FALSE)), "", HLOOKUP(AA$1, m_preprocess!$1:$1048576, $D153, FALSE))</f>
        <v>1050.0881693013771</v>
      </c>
      <c r="AB153">
        <f>IF(ISBLANK(HLOOKUP(AB$1, m_preprocess!$1:$1048576, $D153, FALSE)), "", HLOOKUP(AB$1, m_preprocess!$1:$1048576, $D153, FALSE))</f>
        <v>13580.658783682838</v>
      </c>
      <c r="AC153">
        <f>IF(ISBLANK(HLOOKUP(AC$1, m_preprocess!$1:$1048576, $D153, FALSE)), "", HLOOKUP(AC$1, m_preprocess!$1:$1048576, $D153, FALSE))</f>
        <v>98.63337722942812</v>
      </c>
      <c r="AD153">
        <f>IF(ISBLANK(HLOOKUP(AD$1, m_preprocess!$1:$1048576, $D153, FALSE)), "", HLOOKUP(AD$1, m_preprocess!$1:$1048576, $D153, FALSE))</f>
        <v>8692.1668542604511</v>
      </c>
      <c r="AE153">
        <f>IF(ISBLANK(HLOOKUP(AE$1, m_preprocess!$1:$1048576, $D153, FALSE)), "", HLOOKUP(AE$1, m_preprocess!$1:$1048576, $D153, FALSE))</f>
        <v>19163.372988594288</v>
      </c>
      <c r="AF153">
        <f>IF(ISBLANK(HLOOKUP(AF$1, m_preprocess!$1:$1048576, $D153, FALSE)), "", HLOOKUP(AF$1, m_preprocess!$1:$1048576, $D153, FALSE))</f>
        <v>185.42338598577567</v>
      </c>
      <c r="AG153">
        <f>IF(ISBLANK(HLOOKUP(AG$1, m_preprocess!$1:$1048576, $D153, FALSE)), "", HLOOKUP(AG$1, m_preprocess!$1:$1048576, $D153, FALSE))</f>
        <v>2376.669000000009</v>
      </c>
    </row>
    <row r="154" spans="1:33">
      <c r="A154" s="22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90.159858972170525</v>
      </c>
      <c r="F154" t="str">
        <f>IF(ISBLANK(HLOOKUP(F$1, m_preprocess!$1:$1048576, $D154, FALSE)), "", HLOOKUP(F$1, m_preprocess!$1:$1048576, $D154, FALSE))</f>
        <v/>
      </c>
      <c r="G154">
        <f>IF(ISBLANK(HLOOKUP(G$1, m_preprocess!$1:$1048576, $D154, FALSE)), "", HLOOKUP(G$1, m_preprocess!$1:$1048576, $D154, FALSE))</f>
        <v>95.816729501868849</v>
      </c>
      <c r="H154">
        <f>IF(ISBLANK(HLOOKUP(H$1, m_preprocess!$1:$1048576, $D154, FALSE)), "", HLOOKUP(H$1, m_preprocess!$1:$1048576, $D154, FALSE))</f>
        <v>105.18898845666276</v>
      </c>
      <c r="I154">
        <f>IF(ISBLANK(HLOOKUP(I$1, m_preprocess!$1:$1048576, $D154, FALSE)), "", HLOOKUP(I$1, m_preprocess!$1:$1048576, $D154, FALSE))</f>
        <v>88.875631220579663</v>
      </c>
      <c r="J154">
        <f>IF(ISBLANK(HLOOKUP(J$1, m_preprocess!$1:$1048576, $D154, FALSE)), "", HLOOKUP(J$1, m_preprocess!$1:$1048576, $D154, FALSE))</f>
        <v>86.404426883631629</v>
      </c>
      <c r="K154">
        <f>IF(ISBLANK(HLOOKUP(K$1, m_preprocess!$1:$1048576, $D154, FALSE)), "", HLOOKUP(K$1, m_preprocess!$1:$1048576, $D154, FALSE))</f>
        <v>96.590929071460664</v>
      </c>
      <c r="L154">
        <f>IF(ISBLANK(HLOOKUP(L$1, m_preprocess!$1:$1048576, $D154, FALSE)), "", HLOOKUP(L$1, m_preprocess!$1:$1048576, $D154, FALSE))</f>
        <v>83.830104284465861</v>
      </c>
      <c r="M154">
        <f>IF(ISBLANK(HLOOKUP(M$1, m_preprocess!$1:$1048576, $D154, FALSE)), "", HLOOKUP(M$1, m_preprocess!$1:$1048576, $D154, FALSE))</f>
        <v>90.573684407587479</v>
      </c>
      <c r="N154">
        <f>IF(ISBLANK(HLOOKUP(N$1, m_preprocess!$1:$1048576, $D154, FALSE)), "", HLOOKUP(N$1, m_preprocess!$1:$1048576, $D154, FALSE))</f>
        <v>52.215000000000003</v>
      </c>
      <c r="O154">
        <f>IF(ISBLANK(HLOOKUP(O$1, m_preprocess!$1:$1048576, $D154, FALSE)), "", HLOOKUP(O$1, m_preprocess!$1:$1048576, $D154, FALSE))</f>
        <v>102.20431526045201</v>
      </c>
      <c r="P154">
        <f>IF(ISBLANK(HLOOKUP(P$1, m_preprocess!$1:$1048576, $D154, FALSE)), "", HLOOKUP(P$1, m_preprocess!$1:$1048576, $D154, FALSE))</f>
        <v>90.165064145224207</v>
      </c>
      <c r="Q154">
        <f>IF(ISBLANK(HLOOKUP(Q$1, m_preprocess!$1:$1048576, $D154, FALSE)), "", HLOOKUP(Q$1, m_preprocess!$1:$1048576, $D154, FALSE))</f>
        <v>95.183858549859593</v>
      </c>
      <c r="R154">
        <f>IF(ISBLANK(HLOOKUP(R$1, m_preprocess!$1:$1048576, $D154, FALSE)), "", HLOOKUP(R$1, m_preprocess!$1:$1048576, $D154, FALSE))</f>
        <v>94.727263129381939</v>
      </c>
      <c r="S154">
        <f>IF(ISBLANK(HLOOKUP(S$1, m_preprocess!$1:$1048576, $D154, FALSE)), "", HLOOKUP(S$1, m_preprocess!$1:$1048576, $D154, FALSE))</f>
        <v>203.04310958525161</v>
      </c>
      <c r="T154">
        <f>IF(ISBLANK(HLOOKUP(T$1, m_preprocess!$1:$1048576, $D154, FALSE)), "", HLOOKUP(T$1, m_preprocess!$1:$1048576, $D154, FALSE))</f>
        <v>32.271479287292472</v>
      </c>
      <c r="U154">
        <f>IF(ISBLANK(HLOOKUP(U$1, m_preprocess!$1:$1048576, $D154, FALSE)), "", HLOOKUP(U$1, m_preprocess!$1:$1048576, $D154, FALSE))</f>
        <v>195.80531073172693</v>
      </c>
      <c r="V154">
        <f>IF(ISBLANK(HLOOKUP(V$1, m_preprocess!$1:$1048576, $D154, FALSE)), "", HLOOKUP(V$1, m_preprocess!$1:$1048576, $D154, FALSE))</f>
        <v>28.755989110971356</v>
      </c>
      <c r="W154">
        <f>IF(ISBLANK(HLOOKUP(W$1, m_preprocess!$1:$1048576, $D154, FALSE)), "", HLOOKUP(W$1, m_preprocess!$1:$1048576, $D154, FALSE))</f>
        <v>143.77440890181467</v>
      </c>
      <c r="X154">
        <f>IF(ISBLANK(HLOOKUP(X$1, m_preprocess!$1:$1048576, $D154, FALSE)), "", HLOOKUP(X$1, m_preprocess!$1:$1048576, $D154, FALSE))</f>
        <v>23.274912718940918</v>
      </c>
      <c r="Y154">
        <f>IF(ISBLANK(HLOOKUP(Y$1, m_preprocess!$1:$1048576, $D154, FALSE)), "", HLOOKUP(Y$1, m_preprocess!$1:$1048576, $D154, FALSE))</f>
        <v>206115.53424273338</v>
      </c>
      <c r="Z154">
        <f>IF(ISBLANK(HLOOKUP(Z$1, m_preprocess!$1:$1048576, $D154, FALSE)), "", HLOOKUP(Z$1, m_preprocess!$1:$1048576, $D154, FALSE))</f>
        <v>185921.3669265756</v>
      </c>
      <c r="AA154">
        <f>IF(ISBLANK(HLOOKUP(AA$1, m_preprocess!$1:$1048576, $D154, FALSE)), "", HLOOKUP(AA$1, m_preprocess!$1:$1048576, $D154, FALSE))</f>
        <v>948.68737424547282</v>
      </c>
      <c r="AB154">
        <f>IF(ISBLANK(HLOOKUP(AB$1, m_preprocess!$1:$1048576, $D154, FALSE)), "", HLOOKUP(AB$1, m_preprocess!$1:$1048576, $D154, FALSE))</f>
        <v>13514.425253694892</v>
      </c>
      <c r="AC154">
        <f>IF(ISBLANK(HLOOKUP(AC$1, m_preprocess!$1:$1048576, $D154, FALSE)), "", HLOOKUP(AC$1, m_preprocess!$1:$1048576, $D154, FALSE))</f>
        <v>100.16759804566063</v>
      </c>
      <c r="AD154">
        <f>IF(ISBLANK(HLOOKUP(AD$1, m_preprocess!$1:$1048576, $D154, FALSE)), "", HLOOKUP(AD$1, m_preprocess!$1:$1048576, $D154, FALSE))</f>
        <v>8713.3820815198251</v>
      </c>
      <c r="AE154">
        <f>IF(ISBLANK(HLOOKUP(AE$1, m_preprocess!$1:$1048576, $D154, FALSE)), "", HLOOKUP(AE$1, m_preprocess!$1:$1048576, $D154, FALSE))</f>
        <v>19278.012449880654</v>
      </c>
      <c r="AF154">
        <f>IF(ISBLANK(HLOOKUP(AF$1, m_preprocess!$1:$1048576, $D154, FALSE)), "", HLOOKUP(AF$1, m_preprocess!$1:$1048576, $D154, FALSE))</f>
        <v>194.97829036284622</v>
      </c>
      <c r="AG154">
        <f>IF(ISBLANK(HLOOKUP(AG$1, m_preprocess!$1:$1048576, $D154, FALSE)), "", HLOOKUP(AG$1, m_preprocess!$1:$1048576, $D154, FALSE))</f>
        <v>2083.6179999999877</v>
      </c>
    </row>
    <row r="155" spans="1:33">
      <c r="A155" s="22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92.812439868238968</v>
      </c>
      <c r="F155" t="str">
        <f>IF(ISBLANK(HLOOKUP(F$1, m_preprocess!$1:$1048576, $D155, FALSE)), "", HLOOKUP(F$1, m_preprocess!$1:$1048576, $D155, FALSE))</f>
        <v/>
      </c>
      <c r="G155">
        <f>IF(ISBLANK(HLOOKUP(G$1, m_preprocess!$1:$1048576, $D155, FALSE)), "", HLOOKUP(G$1, m_preprocess!$1:$1048576, $D155, FALSE))</f>
        <v>97.467312762320745</v>
      </c>
      <c r="H155">
        <f>IF(ISBLANK(HLOOKUP(H$1, m_preprocess!$1:$1048576, $D155, FALSE)), "", HLOOKUP(H$1, m_preprocess!$1:$1048576, $D155, FALSE))</f>
        <v>105.24833106233899</v>
      </c>
      <c r="I155">
        <f>IF(ISBLANK(HLOOKUP(I$1, m_preprocess!$1:$1048576, $D155, FALSE)), "", HLOOKUP(I$1, m_preprocess!$1:$1048576, $D155, FALSE))</f>
        <v>90.375707510347993</v>
      </c>
      <c r="J155">
        <f>IF(ISBLANK(HLOOKUP(J$1, m_preprocess!$1:$1048576, $D155, FALSE)), "", HLOOKUP(J$1, m_preprocess!$1:$1048576, $D155, FALSE))</f>
        <v>84.680875270408919</v>
      </c>
      <c r="K155">
        <f>IF(ISBLANK(HLOOKUP(K$1, m_preprocess!$1:$1048576, $D155, FALSE)), "", HLOOKUP(K$1, m_preprocess!$1:$1048576, $D155, FALSE))</f>
        <v>100.80361293938624</v>
      </c>
      <c r="L155">
        <f>IF(ISBLANK(HLOOKUP(L$1, m_preprocess!$1:$1048576, $D155, FALSE)), "", HLOOKUP(L$1, m_preprocess!$1:$1048576, $D155, FALSE))</f>
        <v>83.062465837324424</v>
      </c>
      <c r="M155">
        <f>IF(ISBLANK(HLOOKUP(M$1, m_preprocess!$1:$1048576, $D155, FALSE)), "", HLOOKUP(M$1, m_preprocess!$1:$1048576, $D155, FALSE))</f>
        <v>93.626290238246625</v>
      </c>
      <c r="N155">
        <f>IF(ISBLANK(HLOOKUP(N$1, m_preprocess!$1:$1048576, $D155, FALSE)), "", HLOOKUP(N$1, m_preprocess!$1:$1048576, $D155, FALSE))</f>
        <v>52.749000000000002</v>
      </c>
      <c r="O155">
        <f>IF(ISBLANK(HLOOKUP(O$1, m_preprocess!$1:$1048576, $D155, FALSE)), "", HLOOKUP(O$1, m_preprocess!$1:$1048576, $D155, FALSE))</f>
        <v>102.364211897351</v>
      </c>
      <c r="P155">
        <f>IF(ISBLANK(HLOOKUP(P$1, m_preprocess!$1:$1048576, $D155, FALSE)), "", HLOOKUP(P$1, m_preprocess!$1:$1048576, $D155, FALSE))</f>
        <v>89.632265869008648</v>
      </c>
      <c r="Q155">
        <f>IF(ISBLANK(HLOOKUP(Q$1, m_preprocess!$1:$1048576, $D155, FALSE)), "", HLOOKUP(Q$1, m_preprocess!$1:$1048576, $D155, FALSE))</f>
        <v>95.075230981894691</v>
      </c>
      <c r="R155">
        <f>IF(ISBLANK(HLOOKUP(R$1, m_preprocess!$1:$1048576, $D155, FALSE)), "", HLOOKUP(R$1, m_preprocess!$1:$1048576, $D155, FALSE))</f>
        <v>94.275096619094668</v>
      </c>
      <c r="S155">
        <f>IF(ISBLANK(HLOOKUP(S$1, m_preprocess!$1:$1048576, $D155, FALSE)), "", HLOOKUP(S$1, m_preprocess!$1:$1048576, $D155, FALSE))</f>
        <v>218.2262136336679</v>
      </c>
      <c r="T155">
        <f>IF(ISBLANK(HLOOKUP(T$1, m_preprocess!$1:$1048576, $D155, FALSE)), "", HLOOKUP(T$1, m_preprocess!$1:$1048576, $D155, FALSE))</f>
        <v>35.081529731663558</v>
      </c>
      <c r="U155">
        <f>IF(ISBLANK(HLOOKUP(U$1, m_preprocess!$1:$1048576, $D155, FALSE)), "", HLOOKUP(U$1, m_preprocess!$1:$1048576, $D155, FALSE))</f>
        <v>212.8799350890271</v>
      </c>
      <c r="V155">
        <f>IF(ISBLANK(HLOOKUP(V$1, m_preprocess!$1:$1048576, $D155, FALSE)), "", HLOOKUP(V$1, m_preprocess!$1:$1048576, $D155, FALSE))</f>
        <v>33.927669348647399</v>
      </c>
      <c r="W155">
        <f>IF(ISBLANK(HLOOKUP(W$1, m_preprocess!$1:$1048576, $D155, FALSE)), "", HLOOKUP(W$1, m_preprocess!$1:$1048576, $D155, FALSE))</f>
        <v>155.6168609552733</v>
      </c>
      <c r="X155">
        <f>IF(ISBLANK(HLOOKUP(X$1, m_preprocess!$1:$1048576, $D155, FALSE)), "", HLOOKUP(X$1, m_preprocess!$1:$1048576, $D155, FALSE))</f>
        <v>23.335404785106384</v>
      </c>
      <c r="Y155">
        <f>IF(ISBLANK(HLOOKUP(Y$1, m_preprocess!$1:$1048576, $D155, FALSE)), "", HLOOKUP(Y$1, m_preprocess!$1:$1048576, $D155, FALSE))</f>
        <v>198051.77420516722</v>
      </c>
      <c r="Z155">
        <f>IF(ISBLANK(HLOOKUP(Z$1, m_preprocess!$1:$1048576, $D155, FALSE)), "", HLOOKUP(Z$1, m_preprocess!$1:$1048576, $D155, FALSE))</f>
        <v>188964.16651536632</v>
      </c>
      <c r="AA155">
        <f>IF(ISBLANK(HLOOKUP(AA$1, m_preprocess!$1:$1048576, $D155, FALSE)), "", HLOOKUP(AA$1, m_preprocess!$1:$1048576, $D155, FALSE))</f>
        <v>935.34786539427421</v>
      </c>
      <c r="AB155">
        <f>IF(ISBLANK(HLOOKUP(AB$1, m_preprocess!$1:$1048576, $D155, FALSE)), "", HLOOKUP(AB$1, m_preprocess!$1:$1048576, $D155, FALSE))</f>
        <v>13737.399339694168</v>
      </c>
      <c r="AC155">
        <f>IF(ISBLANK(HLOOKUP(AC$1, m_preprocess!$1:$1048576, $D155, FALSE)), "", HLOOKUP(AC$1, m_preprocess!$1:$1048576, $D155, FALSE))</f>
        <v>100.35785631053966</v>
      </c>
      <c r="AD155">
        <f>IF(ISBLANK(HLOOKUP(AD$1, m_preprocess!$1:$1048576, $D155, FALSE)), "", HLOOKUP(AD$1, m_preprocess!$1:$1048576, $D155, FALSE))</f>
        <v>8909.635626070698</v>
      </c>
      <c r="AE155">
        <f>IF(ISBLANK(HLOOKUP(AE$1, m_preprocess!$1:$1048576, $D155, FALSE)), "", HLOOKUP(AE$1, m_preprocess!$1:$1048576, $D155, FALSE))</f>
        <v>19591.397109120342</v>
      </c>
      <c r="AF155">
        <f>IF(ISBLANK(HLOOKUP(AF$1, m_preprocess!$1:$1048576, $D155, FALSE)), "", HLOOKUP(AF$1, m_preprocess!$1:$1048576, $D155, FALSE))</f>
        <v>194.10994268025982</v>
      </c>
      <c r="AG155">
        <f>IF(ISBLANK(HLOOKUP(AG$1, m_preprocess!$1:$1048576, $D155, FALSE)), "", HLOOKUP(AG$1, m_preprocess!$1:$1048576, $D155, FALSE))</f>
        <v>1900.9480000000076</v>
      </c>
    </row>
    <row r="156" spans="1:33">
      <c r="A156" s="22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94.776036570207125</v>
      </c>
      <c r="F156" t="str">
        <f>IF(ISBLANK(HLOOKUP(F$1, m_preprocess!$1:$1048576, $D156, FALSE)), "", HLOOKUP(F$1, m_preprocess!$1:$1048576, $D156, FALSE))</f>
        <v/>
      </c>
      <c r="G156">
        <f>IF(ISBLANK(HLOOKUP(G$1, m_preprocess!$1:$1048576, $D156, FALSE)), "", HLOOKUP(G$1, m_preprocess!$1:$1048576, $D156, FALSE))</f>
        <v>97.162128289726169</v>
      </c>
      <c r="H156">
        <f>IF(ISBLANK(HLOOKUP(H$1, m_preprocess!$1:$1048576, $D156, FALSE)), "", HLOOKUP(H$1, m_preprocess!$1:$1048576, $D156, FALSE))</f>
        <v>104.8668758770293</v>
      </c>
      <c r="I156">
        <f>IF(ISBLANK(HLOOKUP(I$1, m_preprocess!$1:$1048576, $D156, FALSE)), "", HLOOKUP(I$1, m_preprocess!$1:$1048576, $D156, FALSE))</f>
        <v>86.995254543355998</v>
      </c>
      <c r="J156">
        <f>IF(ISBLANK(HLOOKUP(J$1, m_preprocess!$1:$1048576, $D156, FALSE)), "", HLOOKUP(J$1, m_preprocess!$1:$1048576, $D156, FALSE))</f>
        <v>87.206786447553213</v>
      </c>
      <c r="K156">
        <f>IF(ISBLANK(HLOOKUP(K$1, m_preprocess!$1:$1048576, $D156, FALSE)), "", HLOOKUP(K$1, m_preprocess!$1:$1048576, $D156, FALSE))</f>
        <v>99.481816864412764</v>
      </c>
      <c r="L156">
        <f>IF(ISBLANK(HLOOKUP(L$1, m_preprocess!$1:$1048576, $D156, FALSE)), "", HLOOKUP(L$1, m_preprocess!$1:$1048576, $D156, FALSE))</f>
        <v>87.62446915781679</v>
      </c>
      <c r="M156">
        <f>IF(ISBLANK(HLOOKUP(M$1, m_preprocess!$1:$1048576, $D156, FALSE)), "", HLOOKUP(M$1, m_preprocess!$1:$1048576, $D156, FALSE))</f>
        <v>95.942251096434717</v>
      </c>
      <c r="N156">
        <f>IF(ISBLANK(HLOOKUP(N$1, m_preprocess!$1:$1048576, $D156, FALSE)), "", HLOOKUP(N$1, m_preprocess!$1:$1048576, $D156, FALSE))</f>
        <v>53.524000000000001</v>
      </c>
      <c r="O156">
        <f>IF(ISBLANK(HLOOKUP(O$1, m_preprocess!$1:$1048576, $D156, FALSE)), "", HLOOKUP(O$1, m_preprocess!$1:$1048576, $D156, FALSE))</f>
        <v>102.288727058056</v>
      </c>
      <c r="P156">
        <f>IF(ISBLANK(HLOOKUP(P$1, m_preprocess!$1:$1048576, $D156, FALSE)), "", HLOOKUP(P$1, m_preprocess!$1:$1048576, $D156, FALSE))</f>
        <v>88.879339922386492</v>
      </c>
      <c r="Q156">
        <f>IF(ISBLANK(HLOOKUP(Q$1, m_preprocess!$1:$1048576, $D156, FALSE)), "", HLOOKUP(Q$1, m_preprocess!$1:$1048576, $D156, FALSE))</f>
        <v>92.994374741756488</v>
      </c>
      <c r="R156">
        <f>IF(ISBLANK(HLOOKUP(R$1, m_preprocess!$1:$1048576, $D156, FALSE)), "", HLOOKUP(R$1, m_preprocess!$1:$1048576, $D156, FALSE))</f>
        <v>95.574963721410711</v>
      </c>
      <c r="S156">
        <f>IF(ISBLANK(HLOOKUP(S$1, m_preprocess!$1:$1048576, $D156, FALSE)), "", HLOOKUP(S$1, m_preprocess!$1:$1048576, $D156, FALSE))</f>
        <v>227.5449279625677</v>
      </c>
      <c r="T156">
        <f>IF(ISBLANK(HLOOKUP(T$1, m_preprocess!$1:$1048576, $D156, FALSE)), "", HLOOKUP(T$1, m_preprocess!$1:$1048576, $D156, FALSE))</f>
        <v>32.282755503197684</v>
      </c>
      <c r="U156">
        <f>IF(ISBLANK(HLOOKUP(U$1, m_preprocess!$1:$1048576, $D156, FALSE)), "", HLOOKUP(U$1, m_preprocess!$1:$1048576, $D156, FALSE))</f>
        <v>233.13833831569343</v>
      </c>
      <c r="V156">
        <f>IF(ISBLANK(HLOOKUP(V$1, m_preprocess!$1:$1048576, $D156, FALSE)), "", HLOOKUP(V$1, m_preprocess!$1:$1048576, $D156, FALSE))</f>
        <v>37.413101702782463</v>
      </c>
      <c r="W156">
        <f>IF(ISBLANK(HLOOKUP(W$1, m_preprocess!$1:$1048576, $D156, FALSE)), "", HLOOKUP(W$1, m_preprocess!$1:$1048576, $D156, FALSE))</f>
        <v>167.98231122452665</v>
      </c>
      <c r="X156">
        <f>IF(ISBLANK(HLOOKUP(X$1, m_preprocess!$1:$1048576, $D156, FALSE)), "", HLOOKUP(X$1, m_preprocess!$1:$1048576, $D156, FALSE))</f>
        <v>27.742925388384304</v>
      </c>
      <c r="Y156">
        <f>IF(ISBLANK(HLOOKUP(Y$1, m_preprocess!$1:$1048576, $D156, FALSE)), "", HLOOKUP(Y$1, m_preprocess!$1:$1048576, $D156, FALSE))</f>
        <v>212008.34611438517</v>
      </c>
      <c r="Z156">
        <f>IF(ISBLANK(HLOOKUP(Z$1, m_preprocess!$1:$1048576, $D156, FALSE)), "", HLOOKUP(Z$1, m_preprocess!$1:$1048576, $D156, FALSE))</f>
        <v>207426.8807322534</v>
      </c>
      <c r="AA156">
        <f>IF(ISBLANK(HLOOKUP(AA$1, m_preprocess!$1:$1048576, $D156, FALSE)), "", HLOOKUP(AA$1, m_preprocess!$1:$1048576, $D156, FALSE))</f>
        <v>952.52589601211514</v>
      </c>
      <c r="AB156">
        <f>IF(ISBLANK(HLOOKUP(AB$1, m_preprocess!$1:$1048576, $D156, FALSE)), "", HLOOKUP(AB$1, m_preprocess!$1:$1048576, $D156, FALSE))</f>
        <v>13895.448479751827</v>
      </c>
      <c r="AC156">
        <f>IF(ISBLANK(HLOOKUP(AC$1, m_preprocess!$1:$1048576, $D156, FALSE)), "", HLOOKUP(AC$1, m_preprocess!$1:$1048576, $D156, FALSE))</f>
        <v>97.246502166975986</v>
      </c>
      <c r="AD156">
        <f>IF(ISBLANK(HLOOKUP(AD$1, m_preprocess!$1:$1048576, $D156, FALSE)), "", HLOOKUP(AD$1, m_preprocess!$1:$1048576, $D156, FALSE))</f>
        <v>9048.4089465259713</v>
      </c>
      <c r="AE156">
        <f>IF(ISBLANK(HLOOKUP(AE$1, m_preprocess!$1:$1048576, $D156, FALSE)), "", HLOOKUP(AE$1, m_preprocess!$1:$1048576, $D156, FALSE))</f>
        <v>19556.55930277926</v>
      </c>
      <c r="AF156">
        <f>IF(ISBLANK(HLOOKUP(AF$1, m_preprocess!$1:$1048576, $D156, FALSE)), "", HLOOKUP(AF$1, m_preprocess!$1:$1048576, $D156, FALSE))</f>
        <v>205.17474633146091</v>
      </c>
      <c r="AG156">
        <f>IF(ISBLANK(HLOOKUP(AG$1, m_preprocess!$1:$1048576, $D156, FALSE)), "", HLOOKUP(AG$1, m_preprocess!$1:$1048576, $D156, FALSE))</f>
        <v>3040.7390000000014</v>
      </c>
    </row>
    <row r="157" spans="1:33">
      <c r="A157" s="22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95.344425964594421</v>
      </c>
      <c r="F157" t="str">
        <f>IF(ISBLANK(HLOOKUP(F$1, m_preprocess!$1:$1048576, $D157, FALSE)), "", HLOOKUP(F$1, m_preprocess!$1:$1048576, $D157, FALSE))</f>
        <v/>
      </c>
      <c r="G157">
        <f>IF(ISBLANK(HLOOKUP(G$1, m_preprocess!$1:$1048576, $D157, FALSE)), "", HLOOKUP(G$1, m_preprocess!$1:$1048576, $D157, FALSE))</f>
        <v>97.06393042753075</v>
      </c>
      <c r="H157">
        <f>IF(ISBLANK(HLOOKUP(H$1, m_preprocess!$1:$1048576, $D157, FALSE)), "", HLOOKUP(H$1, m_preprocess!$1:$1048576, $D157, FALSE))</f>
        <v>110.65098392428641</v>
      </c>
      <c r="I157">
        <f>IF(ISBLANK(HLOOKUP(I$1, m_preprocess!$1:$1048576, $D157, FALSE)), "", HLOOKUP(I$1, m_preprocess!$1:$1048576, $D157, FALSE))</f>
        <v>74.164370062100531</v>
      </c>
      <c r="J157">
        <f>IF(ISBLANK(HLOOKUP(J$1, m_preprocess!$1:$1048576, $D157, FALSE)), "", HLOOKUP(J$1, m_preprocess!$1:$1048576, $D157, FALSE))</f>
        <v>93.200149305054282</v>
      </c>
      <c r="K157">
        <f>IF(ISBLANK(HLOOKUP(K$1, m_preprocess!$1:$1048576, $D157, FALSE)), "", HLOOKUP(K$1, m_preprocess!$1:$1048576, $D157, FALSE))</f>
        <v>94.812421544821632</v>
      </c>
      <c r="L157">
        <f>IF(ISBLANK(HLOOKUP(L$1, m_preprocess!$1:$1048576, $D157, FALSE)), "", HLOOKUP(L$1, m_preprocess!$1:$1048576, $D157, FALSE))</f>
        <v>95.158512260944434</v>
      </c>
      <c r="M157">
        <f>IF(ISBLANK(HLOOKUP(M$1, m_preprocess!$1:$1048576, $D157, FALSE)), "", HLOOKUP(M$1, m_preprocess!$1:$1048576, $D157, FALSE))</f>
        <v>96.263504649086187</v>
      </c>
      <c r="N157">
        <f>IF(ISBLANK(HLOOKUP(N$1, m_preprocess!$1:$1048576, $D157, FALSE)), "", HLOOKUP(N$1, m_preprocess!$1:$1048576, $D157, FALSE))</f>
        <v>53.491999999999997</v>
      </c>
      <c r="O157">
        <f>IF(ISBLANK(HLOOKUP(O$1, m_preprocess!$1:$1048576, $D157, FALSE)), "", HLOOKUP(O$1, m_preprocess!$1:$1048576, $D157, FALSE))</f>
        <v>108.23486944122899</v>
      </c>
      <c r="P157">
        <f>IF(ISBLANK(HLOOKUP(P$1, m_preprocess!$1:$1048576, $D157, FALSE)), "", HLOOKUP(P$1, m_preprocess!$1:$1048576, $D157, FALSE))</f>
        <v>89.323080159251703</v>
      </c>
      <c r="Q157">
        <f>IF(ISBLANK(HLOOKUP(Q$1, m_preprocess!$1:$1048576, $D157, FALSE)), "", HLOOKUP(Q$1, m_preprocess!$1:$1048576, $D157, FALSE))</f>
        <v>93.629490623888785</v>
      </c>
      <c r="R157">
        <f>IF(ISBLANK(HLOOKUP(R$1, m_preprocess!$1:$1048576, $D157, FALSE)), "", HLOOKUP(R$1, m_preprocess!$1:$1048576, $D157, FALSE))</f>
        <v>95.400583260742067</v>
      </c>
      <c r="S157">
        <f>IF(ISBLANK(HLOOKUP(S$1, m_preprocess!$1:$1048576, $D157, FALSE)), "", HLOOKUP(S$1, m_preprocess!$1:$1048576, $D157, FALSE))</f>
        <v>217.11816213036499</v>
      </c>
      <c r="T157">
        <f>IF(ISBLANK(HLOOKUP(T$1, m_preprocess!$1:$1048576, $D157, FALSE)), "", HLOOKUP(T$1, m_preprocess!$1:$1048576, $D157, FALSE))</f>
        <v>32.778247176205838</v>
      </c>
      <c r="U157">
        <f>IF(ISBLANK(HLOOKUP(U$1, m_preprocess!$1:$1048576, $D157, FALSE)), "", HLOOKUP(U$1, m_preprocess!$1:$1048576, $D157, FALSE))</f>
        <v>220.02971353070416</v>
      </c>
      <c r="V157">
        <f>IF(ISBLANK(HLOOKUP(V$1, m_preprocess!$1:$1048576, $D157, FALSE)), "", HLOOKUP(V$1, m_preprocess!$1:$1048576, $D157, FALSE))</f>
        <v>35.008926975446762</v>
      </c>
      <c r="W157">
        <f>IF(ISBLANK(HLOOKUP(W$1, m_preprocess!$1:$1048576, $D157, FALSE)), "", HLOOKUP(W$1, m_preprocess!$1:$1048576, $D157, FALSE))</f>
        <v>155.77386892542543</v>
      </c>
      <c r="X157">
        <f>IF(ISBLANK(HLOOKUP(X$1, m_preprocess!$1:$1048576, $D157, FALSE)), "", HLOOKUP(X$1, m_preprocess!$1:$1048576, $D157, FALSE))</f>
        <v>29.246906949436365</v>
      </c>
      <c r="Y157">
        <f>IF(ISBLANK(HLOOKUP(Y$1, m_preprocess!$1:$1048576, $D157, FALSE)), "", HLOOKUP(Y$1, m_preprocess!$1:$1048576, $D157, FALSE))</f>
        <v>252402.56973009708</v>
      </c>
      <c r="Z157">
        <f>IF(ISBLANK(HLOOKUP(Z$1, m_preprocess!$1:$1048576, $D157, FALSE)), "", HLOOKUP(Z$1, m_preprocess!$1:$1048576, $D157, FALSE))</f>
        <v>398761.90597803146</v>
      </c>
      <c r="AA157">
        <f>IF(ISBLANK(HLOOKUP(AA$1, m_preprocess!$1:$1048576, $D157, FALSE)), "", HLOOKUP(AA$1, m_preprocess!$1:$1048576, $D157, FALSE))</f>
        <v>975.33669863705211</v>
      </c>
      <c r="AB157">
        <f>IF(ISBLANK(HLOOKUP(AB$1, m_preprocess!$1:$1048576, $D157, FALSE)), "", HLOOKUP(AB$1, m_preprocess!$1:$1048576, $D157, FALSE))</f>
        <v>14292.628960069142</v>
      </c>
      <c r="AC157">
        <f>IF(ISBLANK(HLOOKUP(AC$1, m_preprocess!$1:$1048576, $D157, FALSE)), "", HLOOKUP(AC$1, m_preprocess!$1:$1048576, $D157, FALSE))</f>
        <v>96.238275815740153</v>
      </c>
      <c r="AD157">
        <f>IF(ISBLANK(HLOOKUP(AD$1, m_preprocess!$1:$1048576, $D157, FALSE)), "", HLOOKUP(AD$1, m_preprocess!$1:$1048576, $D157, FALSE))</f>
        <v>12102.244085412734</v>
      </c>
      <c r="AE157">
        <f>IF(ISBLANK(HLOOKUP(AE$1, m_preprocess!$1:$1048576, $D157, FALSE)), "", HLOOKUP(AE$1, m_preprocess!$1:$1048576, $D157, FALSE))</f>
        <v>22538.029540134972</v>
      </c>
      <c r="AF157">
        <f>IF(ISBLANK(HLOOKUP(AF$1, m_preprocess!$1:$1048576, $D157, FALSE)), "", HLOOKUP(AF$1, m_preprocess!$1:$1048576, $D157, FALSE))</f>
        <v>219.78258109990475</v>
      </c>
      <c r="AG157">
        <f>IF(ISBLANK(HLOOKUP(AG$1, m_preprocess!$1:$1048576, $D157, FALSE)), "", HLOOKUP(AG$1, m_preprocess!$1:$1048576, $D157, FALSE))</f>
        <v>2531.405999999999</v>
      </c>
    </row>
    <row r="158" spans="1:33">
      <c r="A158" s="22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93.679354975742001</v>
      </c>
      <c r="F158" t="str">
        <f>IF(ISBLANK(HLOOKUP(F$1, m_preprocess!$1:$1048576, $D158, FALSE)), "", HLOOKUP(F$1, m_preprocess!$1:$1048576, $D158, FALSE))</f>
        <v/>
      </c>
      <c r="G158">
        <f>IF(ISBLANK(HLOOKUP(G$1, m_preprocess!$1:$1048576, $D158, FALSE)), "", HLOOKUP(G$1, m_preprocess!$1:$1048576, $D158, FALSE))</f>
        <v>96.881022822676783</v>
      </c>
      <c r="H158">
        <f>IF(ISBLANK(HLOOKUP(H$1, m_preprocess!$1:$1048576, $D158, FALSE)), "", HLOOKUP(H$1, m_preprocess!$1:$1048576, $D158, FALSE))</f>
        <v>109.56749085149082</v>
      </c>
      <c r="I158">
        <f>IF(ISBLANK(HLOOKUP(I$1, m_preprocess!$1:$1048576, $D158, FALSE)), "", HLOOKUP(I$1, m_preprocess!$1:$1048576, $D158, FALSE))</f>
        <v>77.825134512440201</v>
      </c>
      <c r="J158">
        <f>IF(ISBLANK(HLOOKUP(J$1, m_preprocess!$1:$1048576, $D158, FALSE)), "", HLOOKUP(J$1, m_preprocess!$1:$1048576, $D158, FALSE))</f>
        <v>86.330311939077674</v>
      </c>
      <c r="K158">
        <f>IF(ISBLANK(HLOOKUP(K$1, m_preprocess!$1:$1048576, $D158, FALSE)), "", HLOOKUP(K$1, m_preprocess!$1:$1048576, $D158, FALSE))</f>
        <v>98.0190214182565</v>
      </c>
      <c r="L158">
        <f>IF(ISBLANK(HLOOKUP(L$1, m_preprocess!$1:$1048576, $D158, FALSE)), "", HLOOKUP(L$1, m_preprocess!$1:$1048576, $D158, FALSE))</f>
        <v>84.356820923286364</v>
      </c>
      <c r="M158">
        <f>IF(ISBLANK(HLOOKUP(M$1, m_preprocess!$1:$1048576, $D158, FALSE)), "", HLOOKUP(M$1, m_preprocess!$1:$1048576, $D158, FALSE))</f>
        <v>90.130821507417537</v>
      </c>
      <c r="N158">
        <f>IF(ISBLANK(HLOOKUP(N$1, m_preprocess!$1:$1048576, $D158, FALSE)), "", HLOOKUP(N$1, m_preprocess!$1:$1048576, $D158, FALSE))</f>
        <v>54.414999999999999</v>
      </c>
      <c r="O158">
        <f>IF(ISBLANK(HLOOKUP(O$1, m_preprocess!$1:$1048576, $D158, FALSE)), "", HLOOKUP(O$1, m_preprocess!$1:$1048576, $D158, FALSE))</f>
        <v>107.638638778485</v>
      </c>
      <c r="P158">
        <f>IF(ISBLANK(HLOOKUP(P$1, m_preprocess!$1:$1048576, $D158, FALSE)), "", HLOOKUP(P$1, m_preprocess!$1:$1048576, $D158, FALSE))</f>
        <v>90.647427690531543</v>
      </c>
      <c r="Q158">
        <f>IF(ISBLANK(HLOOKUP(Q$1, m_preprocess!$1:$1048576, $D158, FALSE)), "", HLOOKUP(Q$1, m_preprocess!$1:$1048576, $D158, FALSE))</f>
        <v>93.051970282797697</v>
      </c>
      <c r="R158">
        <f>IF(ISBLANK(HLOOKUP(R$1, m_preprocess!$1:$1048576, $D158, FALSE)), "", HLOOKUP(R$1, m_preprocess!$1:$1048576, $D158, FALSE))</f>
        <v>97.415914370261675</v>
      </c>
      <c r="S158">
        <f>IF(ISBLANK(HLOOKUP(S$1, m_preprocess!$1:$1048576, $D158, FALSE)), "", HLOOKUP(S$1, m_preprocess!$1:$1048576, $D158, FALSE))</f>
        <v>211.88100412038705</v>
      </c>
      <c r="T158">
        <f>IF(ISBLANK(HLOOKUP(T$1, m_preprocess!$1:$1048576, $D158, FALSE)), "", HLOOKUP(T$1, m_preprocess!$1:$1048576, $D158, FALSE))</f>
        <v>38.474175041199665</v>
      </c>
      <c r="U158">
        <f>IF(ISBLANK(HLOOKUP(U$1, m_preprocess!$1:$1048576, $D158, FALSE)), "", HLOOKUP(U$1, m_preprocess!$1:$1048576, $D158, FALSE))</f>
        <v>198.94456768340245</v>
      </c>
      <c r="V158">
        <f>IF(ISBLANK(HLOOKUP(V$1, m_preprocess!$1:$1048576, $D158, FALSE)), "", HLOOKUP(V$1, m_preprocess!$1:$1048576, $D158, FALSE))</f>
        <v>26.52805730494396</v>
      </c>
      <c r="W158">
        <f>IF(ISBLANK(HLOOKUP(W$1, m_preprocess!$1:$1048576, $D158, FALSE)), "", HLOOKUP(W$1, m_preprocess!$1:$1048576, $D158, FALSE))</f>
        <v>147.862425246718</v>
      </c>
      <c r="X158">
        <f>IF(ISBLANK(HLOOKUP(X$1, m_preprocess!$1:$1048576, $D158, FALSE)), "", HLOOKUP(X$1, m_preprocess!$1:$1048576, $D158, FALSE))</f>
        <v>24.554085131740482</v>
      </c>
      <c r="Y158">
        <f>IF(ISBLANK(HLOOKUP(Y$1, m_preprocess!$1:$1048576, $D158, FALSE)), "", HLOOKUP(Y$1, m_preprocess!$1:$1048576, $D158, FALSE))</f>
        <v>241214.01034638361</v>
      </c>
      <c r="Z158">
        <f>IF(ISBLANK(HLOOKUP(Z$1, m_preprocess!$1:$1048576, $D158, FALSE)), "", HLOOKUP(Z$1, m_preprocess!$1:$1048576, $D158, FALSE))</f>
        <v>223258.63860511009</v>
      </c>
      <c r="AA158">
        <f>IF(ISBLANK(HLOOKUP(AA$1, m_preprocess!$1:$1048576, $D158, FALSE)), "", HLOOKUP(AA$1, m_preprocess!$1:$1048576, $D158, FALSE))</f>
        <v>882.24069242348207</v>
      </c>
      <c r="AB158">
        <f>IF(ISBLANK(HLOOKUP(AB$1, m_preprocess!$1:$1048576, $D158, FALSE)), "", HLOOKUP(AB$1, m_preprocess!$1:$1048576, $D158, FALSE))</f>
        <v>14297.969666840476</v>
      </c>
      <c r="AC158">
        <f>IF(ISBLANK(HLOOKUP(AC$1, m_preprocess!$1:$1048576, $D158, FALSE)), "", HLOOKUP(AC$1, m_preprocess!$1:$1048576, $D158, FALSE))</f>
        <v>95.816807311265279</v>
      </c>
      <c r="AD158">
        <f>IF(ISBLANK(HLOOKUP(AD$1, m_preprocess!$1:$1048576, $D158, FALSE)), "", HLOOKUP(AD$1, m_preprocess!$1:$1048576, $D158, FALSE))</f>
        <v>11361.773309224935</v>
      </c>
      <c r="AE158">
        <f>IF(ISBLANK(HLOOKUP(AE$1, m_preprocess!$1:$1048576, $D158, FALSE)), "", HLOOKUP(AE$1, m_preprocess!$1:$1048576, $D158, FALSE))</f>
        <v>21392.562627967793</v>
      </c>
      <c r="AF158">
        <f>IF(ISBLANK(HLOOKUP(AF$1, m_preprocess!$1:$1048576, $D158, FALSE)), "", HLOOKUP(AF$1, m_preprocess!$1:$1048576, $D158, FALSE))</f>
        <v>232.15963603600517</v>
      </c>
      <c r="AG158">
        <f>IF(ISBLANK(HLOOKUP(AG$1, m_preprocess!$1:$1048576, $D158, FALSE)), "", HLOOKUP(AG$1, m_preprocess!$1:$1048576, $D158, FALSE))</f>
        <v>1997.7409999999945</v>
      </c>
    </row>
    <row r="159" spans="1:33">
      <c r="A159" s="22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90.815907813980488</v>
      </c>
      <c r="F159" t="str">
        <f>IF(ISBLANK(HLOOKUP(F$1, m_preprocess!$1:$1048576, $D159, FALSE)), "", HLOOKUP(F$1, m_preprocess!$1:$1048576, $D159, FALSE))</f>
        <v/>
      </c>
      <c r="G159">
        <f>IF(ISBLANK(HLOOKUP(G$1, m_preprocess!$1:$1048576, $D159, FALSE)), "", HLOOKUP(G$1, m_preprocess!$1:$1048576, $D159, FALSE))</f>
        <v>92.380973574738846</v>
      </c>
      <c r="H159">
        <f>IF(ISBLANK(HLOOKUP(H$1, m_preprocess!$1:$1048576, $D159, FALSE)), "", HLOOKUP(H$1, m_preprocess!$1:$1048576, $D159, FALSE))</f>
        <v>98.107853942318386</v>
      </c>
      <c r="I159">
        <f>IF(ISBLANK(HLOOKUP(I$1, m_preprocess!$1:$1048576, $D159, FALSE)), "", HLOOKUP(I$1, m_preprocess!$1:$1048576, $D159, FALSE))</f>
        <v>83.385289077414328</v>
      </c>
      <c r="J159">
        <f>IF(ISBLANK(HLOOKUP(J$1, m_preprocess!$1:$1048576, $D159, FALSE)), "", HLOOKUP(J$1, m_preprocess!$1:$1048576, $D159, FALSE))</f>
        <v>84.420475488607693</v>
      </c>
      <c r="K159">
        <f>IF(ISBLANK(HLOOKUP(K$1, m_preprocess!$1:$1048576, $D159, FALSE)), "", HLOOKUP(K$1, m_preprocess!$1:$1048576, $D159, FALSE))</f>
        <v>94.569523378320554</v>
      </c>
      <c r="L159">
        <f>IF(ISBLANK(HLOOKUP(L$1, m_preprocess!$1:$1048576, $D159, FALSE)), "", HLOOKUP(L$1, m_preprocess!$1:$1048576, $D159, FALSE))</f>
        <v>80.891806661966683</v>
      </c>
      <c r="M159">
        <f>IF(ISBLANK(HLOOKUP(M$1, m_preprocess!$1:$1048576, $D159, FALSE)), "", HLOOKUP(M$1, m_preprocess!$1:$1048576, $D159, FALSE))</f>
        <v>88.800420572405784</v>
      </c>
      <c r="N159">
        <f>IF(ISBLANK(HLOOKUP(N$1, m_preprocess!$1:$1048576, $D159, FALSE)), "", HLOOKUP(N$1, m_preprocess!$1:$1048576, $D159, FALSE))</f>
        <v>53.555999999999997</v>
      </c>
      <c r="O159">
        <f>IF(ISBLANK(HLOOKUP(O$1, m_preprocess!$1:$1048576, $D159, FALSE)), "", HLOOKUP(O$1, m_preprocess!$1:$1048576, $D159, FALSE))</f>
        <v>108.02830519877899</v>
      </c>
      <c r="P159">
        <f>IF(ISBLANK(HLOOKUP(P$1, m_preprocess!$1:$1048576, $D159, FALSE)), "", HLOOKUP(P$1, m_preprocess!$1:$1048576, $D159, FALSE))</f>
        <v>90.593027564255962</v>
      </c>
      <c r="Q159">
        <f>IF(ISBLANK(HLOOKUP(Q$1, m_preprocess!$1:$1048576, $D159, FALSE)), "", HLOOKUP(Q$1, m_preprocess!$1:$1048576, $D159, FALSE))</f>
        <v>93.292619037597916</v>
      </c>
      <c r="R159">
        <f>IF(ISBLANK(HLOOKUP(R$1, m_preprocess!$1:$1048576, $D159, FALSE)), "", HLOOKUP(R$1, m_preprocess!$1:$1048576, $D159, FALSE))</f>
        <v>97.106318269129105</v>
      </c>
      <c r="S159">
        <f>IF(ISBLANK(HLOOKUP(S$1, m_preprocess!$1:$1048576, $D159, FALSE)), "", HLOOKUP(S$1, m_preprocess!$1:$1048576, $D159, FALSE))</f>
        <v>206.74065657774466</v>
      </c>
      <c r="T159">
        <f>IF(ISBLANK(HLOOKUP(T$1, m_preprocess!$1:$1048576, $D159, FALSE)), "", HLOOKUP(T$1, m_preprocess!$1:$1048576, $D159, FALSE))</f>
        <v>32.305322812224048</v>
      </c>
      <c r="U159">
        <f>IF(ISBLANK(HLOOKUP(U$1, m_preprocess!$1:$1048576, $D159, FALSE)), "", HLOOKUP(U$1, m_preprocess!$1:$1048576, $D159, FALSE))</f>
        <v>198.28706912542376</v>
      </c>
      <c r="V159">
        <f>IF(ISBLANK(HLOOKUP(V$1, m_preprocess!$1:$1048576, $D159, FALSE)), "", HLOOKUP(V$1, m_preprocess!$1:$1048576, $D159, FALSE))</f>
        <v>28.931077590524623</v>
      </c>
      <c r="W159">
        <f>IF(ISBLANK(HLOOKUP(W$1, m_preprocess!$1:$1048576, $D159, FALSE)), "", HLOOKUP(W$1, m_preprocess!$1:$1048576, $D159, FALSE))</f>
        <v>147.25307469890615</v>
      </c>
      <c r="X159">
        <f>IF(ISBLANK(HLOOKUP(X$1, m_preprocess!$1:$1048576, $D159, FALSE)), "", HLOOKUP(X$1, m_preprocess!$1:$1048576, $D159, FALSE))</f>
        <v>22.102927554954544</v>
      </c>
      <c r="Y159">
        <f>IF(ISBLANK(HLOOKUP(Y$1, m_preprocess!$1:$1048576, $D159, FALSE)), "", HLOOKUP(Y$1, m_preprocess!$1:$1048576, $D159, FALSE))</f>
        <v>218109.55643897277</v>
      </c>
      <c r="Z159">
        <f>IF(ISBLANK(HLOOKUP(Z$1, m_preprocess!$1:$1048576, $D159, FALSE)), "", HLOOKUP(Z$1, m_preprocess!$1:$1048576, $D159, FALSE))</f>
        <v>204810.8110447051</v>
      </c>
      <c r="AA159">
        <f>IF(ISBLANK(HLOOKUP(AA$1, m_preprocess!$1:$1048576, $D159, FALSE)), "", HLOOKUP(AA$1, m_preprocess!$1:$1048576, $D159, FALSE))</f>
        <v>914.3379137412237</v>
      </c>
      <c r="AB159">
        <f>IF(ISBLANK(HLOOKUP(AB$1, m_preprocess!$1:$1048576, $D159, FALSE)), "", HLOOKUP(AB$1, m_preprocess!$1:$1048576, $D159, FALSE))</f>
        <v>14484.262872390325</v>
      </c>
      <c r="AC159">
        <f>IF(ISBLANK(HLOOKUP(AC$1, m_preprocess!$1:$1048576, $D159, FALSE)), "", HLOOKUP(AC$1, m_preprocess!$1:$1048576, $D159, FALSE))</f>
        <v>95.260511378309204</v>
      </c>
      <c r="AD159">
        <f>IF(ISBLANK(HLOOKUP(AD$1, m_preprocess!$1:$1048576, $D159, FALSE)), "", HLOOKUP(AD$1, m_preprocess!$1:$1048576, $D159, FALSE))</f>
        <v>11210.860100214117</v>
      </c>
      <c r="AE159">
        <f>IF(ISBLANK(HLOOKUP(AE$1, m_preprocess!$1:$1048576, $D159, FALSE)), "", HLOOKUP(AE$1, m_preprocess!$1:$1048576, $D159, FALSE))</f>
        <v>21383.084671316545</v>
      </c>
      <c r="AF159">
        <f>IF(ISBLANK(HLOOKUP(AF$1, m_preprocess!$1:$1048576, $D159, FALSE)), "", HLOOKUP(AF$1, m_preprocess!$1:$1048576, $D159, FALSE))</f>
        <v>230.33911854099389</v>
      </c>
      <c r="AG159">
        <f>IF(ISBLANK(HLOOKUP(AG$1, m_preprocess!$1:$1048576, $D159, FALSE)), "", HLOOKUP(AG$1, m_preprocess!$1:$1048576, $D159, FALSE))</f>
        <v>-1407.9860000000008</v>
      </c>
    </row>
    <row r="160" spans="1:33">
      <c r="A160" s="22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96.500247215151674</v>
      </c>
      <c r="F160" t="str">
        <f>IF(ISBLANK(HLOOKUP(F$1, m_preprocess!$1:$1048576, $D160, FALSE)), "", HLOOKUP(F$1, m_preprocess!$1:$1048576, $D160, FALSE))</f>
        <v/>
      </c>
      <c r="G160">
        <f>IF(ISBLANK(HLOOKUP(G$1, m_preprocess!$1:$1048576, $D160, FALSE)), "", HLOOKUP(G$1, m_preprocess!$1:$1048576, $D160, FALSE))</f>
        <v>101.27626062571137</v>
      </c>
      <c r="H160">
        <f>IF(ISBLANK(HLOOKUP(H$1, m_preprocess!$1:$1048576, $D160, FALSE)), "", HLOOKUP(H$1, m_preprocess!$1:$1048576, $D160, FALSE))</f>
        <v>109.29807485723944</v>
      </c>
      <c r="I160">
        <f>IF(ISBLANK(HLOOKUP(I$1, m_preprocess!$1:$1048576, $D160, FALSE)), "", HLOOKUP(I$1, m_preprocess!$1:$1048576, $D160, FALSE))</f>
        <v>85.59918897294196</v>
      </c>
      <c r="J160">
        <f>IF(ISBLANK(HLOOKUP(J$1, m_preprocess!$1:$1048576, $D160, FALSE)), "", HLOOKUP(J$1, m_preprocess!$1:$1048576, $D160, FALSE))</f>
        <v>91.578349291421844</v>
      </c>
      <c r="K160">
        <f>IF(ISBLANK(HLOOKUP(K$1, m_preprocess!$1:$1048576, $D160, FALSE)), "", HLOOKUP(K$1, m_preprocess!$1:$1048576, $D160, FALSE))</f>
        <v>103.98655954579465</v>
      </c>
      <c r="L160">
        <f>IF(ISBLANK(HLOOKUP(L$1, m_preprocess!$1:$1048576, $D160, FALSE)), "", HLOOKUP(L$1, m_preprocess!$1:$1048576, $D160, FALSE))</f>
        <v>90.659473746244515</v>
      </c>
      <c r="M160">
        <f>IF(ISBLANK(HLOOKUP(M$1, m_preprocess!$1:$1048576, $D160, FALSE)), "", HLOOKUP(M$1, m_preprocess!$1:$1048576, $D160, FALSE))</f>
        <v>94.97785431140791</v>
      </c>
      <c r="N160">
        <f>IF(ISBLANK(HLOOKUP(N$1, m_preprocess!$1:$1048576, $D160, FALSE)), "", HLOOKUP(N$1, m_preprocess!$1:$1048576, $D160, FALSE))</f>
        <v>55.124000000000002</v>
      </c>
      <c r="O160">
        <f>IF(ISBLANK(HLOOKUP(O$1, m_preprocess!$1:$1048576, $D160, FALSE)), "", HLOOKUP(O$1, m_preprocess!$1:$1048576, $D160, FALSE))</f>
        <v>112.551300643979</v>
      </c>
      <c r="P160">
        <f>IF(ISBLANK(HLOOKUP(P$1, m_preprocess!$1:$1048576, $D160, FALSE)), "", HLOOKUP(P$1, m_preprocess!$1:$1048576, $D160, FALSE))</f>
        <v>90.7710184514047</v>
      </c>
      <c r="Q160">
        <f>IF(ISBLANK(HLOOKUP(Q$1, m_preprocess!$1:$1048576, $D160, FALSE)), "", HLOOKUP(Q$1, m_preprocess!$1:$1048576, $D160, FALSE))</f>
        <v>93.195509983336251</v>
      </c>
      <c r="R160">
        <f>IF(ISBLANK(HLOOKUP(R$1, m_preprocess!$1:$1048576, $D160, FALSE)), "", HLOOKUP(R$1, m_preprocess!$1:$1048576, $D160, FALSE))</f>
        <v>97.398488905350632</v>
      </c>
      <c r="S160">
        <f>IF(ISBLANK(HLOOKUP(S$1, m_preprocess!$1:$1048576, $D160, FALSE)), "", HLOOKUP(S$1, m_preprocess!$1:$1048576, $D160, FALSE))</f>
        <v>230.43327437378016</v>
      </c>
      <c r="T160">
        <f>IF(ISBLANK(HLOOKUP(T$1, m_preprocess!$1:$1048576, $D160, FALSE)), "", HLOOKUP(T$1, m_preprocess!$1:$1048576, $D160, FALSE))</f>
        <v>39.021166231557103</v>
      </c>
      <c r="U160">
        <f>IF(ISBLANK(HLOOKUP(U$1, m_preprocess!$1:$1048576, $D160, FALSE)), "", HLOOKUP(U$1, m_preprocess!$1:$1048576, $D160, FALSE))</f>
        <v>226.4960404613299</v>
      </c>
      <c r="V160">
        <f>IF(ISBLANK(HLOOKUP(V$1, m_preprocess!$1:$1048576, $D160, FALSE)), "", HLOOKUP(V$1, m_preprocess!$1:$1048576, $D160, FALSE))</f>
        <v>32.938550371674339</v>
      </c>
      <c r="W160">
        <f>IF(ISBLANK(HLOOKUP(W$1, m_preprocess!$1:$1048576, $D160, FALSE)), "", HLOOKUP(W$1, m_preprocess!$1:$1048576, $D160, FALSE))</f>
        <v>165.85481427982705</v>
      </c>
      <c r="X160">
        <f>IF(ISBLANK(HLOOKUP(X$1, m_preprocess!$1:$1048576, $D160, FALSE)), "", HLOOKUP(X$1, m_preprocess!$1:$1048576, $D160, FALSE))</f>
        <v>27.702686539959174</v>
      </c>
      <c r="Y160">
        <f>IF(ISBLANK(HLOOKUP(Y$1, m_preprocess!$1:$1048576, $D160, FALSE)), "", HLOOKUP(Y$1, m_preprocess!$1:$1048576, $D160, FALSE))</f>
        <v>239042.22218580809</v>
      </c>
      <c r="Z160">
        <f>IF(ISBLANK(HLOOKUP(Z$1, m_preprocess!$1:$1048576, $D160, FALSE)), "", HLOOKUP(Z$1, m_preprocess!$1:$1048576, $D160, FALSE))</f>
        <v>206632.19878367189</v>
      </c>
      <c r="AA160">
        <f>IF(ISBLANK(HLOOKUP(AA$1, m_preprocess!$1:$1048576, $D160, FALSE)), "", HLOOKUP(AA$1, m_preprocess!$1:$1048576, $D160, FALSE))</f>
        <v>1078.0351527290939</v>
      </c>
      <c r="AB160">
        <f>IF(ISBLANK(HLOOKUP(AB$1, m_preprocess!$1:$1048576, $D160, FALSE)), "", HLOOKUP(AB$1, m_preprocess!$1:$1048576, $D160, FALSE))</f>
        <v>14825.179549326969</v>
      </c>
      <c r="AC160">
        <f>IF(ISBLANK(HLOOKUP(AC$1, m_preprocess!$1:$1048576, $D160, FALSE)), "", HLOOKUP(AC$1, m_preprocess!$1:$1048576, $D160, FALSE))</f>
        <v>98.007715995957483</v>
      </c>
      <c r="AD160">
        <f>IF(ISBLANK(HLOOKUP(AD$1, m_preprocess!$1:$1048576, $D160, FALSE)), "", HLOOKUP(AD$1, m_preprocess!$1:$1048576, $D160, FALSE))</f>
        <v>11379.119727967589</v>
      </c>
      <c r="AE160">
        <f>IF(ISBLANK(HLOOKUP(AE$1, m_preprocess!$1:$1048576, $D160, FALSE)), "", HLOOKUP(AE$1, m_preprocess!$1:$1048576, $D160, FALSE))</f>
        <v>22491.227799919099</v>
      </c>
      <c r="AF160">
        <f>IF(ISBLANK(HLOOKUP(AF$1, m_preprocess!$1:$1048576, $D160, FALSE)), "", HLOOKUP(AF$1, m_preprocess!$1:$1048576, $D160, FALSE))</f>
        <v>235.28080804371328</v>
      </c>
      <c r="AG160">
        <f>IF(ISBLANK(HLOOKUP(AG$1, m_preprocess!$1:$1048576, $D160, FALSE)), "", HLOOKUP(AG$1, m_preprocess!$1:$1048576, $D160, FALSE))</f>
        <v>590.94900000000416</v>
      </c>
    </row>
    <row r="161" spans="1:33">
      <c r="A161" s="22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92.235572060297116</v>
      </c>
      <c r="F161" t="str">
        <f>IF(ISBLANK(HLOOKUP(F$1, m_preprocess!$1:$1048576, $D161, FALSE)), "", HLOOKUP(F$1, m_preprocess!$1:$1048576, $D161, FALSE))</f>
        <v/>
      </c>
      <c r="G161">
        <f>IF(ISBLANK(HLOOKUP(G$1, m_preprocess!$1:$1048576, $D161, FALSE)), "", HLOOKUP(G$1, m_preprocess!$1:$1048576, $D161, FALSE))</f>
        <v>95.565091517335759</v>
      </c>
      <c r="H161">
        <f>IF(ISBLANK(HLOOKUP(H$1, m_preprocess!$1:$1048576, $D161, FALSE)), "", HLOOKUP(H$1, m_preprocess!$1:$1048576, $D161, FALSE))</f>
        <v>106.19473705717442</v>
      </c>
      <c r="I161">
        <f>IF(ISBLANK(HLOOKUP(I$1, m_preprocess!$1:$1048576, $D161, FALSE)), "", HLOOKUP(I$1, m_preprocess!$1:$1048576, $D161, FALSE))</f>
        <v>83.575369232383252</v>
      </c>
      <c r="J161">
        <f>IF(ISBLANK(HLOOKUP(J$1, m_preprocess!$1:$1048576, $D161, FALSE)), "", HLOOKUP(J$1, m_preprocess!$1:$1048576, $D161, FALSE))</f>
        <v>87.71770587259023</v>
      </c>
      <c r="K161">
        <f>IF(ISBLANK(HLOOKUP(K$1, m_preprocess!$1:$1048576, $D161, FALSE)), "", HLOOKUP(K$1, m_preprocess!$1:$1048576, $D161, FALSE))</f>
        <v>95.518432146083114</v>
      </c>
      <c r="L161">
        <f>IF(ISBLANK(HLOOKUP(L$1, m_preprocess!$1:$1048576, $D161, FALSE)), "", HLOOKUP(L$1, m_preprocess!$1:$1048576, $D161, FALSE))</f>
        <v>84.291731238866021</v>
      </c>
      <c r="M161">
        <f>IF(ISBLANK(HLOOKUP(M$1, m_preprocess!$1:$1048576, $D161, FALSE)), "", HLOOKUP(M$1, m_preprocess!$1:$1048576, $D161, FALSE))</f>
        <v>90.41584246241483</v>
      </c>
      <c r="N161">
        <f>IF(ISBLANK(HLOOKUP(N$1, m_preprocess!$1:$1048576, $D161, FALSE)), "", HLOOKUP(N$1, m_preprocess!$1:$1048576, $D161, FALSE))</f>
        <v>55.524999999999999</v>
      </c>
      <c r="O161">
        <f>IF(ISBLANK(HLOOKUP(O$1, m_preprocess!$1:$1048576, $D161, FALSE)), "", HLOOKUP(O$1, m_preprocess!$1:$1048576, $D161, FALSE))</f>
        <v>109.45305536001</v>
      </c>
      <c r="P161">
        <f>IF(ISBLANK(HLOOKUP(P$1, m_preprocess!$1:$1048576, $D161, FALSE)), "", HLOOKUP(P$1, m_preprocess!$1:$1048576, $D161, FALSE))</f>
        <v>92.581372248085884</v>
      </c>
      <c r="Q161">
        <f>IF(ISBLANK(HLOOKUP(Q$1, m_preprocess!$1:$1048576, $D161, FALSE)), "", HLOOKUP(Q$1, m_preprocess!$1:$1048576, $D161, FALSE))</f>
        <v>94.502845966459518</v>
      </c>
      <c r="R161">
        <f>IF(ISBLANK(HLOOKUP(R$1, m_preprocess!$1:$1048576, $D161, FALSE)), "", HLOOKUP(R$1, m_preprocess!$1:$1048576, $D161, FALSE))</f>
        <v>97.966755711192448</v>
      </c>
      <c r="S161">
        <f>IF(ISBLANK(HLOOKUP(S$1, m_preprocess!$1:$1048576, $D161, FALSE)), "", HLOOKUP(S$1, m_preprocess!$1:$1048576, $D161, FALSE))</f>
        <v>213.44008540993028</v>
      </c>
      <c r="T161">
        <f>IF(ISBLANK(HLOOKUP(T$1, m_preprocess!$1:$1048576, $D161, FALSE)), "", HLOOKUP(T$1, m_preprocess!$1:$1048576, $D161, FALSE))</f>
        <v>37.921462112186248</v>
      </c>
      <c r="U161">
        <f>IF(ISBLANK(HLOOKUP(U$1, m_preprocess!$1:$1048576, $D161, FALSE)), "", HLOOKUP(U$1, m_preprocess!$1:$1048576, $D161, FALSE))</f>
        <v>206.37710748861454</v>
      </c>
      <c r="V161">
        <f>IF(ISBLANK(HLOOKUP(V$1, m_preprocess!$1:$1048576, $D161, FALSE)), "", HLOOKUP(V$1, m_preprocess!$1:$1048576, $D161, FALSE))</f>
        <v>28.377187719317835</v>
      </c>
      <c r="W161">
        <f>IF(ISBLANK(HLOOKUP(W$1, m_preprocess!$1:$1048576, $D161, FALSE)), "", HLOOKUP(W$1, m_preprocess!$1:$1048576, $D161, FALSE))</f>
        <v>153.23884536916174</v>
      </c>
      <c r="X161">
        <f>IF(ISBLANK(HLOOKUP(X$1, m_preprocess!$1:$1048576, $D161, FALSE)), "", HLOOKUP(X$1, m_preprocess!$1:$1048576, $D161, FALSE))</f>
        <v>24.761074400134984</v>
      </c>
      <c r="Y161">
        <f>IF(ISBLANK(HLOOKUP(Y$1, m_preprocess!$1:$1048576, $D161, FALSE)), "", HLOOKUP(Y$1, m_preprocess!$1:$1048576, $D161, FALSE))</f>
        <v>235672.04270551002</v>
      </c>
      <c r="Z161">
        <f>IF(ISBLANK(HLOOKUP(Z$1, m_preprocess!$1:$1048576, $D161, FALSE)), "", HLOOKUP(Z$1, m_preprocess!$1:$1048576, $D161, FALSE))</f>
        <v>187618.22723016163</v>
      </c>
      <c r="AA161">
        <f>IF(ISBLANK(HLOOKUP(AA$1, m_preprocess!$1:$1048576, $D161, FALSE)), "", HLOOKUP(AA$1, m_preprocess!$1:$1048576, $D161, FALSE))</f>
        <v>1032.7362730443449</v>
      </c>
      <c r="AB161">
        <f>IF(ISBLANK(HLOOKUP(AB$1, m_preprocess!$1:$1048576, $D161, FALSE)), "", HLOOKUP(AB$1, m_preprocess!$1:$1048576, $D161, FALSE))</f>
        <v>15159.581576706032</v>
      </c>
      <c r="AC161">
        <f>IF(ISBLANK(HLOOKUP(AC$1, m_preprocess!$1:$1048576, $D161, FALSE)), "", HLOOKUP(AC$1, m_preprocess!$1:$1048576, $D161, FALSE))</f>
        <v>101.69572433372258</v>
      </c>
      <c r="AD161">
        <f>IF(ISBLANK(HLOOKUP(AD$1, m_preprocess!$1:$1048576, $D161, FALSE)), "", HLOOKUP(AD$1, m_preprocess!$1:$1048576, $D161, FALSE))</f>
        <v>11493.831954644143</v>
      </c>
      <c r="AE161">
        <f>IF(ISBLANK(HLOOKUP(AE$1, m_preprocess!$1:$1048576, $D161, FALSE)), "", HLOOKUP(AE$1, m_preprocess!$1:$1048576, $D161, FALSE))</f>
        <v>23009.796389886302</v>
      </c>
      <c r="AF161">
        <f>IF(ISBLANK(HLOOKUP(AF$1, m_preprocess!$1:$1048576, $D161, FALSE)), "", HLOOKUP(AF$1, m_preprocess!$1:$1048576, $D161, FALSE))</f>
        <v>245.98577371319635</v>
      </c>
      <c r="AG161">
        <f>IF(ISBLANK(HLOOKUP(AG$1, m_preprocess!$1:$1048576, $D161, FALSE)), "", HLOOKUP(AG$1, m_preprocess!$1:$1048576, $D161, FALSE))</f>
        <v>2173.8339999999989</v>
      </c>
    </row>
    <row r="162" spans="1:33">
      <c r="A162" s="22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97.987981743427966</v>
      </c>
      <c r="F162" t="str">
        <f>IF(ISBLANK(HLOOKUP(F$1, m_preprocess!$1:$1048576, $D162, FALSE)), "", HLOOKUP(F$1, m_preprocess!$1:$1048576, $D162, FALSE))</f>
        <v/>
      </c>
      <c r="G162">
        <f>IF(ISBLANK(HLOOKUP(G$1, m_preprocess!$1:$1048576, $D162, FALSE)), "", HLOOKUP(G$1, m_preprocess!$1:$1048576, $D162, FALSE))</f>
        <v>100.583684086989</v>
      </c>
      <c r="H162">
        <f>IF(ISBLANK(HLOOKUP(H$1, m_preprocess!$1:$1048576, $D162, FALSE)), "", HLOOKUP(H$1, m_preprocess!$1:$1048576, $D162, FALSE))</f>
        <v>108.77093882952931</v>
      </c>
      <c r="I162">
        <f>IF(ISBLANK(HLOOKUP(I$1, m_preprocess!$1:$1048576, $D162, FALSE)), "", HLOOKUP(I$1, m_preprocess!$1:$1048576, $D162, FALSE))</f>
        <v>91.382455643734573</v>
      </c>
      <c r="J162">
        <f>IF(ISBLANK(HLOOKUP(J$1, m_preprocess!$1:$1048576, $D162, FALSE)), "", HLOOKUP(J$1, m_preprocess!$1:$1048576, $D162, FALSE))</f>
        <v>88.166009555535496</v>
      </c>
      <c r="K162">
        <f>IF(ISBLANK(HLOOKUP(K$1, m_preprocess!$1:$1048576, $D162, FALSE)), "", HLOOKUP(K$1, m_preprocess!$1:$1048576, $D162, FALSE))</f>
        <v>103.78396171555704</v>
      </c>
      <c r="L162">
        <f>IF(ISBLANK(HLOOKUP(L$1, m_preprocess!$1:$1048576, $D162, FALSE)), "", HLOOKUP(L$1, m_preprocess!$1:$1048576, $D162, FALSE))</f>
        <v>87.840635817496519</v>
      </c>
      <c r="M162">
        <f>IF(ISBLANK(HLOOKUP(M$1, m_preprocess!$1:$1048576, $D162, FALSE)), "", HLOOKUP(M$1, m_preprocess!$1:$1048576, $D162, FALSE))</f>
        <v>95.722327117386612</v>
      </c>
      <c r="N162">
        <f>IF(ISBLANK(HLOOKUP(N$1, m_preprocess!$1:$1048576, $D162, FALSE)), "", HLOOKUP(N$1, m_preprocess!$1:$1048576, $D162, FALSE))</f>
        <v>54.496000000000002</v>
      </c>
      <c r="O162">
        <f>IF(ISBLANK(HLOOKUP(O$1, m_preprocess!$1:$1048576, $D162, FALSE)), "", HLOOKUP(O$1, m_preprocess!$1:$1048576, $D162, FALSE))</f>
        <v>109.874075438163</v>
      </c>
      <c r="P162">
        <f>IF(ISBLANK(HLOOKUP(P$1, m_preprocess!$1:$1048576, $D162, FALSE)), "", HLOOKUP(P$1, m_preprocess!$1:$1048576, $D162, FALSE))</f>
        <v>93.369595629466843</v>
      </c>
      <c r="Q162">
        <f>IF(ISBLANK(HLOOKUP(Q$1, m_preprocess!$1:$1048576, $D162, FALSE)), "", HLOOKUP(Q$1, m_preprocess!$1:$1048576, $D162, FALSE))</f>
        <v>95.354009971032696</v>
      </c>
      <c r="R162">
        <f>IF(ISBLANK(HLOOKUP(R$1, m_preprocess!$1:$1048576, $D162, FALSE)), "", HLOOKUP(R$1, m_preprocess!$1:$1048576, $D162, FALSE))</f>
        <v>97.918897860542316</v>
      </c>
      <c r="S162">
        <f>IF(ISBLANK(HLOOKUP(S$1, m_preprocess!$1:$1048576, $D162, FALSE)), "", HLOOKUP(S$1, m_preprocess!$1:$1048576, $D162, FALSE))</f>
        <v>243.22770005477938</v>
      </c>
      <c r="T162">
        <f>IF(ISBLANK(HLOOKUP(T$1, m_preprocess!$1:$1048576, $D162, FALSE)), "", HLOOKUP(T$1, m_preprocess!$1:$1048576, $D162, FALSE))</f>
        <v>38.861076515735569</v>
      </c>
      <c r="U162">
        <f>IF(ISBLANK(HLOOKUP(U$1, m_preprocess!$1:$1048576, $D162, FALSE)), "", HLOOKUP(U$1, m_preprocess!$1:$1048576, $D162, FALSE))</f>
        <v>239.04218613275319</v>
      </c>
      <c r="V162">
        <f>IF(ISBLANK(HLOOKUP(V$1, m_preprocess!$1:$1048576, $D162, FALSE)), "", HLOOKUP(V$1, m_preprocess!$1:$1048576, $D162, FALSE))</f>
        <v>33.040382894826244</v>
      </c>
      <c r="W162">
        <f>IF(ISBLANK(HLOOKUP(W$1, m_preprocess!$1:$1048576, $D162, FALSE)), "", HLOOKUP(W$1, m_preprocess!$1:$1048576, $D162, FALSE))</f>
        <v>179.68648623382524</v>
      </c>
      <c r="X162">
        <f>IF(ISBLANK(HLOOKUP(X$1, m_preprocess!$1:$1048576, $D162, FALSE)), "", HLOOKUP(X$1, m_preprocess!$1:$1048576, $D162, FALSE))</f>
        <v>26.315327491337637</v>
      </c>
      <c r="Y162">
        <f>IF(ISBLANK(HLOOKUP(Y$1, m_preprocess!$1:$1048576, $D162, FALSE)), "", HLOOKUP(Y$1, m_preprocess!$1:$1048576, $D162, FALSE))</f>
        <v>224564.62502591498</v>
      </c>
      <c r="Z162">
        <f>IF(ISBLANK(HLOOKUP(Z$1, m_preprocess!$1:$1048576, $D162, FALSE)), "", HLOOKUP(Z$1, m_preprocess!$1:$1048576, $D162, FALSE))</f>
        <v>197460.79530251605</v>
      </c>
      <c r="AA162">
        <f>IF(ISBLANK(HLOOKUP(AA$1, m_preprocess!$1:$1048576, $D162, FALSE)), "", HLOOKUP(AA$1, m_preprocess!$1:$1048576, $D162, FALSE))</f>
        <v>1259.1152508693492</v>
      </c>
      <c r="AB162">
        <f>IF(ISBLANK(HLOOKUP(AB$1, m_preprocess!$1:$1048576, $D162, FALSE)), "", HLOOKUP(AB$1, m_preprocess!$1:$1048576, $D162, FALSE))</f>
        <v>15387.569494100426</v>
      </c>
      <c r="AC162">
        <f>IF(ISBLANK(HLOOKUP(AC$1, m_preprocess!$1:$1048576, $D162, FALSE)), "", HLOOKUP(AC$1, m_preprocess!$1:$1048576, $D162, FALSE))</f>
        <v>103.50939446159613</v>
      </c>
      <c r="AD162">
        <f>IF(ISBLANK(HLOOKUP(AD$1, m_preprocess!$1:$1048576, $D162, FALSE)), "", HLOOKUP(AD$1, m_preprocess!$1:$1048576, $D162, FALSE))</f>
        <v>11573.999898851724</v>
      </c>
      <c r="AE162">
        <f>IF(ISBLANK(HLOOKUP(AE$1, m_preprocess!$1:$1048576, $D162, FALSE)), "", HLOOKUP(AE$1, m_preprocess!$1:$1048576, $D162, FALSE))</f>
        <v>22679.898117262273</v>
      </c>
      <c r="AF162">
        <f>IF(ISBLANK(HLOOKUP(AF$1, m_preprocess!$1:$1048576, $D162, FALSE)), "", HLOOKUP(AF$1, m_preprocess!$1:$1048576, $D162, FALSE))</f>
        <v>252.52680219223961</v>
      </c>
      <c r="AG162">
        <f>IF(ISBLANK(HLOOKUP(AG$1, m_preprocess!$1:$1048576, $D162, FALSE)), "", HLOOKUP(AG$1, m_preprocess!$1:$1048576, $D162, FALSE))</f>
        <v>3088.390999999996</v>
      </c>
    </row>
    <row r="163" spans="1:33">
      <c r="A163" s="22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96.888838308833286</v>
      </c>
      <c r="F163" t="str">
        <f>IF(ISBLANK(HLOOKUP(F$1, m_preprocess!$1:$1048576, $D163, FALSE)), "", HLOOKUP(F$1, m_preprocess!$1:$1048576, $D163, FALSE))</f>
        <v/>
      </c>
      <c r="G163">
        <f>IF(ISBLANK(HLOOKUP(G$1, m_preprocess!$1:$1048576, $D163, FALSE)), "", HLOOKUP(G$1, m_preprocess!$1:$1048576, $D163, FALSE))</f>
        <v>100.06029938126026</v>
      </c>
      <c r="H163">
        <f>IF(ISBLANK(HLOOKUP(H$1, m_preprocess!$1:$1048576, $D163, FALSE)), "", HLOOKUP(H$1, m_preprocess!$1:$1048576, $D163, FALSE))</f>
        <v>104.08471363036924</v>
      </c>
      <c r="I163">
        <f>IF(ISBLANK(HLOOKUP(I$1, m_preprocess!$1:$1048576, $D163, FALSE)), "", HLOOKUP(I$1, m_preprocess!$1:$1048576, $D163, FALSE))</f>
        <v>96.508845998592207</v>
      </c>
      <c r="J163">
        <f>IF(ISBLANK(HLOOKUP(J$1, m_preprocess!$1:$1048576, $D163, FALSE)), "", HLOOKUP(J$1, m_preprocess!$1:$1048576, $D163, FALSE))</f>
        <v>89.287301122597512</v>
      </c>
      <c r="K163">
        <f>IF(ISBLANK(HLOOKUP(K$1, m_preprocess!$1:$1048576, $D163, FALSE)), "", HLOOKUP(K$1, m_preprocess!$1:$1048576, $D163, FALSE))</f>
        <v>103.88628329882945</v>
      </c>
      <c r="L163">
        <f>IF(ISBLANK(HLOOKUP(L$1, m_preprocess!$1:$1048576, $D163, FALSE)), "", HLOOKUP(L$1, m_preprocess!$1:$1048576, $D163, FALSE))</f>
        <v>89.076727914459553</v>
      </c>
      <c r="M163">
        <f>IF(ISBLANK(HLOOKUP(M$1, m_preprocess!$1:$1048576, $D163, FALSE)), "", HLOOKUP(M$1, m_preprocess!$1:$1048576, $D163, FALSE))</f>
        <v>95.358074306320958</v>
      </c>
      <c r="N163">
        <f>IF(ISBLANK(HLOOKUP(N$1, m_preprocess!$1:$1048576, $D163, FALSE)), "", HLOOKUP(N$1, m_preprocess!$1:$1048576, $D163, FALSE))</f>
        <v>54.531999999999996</v>
      </c>
      <c r="O163">
        <f>IF(ISBLANK(HLOOKUP(O$1, m_preprocess!$1:$1048576, $D163, FALSE)), "", HLOOKUP(O$1, m_preprocess!$1:$1048576, $D163, FALSE))</f>
        <v>107.841900414272</v>
      </c>
      <c r="P163">
        <f>IF(ISBLANK(HLOOKUP(P$1, m_preprocess!$1:$1048576, $D163, FALSE)), "", HLOOKUP(P$1, m_preprocess!$1:$1048576, $D163, FALSE))</f>
        <v>92.921906684405513</v>
      </c>
      <c r="Q163">
        <f>IF(ISBLANK(HLOOKUP(Q$1, m_preprocess!$1:$1048576, $D163, FALSE)), "", HLOOKUP(Q$1, m_preprocess!$1:$1048576, $D163, FALSE))</f>
        <v>95.149802547654346</v>
      </c>
      <c r="R163">
        <f>IF(ISBLANK(HLOOKUP(R$1, m_preprocess!$1:$1048576, $D163, FALSE)), "", HLOOKUP(R$1, m_preprocess!$1:$1048576, $D163, FALSE))</f>
        <v>97.658538637394415</v>
      </c>
      <c r="S163">
        <f>IF(ISBLANK(HLOOKUP(S$1, m_preprocess!$1:$1048576, $D163, FALSE)), "", HLOOKUP(S$1, m_preprocess!$1:$1048576, $D163, FALSE))</f>
        <v>229.3223176357418</v>
      </c>
      <c r="T163">
        <f>IF(ISBLANK(HLOOKUP(T$1, m_preprocess!$1:$1048576, $D163, FALSE)), "", HLOOKUP(T$1, m_preprocess!$1:$1048576, $D163, FALSE))</f>
        <v>36.593340809812013</v>
      </c>
      <c r="U163">
        <f>IF(ISBLANK(HLOOKUP(U$1, m_preprocess!$1:$1048576, $D163, FALSE)), "", HLOOKUP(U$1, m_preprocess!$1:$1048576, $D163, FALSE))</f>
        <v>227.37591062434996</v>
      </c>
      <c r="V163">
        <f>IF(ISBLANK(HLOOKUP(V$1, m_preprocess!$1:$1048576, $D163, FALSE)), "", HLOOKUP(V$1, m_preprocess!$1:$1048576, $D163, FALSE))</f>
        <v>30.751246157705577</v>
      </c>
      <c r="W163">
        <f>IF(ISBLANK(HLOOKUP(W$1, m_preprocess!$1:$1048576, $D163, FALSE)), "", HLOOKUP(W$1, m_preprocess!$1:$1048576, $D163, FALSE))</f>
        <v>169.75367859445109</v>
      </c>
      <c r="X163">
        <f>IF(ISBLANK(HLOOKUP(X$1, m_preprocess!$1:$1048576, $D163, FALSE)), "", HLOOKUP(X$1, m_preprocess!$1:$1048576, $D163, FALSE))</f>
        <v>26.870985872193277</v>
      </c>
      <c r="Y163">
        <f>IF(ISBLANK(HLOOKUP(Y$1, m_preprocess!$1:$1048576, $D163, FALSE)), "", HLOOKUP(Y$1, m_preprocess!$1:$1048576, $D163, FALSE))</f>
        <v>228850.84151276713</v>
      </c>
      <c r="Z163">
        <f>IF(ISBLANK(HLOOKUP(Z$1, m_preprocess!$1:$1048576, $D163, FALSE)), "", HLOOKUP(Z$1, m_preprocess!$1:$1048576, $D163, FALSE))</f>
        <v>260089.26698335377</v>
      </c>
      <c r="AA163">
        <f>IF(ISBLANK(HLOOKUP(AA$1, m_preprocess!$1:$1048576, $D163, FALSE)), "", HLOOKUP(AA$1, m_preprocess!$1:$1048576, $D163, FALSE))</f>
        <v>1159.6939048562933</v>
      </c>
      <c r="AB163">
        <f>IF(ISBLANK(HLOOKUP(AB$1, m_preprocess!$1:$1048576, $D163, FALSE)), "", HLOOKUP(AB$1, m_preprocess!$1:$1048576, $D163, FALSE))</f>
        <v>15440.245517200736</v>
      </c>
      <c r="AC163">
        <f>IF(ISBLANK(HLOOKUP(AC$1, m_preprocess!$1:$1048576, $D163, FALSE)), "", HLOOKUP(AC$1, m_preprocess!$1:$1048576, $D163, FALSE))</f>
        <v>106.02062254759599</v>
      </c>
      <c r="AD163">
        <f>IF(ISBLANK(HLOOKUP(AD$1, m_preprocess!$1:$1048576, $D163, FALSE)), "", HLOOKUP(AD$1, m_preprocess!$1:$1048576, $D163, FALSE))</f>
        <v>12049.415410257587</v>
      </c>
      <c r="AE163">
        <f>IF(ISBLANK(HLOOKUP(AE$1, m_preprocess!$1:$1048576, $D163, FALSE)), "", HLOOKUP(AE$1, m_preprocess!$1:$1048576, $D163, FALSE))</f>
        <v>23340.87666436797</v>
      </c>
      <c r="AF163">
        <f>IF(ISBLANK(HLOOKUP(AF$1, m_preprocess!$1:$1048576, $D163, FALSE)), "", HLOOKUP(AF$1, m_preprocess!$1:$1048576, $D163, FALSE))</f>
        <v>225.27217477596776</v>
      </c>
      <c r="AG163">
        <f>IF(ISBLANK(HLOOKUP(AG$1, m_preprocess!$1:$1048576, $D163, FALSE)), "", HLOOKUP(AG$1, m_preprocess!$1:$1048576, $D163, FALSE))</f>
        <v>3811.2300000000068</v>
      </c>
    </row>
    <row r="164" spans="1:33">
      <c r="A164" s="22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94.720082675451081</v>
      </c>
      <c r="F164" t="str">
        <f>IF(ISBLANK(HLOOKUP(F$1, m_preprocess!$1:$1048576, $D164, FALSE)), "", HLOOKUP(F$1, m_preprocess!$1:$1048576, $D164, FALSE))</f>
        <v/>
      </c>
      <c r="G164">
        <f>IF(ISBLANK(HLOOKUP(G$1, m_preprocess!$1:$1048576, $D164, FALSE)), "", HLOOKUP(G$1, m_preprocess!$1:$1048576, $D164, FALSE))</f>
        <v>99.190387074334666</v>
      </c>
      <c r="H164">
        <f>IF(ISBLANK(HLOOKUP(H$1, m_preprocess!$1:$1048576, $D164, FALSE)), "", HLOOKUP(H$1, m_preprocess!$1:$1048576, $D164, FALSE))</f>
        <v>105.92885175480262</v>
      </c>
      <c r="I164">
        <f>IF(ISBLANK(HLOOKUP(I$1, m_preprocess!$1:$1048576, $D164, FALSE)), "", HLOOKUP(I$1, m_preprocess!$1:$1048576, $D164, FALSE))</f>
        <v>97.631955462373355</v>
      </c>
      <c r="J164">
        <f>IF(ISBLANK(HLOOKUP(J$1, m_preprocess!$1:$1048576, $D164, FALSE)), "", HLOOKUP(J$1, m_preprocess!$1:$1048576, $D164, FALSE))</f>
        <v>94.073051907107484</v>
      </c>
      <c r="K164">
        <f>IF(ISBLANK(HLOOKUP(K$1, m_preprocess!$1:$1048576, $D164, FALSE)), "", HLOOKUP(K$1, m_preprocess!$1:$1048576, $D164, FALSE))</f>
        <v>98.480596221867785</v>
      </c>
      <c r="L164">
        <f>IF(ISBLANK(HLOOKUP(L$1, m_preprocess!$1:$1048576, $D164, FALSE)), "", HLOOKUP(L$1, m_preprocess!$1:$1048576, $D164, FALSE))</f>
        <v>89.201763849866353</v>
      </c>
      <c r="M164">
        <f>IF(ISBLANK(HLOOKUP(M$1, m_preprocess!$1:$1048576, $D164, FALSE)), "", HLOOKUP(M$1, m_preprocess!$1:$1048576, $D164, FALSE))</f>
        <v>93.281745163845997</v>
      </c>
      <c r="N164">
        <f>IF(ISBLANK(HLOOKUP(N$1, m_preprocess!$1:$1048576, $D164, FALSE)), "", HLOOKUP(N$1, m_preprocess!$1:$1048576, $D164, FALSE))</f>
        <v>56.265999999999998</v>
      </c>
      <c r="O164">
        <f>IF(ISBLANK(HLOOKUP(O$1, m_preprocess!$1:$1048576, $D164, FALSE)), "", HLOOKUP(O$1, m_preprocess!$1:$1048576, $D164, FALSE))</f>
        <v>109.753973556812</v>
      </c>
      <c r="P164">
        <f>IF(ISBLANK(HLOOKUP(P$1, m_preprocess!$1:$1048576, $D164, FALSE)), "", HLOOKUP(P$1, m_preprocess!$1:$1048576, $D164, FALSE))</f>
        <v>94.046878703122019</v>
      </c>
      <c r="Q164">
        <f>IF(ISBLANK(HLOOKUP(Q$1, m_preprocess!$1:$1048576, $D164, FALSE)), "", HLOOKUP(Q$1, m_preprocess!$1:$1048576, $D164, FALSE))</f>
        <v>95.748043394438369</v>
      </c>
      <c r="R164">
        <f>IF(ISBLANK(HLOOKUP(R$1, m_preprocess!$1:$1048576, $D164, FALSE)), "", HLOOKUP(R$1, m_preprocess!$1:$1048576, $D164, FALSE))</f>
        <v>98.223290386929023</v>
      </c>
      <c r="S164">
        <f>IF(ISBLANK(HLOOKUP(S$1, m_preprocess!$1:$1048576, $D164, FALSE)), "", HLOOKUP(S$1, m_preprocess!$1:$1048576, $D164, FALSE))</f>
        <v>210.80765543090644</v>
      </c>
      <c r="T164">
        <f>IF(ISBLANK(HLOOKUP(T$1, m_preprocess!$1:$1048576, $D164, FALSE)), "", HLOOKUP(T$1, m_preprocess!$1:$1048576, $D164, FALSE))</f>
        <v>35.559851067008154</v>
      </c>
      <c r="U164">
        <f>IF(ISBLANK(HLOOKUP(U$1, m_preprocess!$1:$1048576, $D164, FALSE)), "", HLOOKUP(U$1, m_preprocess!$1:$1048576, $D164, FALSE))</f>
        <v>210.8526950971897</v>
      </c>
      <c r="V164">
        <f>IF(ISBLANK(HLOOKUP(V$1, m_preprocess!$1:$1048576, $D164, FALSE)), "", HLOOKUP(V$1, m_preprocess!$1:$1048576, $D164, FALSE))</f>
        <v>29.056280435299215</v>
      </c>
      <c r="W164">
        <f>IF(ISBLANK(HLOOKUP(W$1, m_preprocess!$1:$1048576, $D164, FALSE)), "", HLOOKUP(W$1, m_preprocess!$1:$1048576, $D164, FALSE))</f>
        <v>157.50298873340708</v>
      </c>
      <c r="X164">
        <f>IF(ISBLANK(HLOOKUP(X$1, m_preprocess!$1:$1048576, $D164, FALSE)), "", HLOOKUP(X$1, m_preprocess!$1:$1048576, $D164, FALSE))</f>
        <v>24.293425928483369</v>
      </c>
      <c r="Y164">
        <f>IF(ISBLANK(HLOOKUP(Y$1, m_preprocess!$1:$1048576, $D164, FALSE)), "", HLOOKUP(Y$1, m_preprocess!$1:$1048576, $D164, FALSE))</f>
        <v>239039.28342104255</v>
      </c>
      <c r="Z164">
        <f>IF(ISBLANK(HLOOKUP(Z$1, m_preprocess!$1:$1048576, $D164, FALSE)), "", HLOOKUP(Z$1, m_preprocess!$1:$1048576, $D164, FALSE))</f>
        <v>243326.26451630576</v>
      </c>
      <c r="AA164">
        <f>IF(ISBLANK(HLOOKUP(AA$1, m_preprocess!$1:$1048576, $D164, FALSE)), "", HLOOKUP(AA$1, m_preprocess!$1:$1048576, $D164, FALSE))</f>
        <v>1080.1611138491869</v>
      </c>
      <c r="AB164">
        <f>IF(ISBLANK(HLOOKUP(AB$1, m_preprocess!$1:$1048576, $D164, FALSE)), "", HLOOKUP(AB$1, m_preprocess!$1:$1048576, $D164, FALSE))</f>
        <v>15534.314399250285</v>
      </c>
      <c r="AC164">
        <f>IF(ISBLANK(HLOOKUP(AC$1, m_preprocess!$1:$1048576, $D164, FALSE)), "", HLOOKUP(AC$1, m_preprocess!$1:$1048576, $D164, FALSE))</f>
        <v>102.17861494628038</v>
      </c>
      <c r="AD164">
        <f>IF(ISBLANK(HLOOKUP(AD$1, m_preprocess!$1:$1048576, $D164, FALSE)), "", HLOOKUP(AD$1, m_preprocess!$1:$1048576, $D164, FALSE))</f>
        <v>11943.583004126913</v>
      </c>
      <c r="AE164">
        <f>IF(ISBLANK(HLOOKUP(AE$1, m_preprocess!$1:$1048576, $D164, FALSE)), "", HLOOKUP(AE$1, m_preprocess!$1:$1048576, $D164, FALSE))</f>
        <v>22462.809030871525</v>
      </c>
      <c r="AF164">
        <f>IF(ISBLANK(HLOOKUP(AF$1, m_preprocess!$1:$1048576, $D164, FALSE)), "", HLOOKUP(AF$1, m_preprocess!$1:$1048576, $D164, FALSE))</f>
        <v>242.48266392826696</v>
      </c>
      <c r="AG164">
        <f>IF(ISBLANK(HLOOKUP(AG$1, m_preprocess!$1:$1048576, $D164, FALSE)), "", HLOOKUP(AG$1, m_preprocess!$1:$1048576, $D164, FALSE))</f>
        <v>-1518.8840000000018</v>
      </c>
    </row>
    <row r="165" spans="1:33">
      <c r="A165" s="22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96.606846342166691</v>
      </c>
      <c r="F165" t="str">
        <f>IF(ISBLANK(HLOOKUP(F$1, m_preprocess!$1:$1048576, $D165, FALSE)), "", HLOOKUP(F$1, m_preprocess!$1:$1048576, $D165, FALSE))</f>
        <v/>
      </c>
      <c r="G165">
        <f>IF(ISBLANK(HLOOKUP(G$1, m_preprocess!$1:$1048576, $D165, FALSE)), "", HLOOKUP(G$1, m_preprocess!$1:$1048576, $D165, FALSE))</f>
        <v>102.57600190334763</v>
      </c>
      <c r="H165">
        <f>IF(ISBLANK(HLOOKUP(H$1, m_preprocess!$1:$1048576, $D165, FALSE)), "", HLOOKUP(H$1, m_preprocess!$1:$1048576, $D165, FALSE))</f>
        <v>107.66727270779049</v>
      </c>
      <c r="I165">
        <f>IF(ISBLANK(HLOOKUP(I$1, m_preprocess!$1:$1048576, $D165, FALSE)), "", HLOOKUP(I$1, m_preprocess!$1:$1048576, $D165, FALSE))</f>
        <v>103.399782170428</v>
      </c>
      <c r="J165">
        <f>IF(ISBLANK(HLOOKUP(J$1, m_preprocess!$1:$1048576, $D165, FALSE)), "", HLOOKUP(J$1, m_preprocess!$1:$1048576, $D165, FALSE))</f>
        <v>96.042360465507286</v>
      </c>
      <c r="K165">
        <f>IF(ISBLANK(HLOOKUP(K$1, m_preprocess!$1:$1048576, $D165, FALSE)), "", HLOOKUP(K$1, m_preprocess!$1:$1048576, $D165, FALSE))</f>
        <v>103.1464886963537</v>
      </c>
      <c r="L165">
        <f>IF(ISBLANK(HLOOKUP(L$1, m_preprocess!$1:$1048576, $D165, FALSE)), "", HLOOKUP(L$1, m_preprocess!$1:$1048576, $D165, FALSE))</f>
        <v>92.57984977953349</v>
      </c>
      <c r="M165">
        <f>IF(ISBLANK(HLOOKUP(M$1, m_preprocess!$1:$1048576, $D165, FALSE)), "", HLOOKUP(M$1, m_preprocess!$1:$1048576, $D165, FALSE))</f>
        <v>97.246473303861407</v>
      </c>
      <c r="N165">
        <f>IF(ISBLANK(HLOOKUP(N$1, m_preprocess!$1:$1048576, $D165, FALSE)), "", HLOOKUP(N$1, m_preprocess!$1:$1048576, $D165, FALSE))</f>
        <v>55.438000000000002</v>
      </c>
      <c r="O165">
        <f>IF(ISBLANK(HLOOKUP(O$1, m_preprocess!$1:$1048576, $D165, FALSE)), "", HLOOKUP(O$1, m_preprocess!$1:$1048576, $D165, FALSE))</f>
        <v>110.69539743325601</v>
      </c>
      <c r="P165">
        <f>IF(ISBLANK(HLOOKUP(P$1, m_preprocess!$1:$1048576, $D165, FALSE)), "", HLOOKUP(P$1, m_preprocess!$1:$1048576, $D165, FALSE))</f>
        <v>93.955955861570658</v>
      </c>
      <c r="Q165">
        <f>IF(ISBLANK(HLOOKUP(Q$1, m_preprocess!$1:$1048576, $D165, FALSE)), "", HLOOKUP(Q$1, m_preprocess!$1:$1048576, $D165, FALSE))</f>
        <v>95.872359891129278</v>
      </c>
      <c r="R165">
        <f>IF(ISBLANK(HLOOKUP(R$1, m_preprocess!$1:$1048576, $D165, FALSE)), "", HLOOKUP(R$1, m_preprocess!$1:$1048576, $D165, FALSE))</f>
        <v>98.001088080302964</v>
      </c>
      <c r="S165">
        <f>IF(ISBLANK(HLOOKUP(S$1, m_preprocess!$1:$1048576, $D165, FALSE)), "", HLOOKUP(S$1, m_preprocess!$1:$1048576, $D165, FALSE))</f>
        <v>242.909295006543</v>
      </c>
      <c r="T165">
        <f>IF(ISBLANK(HLOOKUP(T$1, m_preprocess!$1:$1048576, $D165, FALSE)), "", HLOOKUP(T$1, m_preprocess!$1:$1048576, $D165, FALSE))</f>
        <v>40.410487713988005</v>
      </c>
      <c r="U165">
        <f>IF(ISBLANK(HLOOKUP(U$1, m_preprocess!$1:$1048576, $D165, FALSE)), "", HLOOKUP(U$1, m_preprocess!$1:$1048576, $D165, FALSE))</f>
        <v>246.18144402413742</v>
      </c>
      <c r="V165">
        <f>IF(ISBLANK(HLOOKUP(V$1, m_preprocess!$1:$1048576, $D165, FALSE)), "", HLOOKUP(V$1, m_preprocess!$1:$1048576, $D165, FALSE))</f>
        <v>36.013163793201493</v>
      </c>
      <c r="W165">
        <f>IF(ISBLANK(HLOOKUP(W$1, m_preprocess!$1:$1048576, $D165, FALSE)), "", HLOOKUP(W$1, m_preprocess!$1:$1048576, $D165, FALSE))</f>
        <v>181.82009934661968</v>
      </c>
      <c r="X165">
        <f>IF(ISBLANK(HLOOKUP(X$1, m_preprocess!$1:$1048576, $D165, FALSE)), "", HLOOKUP(X$1, m_preprocess!$1:$1048576, $D165, FALSE))</f>
        <v>28.34818088431626</v>
      </c>
      <c r="Y165">
        <f>IF(ISBLANK(HLOOKUP(Y$1, m_preprocess!$1:$1048576, $D165, FALSE)), "", HLOOKUP(Y$1, m_preprocess!$1:$1048576, $D165, FALSE))</f>
        <v>219758.3326224756</v>
      </c>
      <c r="Z165">
        <f>IF(ISBLANK(HLOOKUP(Z$1, m_preprocess!$1:$1048576, $D165, FALSE)), "", HLOOKUP(Z$1, m_preprocess!$1:$1048576, $D165, FALSE))</f>
        <v>184025.2562093444</v>
      </c>
      <c r="AA165">
        <f>IF(ISBLANK(HLOOKUP(AA$1, m_preprocess!$1:$1048576, $D165, FALSE)), "", HLOOKUP(AA$1, m_preprocess!$1:$1048576, $D165, FALSE))</f>
        <v>1145.3795387634934</v>
      </c>
      <c r="AB165">
        <f>IF(ISBLANK(HLOOKUP(AB$1, m_preprocess!$1:$1048576, $D165, FALSE)), "", HLOOKUP(AB$1, m_preprocess!$1:$1048576, $D165, FALSE))</f>
        <v>15473.672153298499</v>
      </c>
      <c r="AC165">
        <f>IF(ISBLANK(HLOOKUP(AC$1, m_preprocess!$1:$1048576, $D165, FALSE)), "", HLOOKUP(AC$1, m_preprocess!$1:$1048576, $D165, FALSE))</f>
        <v>101.01984312151396</v>
      </c>
      <c r="AD165">
        <f>IF(ISBLANK(HLOOKUP(AD$1, m_preprocess!$1:$1048576, $D165, FALSE)), "", HLOOKUP(AD$1, m_preprocess!$1:$1048576, $D165, FALSE))</f>
        <v>11640.961136270658</v>
      </c>
      <c r="AE165">
        <f>IF(ISBLANK(HLOOKUP(AE$1, m_preprocess!$1:$1048576, $D165, FALSE)), "", HLOOKUP(AE$1, m_preprocess!$1:$1048576, $D165, FALSE))</f>
        <v>21958.786911762527</v>
      </c>
      <c r="AF165">
        <f>IF(ISBLANK(HLOOKUP(AF$1, m_preprocess!$1:$1048576, $D165, FALSE)), "", HLOOKUP(AF$1, m_preprocess!$1:$1048576, $D165, FALSE))</f>
        <v>253.7681407157211</v>
      </c>
      <c r="AG165">
        <f>IF(ISBLANK(HLOOKUP(AG$1, m_preprocess!$1:$1048576, $D165, FALSE)), "", HLOOKUP(AG$1, m_preprocess!$1:$1048576, $D165, FALSE))</f>
        <v>1423.6299999999974</v>
      </c>
    </row>
    <row r="166" spans="1:33">
      <c r="A166" s="22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94.34611786500507</v>
      </c>
      <c r="F166" t="str">
        <f>IF(ISBLANK(HLOOKUP(F$1, m_preprocess!$1:$1048576, $D166, FALSE)), "", HLOOKUP(F$1, m_preprocess!$1:$1048576, $D166, FALSE))</f>
        <v/>
      </c>
      <c r="G166">
        <f>IF(ISBLANK(HLOOKUP(G$1, m_preprocess!$1:$1048576, $D166, FALSE)), "", HLOOKUP(G$1, m_preprocess!$1:$1048576, $D166, FALSE))</f>
        <v>100.31760867194288</v>
      </c>
      <c r="H166">
        <f>IF(ISBLANK(HLOOKUP(H$1, m_preprocess!$1:$1048576, $D166, FALSE)), "", HLOOKUP(H$1, m_preprocess!$1:$1048576, $D166, FALSE))</f>
        <v>104.62055794661116</v>
      </c>
      <c r="I166">
        <f>IF(ISBLANK(HLOOKUP(I$1, m_preprocess!$1:$1048576, $D166, FALSE)), "", HLOOKUP(I$1, m_preprocess!$1:$1048576, $D166, FALSE))</f>
        <v>106.62073747644558</v>
      </c>
      <c r="J166">
        <f>IF(ISBLANK(HLOOKUP(J$1, m_preprocess!$1:$1048576, $D166, FALSE)), "", HLOOKUP(J$1, m_preprocess!$1:$1048576, $D166, FALSE))</f>
        <v>96.393939682488735</v>
      </c>
      <c r="K166">
        <f>IF(ISBLANK(HLOOKUP(K$1, m_preprocess!$1:$1048576, $D166, FALSE)), "", HLOOKUP(K$1, m_preprocess!$1:$1048576, $D166, FALSE))</f>
        <v>99.288638471963225</v>
      </c>
      <c r="L166">
        <f>IF(ISBLANK(HLOOKUP(L$1, m_preprocess!$1:$1048576, $D166, FALSE)), "", HLOOKUP(L$1, m_preprocess!$1:$1048576, $D166, FALSE))</f>
        <v>93.272568239186043</v>
      </c>
      <c r="M166">
        <f>IF(ISBLANK(HLOOKUP(M$1, m_preprocess!$1:$1048576, $D166, FALSE)), "", HLOOKUP(M$1, m_preprocess!$1:$1048576, $D166, FALSE))</f>
        <v>95.005449781306538</v>
      </c>
      <c r="N166">
        <f>IF(ISBLANK(HLOOKUP(N$1, m_preprocess!$1:$1048576, $D166, FALSE)), "", HLOOKUP(N$1, m_preprocess!$1:$1048576, $D166, FALSE))</f>
        <v>56.033000000000001</v>
      </c>
      <c r="O166">
        <f>IF(ISBLANK(HLOOKUP(O$1, m_preprocess!$1:$1048576, $D166, FALSE)), "", HLOOKUP(O$1, m_preprocess!$1:$1048576, $D166, FALSE))</f>
        <v>110.617262542182</v>
      </c>
      <c r="P166">
        <f>IF(ISBLANK(HLOOKUP(P$1, m_preprocess!$1:$1048576, $D166, FALSE)), "", HLOOKUP(P$1, m_preprocess!$1:$1048576, $D166, FALSE))</f>
        <v>92.037844039759904</v>
      </c>
      <c r="Q166">
        <f>IF(ISBLANK(HLOOKUP(Q$1, m_preprocess!$1:$1048576, $D166, FALSE)), "", HLOOKUP(Q$1, m_preprocess!$1:$1048576, $D166, FALSE))</f>
        <v>94.107410682678363</v>
      </c>
      <c r="R166">
        <f>IF(ISBLANK(HLOOKUP(R$1, m_preprocess!$1:$1048576, $D166, FALSE)), "", HLOOKUP(R$1, m_preprocess!$1:$1048576, $D166, FALSE))</f>
        <v>97.800846258647098</v>
      </c>
      <c r="S166">
        <f>IF(ISBLANK(HLOOKUP(S$1, m_preprocess!$1:$1048576, $D166, FALSE)), "", HLOOKUP(S$1, m_preprocess!$1:$1048576, $D166, FALSE))</f>
        <v>222.64027600589864</v>
      </c>
      <c r="T166">
        <f>IF(ISBLANK(HLOOKUP(T$1, m_preprocess!$1:$1048576, $D166, FALSE)), "", HLOOKUP(T$1, m_preprocess!$1:$1048576, $D166, FALSE))</f>
        <v>32.447902611776463</v>
      </c>
      <c r="U166">
        <f>IF(ISBLANK(HLOOKUP(U$1, m_preprocess!$1:$1048576, $D166, FALSE)), "", HLOOKUP(U$1, m_preprocess!$1:$1048576, $D166, FALSE))</f>
        <v>233.47780839585056</v>
      </c>
      <c r="V166">
        <f>IF(ISBLANK(HLOOKUP(V$1, m_preprocess!$1:$1048576, $D166, FALSE)), "", HLOOKUP(V$1, m_preprocess!$1:$1048576, $D166, FALSE))</f>
        <v>35.067716517328748</v>
      </c>
      <c r="W166">
        <f>IF(ISBLANK(HLOOKUP(W$1, m_preprocess!$1:$1048576, $D166, FALSE)), "", HLOOKUP(W$1, m_preprocess!$1:$1048576, $D166, FALSE))</f>
        <v>170.62177020407009</v>
      </c>
      <c r="X166">
        <f>IF(ISBLANK(HLOOKUP(X$1, m_preprocess!$1:$1048576, $D166, FALSE)), "", HLOOKUP(X$1, m_preprocess!$1:$1048576, $D166, FALSE))</f>
        <v>27.788321674451716</v>
      </c>
      <c r="Y166">
        <f>IF(ISBLANK(HLOOKUP(Y$1, m_preprocess!$1:$1048576, $D166, FALSE)), "", HLOOKUP(Y$1, m_preprocess!$1:$1048576, $D166, FALSE))</f>
        <v>214265.64654084924</v>
      </c>
      <c r="Z166">
        <f>IF(ISBLANK(HLOOKUP(Z$1, m_preprocess!$1:$1048576, $D166, FALSE)), "", HLOOKUP(Z$1, m_preprocess!$1:$1048576, $D166, FALSE))</f>
        <v>187528.85343167238</v>
      </c>
      <c r="AA166">
        <f>IF(ISBLANK(HLOOKUP(AA$1, m_preprocess!$1:$1048576, $D166, FALSE)), "", HLOOKUP(AA$1, m_preprocess!$1:$1048576, $D166, FALSE))</f>
        <v>1055.699506903353</v>
      </c>
      <c r="AB166">
        <f>IF(ISBLANK(HLOOKUP(AB$1, m_preprocess!$1:$1048576, $D166, FALSE)), "", HLOOKUP(AB$1, m_preprocess!$1:$1048576, $D166, FALSE))</f>
        <v>15625.858353083828</v>
      </c>
      <c r="AC166">
        <f>IF(ISBLANK(HLOOKUP(AC$1, m_preprocess!$1:$1048576, $D166, FALSE)), "", HLOOKUP(AC$1, m_preprocess!$1:$1048576, $D166, FALSE))</f>
        <v>100.66762350858409</v>
      </c>
      <c r="AD166">
        <f>IF(ISBLANK(HLOOKUP(AD$1, m_preprocess!$1:$1048576, $D166, FALSE)), "", HLOOKUP(AD$1, m_preprocess!$1:$1048576, $D166, FALSE))</f>
        <v>11742.284893839753</v>
      </c>
      <c r="AE166">
        <f>IF(ISBLANK(HLOOKUP(AE$1, m_preprocess!$1:$1048576, $D166, FALSE)), "", HLOOKUP(AE$1, m_preprocess!$1:$1048576, $D166, FALSE))</f>
        <v>21905.233197134981</v>
      </c>
      <c r="AF166">
        <f>IF(ISBLANK(HLOOKUP(AF$1, m_preprocess!$1:$1048576, $D166, FALSE)), "", HLOOKUP(AF$1, m_preprocess!$1:$1048576, $D166, FALSE))</f>
        <v>260.41302389191907</v>
      </c>
      <c r="AG166">
        <f>IF(ISBLANK(HLOOKUP(AG$1, m_preprocess!$1:$1048576, $D166, FALSE)), "", HLOOKUP(AG$1, m_preprocess!$1:$1048576, $D166, FALSE))</f>
        <v>1226.4990000000034</v>
      </c>
    </row>
    <row r="167" spans="1:33">
      <c r="A167" s="22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97.890399536750593</v>
      </c>
      <c r="F167" t="str">
        <f>IF(ISBLANK(HLOOKUP(F$1, m_preprocess!$1:$1048576, $D167, FALSE)), "", HLOOKUP(F$1, m_preprocess!$1:$1048576, $D167, FALSE))</f>
        <v/>
      </c>
      <c r="G167">
        <f>IF(ISBLANK(HLOOKUP(G$1, m_preprocess!$1:$1048576, $D167, FALSE)), "", HLOOKUP(G$1, m_preprocess!$1:$1048576, $D167, FALSE))</f>
        <v>102.26113560235834</v>
      </c>
      <c r="H167">
        <f>IF(ISBLANK(HLOOKUP(H$1, m_preprocess!$1:$1048576, $D167, FALSE)), "", HLOOKUP(H$1, m_preprocess!$1:$1048576, $D167, FALSE))</f>
        <v>106.17148566881318</v>
      </c>
      <c r="I167">
        <f>IF(ISBLANK(HLOOKUP(I$1, m_preprocess!$1:$1048576, $D167, FALSE)), "", HLOOKUP(I$1, m_preprocess!$1:$1048576, $D167, FALSE))</f>
        <v>98.781937020856276</v>
      </c>
      <c r="J167">
        <f>IF(ISBLANK(HLOOKUP(J$1, m_preprocess!$1:$1048576, $D167, FALSE)), "", HLOOKUP(J$1, m_preprocess!$1:$1048576, $D167, FALSE))</f>
        <v>95.368342852317113</v>
      </c>
      <c r="K167">
        <f>IF(ISBLANK(HLOOKUP(K$1, m_preprocess!$1:$1048576, $D167, FALSE)), "", HLOOKUP(K$1, m_preprocess!$1:$1048576, $D167, FALSE))</f>
        <v>104.1646624537473</v>
      </c>
      <c r="L167">
        <f>IF(ISBLANK(HLOOKUP(L$1, m_preprocess!$1:$1048576, $D167, FALSE)), "", HLOOKUP(L$1, m_preprocess!$1:$1048576, $D167, FALSE))</f>
        <v>93.418156167453517</v>
      </c>
      <c r="M167">
        <f>IF(ISBLANK(HLOOKUP(M$1, m_preprocess!$1:$1048576, $D167, FALSE)), "", HLOOKUP(M$1, m_preprocess!$1:$1048576, $D167, FALSE))</f>
        <v>100.09382665652539</v>
      </c>
      <c r="N167">
        <f>IF(ISBLANK(HLOOKUP(N$1, m_preprocess!$1:$1048576, $D167, FALSE)), "", HLOOKUP(N$1, m_preprocess!$1:$1048576, $D167, FALSE))</f>
        <v>54.773000000000003</v>
      </c>
      <c r="O167">
        <f>IF(ISBLANK(HLOOKUP(O$1, m_preprocess!$1:$1048576, $D167, FALSE)), "", HLOOKUP(O$1, m_preprocess!$1:$1048576, $D167, FALSE))</f>
        <v>108.625625827874</v>
      </c>
      <c r="P167">
        <f>IF(ISBLANK(HLOOKUP(P$1, m_preprocess!$1:$1048576, $D167, FALSE)), "", HLOOKUP(P$1, m_preprocess!$1:$1048576, $D167, FALSE))</f>
        <v>91.389252947213947</v>
      </c>
      <c r="Q167">
        <f>IF(ISBLANK(HLOOKUP(Q$1, m_preprocess!$1:$1048576, $D167, FALSE)), "", HLOOKUP(Q$1, m_preprocess!$1:$1048576, $D167, FALSE))</f>
        <v>93.964623886327388</v>
      </c>
      <c r="R167">
        <f>IF(ISBLANK(HLOOKUP(R$1, m_preprocess!$1:$1048576, $D167, FALSE)), "", HLOOKUP(R$1, m_preprocess!$1:$1048576, $D167, FALSE))</f>
        <v>97.259212209236352</v>
      </c>
      <c r="S167">
        <f>IF(ISBLANK(HLOOKUP(S$1, m_preprocess!$1:$1048576, $D167, FALSE)), "", HLOOKUP(S$1, m_preprocess!$1:$1048576, $D167, FALSE))</f>
        <v>253.70357292877762</v>
      </c>
      <c r="T167">
        <f>IF(ISBLANK(HLOOKUP(T$1, m_preprocess!$1:$1048576, $D167, FALSE)), "", HLOOKUP(T$1, m_preprocess!$1:$1048576, $D167, FALSE))</f>
        <v>31.447100258713881</v>
      </c>
      <c r="U167">
        <f>IF(ISBLANK(HLOOKUP(U$1, m_preprocess!$1:$1048576, $D167, FALSE)), "", HLOOKUP(U$1, m_preprocess!$1:$1048576, $D167, FALSE))</f>
        <v>260.77168179423137</v>
      </c>
      <c r="V167">
        <f>IF(ISBLANK(HLOOKUP(V$1, m_preprocess!$1:$1048576, $D167, FALSE)), "", HLOOKUP(V$1, m_preprocess!$1:$1048576, $D167, FALSE))</f>
        <v>37.066683778923725</v>
      </c>
      <c r="W167">
        <f>IF(ISBLANK(HLOOKUP(W$1, m_preprocess!$1:$1048576, $D167, FALSE)), "", HLOOKUP(W$1, m_preprocess!$1:$1048576, $D167, FALSE))</f>
        <v>193.30091739603003</v>
      </c>
      <c r="X167">
        <f>IF(ISBLANK(HLOOKUP(X$1, m_preprocess!$1:$1048576, $D167, FALSE)), "", HLOOKUP(X$1, m_preprocess!$1:$1048576, $D167, FALSE))</f>
        <v>30.404091261580664</v>
      </c>
      <c r="Y167">
        <f>IF(ISBLANK(HLOOKUP(Y$1, m_preprocess!$1:$1048576, $D167, FALSE)), "", HLOOKUP(Y$1, m_preprocess!$1:$1048576, $D167, FALSE))</f>
        <v>220825.83298915421</v>
      </c>
      <c r="Z167">
        <f>IF(ISBLANK(HLOOKUP(Z$1, m_preprocess!$1:$1048576, $D167, FALSE)), "", HLOOKUP(Z$1, m_preprocess!$1:$1048576, $D167, FALSE))</f>
        <v>197012.211538148</v>
      </c>
      <c r="AA167">
        <f>IF(ISBLANK(HLOOKUP(AA$1, m_preprocess!$1:$1048576, $D167, FALSE)), "", HLOOKUP(AA$1, m_preprocess!$1:$1048576, $D167, FALSE))</f>
        <v>1147.3622585438334</v>
      </c>
      <c r="AB167">
        <f>IF(ISBLANK(HLOOKUP(AB$1, m_preprocess!$1:$1048576, $D167, FALSE)), "", HLOOKUP(AB$1, m_preprocess!$1:$1048576, $D167, FALSE))</f>
        <v>15793.595045308251</v>
      </c>
      <c r="AC167">
        <f>IF(ISBLANK(HLOOKUP(AC$1, m_preprocess!$1:$1048576, $D167, FALSE)), "", HLOOKUP(AC$1, m_preprocess!$1:$1048576, $D167, FALSE))</f>
        <v>98.956067993778973</v>
      </c>
      <c r="AD167">
        <f>IF(ISBLANK(HLOOKUP(AD$1, m_preprocess!$1:$1048576, $D167, FALSE)), "", HLOOKUP(AD$1, m_preprocess!$1:$1048576, $D167, FALSE))</f>
        <v>11571.956755562918</v>
      </c>
      <c r="AE167">
        <f>IF(ISBLANK(HLOOKUP(AE$1, m_preprocess!$1:$1048576, $D167, FALSE)), "", HLOOKUP(AE$1, m_preprocess!$1:$1048576, $D167, FALSE))</f>
        <v>21586.734747330367</v>
      </c>
      <c r="AF167">
        <f>IF(ISBLANK(HLOOKUP(AF$1, m_preprocess!$1:$1048576, $D167, FALSE)), "", HLOOKUP(AF$1, m_preprocess!$1:$1048576, $D167, FALSE))</f>
        <v>275.06442780994246</v>
      </c>
      <c r="AG167">
        <f>IF(ISBLANK(HLOOKUP(AG$1, m_preprocess!$1:$1048576, $D167, FALSE)), "", HLOOKUP(AG$1, m_preprocess!$1:$1048576, $D167, FALSE))</f>
        <v>-4557.6660000000084</v>
      </c>
    </row>
    <row r="168" spans="1:33">
      <c r="A168" s="22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98.343175918489464</v>
      </c>
      <c r="F168" t="str">
        <f>IF(ISBLANK(HLOOKUP(F$1, m_preprocess!$1:$1048576, $D168, FALSE)), "", HLOOKUP(F$1, m_preprocess!$1:$1048576, $D168, FALSE))</f>
        <v/>
      </c>
      <c r="G168">
        <f>IF(ISBLANK(HLOOKUP(G$1, m_preprocess!$1:$1048576, $D168, FALSE)), "", HLOOKUP(G$1, m_preprocess!$1:$1048576, $D168, FALSE))</f>
        <v>100.10380479978269</v>
      </c>
      <c r="H168">
        <f>IF(ISBLANK(HLOOKUP(H$1, m_preprocess!$1:$1048576, $D168, FALSE)), "", HLOOKUP(H$1, m_preprocess!$1:$1048576, $D168, FALSE))</f>
        <v>102.70235558829557</v>
      </c>
      <c r="I168">
        <f>IF(ISBLANK(HLOOKUP(I$1, m_preprocess!$1:$1048576, $D168, FALSE)), "", HLOOKUP(I$1, m_preprocess!$1:$1048576, $D168, FALSE))</f>
        <v>98.475328609413751</v>
      </c>
      <c r="J168">
        <f>IF(ISBLANK(HLOOKUP(J$1, m_preprocess!$1:$1048576, $D168, FALSE)), "", HLOOKUP(J$1, m_preprocess!$1:$1048576, $D168, FALSE))</f>
        <v>94.665197091909477</v>
      </c>
      <c r="K168">
        <f>IF(ISBLANK(HLOOKUP(K$1, m_preprocess!$1:$1048576, $D168, FALSE)), "", HLOOKUP(K$1, m_preprocess!$1:$1048576, $D168, FALSE))</f>
        <v>101.71989727517101</v>
      </c>
      <c r="L168">
        <f>IF(ISBLANK(HLOOKUP(L$1, m_preprocess!$1:$1048576, $D168, FALSE)), "", HLOOKUP(L$1, m_preprocess!$1:$1048576, $D168, FALSE))</f>
        <v>93.360589184530468</v>
      </c>
      <c r="M168">
        <f>IF(ISBLANK(HLOOKUP(M$1, m_preprocess!$1:$1048576, $D168, FALSE)), "", HLOOKUP(M$1, m_preprocess!$1:$1048576, $D168, FALSE))</f>
        <v>101.5150126119478</v>
      </c>
      <c r="N168">
        <f>IF(ISBLANK(HLOOKUP(N$1, m_preprocess!$1:$1048576, $D168, FALSE)), "", HLOOKUP(N$1, m_preprocess!$1:$1048576, $D168, FALSE))</f>
        <v>54.98</v>
      </c>
      <c r="O168">
        <f>IF(ISBLANK(HLOOKUP(O$1, m_preprocess!$1:$1048576, $D168, FALSE)), "", HLOOKUP(O$1, m_preprocess!$1:$1048576, $D168, FALSE))</f>
        <v>105.928399830515</v>
      </c>
      <c r="P168">
        <f>IF(ISBLANK(HLOOKUP(P$1, m_preprocess!$1:$1048576, $D168, FALSE)), "", HLOOKUP(P$1, m_preprocess!$1:$1048576, $D168, FALSE))</f>
        <v>91.620302904758773</v>
      </c>
      <c r="Q168">
        <f>IF(ISBLANK(HLOOKUP(Q$1, m_preprocess!$1:$1048576, $D168, FALSE)), "", HLOOKUP(Q$1, m_preprocess!$1:$1048576, $D168, FALSE))</f>
        <v>94.498177574200923</v>
      </c>
      <c r="R168">
        <f>IF(ISBLANK(HLOOKUP(R$1, m_preprocess!$1:$1048576, $D168, FALSE)), "", HLOOKUP(R$1, m_preprocess!$1:$1048576, $D168, FALSE))</f>
        <v>96.954571248548774</v>
      </c>
      <c r="S168">
        <f>IF(ISBLANK(HLOOKUP(S$1, m_preprocess!$1:$1048576, $D168, FALSE)), "", HLOOKUP(S$1, m_preprocess!$1:$1048576, $D168, FALSE))</f>
        <v>227.61592506061044</v>
      </c>
      <c r="T168">
        <f>IF(ISBLANK(HLOOKUP(T$1, m_preprocess!$1:$1048576, $D168, FALSE)), "", HLOOKUP(T$1, m_preprocess!$1:$1048576, $D168, FALSE))</f>
        <v>31.569487420345212</v>
      </c>
      <c r="U168">
        <f>IF(ISBLANK(HLOOKUP(U$1, m_preprocess!$1:$1048576, $D168, FALSE)), "", HLOOKUP(U$1, m_preprocess!$1:$1048576, $D168, FALSE))</f>
        <v>237.74473303846648</v>
      </c>
      <c r="V168">
        <f>IF(ISBLANK(HLOOKUP(V$1, m_preprocess!$1:$1048576, $D168, FALSE)), "", HLOOKUP(V$1, m_preprocess!$1:$1048576, $D168, FALSE))</f>
        <v>38.302209554866188</v>
      </c>
      <c r="W168">
        <f>IF(ISBLANK(HLOOKUP(W$1, m_preprocess!$1:$1048576, $D168, FALSE)), "", HLOOKUP(W$1, m_preprocess!$1:$1048576, $D168, FALSE))</f>
        <v>170.06494106599064</v>
      </c>
      <c r="X168">
        <f>IF(ISBLANK(HLOOKUP(X$1, m_preprocess!$1:$1048576, $D168, FALSE)), "", HLOOKUP(X$1, m_preprocess!$1:$1048576, $D168, FALSE))</f>
        <v>29.377582417609656</v>
      </c>
      <c r="Y168">
        <f>IF(ISBLANK(HLOOKUP(Y$1, m_preprocess!$1:$1048576, $D168, FALSE)), "", HLOOKUP(Y$1, m_preprocess!$1:$1048576, $D168, FALSE))</f>
        <v>221654.22837398105</v>
      </c>
      <c r="Z168">
        <f>IF(ISBLANK(HLOOKUP(Z$1, m_preprocess!$1:$1048576, $D168, FALSE)), "", HLOOKUP(Z$1, m_preprocess!$1:$1048576, $D168, FALSE))</f>
        <v>213658.145579267</v>
      </c>
      <c r="AA168">
        <f>IF(ISBLANK(HLOOKUP(AA$1, m_preprocess!$1:$1048576, $D168, FALSE)), "", HLOOKUP(AA$1, m_preprocess!$1:$1048576, $D168, FALSE))</f>
        <v>971.68415841584147</v>
      </c>
      <c r="AB168">
        <f>IF(ISBLANK(HLOOKUP(AB$1, m_preprocess!$1:$1048576, $D168, FALSE)), "", HLOOKUP(AB$1, m_preprocess!$1:$1048576, $D168, FALSE))</f>
        <v>16126.396773626791</v>
      </c>
      <c r="AC168">
        <f>IF(ISBLANK(HLOOKUP(AC$1, m_preprocess!$1:$1048576, $D168, FALSE)), "", HLOOKUP(AC$1, m_preprocess!$1:$1048576, $D168, FALSE))</f>
        <v>98.934744484968846</v>
      </c>
      <c r="AD168">
        <f>IF(ISBLANK(HLOOKUP(AD$1, m_preprocess!$1:$1048576, $D168, FALSE)), "", HLOOKUP(AD$1, m_preprocess!$1:$1048576, $D168, FALSE))</f>
        <v>12235.650234276838</v>
      </c>
      <c r="AE168">
        <f>IF(ISBLANK(HLOOKUP(AE$1, m_preprocess!$1:$1048576, $D168, FALSE)), "", HLOOKUP(AE$1, m_preprocess!$1:$1048576, $D168, FALSE))</f>
        <v>22358.0228558046</v>
      </c>
      <c r="AF168">
        <f>IF(ISBLANK(HLOOKUP(AF$1, m_preprocess!$1:$1048576, $D168, FALSE)), "", HLOOKUP(AF$1, m_preprocess!$1:$1048576, $D168, FALSE))</f>
        <v>291.61811905850311</v>
      </c>
      <c r="AG168">
        <f>IF(ISBLANK(HLOOKUP(AG$1, m_preprocess!$1:$1048576, $D168, FALSE)), "", HLOOKUP(AG$1, m_preprocess!$1:$1048576, $D168, FALSE))</f>
        <v>1103.1270000000077</v>
      </c>
    </row>
    <row r="169" spans="1:33">
      <c r="A169" s="22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98.186382634814066</v>
      </c>
      <c r="F169" t="str">
        <f>IF(ISBLANK(HLOOKUP(F$1, m_preprocess!$1:$1048576, $D169, FALSE)), "", HLOOKUP(F$1, m_preprocess!$1:$1048576, $D169, FALSE))</f>
        <v/>
      </c>
      <c r="G169">
        <f>IF(ISBLANK(HLOOKUP(G$1, m_preprocess!$1:$1048576, $D169, FALSE)), "", HLOOKUP(G$1, m_preprocess!$1:$1048576, $D169, FALSE))</f>
        <v>97.157681501580257</v>
      </c>
      <c r="H169">
        <f>IF(ISBLANK(HLOOKUP(H$1, m_preprocess!$1:$1048576, $D169, FALSE)), "", HLOOKUP(H$1, m_preprocess!$1:$1048576, $D169, FALSE))</f>
        <v>101.42295473351437</v>
      </c>
      <c r="I169">
        <f>IF(ISBLANK(HLOOKUP(I$1, m_preprocess!$1:$1048576, $D169, FALSE)), "", HLOOKUP(I$1, m_preprocess!$1:$1048576, $D169, FALSE))</f>
        <v>91.757614562140503</v>
      </c>
      <c r="J169">
        <f>IF(ISBLANK(HLOOKUP(J$1, m_preprocess!$1:$1048576, $D169, FALSE)), "", HLOOKUP(J$1, m_preprocess!$1:$1048576, $D169, FALSE))</f>
        <v>100.00730797424954</v>
      </c>
      <c r="K169">
        <f>IF(ISBLANK(HLOOKUP(K$1, m_preprocess!$1:$1048576, $D169, FALSE)), "", HLOOKUP(K$1, m_preprocess!$1:$1048576, $D169, FALSE))</f>
        <v>94.162554429179664</v>
      </c>
      <c r="L169">
        <f>IF(ISBLANK(HLOOKUP(L$1, m_preprocess!$1:$1048576, $D169, FALSE)), "", HLOOKUP(L$1, m_preprocess!$1:$1048576, $D169, FALSE))</f>
        <v>99.78316596701012</v>
      </c>
      <c r="M169">
        <f>IF(ISBLANK(HLOOKUP(M$1, m_preprocess!$1:$1048576, $D169, FALSE)), "", HLOOKUP(M$1, m_preprocess!$1:$1048576, $D169, FALSE))</f>
        <v>100.12405714715284</v>
      </c>
      <c r="N169">
        <f>IF(ISBLANK(HLOOKUP(N$1, m_preprocess!$1:$1048576, $D169, FALSE)), "", HLOOKUP(N$1, m_preprocess!$1:$1048576, $D169, FALSE))</f>
        <v>56.531999999999996</v>
      </c>
      <c r="O169">
        <f>IF(ISBLANK(HLOOKUP(O$1, m_preprocess!$1:$1048576, $D169, FALSE)), "", HLOOKUP(O$1, m_preprocess!$1:$1048576, $D169, FALSE))</f>
        <v>109.654825654685</v>
      </c>
      <c r="P169">
        <f>IF(ISBLANK(HLOOKUP(P$1, m_preprocess!$1:$1048576, $D169, FALSE)), "", HLOOKUP(P$1, m_preprocess!$1:$1048576, $D169, FALSE))</f>
        <v>92.271177763572979</v>
      </c>
      <c r="Q169">
        <f>IF(ISBLANK(HLOOKUP(Q$1, m_preprocess!$1:$1048576, $D169, FALSE)), "", HLOOKUP(Q$1, m_preprocess!$1:$1048576, $D169, FALSE))</f>
        <v>94.726114433676585</v>
      </c>
      <c r="R169">
        <f>IF(ISBLANK(HLOOKUP(R$1, m_preprocess!$1:$1048576, $D169, FALSE)), "", HLOOKUP(R$1, m_preprocess!$1:$1048576, $D169, FALSE))</f>
        <v>97.408384493779224</v>
      </c>
      <c r="S169">
        <f>IF(ISBLANK(HLOOKUP(S$1, m_preprocess!$1:$1048576, $D169, FALSE)), "", HLOOKUP(S$1, m_preprocess!$1:$1048576, $D169, FALSE))</f>
        <v>217.9782299033393</v>
      </c>
      <c r="T169">
        <f>IF(ISBLANK(HLOOKUP(T$1, m_preprocess!$1:$1048576, $D169, FALSE)), "", HLOOKUP(T$1, m_preprocess!$1:$1048576, $D169, FALSE))</f>
        <v>28.472401281488406</v>
      </c>
      <c r="U169">
        <f>IF(ISBLANK(HLOOKUP(U$1, m_preprocess!$1:$1048576, $D169, FALSE)), "", HLOOKUP(U$1, m_preprocess!$1:$1048576, $D169, FALSE))</f>
        <v>224.59411670364511</v>
      </c>
      <c r="V169">
        <f>IF(ISBLANK(HLOOKUP(V$1, m_preprocess!$1:$1048576, $D169, FALSE)), "", HLOOKUP(V$1, m_preprocess!$1:$1048576, $D169, FALSE))</f>
        <v>34.501351813477449</v>
      </c>
      <c r="W169">
        <f>IF(ISBLANK(HLOOKUP(W$1, m_preprocess!$1:$1048576, $D169, FALSE)), "", HLOOKUP(W$1, m_preprocess!$1:$1048576, $D169, FALSE))</f>
        <v>159.49661917758024</v>
      </c>
      <c r="X169">
        <f>IF(ISBLANK(HLOOKUP(X$1, m_preprocess!$1:$1048576, $D169, FALSE)), "", HLOOKUP(X$1, m_preprocess!$1:$1048576, $D169, FALSE))</f>
        <v>30.596145712587429</v>
      </c>
      <c r="Y169">
        <f>IF(ISBLANK(HLOOKUP(Y$1, m_preprocess!$1:$1048576, $D169, FALSE)), "", HLOOKUP(Y$1, m_preprocess!$1:$1048576, $D169, FALSE))</f>
        <v>273336.53573421558</v>
      </c>
      <c r="Z169">
        <f>IF(ISBLANK(HLOOKUP(Z$1, m_preprocess!$1:$1048576, $D169, FALSE)), "", HLOOKUP(Z$1, m_preprocess!$1:$1048576, $D169, FALSE))</f>
        <v>456082.28489602008</v>
      </c>
      <c r="AA169">
        <f>IF(ISBLANK(HLOOKUP(AA$1, m_preprocess!$1:$1048576, $D169, FALSE)), "", HLOOKUP(AA$1, m_preprocess!$1:$1048576, $D169, FALSE))</f>
        <v>954.56666666666672</v>
      </c>
      <c r="AB169">
        <f>IF(ISBLANK(HLOOKUP(AB$1, m_preprocess!$1:$1048576, $D169, FALSE)), "", HLOOKUP(AB$1, m_preprocess!$1:$1048576, $D169, FALSE))</f>
        <v>16440.395166392645</v>
      </c>
      <c r="AC169">
        <f>IF(ISBLANK(HLOOKUP(AC$1, m_preprocess!$1:$1048576, $D169, FALSE)), "", HLOOKUP(AC$1, m_preprocess!$1:$1048576, $D169, FALSE))</f>
        <v>98.131372023083344</v>
      </c>
      <c r="AD169">
        <f>IF(ISBLANK(HLOOKUP(AD$1, m_preprocess!$1:$1048576, $D169, FALSE)), "", HLOOKUP(AD$1, m_preprocess!$1:$1048576, $D169, FALSE))</f>
        <v>13376.828380462419</v>
      </c>
      <c r="AE169">
        <f>IF(ISBLANK(HLOOKUP(AE$1, m_preprocess!$1:$1048576, $D169, FALSE)), "", HLOOKUP(AE$1, m_preprocess!$1:$1048576, $D169, FALSE))</f>
        <v>23484.634064344154</v>
      </c>
      <c r="AF169">
        <f>IF(ISBLANK(HLOOKUP(AF$1, m_preprocess!$1:$1048576, $D169, FALSE)), "", HLOOKUP(AF$1, m_preprocess!$1:$1048576, $D169, FALSE))</f>
        <v>308.53155931330917</v>
      </c>
      <c r="AG169">
        <f>IF(ISBLANK(HLOOKUP(AG$1, m_preprocess!$1:$1048576, $D169, FALSE)), "", HLOOKUP(AG$1, m_preprocess!$1:$1048576, $D169, FALSE))</f>
        <v>422.22499999999854</v>
      </c>
    </row>
    <row r="170" spans="1:33">
      <c r="A170" s="22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96.545742190598276</v>
      </c>
      <c r="F170" t="str">
        <f>IF(ISBLANK(HLOOKUP(F$1, m_preprocess!$1:$1048576, $D170, FALSE)), "", HLOOKUP(F$1, m_preprocess!$1:$1048576, $D170, FALSE))</f>
        <v/>
      </c>
      <c r="G170">
        <f>IF(ISBLANK(HLOOKUP(G$1, m_preprocess!$1:$1048576, $D170, FALSE)), "", HLOOKUP(G$1, m_preprocess!$1:$1048576, $D170, FALSE))</f>
        <v>98.472934392659084</v>
      </c>
      <c r="H170">
        <f>IF(ISBLANK(HLOOKUP(H$1, m_preprocess!$1:$1048576, $D170, FALSE)), "", HLOOKUP(H$1, m_preprocess!$1:$1048576, $D170, FALSE))</f>
        <v>106.2677441649402</v>
      </c>
      <c r="I170">
        <f>IF(ISBLANK(HLOOKUP(I$1, m_preprocess!$1:$1048576, $D170, FALSE)), "", HLOOKUP(I$1, m_preprocess!$1:$1048576, $D170, FALSE))</f>
        <v>93.094995797906194</v>
      </c>
      <c r="J170">
        <f>IF(ISBLANK(HLOOKUP(J$1, m_preprocess!$1:$1048576, $D170, FALSE)), "", HLOOKUP(J$1, m_preprocess!$1:$1048576, $D170, FALSE))</f>
        <v>90.574545192854544</v>
      </c>
      <c r="K170">
        <f>IF(ISBLANK(HLOOKUP(K$1, m_preprocess!$1:$1048576, $D170, FALSE)), "", HLOOKUP(K$1, m_preprocess!$1:$1048576, $D170, FALSE))</f>
        <v>99.103362040335981</v>
      </c>
      <c r="L170">
        <f>IF(ISBLANK(HLOOKUP(L$1, m_preprocess!$1:$1048576, $D170, FALSE)), "", HLOOKUP(L$1, m_preprocess!$1:$1048576, $D170, FALSE))</f>
        <v>88.096397626536188</v>
      </c>
      <c r="M170">
        <f>IF(ISBLANK(HLOOKUP(M$1, m_preprocess!$1:$1048576, $D170, FALSE)), "", HLOOKUP(M$1, m_preprocess!$1:$1048576, $D170, FALSE))</f>
        <v>94.10729943652278</v>
      </c>
      <c r="N170">
        <f>IF(ISBLANK(HLOOKUP(N$1, m_preprocess!$1:$1048576, $D170, FALSE)), "", HLOOKUP(N$1, m_preprocess!$1:$1048576, $D170, FALSE))</f>
        <v>57.1</v>
      </c>
      <c r="O170">
        <f>IF(ISBLANK(HLOOKUP(O$1, m_preprocess!$1:$1048576, $D170, FALSE)), "", HLOOKUP(O$1, m_preprocess!$1:$1048576, $D170, FALSE))</f>
        <v>104.26701777302</v>
      </c>
      <c r="P170">
        <f>IF(ISBLANK(HLOOKUP(P$1, m_preprocess!$1:$1048576, $D170, FALSE)), "", HLOOKUP(P$1, m_preprocess!$1:$1048576, $D170, FALSE))</f>
        <v>90.868711888914959</v>
      </c>
      <c r="Q170">
        <f>IF(ISBLANK(HLOOKUP(Q$1, m_preprocess!$1:$1048576, $D170, FALSE)), "", HLOOKUP(Q$1, m_preprocess!$1:$1048576, $D170, FALSE))</f>
        <v>94.643623388376611</v>
      </c>
      <c r="R170">
        <f>IF(ISBLANK(HLOOKUP(R$1, m_preprocess!$1:$1048576, $D170, FALSE)), "", HLOOKUP(R$1, m_preprocess!$1:$1048576, $D170, FALSE))</f>
        <v>96.011446556762678</v>
      </c>
      <c r="S170">
        <f>IF(ISBLANK(HLOOKUP(S$1, m_preprocess!$1:$1048576, $D170, FALSE)), "", HLOOKUP(S$1, m_preprocess!$1:$1048576, $D170, FALSE))</f>
        <v>209.08578547065025</v>
      </c>
      <c r="T170">
        <f>IF(ISBLANK(HLOOKUP(T$1, m_preprocess!$1:$1048576, $D170, FALSE)), "", HLOOKUP(T$1, m_preprocess!$1:$1048576, $D170, FALSE))</f>
        <v>28.797535979149519</v>
      </c>
      <c r="U170">
        <f>IF(ISBLANK(HLOOKUP(U$1, m_preprocess!$1:$1048576, $D170, FALSE)), "", HLOOKUP(U$1, m_preprocess!$1:$1048576, $D170, FALSE))</f>
        <v>218.47088329607817</v>
      </c>
      <c r="V170">
        <f>IF(ISBLANK(HLOOKUP(V$1, m_preprocess!$1:$1048576, $D170, FALSE)), "", HLOOKUP(V$1, m_preprocess!$1:$1048576, $D170, FALSE))</f>
        <v>32.11072115792679</v>
      </c>
      <c r="W170">
        <f>IF(ISBLANK(HLOOKUP(W$1, m_preprocess!$1:$1048576, $D170, FALSE)), "", HLOOKUP(W$1, m_preprocess!$1:$1048576, $D170, FALSE))</f>
        <v>159.58670493859111</v>
      </c>
      <c r="X170">
        <f>IF(ISBLANK(HLOOKUP(X$1, m_preprocess!$1:$1048576, $D170, FALSE)), "", HLOOKUP(X$1, m_preprocess!$1:$1048576, $D170, FALSE))</f>
        <v>26.773457199560241</v>
      </c>
      <c r="Y170">
        <f>IF(ISBLANK(HLOOKUP(Y$1, m_preprocess!$1:$1048576, $D170, FALSE)), "", HLOOKUP(Y$1, m_preprocess!$1:$1048576, $D170, FALSE))</f>
        <v>279582.38404912979</v>
      </c>
      <c r="Z170">
        <f>IF(ISBLANK(HLOOKUP(Z$1, m_preprocess!$1:$1048576, $D170, FALSE)), "", HLOOKUP(Z$1, m_preprocess!$1:$1048576, $D170, FALSE))</f>
        <v>209150.25305048595</v>
      </c>
      <c r="AA170">
        <f>IF(ISBLANK(HLOOKUP(AA$1, m_preprocess!$1:$1048576, $D170, FALSE)), "", HLOOKUP(AA$1, m_preprocess!$1:$1048576, $D170, FALSE))</f>
        <v>920.6433441311068</v>
      </c>
      <c r="AB170">
        <f>IF(ISBLANK(HLOOKUP(AB$1, m_preprocess!$1:$1048576, $D170, FALSE)), "", HLOOKUP(AB$1, m_preprocess!$1:$1048576, $D170, FALSE))</f>
        <v>16383.059453962582</v>
      </c>
      <c r="AC170">
        <f>IF(ISBLANK(HLOOKUP(AC$1, m_preprocess!$1:$1048576, $D170, FALSE)), "", HLOOKUP(AC$1, m_preprocess!$1:$1048576, $D170, FALSE))</f>
        <v>98.620857821241287</v>
      </c>
      <c r="AD170">
        <f>IF(ISBLANK(HLOOKUP(AD$1, m_preprocess!$1:$1048576, $D170, FALSE)), "", HLOOKUP(AD$1, m_preprocess!$1:$1048576, $D170, FALSE))</f>
        <v>12437.836672935447</v>
      </c>
      <c r="AE170">
        <f>IF(ISBLANK(HLOOKUP(AE$1, m_preprocess!$1:$1048576, $D170, FALSE)), "", HLOOKUP(AE$1, m_preprocess!$1:$1048576, $D170, FALSE))</f>
        <v>22474.084255916579</v>
      </c>
      <c r="AF170">
        <f>IF(ISBLANK(HLOOKUP(AF$1, m_preprocess!$1:$1048576, $D170, FALSE)), "", HLOOKUP(AF$1, m_preprocess!$1:$1048576, $D170, FALSE))</f>
        <v>316.68352377260908</v>
      </c>
      <c r="AG170">
        <f>IF(ISBLANK(HLOOKUP(AG$1, m_preprocess!$1:$1048576, $D170, FALSE)), "", HLOOKUP(AG$1, m_preprocess!$1:$1048576, $D170, FALSE))</f>
        <v>2189.8209999999926</v>
      </c>
    </row>
    <row r="171" spans="1:33">
      <c r="A171" s="22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93.436666585007444</v>
      </c>
      <c r="F171" t="str">
        <f>IF(ISBLANK(HLOOKUP(F$1, m_preprocess!$1:$1048576, $D171, FALSE)), "", HLOOKUP(F$1, m_preprocess!$1:$1048576, $D171, FALSE))</f>
        <v/>
      </c>
      <c r="G171">
        <f>IF(ISBLANK(HLOOKUP(G$1, m_preprocess!$1:$1048576, $D171, FALSE)), "", HLOOKUP(G$1, m_preprocess!$1:$1048576, $D171, FALSE))</f>
        <v>94.502632714310465</v>
      </c>
      <c r="H171">
        <f>IF(ISBLANK(HLOOKUP(H$1, m_preprocess!$1:$1048576, $D171, FALSE)), "", HLOOKUP(H$1, m_preprocess!$1:$1048576, $D171, FALSE))</f>
        <v>97.40047426163737</v>
      </c>
      <c r="I171">
        <f>IF(ISBLANK(HLOOKUP(I$1, m_preprocess!$1:$1048576, $D171, FALSE)), "", HLOOKUP(I$1, m_preprocess!$1:$1048576, $D171, FALSE))</f>
        <v>90.009692439592314</v>
      </c>
      <c r="J171">
        <f>IF(ISBLANK(HLOOKUP(J$1, m_preprocess!$1:$1048576, $D171, FALSE)), "", HLOOKUP(J$1, m_preprocess!$1:$1048576, $D171, FALSE))</f>
        <v>90.926409742766424</v>
      </c>
      <c r="K171">
        <f>IF(ISBLANK(HLOOKUP(K$1, m_preprocess!$1:$1048576, $D171, FALSE)), "", HLOOKUP(K$1, m_preprocess!$1:$1048576, $D171, FALSE))</f>
        <v>95.37298198037179</v>
      </c>
      <c r="L171">
        <f>IF(ISBLANK(HLOOKUP(L$1, m_preprocess!$1:$1048576, $D171, FALSE)), "", HLOOKUP(L$1, m_preprocess!$1:$1048576, $D171, FALSE))</f>
        <v>86.551676436226856</v>
      </c>
      <c r="M171">
        <f>IF(ISBLANK(HLOOKUP(M$1, m_preprocess!$1:$1048576, $D171, FALSE)), "", HLOOKUP(M$1, m_preprocess!$1:$1048576, $D171, FALSE))</f>
        <v>92.216429228274706</v>
      </c>
      <c r="N171">
        <f>IF(ISBLANK(HLOOKUP(N$1, m_preprocess!$1:$1048576, $D171, FALSE)), "", HLOOKUP(N$1, m_preprocess!$1:$1048576, $D171, FALSE))</f>
        <v>57.408999999999999</v>
      </c>
      <c r="O171">
        <f>IF(ISBLANK(HLOOKUP(O$1, m_preprocess!$1:$1048576, $D171, FALSE)), "", HLOOKUP(O$1, m_preprocess!$1:$1048576, $D171, FALSE))</f>
        <v>103.64530316030501</v>
      </c>
      <c r="P171">
        <f>IF(ISBLANK(HLOOKUP(P$1, m_preprocess!$1:$1048576, $D171, FALSE)), "", HLOOKUP(P$1, m_preprocess!$1:$1048576, $D171, FALSE))</f>
        <v>91.618081468910319</v>
      </c>
      <c r="Q171">
        <f>IF(ISBLANK(HLOOKUP(Q$1, m_preprocess!$1:$1048576, $D171, FALSE)), "", HLOOKUP(Q$1, m_preprocess!$1:$1048576, $D171, FALSE))</f>
        <v>95.242463901390465</v>
      </c>
      <c r="R171">
        <f>IF(ISBLANK(HLOOKUP(R$1, m_preprocess!$1:$1048576, $D171, FALSE)), "", HLOOKUP(R$1, m_preprocess!$1:$1048576, $D171, FALSE))</f>
        <v>96.194573004502843</v>
      </c>
      <c r="S171">
        <f>IF(ISBLANK(HLOOKUP(S$1, m_preprocess!$1:$1048576, $D171, FALSE)), "", HLOOKUP(S$1, m_preprocess!$1:$1048576, $D171, FALSE))</f>
        <v>214.02794825663383</v>
      </c>
      <c r="T171">
        <f>IF(ISBLANK(HLOOKUP(T$1, m_preprocess!$1:$1048576, $D171, FALSE)), "", HLOOKUP(T$1, m_preprocess!$1:$1048576, $D171, FALSE))</f>
        <v>30.575623884359405</v>
      </c>
      <c r="U171">
        <f>IF(ISBLANK(HLOOKUP(U$1, m_preprocess!$1:$1048576, $D171, FALSE)), "", HLOOKUP(U$1, m_preprocess!$1:$1048576, $D171, FALSE))</f>
        <v>210.06782248635116</v>
      </c>
      <c r="V171">
        <f>IF(ISBLANK(HLOOKUP(V$1, m_preprocess!$1:$1048576, $D171, FALSE)), "", HLOOKUP(V$1, m_preprocess!$1:$1048576, $D171, FALSE))</f>
        <v>30.213844561805679</v>
      </c>
      <c r="W171">
        <f>IF(ISBLANK(HLOOKUP(W$1, m_preprocess!$1:$1048576, $D171, FALSE)), "", HLOOKUP(W$1, m_preprocess!$1:$1048576, $D171, FALSE))</f>
        <v>155.69209775329549</v>
      </c>
      <c r="X171">
        <f>IF(ISBLANK(HLOOKUP(X$1, m_preprocess!$1:$1048576, $D171, FALSE)), "", HLOOKUP(X$1, m_preprocess!$1:$1048576, $D171, FALSE))</f>
        <v>24.161869671731619</v>
      </c>
      <c r="Y171">
        <f>IF(ISBLANK(HLOOKUP(Y$1, m_preprocess!$1:$1048576, $D171, FALSE)), "", HLOOKUP(Y$1, m_preprocess!$1:$1048576, $D171, FALSE))</f>
        <v>209767.75744772796</v>
      </c>
      <c r="Z171">
        <f>IF(ISBLANK(HLOOKUP(Z$1, m_preprocess!$1:$1048576, $D171, FALSE)), "", HLOOKUP(Z$1, m_preprocess!$1:$1048576, $D171, FALSE))</f>
        <v>179577.31694745758</v>
      </c>
      <c r="AA171">
        <f>IF(ISBLANK(HLOOKUP(AA$1, m_preprocess!$1:$1048576, $D171, FALSE)), "", HLOOKUP(AA$1, m_preprocess!$1:$1048576, $D171, FALSE))</f>
        <v>909.17816536582018</v>
      </c>
      <c r="AB171">
        <f>IF(ISBLANK(HLOOKUP(AB$1, m_preprocess!$1:$1048576, $D171, FALSE)), "", HLOOKUP(AB$1, m_preprocess!$1:$1048576, $D171, FALSE))</f>
        <v>16763.288811313236</v>
      </c>
      <c r="AC171">
        <f>IF(ISBLANK(HLOOKUP(AC$1, m_preprocess!$1:$1048576, $D171, FALSE)), "", HLOOKUP(AC$1, m_preprocess!$1:$1048576, $D171, FALSE))</f>
        <v>99.36770802115484</v>
      </c>
      <c r="AD171">
        <f>IF(ISBLANK(HLOOKUP(AD$1, m_preprocess!$1:$1048576, $D171, FALSE)), "", HLOOKUP(AD$1, m_preprocess!$1:$1048576, $D171, FALSE))</f>
        <v>12261.182425253393</v>
      </c>
      <c r="AE171">
        <f>IF(ISBLANK(HLOOKUP(AE$1, m_preprocess!$1:$1048576, $D171, FALSE)), "", HLOOKUP(AE$1, m_preprocess!$1:$1048576, $D171, FALSE))</f>
        <v>22543.865505818962</v>
      </c>
      <c r="AF171">
        <f>IF(ISBLANK(HLOOKUP(AF$1, m_preprocess!$1:$1048576, $D171, FALSE)), "", HLOOKUP(AF$1, m_preprocess!$1:$1048576, $D171, FALSE))</f>
        <v>334.13358586161479</v>
      </c>
      <c r="AG171">
        <f>IF(ISBLANK(HLOOKUP(AG$1, m_preprocess!$1:$1048576, $D171, FALSE)), "", HLOOKUP(AG$1, m_preprocess!$1:$1048576, $D171, FALSE))</f>
        <v>224.78199999999924</v>
      </c>
    </row>
    <row r="172" spans="1:33">
      <c r="A172" s="22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99.231206480029826</v>
      </c>
      <c r="F172" t="str">
        <f>IF(ISBLANK(HLOOKUP(F$1, m_preprocess!$1:$1048576, $D172, FALSE)), "", HLOOKUP(F$1, m_preprocess!$1:$1048576, $D172, FALSE))</f>
        <v/>
      </c>
      <c r="G172">
        <f>IF(ISBLANK(HLOOKUP(G$1, m_preprocess!$1:$1048576, $D172, FALSE)), "", HLOOKUP(G$1, m_preprocess!$1:$1048576, $D172, FALSE))</f>
        <v>102.98003517987013</v>
      </c>
      <c r="H172">
        <f>IF(ISBLANK(HLOOKUP(H$1, m_preprocess!$1:$1048576, $D172, FALSE)), "", HLOOKUP(H$1, m_preprocess!$1:$1048576, $D172, FALSE))</f>
        <v>108.1552278678475</v>
      </c>
      <c r="I172">
        <f>IF(ISBLANK(HLOOKUP(I$1, m_preprocess!$1:$1048576, $D172, FALSE)), "", HLOOKUP(I$1, m_preprocess!$1:$1048576, $D172, FALSE))</f>
        <v>93.594274656234262</v>
      </c>
      <c r="J172">
        <f>IF(ISBLANK(HLOOKUP(J$1, m_preprocess!$1:$1048576, $D172, FALSE)), "", HLOOKUP(J$1, m_preprocess!$1:$1048576, $D172, FALSE))</f>
        <v>95.26789615140828</v>
      </c>
      <c r="K172">
        <f>IF(ISBLANK(HLOOKUP(K$1, m_preprocess!$1:$1048576, $D172, FALSE)), "", HLOOKUP(K$1, m_preprocess!$1:$1048576, $D172, FALSE))</f>
        <v>105.37792636770843</v>
      </c>
      <c r="L172">
        <f>IF(ISBLANK(HLOOKUP(L$1, m_preprocess!$1:$1048576, $D172, FALSE)), "", HLOOKUP(L$1, m_preprocess!$1:$1048576, $D172, FALSE))</f>
        <v>92.541512605003703</v>
      </c>
      <c r="M172">
        <f>IF(ISBLANK(HLOOKUP(M$1, m_preprocess!$1:$1048576, $D172, FALSE)), "", HLOOKUP(M$1, m_preprocess!$1:$1048576, $D172, FALSE))</f>
        <v>98.466430053930452</v>
      </c>
      <c r="N172">
        <f>IF(ISBLANK(HLOOKUP(N$1, m_preprocess!$1:$1048576, $D172, FALSE)), "", HLOOKUP(N$1, m_preprocess!$1:$1048576, $D172, FALSE))</f>
        <v>58.113999999999997</v>
      </c>
      <c r="O172">
        <f>IF(ISBLANK(HLOOKUP(O$1, m_preprocess!$1:$1048576, $D172, FALSE)), "", HLOOKUP(O$1, m_preprocess!$1:$1048576, $D172, FALSE))</f>
        <v>106.520806198042</v>
      </c>
      <c r="P172">
        <f>IF(ISBLANK(HLOOKUP(P$1, m_preprocess!$1:$1048576, $D172, FALSE)), "", HLOOKUP(P$1, m_preprocess!$1:$1048576, $D172, FALSE))</f>
        <v>92.398005517004734</v>
      </c>
      <c r="Q172">
        <f>IF(ISBLANK(HLOOKUP(Q$1, m_preprocess!$1:$1048576, $D172, FALSE)), "", HLOOKUP(Q$1, m_preprocess!$1:$1048576, $D172, FALSE))</f>
        <v>95.994468161070174</v>
      </c>
      <c r="R172">
        <f>IF(ISBLANK(HLOOKUP(R$1, m_preprocess!$1:$1048576, $D172, FALSE)), "", HLOOKUP(R$1, m_preprocess!$1:$1048576, $D172, FALSE))</f>
        <v>96.253468858194097</v>
      </c>
      <c r="S172">
        <f>IF(ISBLANK(HLOOKUP(S$1, m_preprocess!$1:$1048576, $D172, FALSE)), "", HLOOKUP(S$1, m_preprocess!$1:$1048576, $D172, FALSE))</f>
        <v>234.42986543701511</v>
      </c>
      <c r="T172">
        <f>IF(ISBLANK(HLOOKUP(T$1, m_preprocess!$1:$1048576, $D172, FALSE)), "", HLOOKUP(T$1, m_preprocess!$1:$1048576, $D172, FALSE))</f>
        <v>34.216874945619374</v>
      </c>
      <c r="U172">
        <f>IF(ISBLANK(HLOOKUP(U$1, m_preprocess!$1:$1048576, $D172, FALSE)), "", HLOOKUP(U$1, m_preprocess!$1:$1048576, $D172, FALSE))</f>
        <v>229.58088546333073</v>
      </c>
      <c r="V172">
        <f>IF(ISBLANK(HLOOKUP(V$1, m_preprocess!$1:$1048576, $D172, FALSE)), "", HLOOKUP(V$1, m_preprocess!$1:$1048576, $D172, FALSE))</f>
        <v>33.607697003819034</v>
      </c>
      <c r="W172">
        <f>IF(ISBLANK(HLOOKUP(W$1, m_preprocess!$1:$1048576, $D172, FALSE)), "", HLOOKUP(W$1, m_preprocess!$1:$1048576, $D172, FALSE))</f>
        <v>167.92210331279463</v>
      </c>
      <c r="X172">
        <f>IF(ISBLANK(HLOOKUP(X$1, m_preprocess!$1:$1048576, $D172, FALSE)), "", HLOOKUP(X$1, m_preprocess!$1:$1048576, $D172, FALSE))</f>
        <v>28.051074729450125</v>
      </c>
      <c r="Y172">
        <f>IF(ISBLANK(HLOOKUP(Y$1, m_preprocess!$1:$1048576, $D172, FALSE)), "", HLOOKUP(Y$1, m_preprocess!$1:$1048576, $D172, FALSE))</f>
        <v>237780.36916582301</v>
      </c>
      <c r="Z172">
        <f>IF(ISBLANK(HLOOKUP(Z$1, m_preprocess!$1:$1048576, $D172, FALSE)), "", HLOOKUP(Z$1, m_preprocess!$1:$1048576, $D172, FALSE))</f>
        <v>211192.03324010078</v>
      </c>
      <c r="AA172">
        <f>IF(ISBLANK(HLOOKUP(AA$1, m_preprocess!$1:$1048576, $D172, FALSE)), "", HLOOKUP(AA$1, m_preprocess!$1:$1048576, $D172, FALSE))</f>
        <v>1065.1006878141927</v>
      </c>
      <c r="AB172">
        <f>IF(ISBLANK(HLOOKUP(AB$1, m_preprocess!$1:$1048576, $D172, FALSE)), "", HLOOKUP(AB$1, m_preprocess!$1:$1048576, $D172, FALSE))</f>
        <v>17069.482317815113</v>
      </c>
      <c r="AC172">
        <f>IF(ISBLANK(HLOOKUP(AC$1, m_preprocess!$1:$1048576, $D172, FALSE)), "", HLOOKUP(AC$1, m_preprocess!$1:$1048576, $D172, FALSE))</f>
        <v>101.10580942379829</v>
      </c>
      <c r="AD172">
        <f>IF(ISBLANK(HLOOKUP(AD$1, m_preprocess!$1:$1048576, $D172, FALSE)), "", HLOOKUP(AD$1, m_preprocess!$1:$1048576, $D172, FALSE))</f>
        <v>12418.791471428094</v>
      </c>
      <c r="AE172">
        <f>IF(ISBLANK(HLOOKUP(AE$1, m_preprocess!$1:$1048576, $D172, FALSE)), "", HLOOKUP(AE$1, m_preprocess!$1:$1048576, $D172, FALSE))</f>
        <v>22691.067898421268</v>
      </c>
      <c r="AF172">
        <f>IF(ISBLANK(HLOOKUP(AF$1, m_preprocess!$1:$1048576, $D172, FALSE)), "", HLOOKUP(AF$1, m_preprocess!$1:$1048576, $D172, FALSE))</f>
        <v>323.97482398481577</v>
      </c>
      <c r="AG172">
        <f>IF(ISBLANK(HLOOKUP(AG$1, m_preprocess!$1:$1048576, $D172, FALSE)), "", HLOOKUP(AG$1, m_preprocess!$1:$1048576, $D172, FALSE))</f>
        <v>-440.36199999999008</v>
      </c>
    </row>
    <row r="173" spans="1:33">
      <c r="A173" s="22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95.301013301522715</v>
      </c>
      <c r="F173" t="str">
        <f>IF(ISBLANK(HLOOKUP(F$1, m_preprocess!$1:$1048576, $D173, FALSE)), "", HLOOKUP(F$1, m_preprocess!$1:$1048576, $D173, FALSE))</f>
        <v/>
      </c>
      <c r="G173">
        <f>IF(ISBLANK(HLOOKUP(G$1, m_preprocess!$1:$1048576, $D173, FALSE)), "", HLOOKUP(G$1, m_preprocess!$1:$1048576, $D173, FALSE))</f>
        <v>97.303092319565877</v>
      </c>
      <c r="H173">
        <f>IF(ISBLANK(HLOOKUP(H$1, m_preprocess!$1:$1048576, $D173, FALSE)), "", HLOOKUP(H$1, m_preprocess!$1:$1048576, $D173, FALSE))</f>
        <v>105.16385670499646</v>
      </c>
      <c r="I173">
        <f>IF(ISBLANK(HLOOKUP(I$1, m_preprocess!$1:$1048576, $D173, FALSE)), "", HLOOKUP(I$1, m_preprocess!$1:$1048576, $D173, FALSE))</f>
        <v>90.419295597284446</v>
      </c>
      <c r="J173">
        <f>IF(ISBLANK(HLOOKUP(J$1, m_preprocess!$1:$1048576, $D173, FALSE)), "", HLOOKUP(J$1, m_preprocess!$1:$1048576, $D173, FALSE))</f>
        <v>91.083852996957873</v>
      </c>
      <c r="K173">
        <f>IF(ISBLANK(HLOOKUP(K$1, m_preprocess!$1:$1048576, $D173, FALSE)), "", HLOOKUP(K$1, m_preprocess!$1:$1048576, $D173, FALSE))</f>
        <v>97.233079955287209</v>
      </c>
      <c r="L173">
        <f>IF(ISBLANK(HLOOKUP(L$1, m_preprocess!$1:$1048576, $D173, FALSE)), "", HLOOKUP(L$1, m_preprocess!$1:$1048576, $D173, FALSE))</f>
        <v>89.986768190771542</v>
      </c>
      <c r="M173">
        <f>IF(ISBLANK(HLOOKUP(M$1, m_preprocess!$1:$1048576, $D173, FALSE)), "", HLOOKUP(M$1, m_preprocess!$1:$1048576, $D173, FALSE))</f>
        <v>93.534795135124568</v>
      </c>
      <c r="N173">
        <f>IF(ISBLANK(HLOOKUP(N$1, m_preprocess!$1:$1048576, $D173, FALSE)), "", HLOOKUP(N$1, m_preprocess!$1:$1048576, $D173, FALSE))</f>
        <v>58.384999999999998</v>
      </c>
      <c r="O173">
        <f>IF(ISBLANK(HLOOKUP(O$1, m_preprocess!$1:$1048576, $D173, FALSE)), "", HLOOKUP(O$1, m_preprocess!$1:$1048576, $D173, FALSE))</f>
        <v>106.288180443256</v>
      </c>
      <c r="P173">
        <f>IF(ISBLANK(HLOOKUP(P$1, m_preprocess!$1:$1048576, $D173, FALSE)), "", HLOOKUP(P$1, m_preprocess!$1:$1048576, $D173, FALSE))</f>
        <v>93.623130130642792</v>
      </c>
      <c r="Q173">
        <f>IF(ISBLANK(HLOOKUP(Q$1, m_preprocess!$1:$1048576, $D173, FALSE)), "", HLOOKUP(Q$1, m_preprocess!$1:$1048576, $D173, FALSE))</f>
        <v>97.143237409567149</v>
      </c>
      <c r="R173">
        <f>IF(ISBLANK(HLOOKUP(R$1, m_preprocess!$1:$1048576, $D173, FALSE)), "", HLOOKUP(R$1, m_preprocess!$1:$1048576, $D173, FALSE))</f>
        <v>96.376374338768244</v>
      </c>
      <c r="S173">
        <f>IF(ISBLANK(HLOOKUP(S$1, m_preprocess!$1:$1048576, $D173, FALSE)), "", HLOOKUP(S$1, m_preprocess!$1:$1048576, $D173, FALSE))</f>
        <v>225.12214631778934</v>
      </c>
      <c r="T173">
        <f>IF(ISBLANK(HLOOKUP(T$1, m_preprocess!$1:$1048576, $D173, FALSE)), "", HLOOKUP(T$1, m_preprocess!$1:$1048576, $D173, FALSE))</f>
        <v>33.427412602344631</v>
      </c>
      <c r="U173">
        <f>IF(ISBLANK(HLOOKUP(U$1, m_preprocess!$1:$1048576, $D173, FALSE)), "", HLOOKUP(U$1, m_preprocess!$1:$1048576, $D173, FALSE))</f>
        <v>224.78106126870222</v>
      </c>
      <c r="V173">
        <f>IF(ISBLANK(HLOOKUP(V$1, m_preprocess!$1:$1048576, $D173, FALSE)), "", HLOOKUP(V$1, m_preprocess!$1:$1048576, $D173, FALSE))</f>
        <v>32.994288490578334</v>
      </c>
      <c r="W173">
        <f>IF(ISBLANK(HLOOKUP(W$1, m_preprocess!$1:$1048576, $D173, FALSE)), "", HLOOKUP(W$1, m_preprocess!$1:$1048576, $D173, FALSE))</f>
        <v>164.42705046627262</v>
      </c>
      <c r="X173">
        <f>IF(ISBLANK(HLOOKUP(X$1, m_preprocess!$1:$1048576, $D173, FALSE)), "", HLOOKUP(X$1, m_preprocess!$1:$1048576, $D173, FALSE))</f>
        <v>27.359722311851275</v>
      </c>
      <c r="Y173">
        <f>IF(ISBLANK(HLOOKUP(Y$1, m_preprocess!$1:$1048576, $D173, FALSE)), "", HLOOKUP(Y$1, m_preprocess!$1:$1048576, $D173, FALSE))</f>
        <v>258347.15755328993</v>
      </c>
      <c r="Z173">
        <f>IF(ISBLANK(HLOOKUP(Z$1, m_preprocess!$1:$1048576, $D173, FALSE)), "", HLOOKUP(Z$1, m_preprocess!$1:$1048576, $D173, FALSE))</f>
        <v>212581.2952328948</v>
      </c>
      <c r="AA173">
        <f>IF(ISBLANK(HLOOKUP(AA$1, m_preprocess!$1:$1048576, $D173, FALSE)), "", HLOOKUP(AA$1, m_preprocess!$1:$1048576, $D173, FALSE))</f>
        <v>1052.220452249592</v>
      </c>
      <c r="AB173">
        <f>IF(ISBLANK(HLOOKUP(AB$1, m_preprocess!$1:$1048576, $D173, FALSE)), "", HLOOKUP(AB$1, m_preprocess!$1:$1048576, $D173, FALSE))</f>
        <v>17381.823105286843</v>
      </c>
      <c r="AC173">
        <f>IF(ISBLANK(HLOOKUP(AC$1, m_preprocess!$1:$1048576, $D173, FALSE)), "", HLOOKUP(AC$1, m_preprocess!$1:$1048576, $D173, FALSE))</f>
        <v>101.02356712306457</v>
      </c>
      <c r="AD173">
        <f>IF(ISBLANK(HLOOKUP(AD$1, m_preprocess!$1:$1048576, $D173, FALSE)), "", HLOOKUP(AD$1, m_preprocess!$1:$1048576, $D173, FALSE))</f>
        <v>12159.558206189333</v>
      </c>
      <c r="AE173">
        <f>IF(ISBLANK(HLOOKUP(AE$1, m_preprocess!$1:$1048576, $D173, FALSE)), "", HLOOKUP(AE$1, m_preprocess!$1:$1048576, $D173, FALSE))</f>
        <v>22001.701226779674</v>
      </c>
      <c r="AF173">
        <f>IF(ISBLANK(HLOOKUP(AF$1, m_preprocess!$1:$1048576, $D173, FALSE)), "", HLOOKUP(AF$1, m_preprocess!$1:$1048576, $D173, FALSE))</f>
        <v>350.03325799330429</v>
      </c>
      <c r="AG173">
        <f>IF(ISBLANK(HLOOKUP(AG$1, m_preprocess!$1:$1048576, $D173, FALSE)), "", HLOOKUP(AG$1, m_preprocess!$1:$1048576, $D173, FALSE))</f>
        <v>2484.913999999997</v>
      </c>
    </row>
    <row r="174" spans="1:33">
      <c r="A174" s="22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100.11449283766325</v>
      </c>
      <c r="F174" t="str">
        <f>IF(ISBLANK(HLOOKUP(F$1, m_preprocess!$1:$1048576, $D174, FALSE)), "", HLOOKUP(F$1, m_preprocess!$1:$1048576, $D174, FALSE))</f>
        <v/>
      </c>
      <c r="G174">
        <f>IF(ISBLANK(HLOOKUP(G$1, m_preprocess!$1:$1048576, $D174, FALSE)), "", HLOOKUP(G$1, m_preprocess!$1:$1048576, $D174, FALSE))</f>
        <v>101.17395758785428</v>
      </c>
      <c r="H174">
        <f>IF(ISBLANK(HLOOKUP(H$1, m_preprocess!$1:$1048576, $D174, FALSE)), "", HLOOKUP(H$1, m_preprocess!$1:$1048576, $D174, FALSE))</f>
        <v>106.50562652998032</v>
      </c>
      <c r="I174">
        <f>IF(ISBLANK(HLOOKUP(I$1, m_preprocess!$1:$1048576, $D174, FALSE)), "", HLOOKUP(I$1, m_preprocess!$1:$1048576, $D174, FALSE))</f>
        <v>93.320426398526934</v>
      </c>
      <c r="J174">
        <f>IF(ISBLANK(HLOOKUP(J$1, m_preprocess!$1:$1048576, $D174, FALSE)), "", HLOOKUP(J$1, m_preprocess!$1:$1048576, $D174, FALSE))</f>
        <v>91.02310872874213</v>
      </c>
      <c r="K174">
        <f>IF(ISBLANK(HLOOKUP(K$1, m_preprocess!$1:$1048576, $D174, FALSE)), "", HLOOKUP(K$1, m_preprocess!$1:$1048576, $D174, FALSE))</f>
        <v>104.53946277711911</v>
      </c>
      <c r="L174">
        <f>IF(ISBLANK(HLOOKUP(L$1, m_preprocess!$1:$1048576, $D174, FALSE)), "", HLOOKUP(L$1, m_preprocess!$1:$1048576, $D174, FALSE))</f>
        <v>91.627171750459738</v>
      </c>
      <c r="M174">
        <f>IF(ISBLANK(HLOOKUP(M$1, m_preprocess!$1:$1048576, $D174, FALSE)), "", HLOOKUP(M$1, m_preprocess!$1:$1048576, $D174, FALSE))</f>
        <v>98.345056476538701</v>
      </c>
      <c r="N174">
        <f>IF(ISBLANK(HLOOKUP(N$1, m_preprocess!$1:$1048576, $D174, FALSE)), "", HLOOKUP(N$1, m_preprocess!$1:$1048576, $D174, FALSE))</f>
        <v>56.945</v>
      </c>
      <c r="O174">
        <f>IF(ISBLANK(HLOOKUP(O$1, m_preprocess!$1:$1048576, $D174, FALSE)), "", HLOOKUP(O$1, m_preprocess!$1:$1048576, $D174, FALSE))</f>
        <v>107.280268432618</v>
      </c>
      <c r="P174">
        <f>IF(ISBLANK(HLOOKUP(P$1, m_preprocess!$1:$1048576, $D174, FALSE)), "", HLOOKUP(P$1, m_preprocess!$1:$1048576, $D174, FALSE))</f>
        <v>93.824872661264109</v>
      </c>
      <c r="Q174">
        <f>IF(ISBLANK(HLOOKUP(Q$1, m_preprocess!$1:$1048576, $D174, FALSE)), "", HLOOKUP(Q$1, m_preprocess!$1:$1048576, $D174, FALSE))</f>
        <v>97.950204555383522</v>
      </c>
      <c r="R174">
        <f>IF(ISBLANK(HLOOKUP(R$1, m_preprocess!$1:$1048576, $D174, FALSE)), "", HLOOKUP(R$1, m_preprocess!$1:$1048576, $D174, FALSE))</f>
        <v>95.788337642738824</v>
      </c>
      <c r="S174">
        <f>IF(ISBLANK(HLOOKUP(S$1, m_preprocess!$1:$1048576, $D174, FALSE)), "", HLOOKUP(S$1, m_preprocess!$1:$1048576, $D174, FALSE))</f>
        <v>253.81277186461523</v>
      </c>
      <c r="T174">
        <f>IF(ISBLANK(HLOOKUP(T$1, m_preprocess!$1:$1048576, $D174, FALSE)), "", HLOOKUP(T$1, m_preprocess!$1:$1048576, $D174, FALSE))</f>
        <v>37.67804740607437</v>
      </c>
      <c r="U174">
        <f>IF(ISBLANK(HLOOKUP(U$1, m_preprocess!$1:$1048576, $D174, FALSE)), "", HLOOKUP(U$1, m_preprocess!$1:$1048576, $D174, FALSE))</f>
        <v>250.49314711871588</v>
      </c>
      <c r="V174">
        <f>IF(ISBLANK(HLOOKUP(V$1, m_preprocess!$1:$1048576, $D174, FALSE)), "", HLOOKUP(V$1, m_preprocess!$1:$1048576, $D174, FALSE))</f>
        <v>36.500628214395071</v>
      </c>
      <c r="W174">
        <f>IF(ISBLANK(HLOOKUP(W$1, m_preprocess!$1:$1048576, $D174, FALSE)), "", HLOOKUP(W$1, m_preprocess!$1:$1048576, $D174, FALSE))</f>
        <v>184.83664309004169</v>
      </c>
      <c r="X174">
        <f>IF(ISBLANK(HLOOKUP(X$1, m_preprocess!$1:$1048576, $D174, FALSE)), "", HLOOKUP(X$1, m_preprocess!$1:$1048576, $D174, FALSE))</f>
        <v>29.155865605009996</v>
      </c>
      <c r="Y174">
        <f>IF(ISBLANK(HLOOKUP(Y$1, m_preprocess!$1:$1048576, $D174, FALSE)), "", HLOOKUP(Y$1, m_preprocess!$1:$1048576, $D174, FALSE))</f>
        <v>208941.67241653334</v>
      </c>
      <c r="Z174">
        <f>IF(ISBLANK(HLOOKUP(Z$1, m_preprocess!$1:$1048576, $D174, FALSE)), "", HLOOKUP(Z$1, m_preprocess!$1:$1048576, $D174, FALSE))</f>
        <v>197117.16031627427</v>
      </c>
      <c r="AA174">
        <f>IF(ISBLANK(HLOOKUP(AA$1, m_preprocess!$1:$1048576, $D174, FALSE)), "", HLOOKUP(AA$1, m_preprocess!$1:$1048576, $D174, FALSE))</f>
        <v>1166.4866145921503</v>
      </c>
      <c r="AB174">
        <f>IF(ISBLANK(HLOOKUP(AB$1, m_preprocess!$1:$1048576, $D174, FALSE)), "", HLOOKUP(AB$1, m_preprocess!$1:$1048576, $D174, FALSE))</f>
        <v>17713.21240923713</v>
      </c>
      <c r="AC174">
        <f>IF(ISBLANK(HLOOKUP(AC$1, m_preprocess!$1:$1048576, $D174, FALSE)), "", HLOOKUP(AC$1, m_preprocess!$1:$1048576, $D174, FALSE))</f>
        <v>100.66865769194322</v>
      </c>
      <c r="AD174">
        <f>IF(ISBLANK(HLOOKUP(AD$1, m_preprocess!$1:$1048576, $D174, FALSE)), "", HLOOKUP(AD$1, m_preprocess!$1:$1048576, $D174, FALSE))</f>
        <v>12243.587784023906</v>
      </c>
      <c r="AE174">
        <f>IF(ISBLANK(HLOOKUP(AE$1, m_preprocess!$1:$1048576, $D174, FALSE)), "", HLOOKUP(AE$1, m_preprocess!$1:$1048576, $D174, FALSE))</f>
        <v>22237.976558904247</v>
      </c>
      <c r="AF174">
        <f>IF(ISBLANK(HLOOKUP(AF$1, m_preprocess!$1:$1048576, $D174, FALSE)), "", HLOOKUP(AF$1, m_preprocess!$1:$1048576, $D174, FALSE))</f>
        <v>361.49823495949067</v>
      </c>
      <c r="AG174">
        <f>IF(ISBLANK(HLOOKUP(AG$1, m_preprocess!$1:$1048576, $D174, FALSE)), "", HLOOKUP(AG$1, m_preprocess!$1:$1048576, $D174, FALSE))</f>
        <v>1156.9500000000007</v>
      </c>
    </row>
    <row r="175" spans="1:33">
      <c r="A175" s="22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99.65033309268577</v>
      </c>
      <c r="F175" t="str">
        <f>IF(ISBLANK(HLOOKUP(F$1, m_preprocess!$1:$1048576, $D175, FALSE)), "", HLOOKUP(F$1, m_preprocess!$1:$1048576, $D175, FALSE))</f>
        <v/>
      </c>
      <c r="G175">
        <f>IF(ISBLANK(HLOOKUP(G$1, m_preprocess!$1:$1048576, $D175, FALSE)), "", HLOOKUP(G$1, m_preprocess!$1:$1048576, $D175, FALSE))</f>
        <v>100.72648509958215</v>
      </c>
      <c r="H175">
        <f>IF(ISBLANK(HLOOKUP(H$1, m_preprocess!$1:$1048576, $D175, FALSE)), "", HLOOKUP(H$1, m_preprocess!$1:$1048576, $D175, FALSE))</f>
        <v>106.25718863860507</v>
      </c>
      <c r="I175">
        <f>IF(ISBLANK(HLOOKUP(I$1, m_preprocess!$1:$1048576, $D175, FALSE)), "", HLOOKUP(I$1, m_preprocess!$1:$1048576, $D175, FALSE))</f>
        <v>95.507821781312202</v>
      </c>
      <c r="J175">
        <f>IF(ISBLANK(HLOOKUP(J$1, m_preprocess!$1:$1048576, $D175, FALSE)), "", HLOOKUP(J$1, m_preprocess!$1:$1048576, $D175, FALSE))</f>
        <v>90.509646717330099</v>
      </c>
      <c r="K175">
        <f>IF(ISBLANK(HLOOKUP(K$1, m_preprocess!$1:$1048576, $D175, FALSE)), "", HLOOKUP(K$1, m_preprocess!$1:$1048576, $D175, FALSE))</f>
        <v>103.69374512271321</v>
      </c>
      <c r="L175">
        <f>IF(ISBLANK(HLOOKUP(L$1, m_preprocess!$1:$1048576, $D175, FALSE)), "", HLOOKUP(L$1, m_preprocess!$1:$1048576, $D175, FALSE))</f>
        <v>91.983977421162123</v>
      </c>
      <c r="M175">
        <f>IF(ISBLANK(HLOOKUP(M$1, m_preprocess!$1:$1048576, $D175, FALSE)), "", HLOOKUP(M$1, m_preprocess!$1:$1048576, $D175, FALSE))</f>
        <v>97.973992576358626</v>
      </c>
      <c r="N175">
        <f>IF(ISBLANK(HLOOKUP(N$1, m_preprocess!$1:$1048576, $D175, FALSE)), "", HLOOKUP(N$1, m_preprocess!$1:$1048576, $D175, FALSE))</f>
        <v>56.463000000000001</v>
      </c>
      <c r="O175">
        <f>IF(ISBLANK(HLOOKUP(O$1, m_preprocess!$1:$1048576, $D175, FALSE)), "", HLOOKUP(O$1, m_preprocess!$1:$1048576, $D175, FALSE))</f>
        <v>105.247974005665</v>
      </c>
      <c r="P175">
        <f>IF(ISBLANK(HLOOKUP(P$1, m_preprocess!$1:$1048576, $D175, FALSE)), "", HLOOKUP(P$1, m_preprocess!$1:$1048576, $D175, FALSE))</f>
        <v>94.430064259690411</v>
      </c>
      <c r="Q175">
        <f>IF(ISBLANK(HLOOKUP(Q$1, m_preprocess!$1:$1048576, $D175, FALSE)), "", HLOOKUP(Q$1, m_preprocess!$1:$1048576, $D175, FALSE))</f>
        <v>97.944967764046112</v>
      </c>
      <c r="R175">
        <f>IF(ISBLANK(HLOOKUP(R$1, m_preprocess!$1:$1048576, $D175, FALSE)), "", HLOOKUP(R$1, m_preprocess!$1:$1048576, $D175, FALSE))</f>
        <v>96.411348551542474</v>
      </c>
      <c r="S175">
        <f>IF(ISBLANK(HLOOKUP(S$1, m_preprocess!$1:$1048576, $D175, FALSE)), "", HLOOKUP(S$1, m_preprocess!$1:$1048576, $D175, FALSE))</f>
        <v>241.07978934964919</v>
      </c>
      <c r="T175">
        <f>IF(ISBLANK(HLOOKUP(T$1, m_preprocess!$1:$1048576, $D175, FALSE)), "", HLOOKUP(T$1, m_preprocess!$1:$1048576, $D175, FALSE))</f>
        <v>37.344335489405516</v>
      </c>
      <c r="U175">
        <f>IF(ISBLANK(HLOOKUP(U$1, m_preprocess!$1:$1048576, $D175, FALSE)), "", HLOOKUP(U$1, m_preprocess!$1:$1048576, $D175, FALSE))</f>
        <v>240.86897508439606</v>
      </c>
      <c r="V175">
        <f>IF(ISBLANK(HLOOKUP(V$1, m_preprocess!$1:$1048576, $D175, FALSE)), "", HLOOKUP(V$1, m_preprocess!$1:$1048576, $D175, FALSE))</f>
        <v>37.9947442421443</v>
      </c>
      <c r="W175">
        <f>IF(ISBLANK(HLOOKUP(W$1, m_preprocess!$1:$1048576, $D175, FALSE)), "", HLOOKUP(W$1, m_preprocess!$1:$1048576, $D175, FALSE))</f>
        <v>174.08663649853273</v>
      </c>
      <c r="X175">
        <f>IF(ISBLANK(HLOOKUP(X$1, m_preprocess!$1:$1048576, $D175, FALSE)), "", HLOOKUP(X$1, m_preprocess!$1:$1048576, $D175, FALSE))</f>
        <v>28.787594343719064</v>
      </c>
      <c r="Y175">
        <f>IF(ISBLANK(HLOOKUP(Y$1, m_preprocess!$1:$1048576, $D175, FALSE)), "", HLOOKUP(Y$1, m_preprocess!$1:$1048576, $D175, FALSE))</f>
        <v>226212.89240367024</v>
      </c>
      <c r="Z175">
        <f>IF(ISBLANK(HLOOKUP(Z$1, m_preprocess!$1:$1048576, $D175, FALSE)), "", HLOOKUP(Z$1, m_preprocess!$1:$1048576, $D175, FALSE))</f>
        <v>272600.79754730221</v>
      </c>
      <c r="AA175">
        <f>IF(ISBLANK(HLOOKUP(AA$1, m_preprocess!$1:$1048576, $D175, FALSE)), "", HLOOKUP(AA$1, m_preprocess!$1:$1048576, $D175, FALSE))</f>
        <v>1110.1341961261182</v>
      </c>
      <c r="AB175">
        <f>IF(ISBLANK(HLOOKUP(AB$1, m_preprocess!$1:$1048576, $D175, FALSE)), "", HLOOKUP(AB$1, m_preprocess!$1:$1048576, $D175, FALSE))</f>
        <v>18155.659528331282</v>
      </c>
      <c r="AC175">
        <f>IF(ISBLANK(HLOOKUP(AC$1, m_preprocess!$1:$1048576, $D175, FALSE)), "", HLOOKUP(AC$1, m_preprocess!$1:$1048576, $D175, FALSE))</f>
        <v>101.032756467979</v>
      </c>
      <c r="AD175">
        <f>IF(ISBLANK(HLOOKUP(AD$1, m_preprocess!$1:$1048576, $D175, FALSE)), "", HLOOKUP(AD$1, m_preprocess!$1:$1048576, $D175, FALSE))</f>
        <v>12740.912903517214</v>
      </c>
      <c r="AE175">
        <f>IF(ISBLANK(HLOOKUP(AE$1, m_preprocess!$1:$1048576, $D175, FALSE)), "", HLOOKUP(AE$1, m_preprocess!$1:$1048576, $D175, FALSE))</f>
        <v>23284.946110728262</v>
      </c>
      <c r="AF175">
        <f>IF(ISBLANK(HLOOKUP(AF$1, m_preprocess!$1:$1048576, $D175, FALSE)), "", HLOOKUP(AF$1, m_preprocess!$1:$1048576, $D175, FALSE))</f>
        <v>377.03463394895078</v>
      </c>
      <c r="AG175">
        <f>IF(ISBLANK(HLOOKUP(AG$1, m_preprocess!$1:$1048576, $D175, FALSE)), "", HLOOKUP(AG$1, m_preprocess!$1:$1048576, $D175, FALSE))</f>
        <v>749.36799999999857</v>
      </c>
    </row>
    <row r="176" spans="1:33">
      <c r="A176" s="22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98.556947860468057</v>
      </c>
      <c r="F176" t="str">
        <f>IF(ISBLANK(HLOOKUP(F$1, m_preprocess!$1:$1048576, $D176, FALSE)), "", HLOOKUP(F$1, m_preprocess!$1:$1048576, $D176, FALSE))</f>
        <v/>
      </c>
      <c r="G176">
        <f>IF(ISBLANK(HLOOKUP(G$1, m_preprocess!$1:$1048576, $D176, FALSE)), "", HLOOKUP(G$1, m_preprocess!$1:$1048576, $D176, FALSE))</f>
        <v>101.49638070294995</v>
      </c>
      <c r="H176">
        <f>IF(ISBLANK(HLOOKUP(H$1, m_preprocess!$1:$1048576, $D176, FALSE)), "", HLOOKUP(H$1, m_preprocess!$1:$1048576, $D176, FALSE))</f>
        <v>108.4146206988199</v>
      </c>
      <c r="I176">
        <f>IF(ISBLANK(HLOOKUP(I$1, m_preprocess!$1:$1048576, $D176, FALSE)), "", HLOOKUP(I$1, m_preprocess!$1:$1048576, $D176, FALSE))</f>
        <v>102.46863853722157</v>
      </c>
      <c r="J176">
        <f>IF(ISBLANK(HLOOKUP(J$1, m_preprocess!$1:$1048576, $D176, FALSE)), "", HLOOKUP(J$1, m_preprocess!$1:$1048576, $D176, FALSE))</f>
        <v>97.132116558787033</v>
      </c>
      <c r="K176">
        <f>IF(ISBLANK(HLOOKUP(K$1, m_preprocess!$1:$1048576, $D176, FALSE)), "", HLOOKUP(K$1, m_preprocess!$1:$1048576, $D176, FALSE))</f>
        <v>99.994910934565112</v>
      </c>
      <c r="L176">
        <f>IF(ISBLANK(HLOOKUP(L$1, m_preprocess!$1:$1048576, $D176, FALSE)), "", HLOOKUP(L$1, m_preprocess!$1:$1048576, $D176, FALSE))</f>
        <v>95.580896615998455</v>
      </c>
      <c r="M176">
        <f>IF(ISBLANK(HLOOKUP(M$1, m_preprocess!$1:$1048576, $D176, FALSE)), "", HLOOKUP(M$1, m_preprocess!$1:$1048576, $D176, FALSE))</f>
        <v>96.454598103586406</v>
      </c>
      <c r="N176">
        <f>IF(ISBLANK(HLOOKUP(N$1, m_preprocess!$1:$1048576, $D176, FALSE)), "", HLOOKUP(N$1, m_preprocess!$1:$1048576, $D176, FALSE))</f>
        <v>56.585999999999999</v>
      </c>
      <c r="O176">
        <f>IF(ISBLANK(HLOOKUP(O$1, m_preprocess!$1:$1048576, $D176, FALSE)), "", HLOOKUP(O$1, m_preprocess!$1:$1048576, $D176, FALSE))</f>
        <v>104.75612901409001</v>
      </c>
      <c r="P176">
        <f>IF(ISBLANK(HLOOKUP(P$1, m_preprocess!$1:$1048576, $D176, FALSE)), "", HLOOKUP(P$1, m_preprocess!$1:$1048576, $D176, FALSE))</f>
        <v>95.859701253171096</v>
      </c>
      <c r="Q176">
        <f>IF(ISBLANK(HLOOKUP(Q$1, m_preprocess!$1:$1048576, $D176, FALSE)), "", HLOOKUP(Q$1, m_preprocess!$1:$1048576, $D176, FALSE))</f>
        <v>98.199950172636122</v>
      </c>
      <c r="R176">
        <f>IF(ISBLANK(HLOOKUP(R$1, m_preprocess!$1:$1048576, $D176, FALSE)), "", HLOOKUP(R$1, m_preprocess!$1:$1048576, $D176, FALSE))</f>
        <v>97.616853251604653</v>
      </c>
      <c r="S176">
        <f>IF(ISBLANK(HLOOKUP(S$1, m_preprocess!$1:$1048576, $D176, FALSE)), "", HLOOKUP(S$1, m_preprocess!$1:$1048576, $D176, FALSE))</f>
        <v>236.1241658809283</v>
      </c>
      <c r="T176">
        <f>IF(ISBLANK(HLOOKUP(T$1, m_preprocess!$1:$1048576, $D176, FALSE)), "", HLOOKUP(T$1, m_preprocess!$1:$1048576, $D176, FALSE))</f>
        <v>41.346999293604462</v>
      </c>
      <c r="U176">
        <f>IF(ISBLANK(HLOOKUP(U$1, m_preprocess!$1:$1048576, $D176, FALSE)), "", HLOOKUP(U$1, m_preprocess!$1:$1048576, $D176, FALSE))</f>
        <v>237.57283948705012</v>
      </c>
      <c r="V176">
        <f>IF(ISBLANK(HLOOKUP(V$1, m_preprocess!$1:$1048576, $D176, FALSE)), "", HLOOKUP(V$1, m_preprocess!$1:$1048576, $D176, FALSE))</f>
        <v>34.248764832236944</v>
      </c>
      <c r="W176">
        <f>IF(ISBLANK(HLOOKUP(W$1, m_preprocess!$1:$1048576, $D176, FALSE)), "", HLOOKUP(W$1, m_preprocess!$1:$1048576, $D176, FALSE))</f>
        <v>176.18499774780034</v>
      </c>
      <c r="X176">
        <f>IF(ISBLANK(HLOOKUP(X$1, m_preprocess!$1:$1048576, $D176, FALSE)), "", HLOOKUP(X$1, m_preprocess!$1:$1048576, $D176, FALSE))</f>
        <v>27.139066723708275</v>
      </c>
      <c r="Y176">
        <f>IF(ISBLANK(HLOOKUP(Y$1, m_preprocess!$1:$1048576, $D176, FALSE)), "", HLOOKUP(Y$1, m_preprocess!$1:$1048576, $D176, FALSE))</f>
        <v>237003.19437413022</v>
      </c>
      <c r="Z176">
        <f>IF(ISBLANK(HLOOKUP(Z$1, m_preprocess!$1:$1048576, $D176, FALSE)), "", HLOOKUP(Z$1, m_preprocess!$1:$1048576, $D176, FALSE))</f>
        <v>229642.88480279403</v>
      </c>
      <c r="AA176">
        <f>IF(ISBLANK(HLOOKUP(AA$1, m_preprocess!$1:$1048576, $D176, FALSE)), "", HLOOKUP(AA$1, m_preprocess!$1:$1048576, $D176, FALSE))</f>
        <v>1141.3559534303454</v>
      </c>
      <c r="AB176">
        <f>IF(ISBLANK(HLOOKUP(AB$1, m_preprocess!$1:$1048576, $D176, FALSE)), "", HLOOKUP(AB$1, m_preprocess!$1:$1048576, $D176, FALSE))</f>
        <v>18401.094827050463</v>
      </c>
      <c r="AC176">
        <f>IF(ISBLANK(HLOOKUP(AC$1, m_preprocess!$1:$1048576, $D176, FALSE)), "", HLOOKUP(AC$1, m_preprocess!$1:$1048576, $D176, FALSE))</f>
        <v>100.81801421488346</v>
      </c>
      <c r="AD176">
        <f>IF(ISBLANK(HLOOKUP(AD$1, m_preprocess!$1:$1048576, $D176, FALSE)), "", HLOOKUP(AD$1, m_preprocess!$1:$1048576, $D176, FALSE))</f>
        <v>12558.656960323331</v>
      </c>
      <c r="AE176">
        <f>IF(ISBLANK(HLOOKUP(AE$1, m_preprocess!$1:$1048576, $D176, FALSE)), "", HLOOKUP(AE$1, m_preprocess!$1:$1048576, $D176, FALSE))</f>
        <v>22627.667985467448</v>
      </c>
      <c r="AF176">
        <f>IF(ISBLANK(HLOOKUP(AF$1, m_preprocess!$1:$1048576, $D176, FALSE)), "", HLOOKUP(AF$1, m_preprocess!$1:$1048576, $D176, FALSE))</f>
        <v>376.09281346880584</v>
      </c>
      <c r="AG176">
        <f>IF(ISBLANK(HLOOKUP(AG$1, m_preprocess!$1:$1048576, $D176, FALSE)), "", HLOOKUP(AG$1, m_preprocess!$1:$1048576, $D176, FALSE))</f>
        <v>1005.2679999999928</v>
      </c>
    </row>
    <row r="177" spans="1:33">
      <c r="A177" s="22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99.453132820842455</v>
      </c>
      <c r="F177" t="str">
        <f>IF(ISBLANK(HLOOKUP(F$1, m_preprocess!$1:$1048576, $D177, FALSE)), "", HLOOKUP(F$1, m_preprocess!$1:$1048576, $D177, FALSE))</f>
        <v/>
      </c>
      <c r="G177">
        <f>IF(ISBLANK(HLOOKUP(G$1, m_preprocess!$1:$1048576, $D177, FALSE)), "", HLOOKUP(G$1, m_preprocess!$1:$1048576, $D177, FALSE))</f>
        <v>102.33943208884075</v>
      </c>
      <c r="H177">
        <f>IF(ISBLANK(HLOOKUP(H$1, m_preprocess!$1:$1048576, $D177, FALSE)), "", HLOOKUP(H$1, m_preprocess!$1:$1048576, $D177, FALSE))</f>
        <v>98.681564509762239</v>
      </c>
      <c r="I177">
        <f>IF(ISBLANK(HLOOKUP(I$1, m_preprocess!$1:$1048576, $D177, FALSE)), "", HLOOKUP(I$1, m_preprocess!$1:$1048576, $D177, FALSE))</f>
        <v>106.92977983294047</v>
      </c>
      <c r="J177">
        <f>IF(ISBLANK(HLOOKUP(J$1, m_preprocess!$1:$1048576, $D177, FALSE)), "", HLOOKUP(J$1, m_preprocess!$1:$1048576, $D177, FALSE))</f>
        <v>98.165154566102288</v>
      </c>
      <c r="K177">
        <f>IF(ISBLANK(HLOOKUP(K$1, m_preprocess!$1:$1048576, $D177, FALSE)), "", HLOOKUP(K$1, m_preprocess!$1:$1048576, $D177, FALSE))</f>
        <v>105.79291357868523</v>
      </c>
      <c r="L177">
        <f>IF(ISBLANK(HLOOKUP(L$1, m_preprocess!$1:$1048576, $D177, FALSE)), "", HLOOKUP(L$1, m_preprocess!$1:$1048576, $D177, FALSE))</f>
        <v>97.513846039314942</v>
      </c>
      <c r="M177">
        <f>IF(ISBLANK(HLOOKUP(M$1, m_preprocess!$1:$1048576, $D177, FALSE)), "", HLOOKUP(M$1, m_preprocess!$1:$1048576, $D177, FALSE))</f>
        <v>100.61658144190042</v>
      </c>
      <c r="N177">
        <f>IF(ISBLANK(HLOOKUP(N$1, m_preprocess!$1:$1048576, $D177, FALSE)), "", HLOOKUP(N$1, m_preprocess!$1:$1048576, $D177, FALSE))</f>
        <v>56.462000000000003</v>
      </c>
      <c r="O177">
        <f>IF(ISBLANK(HLOOKUP(O$1, m_preprocess!$1:$1048576, $D177, FALSE)), "", HLOOKUP(O$1, m_preprocess!$1:$1048576, $D177, FALSE))</f>
        <v>108.040827093175</v>
      </c>
      <c r="P177">
        <f>IF(ISBLANK(HLOOKUP(P$1, m_preprocess!$1:$1048576, $D177, FALSE)), "", HLOOKUP(P$1, m_preprocess!$1:$1048576, $D177, FALSE))</f>
        <v>95.538989948220575</v>
      </c>
      <c r="Q177">
        <f>IF(ISBLANK(HLOOKUP(Q$1, m_preprocess!$1:$1048576, $D177, FALSE)), "", HLOOKUP(Q$1, m_preprocess!$1:$1048576, $D177, FALSE))</f>
        <v>98.442849447087397</v>
      </c>
      <c r="R177">
        <f>IF(ISBLANK(HLOOKUP(R$1, m_preprocess!$1:$1048576, $D177, FALSE)), "", HLOOKUP(R$1, m_preprocess!$1:$1048576, $D177, FALSE))</f>
        <v>97.050207795511213</v>
      </c>
      <c r="S177">
        <f>IF(ISBLANK(HLOOKUP(S$1, m_preprocess!$1:$1048576, $D177, FALSE)), "", HLOOKUP(S$1, m_preprocess!$1:$1048576, $D177, FALSE))</f>
        <v>256.37007480688976</v>
      </c>
      <c r="T177">
        <f>IF(ISBLANK(HLOOKUP(T$1, m_preprocess!$1:$1048576, $D177, FALSE)), "", HLOOKUP(T$1, m_preprocess!$1:$1048576, $D177, FALSE))</f>
        <v>37.749006996563622</v>
      </c>
      <c r="U177">
        <f>IF(ISBLANK(HLOOKUP(U$1, m_preprocess!$1:$1048576, $D177, FALSE)), "", HLOOKUP(U$1, m_preprocess!$1:$1048576, $D177, FALSE))</f>
        <v>259.59107384163678</v>
      </c>
      <c r="V177">
        <f>IF(ISBLANK(HLOOKUP(V$1, m_preprocess!$1:$1048576, $D177, FALSE)), "", HLOOKUP(V$1, m_preprocess!$1:$1048576, $D177, FALSE))</f>
        <v>39.166826454697642</v>
      </c>
      <c r="W177">
        <f>IF(ISBLANK(HLOOKUP(W$1, m_preprocess!$1:$1048576, $D177, FALSE)), "", HLOOKUP(W$1, m_preprocess!$1:$1048576, $D177, FALSE))</f>
        <v>189.88203922365281</v>
      </c>
      <c r="X177">
        <f>IF(ISBLANK(HLOOKUP(X$1, m_preprocess!$1:$1048576, $D177, FALSE)), "", HLOOKUP(X$1, m_preprocess!$1:$1048576, $D177, FALSE))</f>
        <v>30.542208163286329</v>
      </c>
      <c r="Y177">
        <f>IF(ISBLANK(HLOOKUP(Y$1, m_preprocess!$1:$1048576, $D177, FALSE)), "", HLOOKUP(Y$1, m_preprocess!$1:$1048576, $D177, FALSE))</f>
        <v>239763.63950044775</v>
      </c>
      <c r="Z177">
        <f>IF(ISBLANK(HLOOKUP(Z$1, m_preprocess!$1:$1048576, $D177, FALSE)), "", HLOOKUP(Z$1, m_preprocess!$1:$1048576, $D177, FALSE))</f>
        <v>238317.31866737513</v>
      </c>
      <c r="AA177">
        <f>IF(ISBLANK(HLOOKUP(AA$1, m_preprocess!$1:$1048576, $D177, FALSE)), "", HLOOKUP(AA$1, m_preprocess!$1:$1048576, $D177, FALSE))</f>
        <v>1161.5351018698207</v>
      </c>
      <c r="AB177">
        <f>IF(ISBLANK(HLOOKUP(AB$1, m_preprocess!$1:$1048576, $D177, FALSE)), "", HLOOKUP(AB$1, m_preprocess!$1:$1048576, $D177, FALSE))</f>
        <v>18894.519497865309</v>
      </c>
      <c r="AC177">
        <f>IF(ISBLANK(HLOOKUP(AC$1, m_preprocess!$1:$1048576, $D177, FALSE)), "", HLOOKUP(AC$1, m_preprocess!$1:$1048576, $D177, FALSE))</f>
        <v>102.44016082293193</v>
      </c>
      <c r="AD177">
        <f>IF(ISBLANK(HLOOKUP(AD$1, m_preprocess!$1:$1048576, $D177, FALSE)), "", HLOOKUP(AD$1, m_preprocess!$1:$1048576, $D177, FALSE))</f>
        <v>12590.742440342958</v>
      </c>
      <c r="AE177">
        <f>IF(ISBLANK(HLOOKUP(AE$1, m_preprocess!$1:$1048576, $D177, FALSE)), "", HLOOKUP(AE$1, m_preprocess!$1:$1048576, $D177, FALSE))</f>
        <v>23058.989521638869</v>
      </c>
      <c r="AF177">
        <f>IF(ISBLANK(HLOOKUP(AF$1, m_preprocess!$1:$1048576, $D177, FALSE)), "", HLOOKUP(AF$1, m_preprocess!$1:$1048576, $D177, FALSE))</f>
        <v>348.38340616037624</v>
      </c>
      <c r="AG177">
        <f>IF(ISBLANK(HLOOKUP(AG$1, m_preprocess!$1:$1048576, $D177, FALSE)), "", HLOOKUP(AG$1, m_preprocess!$1:$1048576, $D177, FALSE))</f>
        <v>2308.0379999999932</v>
      </c>
    </row>
    <row r="178" spans="1:33">
      <c r="A178" s="22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96.745630942467258</v>
      </c>
      <c r="F178" t="str">
        <f>IF(ISBLANK(HLOOKUP(F$1, m_preprocess!$1:$1048576, $D178, FALSE)), "", HLOOKUP(F$1, m_preprocess!$1:$1048576, $D178, FALSE))</f>
        <v/>
      </c>
      <c r="G178">
        <f>IF(ISBLANK(HLOOKUP(G$1, m_preprocess!$1:$1048576, $D178, FALSE)), "", HLOOKUP(G$1, m_preprocess!$1:$1048576, $D178, FALSE))</f>
        <v>100.7399077737029</v>
      </c>
      <c r="H178">
        <f>IF(ISBLANK(HLOOKUP(H$1, m_preprocess!$1:$1048576, $D178, FALSE)), "", HLOOKUP(H$1, m_preprocess!$1:$1048576, $D178, FALSE))</f>
        <v>103.60352032824261</v>
      </c>
      <c r="I178">
        <f>IF(ISBLANK(HLOOKUP(I$1, m_preprocess!$1:$1048576, $D178, FALSE)), "", HLOOKUP(I$1, m_preprocess!$1:$1048576, $D178, FALSE))</f>
        <v>112.250135470781</v>
      </c>
      <c r="J178">
        <f>IF(ISBLANK(HLOOKUP(J$1, m_preprocess!$1:$1048576, $D178, FALSE)), "", HLOOKUP(J$1, m_preprocess!$1:$1048576, $D178, FALSE))</f>
        <v>98.927802613566797</v>
      </c>
      <c r="K178">
        <f>IF(ISBLANK(HLOOKUP(K$1, m_preprocess!$1:$1048576, $D178, FALSE)), "", HLOOKUP(K$1, m_preprocess!$1:$1048576, $D178, FALSE))</f>
        <v>98.737495344223106</v>
      </c>
      <c r="L178">
        <f>IF(ISBLANK(HLOOKUP(L$1, m_preprocess!$1:$1048576, $D178, FALSE)), "", HLOOKUP(L$1, m_preprocess!$1:$1048576, $D178, FALSE))</f>
        <v>96.251505782573972</v>
      </c>
      <c r="M178">
        <f>IF(ISBLANK(HLOOKUP(M$1, m_preprocess!$1:$1048576, $D178, FALSE)), "", HLOOKUP(M$1, m_preprocess!$1:$1048576, $D178, FALSE))</f>
        <v>96.450233857290897</v>
      </c>
      <c r="N178">
        <f>IF(ISBLANK(HLOOKUP(N$1, m_preprocess!$1:$1048576, $D178, FALSE)), "", HLOOKUP(N$1, m_preprocess!$1:$1048576, $D178, FALSE))</f>
        <v>55.262999999999998</v>
      </c>
      <c r="O178">
        <f>IF(ISBLANK(HLOOKUP(O$1, m_preprocess!$1:$1048576, $D178, FALSE)), "", HLOOKUP(O$1, m_preprocess!$1:$1048576, $D178, FALSE))</f>
        <v>105.33040793327</v>
      </c>
      <c r="P178">
        <f>IF(ISBLANK(HLOOKUP(P$1, m_preprocess!$1:$1048576, $D178, FALSE)), "", HLOOKUP(P$1, m_preprocess!$1:$1048576, $D178, FALSE))</f>
        <v>96.835632752957238</v>
      </c>
      <c r="Q178">
        <f>IF(ISBLANK(HLOOKUP(Q$1, m_preprocess!$1:$1048576, $D178, FALSE)), "", HLOOKUP(Q$1, m_preprocess!$1:$1048576, $D178, FALSE))</f>
        <v>98.739042850122289</v>
      </c>
      <c r="R178">
        <f>IF(ISBLANK(HLOOKUP(R$1, m_preprocess!$1:$1048576, $D178, FALSE)), "", HLOOKUP(R$1, m_preprocess!$1:$1048576, $D178, FALSE))</f>
        <v>98.072282207500976</v>
      </c>
      <c r="S178">
        <f>IF(ISBLANK(HLOOKUP(S$1, m_preprocess!$1:$1048576, $D178, FALSE)), "", HLOOKUP(S$1, m_preprocess!$1:$1048576, $D178, FALSE))</f>
        <v>238.97477965613123</v>
      </c>
      <c r="T178">
        <f>IF(ISBLANK(HLOOKUP(T$1, m_preprocess!$1:$1048576, $D178, FALSE)), "", HLOOKUP(T$1, m_preprocess!$1:$1048576, $D178, FALSE))</f>
        <v>40.21321376537481</v>
      </c>
      <c r="U178">
        <f>IF(ISBLANK(HLOOKUP(U$1, m_preprocess!$1:$1048576, $D178, FALSE)), "", HLOOKUP(U$1, m_preprocess!$1:$1048576, $D178, FALSE))</f>
        <v>240.82984110039456</v>
      </c>
      <c r="V178">
        <f>IF(ISBLANK(HLOOKUP(V$1, m_preprocess!$1:$1048576, $D178, FALSE)), "", HLOOKUP(V$1, m_preprocess!$1:$1048576, $D178, FALSE))</f>
        <v>37.532974728399545</v>
      </c>
      <c r="W178">
        <f>IF(ISBLANK(HLOOKUP(W$1, m_preprocess!$1:$1048576, $D178, FALSE)), "", HLOOKUP(W$1, m_preprocess!$1:$1048576, $D178, FALSE))</f>
        <v>175.86368571911365</v>
      </c>
      <c r="X178">
        <f>IF(ISBLANK(HLOOKUP(X$1, m_preprocess!$1:$1048576, $D178, FALSE)), "", HLOOKUP(X$1, m_preprocess!$1:$1048576, $D178, FALSE))</f>
        <v>27.433180652881379</v>
      </c>
      <c r="Y178">
        <f>IF(ISBLANK(HLOOKUP(Y$1, m_preprocess!$1:$1048576, $D178, FALSE)), "", HLOOKUP(Y$1, m_preprocess!$1:$1048576, $D178, FALSE))</f>
        <v>208392.29462377293</v>
      </c>
      <c r="Z178">
        <f>IF(ISBLANK(HLOOKUP(Z$1, m_preprocess!$1:$1048576, $D178, FALSE)), "", HLOOKUP(Z$1, m_preprocess!$1:$1048576, $D178, FALSE))</f>
        <v>190657.38609407356</v>
      </c>
      <c r="AA178">
        <f>IF(ISBLANK(HLOOKUP(AA$1, m_preprocess!$1:$1048576, $D178, FALSE)), "", HLOOKUP(AA$1, m_preprocess!$1:$1048576, $D178, FALSE))</f>
        <v>1048.268927388071</v>
      </c>
      <c r="AB178">
        <f>IF(ISBLANK(HLOOKUP(AB$1, m_preprocess!$1:$1048576, $D178, FALSE)), "", HLOOKUP(AB$1, m_preprocess!$1:$1048576, $D178, FALSE))</f>
        <v>19107.472536927184</v>
      </c>
      <c r="AC178">
        <f>IF(ISBLANK(HLOOKUP(AC$1, m_preprocess!$1:$1048576, $D178, FALSE)), "", HLOOKUP(AC$1, m_preprocess!$1:$1048576, $D178, FALSE))</f>
        <v>102.25788775506986</v>
      </c>
      <c r="AD178">
        <f>IF(ISBLANK(HLOOKUP(AD$1, m_preprocess!$1:$1048576, $D178, FALSE)), "", HLOOKUP(AD$1, m_preprocess!$1:$1048576, $D178, FALSE))</f>
        <v>12834.905730553606</v>
      </c>
      <c r="AE178">
        <f>IF(ISBLANK(HLOOKUP(AE$1, m_preprocess!$1:$1048576, $D178, FALSE)), "", HLOOKUP(AE$1, m_preprocess!$1:$1048576, $D178, FALSE))</f>
        <v>23449.625793720319</v>
      </c>
      <c r="AF178">
        <f>IF(ISBLANK(HLOOKUP(AF$1, m_preprocess!$1:$1048576, $D178, FALSE)), "", HLOOKUP(AF$1, m_preprocess!$1:$1048576, $D178, FALSE))</f>
        <v>356.47611539506136</v>
      </c>
      <c r="AG178">
        <f>IF(ISBLANK(HLOOKUP(AG$1, m_preprocess!$1:$1048576, $D178, FALSE)), "", HLOOKUP(AG$1, m_preprocess!$1:$1048576, $D178, FALSE))</f>
        <v>3315.3550000000105</v>
      </c>
    </row>
    <row r="179" spans="1:33">
      <c r="A179" s="22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102.53493358284913</v>
      </c>
      <c r="F179" t="str">
        <f>IF(ISBLANK(HLOOKUP(F$1, m_preprocess!$1:$1048576, $D179, FALSE)), "", HLOOKUP(F$1, m_preprocess!$1:$1048576, $D179, FALSE))</f>
        <v/>
      </c>
      <c r="G179">
        <f>IF(ISBLANK(HLOOKUP(G$1, m_preprocess!$1:$1048576, $D179, FALSE)), "", HLOOKUP(G$1, m_preprocess!$1:$1048576, $D179, FALSE))</f>
        <v>105.37941848314382</v>
      </c>
      <c r="H179">
        <f>IF(ISBLANK(HLOOKUP(H$1, m_preprocess!$1:$1048576, $D179, FALSE)), "", HLOOKUP(H$1, m_preprocess!$1:$1048576, $D179, FALSE))</f>
        <v>104.31355739767957</v>
      </c>
      <c r="I179">
        <f>IF(ISBLANK(HLOOKUP(I$1, m_preprocess!$1:$1048576, $D179, FALSE)), "", HLOOKUP(I$1, m_preprocess!$1:$1048576, $D179, FALSE))</f>
        <v>108.48100670883353</v>
      </c>
      <c r="J179">
        <f>IF(ISBLANK(HLOOKUP(J$1, m_preprocess!$1:$1048576, $D179, FALSE)), "", HLOOKUP(J$1, m_preprocess!$1:$1048576, $D179, FALSE))</f>
        <v>101.79107509152875</v>
      </c>
      <c r="K179">
        <f>IF(ISBLANK(HLOOKUP(K$1, m_preprocess!$1:$1048576, $D179, FALSE)), "", HLOOKUP(K$1, m_preprocess!$1:$1048576, $D179, FALSE))</f>
        <v>107.37195644167745</v>
      </c>
      <c r="L179">
        <f>IF(ISBLANK(HLOOKUP(L$1, m_preprocess!$1:$1048576, $D179, FALSE)), "", HLOOKUP(L$1, m_preprocess!$1:$1048576, $D179, FALSE))</f>
        <v>103.61469172440914</v>
      </c>
      <c r="M179">
        <f>IF(ISBLANK(HLOOKUP(M$1, m_preprocess!$1:$1048576, $D179, FALSE)), "", HLOOKUP(M$1, m_preprocess!$1:$1048576, $D179, FALSE))</f>
        <v>103.97249331094427</v>
      </c>
      <c r="N179">
        <f>IF(ISBLANK(HLOOKUP(N$1, m_preprocess!$1:$1048576, $D179, FALSE)), "", HLOOKUP(N$1, m_preprocess!$1:$1048576, $D179, FALSE))</f>
        <v>55.073999999999998</v>
      </c>
      <c r="O179">
        <f>IF(ISBLANK(HLOOKUP(O$1, m_preprocess!$1:$1048576, $D179, FALSE)), "", HLOOKUP(O$1, m_preprocess!$1:$1048576, $D179, FALSE))</f>
        <v>101.418160039789</v>
      </c>
      <c r="P179">
        <f>IF(ISBLANK(HLOOKUP(P$1, m_preprocess!$1:$1048576, $D179, FALSE)), "", HLOOKUP(P$1, m_preprocess!$1:$1048576, $D179, FALSE))</f>
        <v>98.281166224013177</v>
      </c>
      <c r="Q179">
        <f>IF(ISBLANK(HLOOKUP(Q$1, m_preprocess!$1:$1048576, $D179, FALSE)), "", HLOOKUP(Q$1, m_preprocess!$1:$1048576, $D179, FALSE))</f>
        <v>99.726150855079482</v>
      </c>
      <c r="R179">
        <f>IF(ISBLANK(HLOOKUP(R$1, m_preprocess!$1:$1048576, $D179, FALSE)), "", HLOOKUP(R$1, m_preprocess!$1:$1048576, $D179, FALSE))</f>
        <v>98.551047424695923</v>
      </c>
      <c r="S179">
        <f>IF(ISBLANK(HLOOKUP(S$1, m_preprocess!$1:$1048576, $D179, FALSE)), "", HLOOKUP(S$1, m_preprocess!$1:$1048576, $D179, FALSE))</f>
        <v>265.45195791160296</v>
      </c>
      <c r="T179">
        <f>IF(ISBLANK(HLOOKUP(T$1, m_preprocess!$1:$1048576, $D179, FALSE)), "", HLOOKUP(T$1, m_preprocess!$1:$1048576, $D179, FALSE))</f>
        <v>38.07672562075944</v>
      </c>
      <c r="U179">
        <f>IF(ISBLANK(HLOOKUP(U$1, m_preprocess!$1:$1048576, $D179, FALSE)), "", HLOOKUP(U$1, m_preprocess!$1:$1048576, $D179, FALSE))</f>
        <v>277.25716637936074</v>
      </c>
      <c r="V179">
        <f>IF(ISBLANK(HLOOKUP(V$1, m_preprocess!$1:$1048576, $D179, FALSE)), "", HLOOKUP(V$1, m_preprocess!$1:$1048576, $D179, FALSE))</f>
        <v>42.488033115380013</v>
      </c>
      <c r="W179">
        <f>IF(ISBLANK(HLOOKUP(W$1, m_preprocess!$1:$1048576, $D179, FALSE)), "", HLOOKUP(W$1, m_preprocess!$1:$1048576, $D179, FALSE))</f>
        <v>202.50601097947995</v>
      </c>
      <c r="X179">
        <f>IF(ISBLANK(HLOOKUP(X$1, m_preprocess!$1:$1048576, $D179, FALSE)), "", HLOOKUP(X$1, m_preprocess!$1:$1048576, $D179, FALSE))</f>
        <v>32.263122284500767</v>
      </c>
      <c r="Y179">
        <f>IF(ISBLANK(HLOOKUP(Y$1, m_preprocess!$1:$1048576, $D179, FALSE)), "", HLOOKUP(Y$1, m_preprocess!$1:$1048576, $D179, FALSE))</f>
        <v>275672.20168659266</v>
      </c>
      <c r="Z179">
        <f>IF(ISBLANK(HLOOKUP(Z$1, m_preprocess!$1:$1048576, $D179, FALSE)), "", HLOOKUP(Z$1, m_preprocess!$1:$1048576, $D179, FALSE))</f>
        <v>219931.42503501559</v>
      </c>
      <c r="AA179">
        <f>IF(ISBLANK(HLOOKUP(AA$1, m_preprocess!$1:$1048576, $D179, FALSE)), "", HLOOKUP(AA$1, m_preprocess!$1:$1048576, $D179, FALSE))</f>
        <v>1131.8145226827287</v>
      </c>
      <c r="AB179">
        <f>IF(ISBLANK(HLOOKUP(AB$1, m_preprocess!$1:$1048576, $D179, FALSE)), "", HLOOKUP(AB$1, m_preprocess!$1:$1048576, $D179, FALSE))</f>
        <v>19528.881358739098</v>
      </c>
      <c r="AC179">
        <f>IF(ISBLANK(HLOOKUP(AC$1, m_preprocess!$1:$1048576, $D179, FALSE)), "", HLOOKUP(AC$1, m_preprocess!$1:$1048576, $D179, FALSE))</f>
        <v>100.66712604406412</v>
      </c>
      <c r="AD179">
        <f>IF(ISBLANK(HLOOKUP(AD$1, m_preprocess!$1:$1048576, $D179, FALSE)), "", HLOOKUP(AD$1, m_preprocess!$1:$1048576, $D179, FALSE))</f>
        <v>12464.432324366395</v>
      </c>
      <c r="AE179">
        <f>IF(ISBLANK(HLOOKUP(AE$1, m_preprocess!$1:$1048576, $D179, FALSE)), "", HLOOKUP(AE$1, m_preprocess!$1:$1048576, $D179, FALSE))</f>
        <v>23165.627343490291</v>
      </c>
      <c r="AF179">
        <f>IF(ISBLANK(HLOOKUP(AF$1, m_preprocess!$1:$1048576, $D179, FALSE)), "", HLOOKUP(AF$1, m_preprocess!$1:$1048576, $D179, FALSE))</f>
        <v>372.63404501534063</v>
      </c>
      <c r="AG179">
        <f>IF(ISBLANK(HLOOKUP(AG$1, m_preprocess!$1:$1048576, $D179, FALSE)), "", HLOOKUP(AG$1, m_preprocess!$1:$1048576, $D179, FALSE))</f>
        <v>3133.6029999999955</v>
      </c>
    </row>
    <row r="180" spans="1:33">
      <c r="A180" s="22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101.7345844287352</v>
      </c>
      <c r="F180" t="str">
        <f>IF(ISBLANK(HLOOKUP(F$1, m_preprocess!$1:$1048576, $D180, FALSE)), "", HLOOKUP(F$1, m_preprocess!$1:$1048576, $D180, FALSE))</f>
        <v/>
      </c>
      <c r="G180">
        <f>IF(ISBLANK(HLOOKUP(G$1, m_preprocess!$1:$1048576, $D180, FALSE)), "", HLOOKUP(G$1, m_preprocess!$1:$1048576, $D180, FALSE))</f>
        <v>100.6330521675675</v>
      </c>
      <c r="H180">
        <f>IF(ISBLANK(HLOOKUP(H$1, m_preprocess!$1:$1048576, $D180, FALSE)), "", HLOOKUP(H$1, m_preprocess!$1:$1048576, $D180, FALSE))</f>
        <v>98.286942879746022</v>
      </c>
      <c r="I180">
        <f>IF(ISBLANK(HLOOKUP(I$1, m_preprocess!$1:$1048576, $D180, FALSE)), "", HLOOKUP(I$1, m_preprocess!$1:$1048576, $D180, FALSE))</f>
        <v>101.59905272603737</v>
      </c>
      <c r="J180">
        <f>IF(ISBLANK(HLOOKUP(J$1, m_preprocess!$1:$1048576, $D180, FALSE)), "", HLOOKUP(J$1, m_preprocess!$1:$1048576, $D180, FALSE))</f>
        <v>101.58664101953821</v>
      </c>
      <c r="K180">
        <f>IF(ISBLANK(HLOOKUP(K$1, m_preprocess!$1:$1048576, $D180, FALSE)), "", HLOOKUP(K$1, m_preprocess!$1:$1048576, $D180, FALSE))</f>
        <v>101.24845677807528</v>
      </c>
      <c r="L180">
        <f>IF(ISBLANK(HLOOKUP(L$1, m_preprocess!$1:$1048576, $D180, FALSE)), "", HLOOKUP(L$1, m_preprocess!$1:$1048576, $D180, FALSE))</f>
        <v>102.62034479339368</v>
      </c>
      <c r="M180">
        <f>IF(ISBLANK(HLOOKUP(M$1, m_preprocess!$1:$1048576, $D180, FALSE)), "", HLOOKUP(M$1, m_preprocess!$1:$1048576, $D180, FALSE))</f>
        <v>104.09858047576527</v>
      </c>
      <c r="N180">
        <f>IF(ISBLANK(HLOOKUP(N$1, m_preprocess!$1:$1048576, $D180, FALSE)), "", HLOOKUP(N$1, m_preprocess!$1:$1048576, $D180, FALSE))</f>
        <v>55.859000000000002</v>
      </c>
      <c r="O180">
        <f>IF(ISBLANK(HLOOKUP(O$1, m_preprocess!$1:$1048576, $D180, FALSE)), "", HLOOKUP(O$1, m_preprocess!$1:$1048576, $D180, FALSE))</f>
        <v>99.968908339942004</v>
      </c>
      <c r="P180">
        <f>IF(ISBLANK(HLOOKUP(P$1, m_preprocess!$1:$1048576, $D180, FALSE)), "", HLOOKUP(P$1, m_preprocess!$1:$1048576, $D180, FALSE))</f>
        <v>100.01612997879728</v>
      </c>
      <c r="Q180">
        <f>IF(ISBLANK(HLOOKUP(Q$1, m_preprocess!$1:$1048576, $D180, FALSE)), "", HLOOKUP(Q$1, m_preprocess!$1:$1048576, $D180, FALSE))</f>
        <v>100.84199467494791</v>
      </c>
      <c r="R180">
        <f>IF(ISBLANK(HLOOKUP(R$1, m_preprocess!$1:$1048576, $D180, FALSE)), "", HLOOKUP(R$1, m_preprocess!$1:$1048576, $D180, FALSE))</f>
        <v>99.181030979392361</v>
      </c>
      <c r="S180">
        <f>IF(ISBLANK(HLOOKUP(S$1, m_preprocess!$1:$1048576, $D180, FALSE)), "", HLOOKUP(S$1, m_preprocess!$1:$1048576, $D180, FALSE))</f>
        <v>243.27902914418081</v>
      </c>
      <c r="T180">
        <f>IF(ISBLANK(HLOOKUP(T$1, m_preprocess!$1:$1048576, $D180, FALSE)), "", HLOOKUP(T$1, m_preprocess!$1:$1048576, $D180, FALSE))</f>
        <v>48.79459944145588</v>
      </c>
      <c r="U180">
        <f>IF(ISBLANK(HLOOKUP(U$1, m_preprocess!$1:$1048576, $D180, FALSE)), "", HLOOKUP(U$1, m_preprocess!$1:$1048576, $D180, FALSE))</f>
        <v>249.42801935916776</v>
      </c>
      <c r="V180">
        <f>IF(ISBLANK(HLOOKUP(V$1, m_preprocess!$1:$1048576, $D180, FALSE)), "", HLOOKUP(V$1, m_preprocess!$1:$1048576, $D180, FALSE))</f>
        <v>40.777594823018347</v>
      </c>
      <c r="W180">
        <f>IF(ISBLANK(HLOOKUP(W$1, m_preprocess!$1:$1048576, $D180, FALSE)), "", HLOOKUP(W$1, m_preprocess!$1:$1048576, $D180, FALSE))</f>
        <v>177.4990474722008</v>
      </c>
      <c r="X180">
        <f>IF(ISBLANK(HLOOKUP(X$1, m_preprocess!$1:$1048576, $D180, FALSE)), "", HLOOKUP(X$1, m_preprocess!$1:$1048576, $D180, FALSE))</f>
        <v>31.151377063948608</v>
      </c>
      <c r="Y180">
        <f>IF(ISBLANK(HLOOKUP(Y$1, m_preprocess!$1:$1048576, $D180, FALSE)), "", HLOOKUP(Y$1, m_preprocess!$1:$1048576, $D180, FALSE))</f>
        <v>228310.07473173158</v>
      </c>
      <c r="Z180">
        <f>IF(ISBLANK(HLOOKUP(Z$1, m_preprocess!$1:$1048576, $D180, FALSE)), "", HLOOKUP(Z$1, m_preprocess!$1:$1048576, $D180, FALSE))</f>
        <v>217382.3135990935</v>
      </c>
      <c r="AA180">
        <f>IF(ISBLANK(HLOOKUP(AA$1, m_preprocess!$1:$1048576, $D180, FALSE)), "", HLOOKUP(AA$1, m_preprocess!$1:$1048576, $D180, FALSE))</f>
        <v>928.94016145403486</v>
      </c>
      <c r="AB180">
        <f>IF(ISBLANK(HLOOKUP(AB$1, m_preprocess!$1:$1048576, $D180, FALSE)), "", HLOOKUP(AB$1, m_preprocess!$1:$1048576, $D180, FALSE))</f>
        <v>19755.68364929975</v>
      </c>
      <c r="AC180">
        <f>IF(ISBLANK(HLOOKUP(AC$1, m_preprocess!$1:$1048576, $D180, FALSE)), "", HLOOKUP(AC$1, m_preprocess!$1:$1048576, $D180, FALSE))</f>
        <v>101.76380540654766</v>
      </c>
      <c r="AD180">
        <f>IF(ISBLANK(HLOOKUP(AD$1, m_preprocess!$1:$1048576, $D180, FALSE)), "", HLOOKUP(AD$1, m_preprocess!$1:$1048576, $D180, FALSE))</f>
        <v>12807.377799209484</v>
      </c>
      <c r="AE180">
        <f>IF(ISBLANK(HLOOKUP(AE$1, m_preprocess!$1:$1048576, $D180, FALSE)), "", HLOOKUP(AE$1, m_preprocess!$1:$1048576, $D180, FALSE))</f>
        <v>23926.932994952971</v>
      </c>
      <c r="AF180">
        <f>IF(ISBLANK(HLOOKUP(AF$1, m_preprocess!$1:$1048576, $D180, FALSE)), "", HLOOKUP(AF$1, m_preprocess!$1:$1048576, $D180, FALSE))</f>
        <v>339.05015144625429</v>
      </c>
      <c r="AG180">
        <f>IF(ISBLANK(HLOOKUP(AG$1, m_preprocess!$1:$1048576, $D180, FALSE)), "", HLOOKUP(AG$1, m_preprocess!$1:$1048576, $D180, FALSE))</f>
        <v>2628.3899999999994</v>
      </c>
    </row>
    <row r="181" spans="1:33">
      <c r="A181" s="22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101.07019311506227</v>
      </c>
      <c r="F181" t="str">
        <f>IF(ISBLANK(HLOOKUP(F$1, m_preprocess!$1:$1048576, $D181, FALSE)), "", HLOOKUP(F$1, m_preprocess!$1:$1048576, $D181, FALSE))</f>
        <v/>
      </c>
      <c r="G181">
        <f>IF(ISBLANK(HLOOKUP(G$1, m_preprocess!$1:$1048576, $D181, FALSE)), "", HLOOKUP(G$1, m_preprocess!$1:$1048576, $D181, FALSE))</f>
        <v>99.882387629143864</v>
      </c>
      <c r="H181">
        <f>IF(ISBLANK(HLOOKUP(H$1, m_preprocess!$1:$1048576, $D181, FALSE)), "", HLOOKUP(H$1, m_preprocess!$1:$1048576, $D181, FALSE))</f>
        <v>103.36594454985067</v>
      </c>
      <c r="I181">
        <f>IF(ISBLANK(HLOOKUP(I$1, m_preprocess!$1:$1048576, $D181, FALSE)), "", HLOOKUP(I$1, m_preprocess!$1:$1048576, $D181, FALSE))</f>
        <v>97.231284324558899</v>
      </c>
      <c r="J181">
        <f>IF(ISBLANK(HLOOKUP(J$1, m_preprocess!$1:$1048576, $D181, FALSE)), "", HLOOKUP(J$1, m_preprocess!$1:$1048576, $D181, FALSE))</f>
        <v>109.00868268721369</v>
      </c>
      <c r="K181">
        <f>IF(ISBLANK(HLOOKUP(K$1, m_preprocess!$1:$1048576, $D181, FALSE)), "", HLOOKUP(K$1, m_preprocess!$1:$1048576, $D181, FALSE))</f>
        <v>93.760269107241072</v>
      </c>
      <c r="L181">
        <f>IF(ISBLANK(HLOOKUP(L$1, m_preprocess!$1:$1048576, $D181, FALSE)), "", HLOOKUP(L$1, m_preprocess!$1:$1048576, $D181, FALSE))</f>
        <v>106.99598122459794</v>
      </c>
      <c r="M181">
        <f>IF(ISBLANK(HLOOKUP(M$1, m_preprocess!$1:$1048576, $D181, FALSE)), "", HLOOKUP(M$1, m_preprocess!$1:$1048576, $D181, FALSE))</f>
        <v>101.27797956486644</v>
      </c>
      <c r="N181">
        <f>IF(ISBLANK(HLOOKUP(N$1, m_preprocess!$1:$1048576, $D181, FALSE)), "", HLOOKUP(N$1, m_preprocess!$1:$1048576, $D181, FALSE))</f>
        <v>54.701999999999998</v>
      </c>
      <c r="O181">
        <f>IF(ISBLANK(HLOOKUP(O$1, m_preprocess!$1:$1048576, $D181, FALSE)), "", HLOOKUP(O$1, m_preprocess!$1:$1048576, $D181, FALSE))</f>
        <v>105.61463973320799</v>
      </c>
      <c r="P181">
        <f>IF(ISBLANK(HLOOKUP(P$1, m_preprocess!$1:$1048576, $D181, FALSE)), "", HLOOKUP(P$1, m_preprocess!$1:$1048576, $D181, FALSE))</f>
        <v>99.753712958816934</v>
      </c>
      <c r="Q181">
        <f>IF(ISBLANK(HLOOKUP(Q$1, m_preprocess!$1:$1048576, $D181, FALSE)), "", HLOOKUP(Q$1, m_preprocess!$1:$1048576, $D181, FALSE))</f>
        <v>100.948006391701</v>
      </c>
      <c r="R181">
        <f>IF(ISBLANK(HLOOKUP(R$1, m_preprocess!$1:$1048576, $D181, FALSE)), "", HLOOKUP(R$1, m_preprocess!$1:$1048576, $D181, FALSE))</f>
        <v>98.816922220088287</v>
      </c>
      <c r="S181">
        <f>IF(ISBLANK(HLOOKUP(S$1, m_preprocess!$1:$1048576, $D181, FALSE)), "", HLOOKUP(S$1, m_preprocess!$1:$1048576, $D181, FALSE))</f>
        <v>233.17772652335231</v>
      </c>
      <c r="T181">
        <f>IF(ISBLANK(HLOOKUP(T$1, m_preprocess!$1:$1048576, $D181, FALSE)), "", HLOOKUP(T$1, m_preprocess!$1:$1048576, $D181, FALSE))</f>
        <v>41.667521706344864</v>
      </c>
      <c r="U181">
        <f>IF(ISBLANK(HLOOKUP(U$1, m_preprocess!$1:$1048576, $D181, FALSE)), "", HLOOKUP(U$1, m_preprocess!$1:$1048576, $D181, FALSE))</f>
        <v>235.72668595024672</v>
      </c>
      <c r="V181">
        <f>IF(ISBLANK(HLOOKUP(V$1, m_preprocess!$1:$1048576, $D181, FALSE)), "", HLOOKUP(V$1, m_preprocess!$1:$1048576, $D181, FALSE))</f>
        <v>40.968496038966826</v>
      </c>
      <c r="W181">
        <f>IF(ISBLANK(HLOOKUP(W$1, m_preprocess!$1:$1048576, $D181, FALSE)), "", HLOOKUP(W$1, m_preprocess!$1:$1048576, $D181, FALSE))</f>
        <v>165.05386877427014</v>
      </c>
      <c r="X181">
        <f>IF(ISBLANK(HLOOKUP(X$1, m_preprocess!$1:$1048576, $D181, FALSE)), "", HLOOKUP(X$1, m_preprocess!$1:$1048576, $D181, FALSE))</f>
        <v>29.704311230920119</v>
      </c>
      <c r="Y181">
        <f>IF(ISBLANK(HLOOKUP(Y$1, m_preprocess!$1:$1048576, $D181, FALSE)), "", HLOOKUP(Y$1, m_preprocess!$1:$1048576, $D181, FALSE))</f>
        <v>321384.53115405643</v>
      </c>
      <c r="Z181">
        <f>IF(ISBLANK(HLOOKUP(Z$1, m_preprocess!$1:$1048576, $D181, FALSE)), "", HLOOKUP(Z$1, m_preprocess!$1:$1048576, $D181, FALSE))</f>
        <v>544104.05523600627</v>
      </c>
      <c r="AA181">
        <f>IF(ISBLANK(HLOOKUP(AA$1, m_preprocess!$1:$1048576, $D181, FALSE)), "", HLOOKUP(AA$1, m_preprocess!$1:$1048576, $D181, FALSE))</f>
        <v>931.57355340632307</v>
      </c>
      <c r="AB181">
        <f>IF(ISBLANK(HLOOKUP(AB$1, m_preprocess!$1:$1048576, $D181, FALSE)), "", HLOOKUP(AB$1, m_preprocess!$1:$1048576, $D181, FALSE))</f>
        <v>19835.43142619697</v>
      </c>
      <c r="AC181">
        <f>IF(ISBLANK(HLOOKUP(AC$1, m_preprocess!$1:$1048576, $D181, FALSE)), "", HLOOKUP(AC$1, m_preprocess!$1:$1048576, $D181, FALSE))</f>
        <v>100.75011526386113</v>
      </c>
      <c r="AD181">
        <f>IF(ISBLANK(HLOOKUP(AD$1, m_preprocess!$1:$1048576, $D181, FALSE)), "", HLOOKUP(AD$1, m_preprocess!$1:$1048576, $D181, FALSE))</f>
        <v>14403.834926766385</v>
      </c>
      <c r="AE181">
        <f>IF(ISBLANK(HLOOKUP(AE$1, m_preprocess!$1:$1048576, $D181, FALSE)), "", HLOOKUP(AE$1, m_preprocess!$1:$1048576, $D181, FALSE))</f>
        <v>25604.387141247567</v>
      </c>
      <c r="AF181">
        <f>IF(ISBLANK(HLOOKUP(AF$1, m_preprocess!$1:$1048576, $D181, FALSE)), "", HLOOKUP(AF$1, m_preprocess!$1:$1048576, $D181, FALSE))</f>
        <v>346.26559939473043</v>
      </c>
      <c r="AG181">
        <f>IF(ISBLANK(HLOOKUP(AG$1, m_preprocess!$1:$1048576, $D181, FALSE)), "", HLOOKUP(AG$1, m_preprocess!$1:$1048576, $D181, FALSE))</f>
        <v>2198.6159999999945</v>
      </c>
    </row>
    <row r="182" spans="1:33">
      <c r="A182" s="22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99.765230219549281</v>
      </c>
      <c r="F182">
        <f>IF(ISBLANK(HLOOKUP(F$1, m_preprocess!$1:$1048576, $D182, FALSE)), "", HLOOKUP(F$1, m_preprocess!$1:$1048576, $D182, FALSE))</f>
        <v>101.23413477</v>
      </c>
      <c r="G182">
        <f>IF(ISBLANK(HLOOKUP(G$1, m_preprocess!$1:$1048576, $D182, FALSE)), "", HLOOKUP(G$1, m_preprocess!$1:$1048576, $D182, FALSE))</f>
        <v>100.34822893602389</v>
      </c>
      <c r="H182">
        <f>IF(ISBLANK(HLOOKUP(H$1, m_preprocess!$1:$1048576, $D182, FALSE)), "", HLOOKUP(H$1, m_preprocess!$1:$1048576, $D182, FALSE))</f>
        <v>102.85354052169311</v>
      </c>
      <c r="I182">
        <f>IF(ISBLANK(HLOOKUP(I$1, m_preprocess!$1:$1048576, $D182, FALSE)), "", HLOOKUP(I$1, m_preprocess!$1:$1048576, $D182, FALSE))</f>
        <v>91.882158944559265</v>
      </c>
      <c r="J182">
        <f>IF(ISBLANK(HLOOKUP(J$1, m_preprocess!$1:$1048576, $D182, FALSE)), "", HLOOKUP(J$1, m_preprocess!$1:$1048576, $D182, FALSE))</f>
        <v>97.879090167169508</v>
      </c>
      <c r="K182">
        <f>IF(ISBLANK(HLOOKUP(K$1, m_preprocess!$1:$1048576, $D182, FALSE)), "", HLOOKUP(K$1, m_preprocess!$1:$1048576, $D182, FALSE))</f>
        <v>101.35488884658122</v>
      </c>
      <c r="L182">
        <f>IF(ISBLANK(HLOOKUP(L$1, m_preprocess!$1:$1048576, $D182, FALSE)), "", HLOOKUP(L$1, m_preprocess!$1:$1048576, $D182, FALSE))</f>
        <v>95.549992750425346</v>
      </c>
      <c r="M182">
        <f>IF(ISBLANK(HLOOKUP(M$1, m_preprocess!$1:$1048576, $D182, FALSE)), "", HLOOKUP(M$1, m_preprocess!$1:$1048576, $D182, FALSE))</f>
        <v>98.58235843985922</v>
      </c>
      <c r="N182">
        <f>IF(ISBLANK(HLOOKUP(N$1, m_preprocess!$1:$1048576, $D182, FALSE)), "", HLOOKUP(N$1, m_preprocess!$1:$1048576, $D182, FALSE))</f>
        <v>54.957999999999998</v>
      </c>
      <c r="O182">
        <f>IF(ISBLANK(HLOOKUP(O$1, m_preprocess!$1:$1048576, $D182, FALSE)), "", HLOOKUP(O$1, m_preprocess!$1:$1048576, $D182, FALSE))</f>
        <v>103.46580842778501</v>
      </c>
      <c r="P182">
        <f>IF(ISBLANK(HLOOKUP(P$1, m_preprocess!$1:$1048576, $D182, FALSE)), "", HLOOKUP(P$1, m_preprocess!$1:$1048576, $D182, FALSE))</f>
        <v>100.36118769552017</v>
      </c>
      <c r="Q182">
        <f>IF(ISBLANK(HLOOKUP(Q$1, m_preprocess!$1:$1048576, $D182, FALSE)), "", HLOOKUP(Q$1, m_preprocess!$1:$1048576, $D182, FALSE))</f>
        <v>101.45096882626149</v>
      </c>
      <c r="R182">
        <f>IF(ISBLANK(HLOOKUP(R$1, m_preprocess!$1:$1048576, $D182, FALSE)), "", HLOOKUP(R$1, m_preprocess!$1:$1048576, $D182, FALSE))</f>
        <v>98.925805102356776</v>
      </c>
      <c r="S182">
        <f>IF(ISBLANK(HLOOKUP(S$1, m_preprocess!$1:$1048576, $D182, FALSE)), "", HLOOKUP(S$1, m_preprocess!$1:$1048576, $D182, FALSE))</f>
        <v>221.52978168663515</v>
      </c>
      <c r="T182">
        <f>IF(ISBLANK(HLOOKUP(T$1, m_preprocess!$1:$1048576, $D182, FALSE)), "", HLOOKUP(T$1, m_preprocess!$1:$1048576, $D182, FALSE))</f>
        <v>41.518002085043015</v>
      </c>
      <c r="U182">
        <f>IF(ISBLANK(HLOOKUP(U$1, m_preprocess!$1:$1048576, $D182, FALSE)), "", HLOOKUP(U$1, m_preprocess!$1:$1048576, $D182, FALSE))</f>
        <v>236.53335475874019</v>
      </c>
      <c r="V182">
        <f>IF(ISBLANK(HLOOKUP(V$1, m_preprocess!$1:$1048576, $D182, FALSE)), "", HLOOKUP(V$1, m_preprocess!$1:$1048576, $D182, FALSE))</f>
        <v>39.027591809207813</v>
      </c>
      <c r="W182">
        <f>IF(ISBLANK(HLOOKUP(W$1, m_preprocess!$1:$1048576, $D182, FALSE)), "", HLOOKUP(W$1, m_preprocess!$1:$1048576, $D182, FALSE))</f>
        <v>168.77242472984432</v>
      </c>
      <c r="X182">
        <f>IF(ISBLANK(HLOOKUP(X$1, m_preprocess!$1:$1048576, $D182, FALSE)), "", HLOOKUP(X$1, m_preprocess!$1:$1048576, $D182, FALSE))</f>
        <v>28.733338219688051</v>
      </c>
      <c r="Y182">
        <f>IF(ISBLANK(HLOOKUP(Y$1, m_preprocess!$1:$1048576, $D182, FALSE)), "", HLOOKUP(Y$1, m_preprocess!$1:$1048576, $D182, FALSE))</f>
        <v>270138.84986148728</v>
      </c>
      <c r="Z182">
        <f>IF(ISBLANK(HLOOKUP(Z$1, m_preprocess!$1:$1048576, $D182, FALSE)), "", HLOOKUP(Z$1, m_preprocess!$1:$1048576, $D182, FALSE))</f>
        <v>221115.80193774783</v>
      </c>
      <c r="AA182">
        <f>IF(ISBLANK(HLOOKUP(AA$1, m_preprocess!$1:$1048576, $D182, FALSE)), "", HLOOKUP(AA$1, m_preprocess!$1:$1048576, $D182, FALSE))</f>
        <v>839.73512305937584</v>
      </c>
      <c r="AB182">
        <f>IF(ISBLANK(HLOOKUP(AB$1, m_preprocess!$1:$1048576, $D182, FALSE)), "", HLOOKUP(AB$1, m_preprocess!$1:$1048576, $D182, FALSE))</f>
        <v>19990.908706895287</v>
      </c>
      <c r="AC182">
        <f>IF(ISBLANK(HLOOKUP(AC$1, m_preprocess!$1:$1048576, $D182, FALSE)), "", HLOOKUP(AC$1, m_preprocess!$1:$1048576, $D182, FALSE))</f>
        <v>101.90105101348882</v>
      </c>
      <c r="AD182">
        <f>IF(ISBLANK(HLOOKUP(AD$1, m_preprocess!$1:$1048576, $D182, FALSE)), "", HLOOKUP(AD$1, m_preprocess!$1:$1048576, $D182, FALSE))</f>
        <v>13288.784549390681</v>
      </c>
      <c r="AE182">
        <f>IF(ISBLANK(HLOOKUP(AE$1, m_preprocess!$1:$1048576, $D182, FALSE)), "", HLOOKUP(AE$1, m_preprocess!$1:$1048576, $D182, FALSE))</f>
        <v>24583.937229751151</v>
      </c>
      <c r="AF182">
        <f>IF(ISBLANK(HLOOKUP(AF$1, m_preprocess!$1:$1048576, $D182, FALSE)), "", HLOOKUP(AF$1, m_preprocess!$1:$1048576, $D182, FALSE))</f>
        <v>320.79789516829868</v>
      </c>
      <c r="AG182">
        <f>IF(ISBLANK(HLOOKUP(AG$1, m_preprocess!$1:$1048576, $D182, FALSE)), "", HLOOKUP(AG$1, m_preprocess!$1:$1048576, $D182, FALSE))</f>
        <v>5334.8060000000114</v>
      </c>
    </row>
    <row r="183" spans="1:33">
      <c r="A183" s="22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97.746374038404966</v>
      </c>
      <c r="F183">
        <f>IF(ISBLANK(HLOOKUP(F$1, m_preprocess!$1:$1048576, $D183, FALSE)), "", HLOOKUP(F$1, m_preprocess!$1:$1048576, $D183, FALSE))</f>
        <v>94.04504944</v>
      </c>
      <c r="G183">
        <f>IF(ISBLANK(HLOOKUP(G$1, m_preprocess!$1:$1048576, $D183, FALSE)), "", HLOOKUP(G$1, m_preprocess!$1:$1048576, $D183, FALSE))</f>
        <v>98.043456006483666</v>
      </c>
      <c r="H183">
        <f>IF(ISBLANK(HLOOKUP(H$1, m_preprocess!$1:$1048576, $D183, FALSE)), "", HLOOKUP(H$1, m_preprocess!$1:$1048576, $D183, FALSE))</f>
        <v>96.769550163500014</v>
      </c>
      <c r="I183">
        <f>IF(ISBLANK(HLOOKUP(I$1, m_preprocess!$1:$1048576, $D183, FALSE)), "", HLOOKUP(I$1, m_preprocess!$1:$1048576, $D183, FALSE))</f>
        <v>94.828100787463811</v>
      </c>
      <c r="J183">
        <f>IF(ISBLANK(HLOOKUP(J$1, m_preprocess!$1:$1048576, $D183, FALSE)), "", HLOOKUP(J$1, m_preprocess!$1:$1048576, $D183, FALSE))</f>
        <v>97.616215068595508</v>
      </c>
      <c r="K183">
        <f>IF(ISBLANK(HLOOKUP(K$1, m_preprocess!$1:$1048576, $D183, FALSE)), "", HLOOKUP(K$1, m_preprocess!$1:$1048576, $D183, FALSE))</f>
        <v>99.3239964620291</v>
      </c>
      <c r="L183">
        <f>IF(ISBLANK(HLOOKUP(L$1, m_preprocess!$1:$1048576, $D183, FALSE)), "", HLOOKUP(L$1, m_preprocess!$1:$1048576, $D183, FALSE))</f>
        <v>95.110726058442154</v>
      </c>
      <c r="M183">
        <f>IF(ISBLANK(HLOOKUP(M$1, m_preprocess!$1:$1048576, $D183, FALSE)), "", HLOOKUP(M$1, m_preprocess!$1:$1048576, $D183, FALSE))</f>
        <v>97.770640815945811</v>
      </c>
      <c r="N183">
        <f>IF(ISBLANK(HLOOKUP(N$1, m_preprocess!$1:$1048576, $D183, FALSE)), "", HLOOKUP(N$1, m_preprocess!$1:$1048576, $D183, FALSE))</f>
        <v>51.917999999999999</v>
      </c>
      <c r="O183">
        <f>IF(ISBLANK(HLOOKUP(O$1, m_preprocess!$1:$1048576, $D183, FALSE)), "", HLOOKUP(O$1, m_preprocess!$1:$1048576, $D183, FALSE))</f>
        <v>101.037064466183</v>
      </c>
      <c r="P183">
        <f>IF(ISBLANK(HLOOKUP(P$1, m_preprocess!$1:$1048576, $D183, FALSE)), "", HLOOKUP(P$1, m_preprocess!$1:$1048576, $D183, FALSE))</f>
        <v>101.42228549132172</v>
      </c>
      <c r="Q183">
        <f>IF(ISBLANK(HLOOKUP(Q$1, m_preprocess!$1:$1048576, $D183, FALSE)), "", HLOOKUP(Q$1, m_preprocess!$1:$1048576, $D183, FALSE))</f>
        <v>102.43144923682053</v>
      </c>
      <c r="R183">
        <f>IF(ISBLANK(HLOOKUP(R$1, m_preprocess!$1:$1048576, $D183, FALSE)), "", HLOOKUP(R$1, m_preprocess!$1:$1048576, $D183, FALSE))</f>
        <v>99.014791108572879</v>
      </c>
      <c r="S183">
        <f>IF(ISBLANK(HLOOKUP(S$1, m_preprocess!$1:$1048576, $D183, FALSE)), "", HLOOKUP(S$1, m_preprocess!$1:$1048576, $D183, FALSE))</f>
        <v>225.35386467854428</v>
      </c>
      <c r="T183">
        <f>IF(ISBLANK(HLOOKUP(T$1, m_preprocess!$1:$1048576, $D183, FALSE)), "", HLOOKUP(T$1, m_preprocess!$1:$1048576, $D183, FALSE))</f>
        <v>37.576642860469761</v>
      </c>
      <c r="U183">
        <f>IF(ISBLANK(HLOOKUP(U$1, m_preprocess!$1:$1048576, $D183, FALSE)), "", HLOOKUP(U$1, m_preprocess!$1:$1048576, $D183, FALSE))</f>
        <v>234.09637546532386</v>
      </c>
      <c r="V183">
        <f>IF(ISBLANK(HLOOKUP(V$1, m_preprocess!$1:$1048576, $D183, FALSE)), "", HLOOKUP(V$1, m_preprocess!$1:$1048576, $D183, FALSE))</f>
        <v>38.066873299673645</v>
      </c>
      <c r="W183">
        <f>IF(ISBLANK(HLOOKUP(W$1, m_preprocess!$1:$1048576, $D183, FALSE)), "", HLOOKUP(W$1, m_preprocess!$1:$1048576, $D183, FALSE))</f>
        <v>170.84268679574129</v>
      </c>
      <c r="X183">
        <f>IF(ISBLANK(HLOOKUP(X$1, m_preprocess!$1:$1048576, $D183, FALSE)), "", HLOOKUP(X$1, m_preprocess!$1:$1048576, $D183, FALSE))</f>
        <v>25.186815369908953</v>
      </c>
      <c r="Y183">
        <f>IF(ISBLANK(HLOOKUP(Y$1, m_preprocess!$1:$1048576, $D183, FALSE)), "", HLOOKUP(Y$1, m_preprocess!$1:$1048576, $D183, FALSE))</f>
        <v>240093.26445152104</v>
      </c>
      <c r="Z183">
        <f>IF(ISBLANK(HLOOKUP(Z$1, m_preprocess!$1:$1048576, $D183, FALSE)), "", HLOOKUP(Z$1, m_preprocess!$1:$1048576, $D183, FALSE))</f>
        <v>230080.83229037473</v>
      </c>
      <c r="AA183">
        <f>IF(ISBLANK(HLOOKUP(AA$1, m_preprocess!$1:$1048576, $D183, FALSE)), "", HLOOKUP(AA$1, m_preprocess!$1:$1048576, $D183, FALSE))</f>
        <v>874.38893773479333</v>
      </c>
      <c r="AB183">
        <f>IF(ISBLANK(HLOOKUP(AB$1, m_preprocess!$1:$1048576, $D183, FALSE)), "", HLOOKUP(AB$1, m_preprocess!$1:$1048576, $D183, FALSE))</f>
        <v>20117.823889243613</v>
      </c>
      <c r="AC183">
        <f>IF(ISBLANK(HLOOKUP(AC$1, m_preprocess!$1:$1048576, $D183, FALSE)), "", HLOOKUP(AC$1, m_preprocess!$1:$1048576, $D183, FALSE))</f>
        <v>100.91675748168625</v>
      </c>
      <c r="AD183">
        <f>IF(ISBLANK(HLOOKUP(AD$1, m_preprocess!$1:$1048576, $D183, FALSE)), "", HLOOKUP(AD$1, m_preprocess!$1:$1048576, $D183, FALSE))</f>
        <v>13100.977637150567</v>
      </c>
      <c r="AE183">
        <f>IF(ISBLANK(HLOOKUP(AE$1, m_preprocess!$1:$1048576, $D183, FALSE)), "", HLOOKUP(AE$1, m_preprocess!$1:$1048576, $D183, FALSE))</f>
        <v>24228.04643894203</v>
      </c>
      <c r="AF183">
        <f>IF(ISBLANK(HLOOKUP(AF$1, m_preprocess!$1:$1048576, $D183, FALSE)), "", HLOOKUP(AF$1, m_preprocess!$1:$1048576, $D183, FALSE))</f>
        <v>333.7732292488983</v>
      </c>
      <c r="AG183">
        <f>IF(ISBLANK(HLOOKUP(AG$1, m_preprocess!$1:$1048576, $D183, FALSE)), "", HLOOKUP(AG$1, m_preprocess!$1:$1048576, $D183, FALSE))</f>
        <v>693.11700000000201</v>
      </c>
    </row>
    <row r="184" spans="1:33">
      <c r="A184" s="22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97.753723373194163</v>
      </c>
      <c r="F184">
        <f>IF(ISBLANK(HLOOKUP(F$1, m_preprocess!$1:$1048576, $D184, FALSE)), "", HLOOKUP(F$1, m_preprocess!$1:$1048576, $D184, FALSE))</f>
        <v>95.421717229999999</v>
      </c>
      <c r="G184">
        <f>IF(ISBLANK(HLOOKUP(G$1, m_preprocess!$1:$1048576, $D184, FALSE)), "", HLOOKUP(G$1, m_preprocess!$1:$1048576, $D184, FALSE))</f>
        <v>98.392461275953494</v>
      </c>
      <c r="H184">
        <f>IF(ISBLANK(HLOOKUP(H$1, m_preprocess!$1:$1048576, $D184, FALSE)), "", HLOOKUP(H$1, m_preprocess!$1:$1048576, $D184, FALSE))</f>
        <v>101.23297794945185</v>
      </c>
      <c r="I184">
        <f>IF(ISBLANK(HLOOKUP(I$1, m_preprocess!$1:$1048576, $D184, FALSE)), "", HLOOKUP(I$1, m_preprocess!$1:$1048576, $D184, FALSE))</f>
        <v>94.75657551283544</v>
      </c>
      <c r="J184">
        <f>IF(ISBLANK(HLOOKUP(J$1, m_preprocess!$1:$1048576, $D184, FALSE)), "", HLOOKUP(J$1, m_preprocess!$1:$1048576, $D184, FALSE))</f>
        <v>95.38676428976423</v>
      </c>
      <c r="K184">
        <f>IF(ISBLANK(HLOOKUP(K$1, m_preprocess!$1:$1048576, $D184, FALSE)), "", HLOOKUP(K$1, m_preprocess!$1:$1048576, $D184, FALSE))</f>
        <v>98.895793459812481</v>
      </c>
      <c r="L184">
        <f>IF(ISBLANK(HLOOKUP(L$1, m_preprocess!$1:$1048576, $D184, FALSE)), "", HLOOKUP(L$1, m_preprocess!$1:$1048576, $D184, FALSE))</f>
        <v>92.270690287688524</v>
      </c>
      <c r="M184">
        <f>IF(ISBLANK(HLOOKUP(M$1, m_preprocess!$1:$1048576, $D184, FALSE)), "", HLOOKUP(M$1, m_preprocess!$1:$1048576, $D184, FALSE))</f>
        <v>97.574649204822208</v>
      </c>
      <c r="N184">
        <f>IF(ISBLANK(HLOOKUP(N$1, m_preprocess!$1:$1048576, $D184, FALSE)), "", HLOOKUP(N$1, m_preprocess!$1:$1048576, $D184, FALSE))</f>
        <v>52.685000000000002</v>
      </c>
      <c r="O184">
        <f>IF(ISBLANK(HLOOKUP(O$1, m_preprocess!$1:$1048576, $D184, FALSE)), "", HLOOKUP(O$1, m_preprocess!$1:$1048576, $D184, FALSE))</f>
        <v>102.66494411823101</v>
      </c>
      <c r="P184">
        <f>IF(ISBLANK(HLOOKUP(P$1, m_preprocess!$1:$1048576, $D184, FALSE)), "", HLOOKUP(P$1, m_preprocess!$1:$1048576, $D184, FALSE))</f>
        <v>103.29084685121364</v>
      </c>
      <c r="Q184">
        <f>IF(ISBLANK(HLOOKUP(Q$1, m_preprocess!$1:$1048576, $D184, FALSE)), "", HLOOKUP(Q$1, m_preprocess!$1:$1048576, $D184, FALSE))</f>
        <v>103.74997499863247</v>
      </c>
      <c r="R184">
        <f>IF(ISBLANK(HLOOKUP(R$1, m_preprocess!$1:$1048576, $D184, FALSE)), "", HLOOKUP(R$1, m_preprocess!$1:$1048576, $D184, FALSE))</f>
        <v>99.557466739221027</v>
      </c>
      <c r="S184">
        <f>IF(ISBLANK(HLOOKUP(S$1, m_preprocess!$1:$1048576, $D184, FALSE)), "", HLOOKUP(S$1, m_preprocess!$1:$1048576, $D184, FALSE))</f>
        <v>241.98882826476034</v>
      </c>
      <c r="T184">
        <f>IF(ISBLANK(HLOOKUP(T$1, m_preprocess!$1:$1048576, $D184, FALSE)), "", HLOOKUP(T$1, m_preprocess!$1:$1048576, $D184, FALSE))</f>
        <v>48.851869781535356</v>
      </c>
      <c r="U184">
        <f>IF(ISBLANK(HLOOKUP(U$1, m_preprocess!$1:$1048576, $D184, FALSE)), "", HLOOKUP(U$1, m_preprocess!$1:$1048576, $D184, FALSE))</f>
        <v>228.97922626307272</v>
      </c>
      <c r="V184">
        <f>IF(ISBLANK(HLOOKUP(V$1, m_preprocess!$1:$1048576, $D184, FALSE)), "", HLOOKUP(V$1, m_preprocess!$1:$1048576, $D184, FALSE))</f>
        <v>32.780730790969621</v>
      </c>
      <c r="W184">
        <f>IF(ISBLANK(HLOOKUP(W$1, m_preprocess!$1:$1048576, $D184, FALSE)), "", HLOOKUP(W$1, m_preprocess!$1:$1048576, $D184, FALSE))</f>
        <v>169.76193006535331</v>
      </c>
      <c r="X184">
        <f>IF(ISBLANK(HLOOKUP(X$1, m_preprocess!$1:$1048576, $D184, FALSE)), "", HLOOKUP(X$1, m_preprocess!$1:$1048576, $D184, FALSE))</f>
        <v>26.436555768193223</v>
      </c>
      <c r="Y184">
        <f>IF(ISBLANK(HLOOKUP(Y$1, m_preprocess!$1:$1048576, $D184, FALSE)), "", HLOOKUP(Y$1, m_preprocess!$1:$1048576, $D184, FALSE))</f>
        <v>263666.84618499316</v>
      </c>
      <c r="Z184">
        <f>IF(ISBLANK(HLOOKUP(Z$1, m_preprocess!$1:$1048576, $D184, FALSE)), "", HLOOKUP(Z$1, m_preprocess!$1:$1048576, $D184, FALSE))</f>
        <v>202082.00941741178</v>
      </c>
      <c r="AA184">
        <f>IF(ISBLANK(HLOOKUP(AA$1, m_preprocess!$1:$1048576, $D184, FALSE)), "", HLOOKUP(AA$1, m_preprocess!$1:$1048576, $D184, FALSE))</f>
        <v>991.50448821258567</v>
      </c>
      <c r="AB184">
        <f>IF(ISBLANK(HLOOKUP(AB$1, m_preprocess!$1:$1048576, $D184, FALSE)), "", HLOOKUP(AB$1, m_preprocess!$1:$1048576, $D184, FALSE))</f>
        <v>20275.873371631791</v>
      </c>
      <c r="AC184">
        <f>IF(ISBLANK(HLOOKUP(AC$1, m_preprocess!$1:$1048576, $D184, FALSE)), "", HLOOKUP(AC$1, m_preprocess!$1:$1048576, $D184, FALSE))</f>
        <v>101.34647637396854</v>
      </c>
      <c r="AD184">
        <f>IF(ISBLANK(HLOOKUP(AD$1, m_preprocess!$1:$1048576, $D184, FALSE)), "", HLOOKUP(AD$1, m_preprocess!$1:$1048576, $D184, FALSE))</f>
        <v>12823.080549220927</v>
      </c>
      <c r="AE184">
        <f>IF(ISBLANK(HLOOKUP(AE$1, m_preprocess!$1:$1048576, $D184, FALSE)), "", HLOOKUP(AE$1, m_preprocess!$1:$1048576, $D184, FALSE))</f>
        <v>24182.48689084173</v>
      </c>
      <c r="AF184">
        <f>IF(ISBLANK(HLOOKUP(AF$1, m_preprocess!$1:$1048576, $D184, FALSE)), "", HLOOKUP(AF$1, m_preprocess!$1:$1048576, $D184, FALSE))</f>
        <v>335.2743163357884</v>
      </c>
      <c r="AG184">
        <f>IF(ISBLANK(HLOOKUP(AG$1, m_preprocess!$1:$1048576, $D184, FALSE)), "", HLOOKUP(AG$1, m_preprocess!$1:$1048576, $D184, FALSE))</f>
        <v>-457.58000000000902</v>
      </c>
    </row>
    <row r="185" spans="1:33">
      <c r="A185" s="22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101.1195999865309</v>
      </c>
      <c r="F185">
        <f>IF(ISBLANK(HLOOKUP(F$1, m_preprocess!$1:$1048576, $D185, FALSE)), "", HLOOKUP(F$1, m_preprocess!$1:$1048576, $D185, FALSE))</f>
        <v>96.898732190000004</v>
      </c>
      <c r="G185">
        <f>IF(ISBLANK(HLOOKUP(G$1, m_preprocess!$1:$1048576, $D185, FALSE)), "", HLOOKUP(G$1, m_preprocess!$1:$1048576, $D185, FALSE))</f>
        <v>101.39349679140877</v>
      </c>
      <c r="H185">
        <f>IF(ISBLANK(HLOOKUP(H$1, m_preprocess!$1:$1048576, $D185, FALSE)), "", HLOOKUP(H$1, m_preprocess!$1:$1048576, $D185, FALSE))</f>
        <v>97.518584535923125</v>
      </c>
      <c r="I185">
        <f>IF(ISBLANK(HLOOKUP(I$1, m_preprocess!$1:$1048576, $D185, FALSE)), "", HLOOKUP(I$1, m_preprocess!$1:$1048576, $D185, FALSE))</f>
        <v>94.576363407745518</v>
      </c>
      <c r="J185">
        <f>IF(ISBLANK(HLOOKUP(J$1, m_preprocess!$1:$1048576, $D185, FALSE)), "", HLOOKUP(J$1, m_preprocess!$1:$1048576, $D185, FALSE))</f>
        <v>99.665725427763491</v>
      </c>
      <c r="K185">
        <f>IF(ISBLANK(HLOOKUP(K$1, m_preprocess!$1:$1048576, $D185, FALSE)), "", HLOOKUP(K$1, m_preprocess!$1:$1048576, $D185, FALSE))</f>
        <v>105.1371525256056</v>
      </c>
      <c r="L185">
        <f>IF(ISBLANK(HLOOKUP(L$1, m_preprocess!$1:$1048576, $D185, FALSE)), "", HLOOKUP(L$1, m_preprocess!$1:$1048576, $D185, FALSE))</f>
        <v>100.66250061336459</v>
      </c>
      <c r="M185">
        <f>IF(ISBLANK(HLOOKUP(M$1, m_preprocess!$1:$1048576, $D185, FALSE)), "", HLOOKUP(M$1, m_preprocess!$1:$1048576, $D185, FALSE))</f>
        <v>99.697925055009165</v>
      </c>
      <c r="N185">
        <f>IF(ISBLANK(HLOOKUP(N$1, m_preprocess!$1:$1048576, $D185, FALSE)), "", HLOOKUP(N$1, m_preprocess!$1:$1048576, $D185, FALSE))</f>
        <v>50.601999999999997</v>
      </c>
      <c r="O185">
        <f>IF(ISBLANK(HLOOKUP(O$1, m_preprocess!$1:$1048576, $D185, FALSE)), "", HLOOKUP(O$1, m_preprocess!$1:$1048576, $D185, FALSE))</f>
        <v>97.790108271505005</v>
      </c>
      <c r="P185">
        <f>IF(ISBLANK(HLOOKUP(P$1, m_preprocess!$1:$1048576, $D185, FALSE)), "", HLOOKUP(P$1, m_preprocess!$1:$1048576, $D185, FALSE))</f>
        <v>104.74198274893132</v>
      </c>
      <c r="Q185">
        <f>IF(ISBLANK(HLOOKUP(Q$1, m_preprocess!$1:$1048576, $D185, FALSE)), "", HLOOKUP(Q$1, m_preprocess!$1:$1048576, $D185, FALSE))</f>
        <v>104.90609103213207</v>
      </c>
      <c r="R185">
        <f>IF(ISBLANK(HLOOKUP(R$1, m_preprocess!$1:$1048576, $D185, FALSE)), "", HLOOKUP(R$1, m_preprocess!$1:$1048576, $D185, FALSE))</f>
        <v>99.843566487335352</v>
      </c>
      <c r="S185">
        <f>IF(ISBLANK(HLOOKUP(S$1, m_preprocess!$1:$1048576, $D185, FALSE)), "", HLOOKUP(S$1, m_preprocess!$1:$1048576, $D185, FALSE))</f>
        <v>258.05958881636485</v>
      </c>
      <c r="T185">
        <f>IF(ISBLANK(HLOOKUP(T$1, m_preprocess!$1:$1048576, $D185, FALSE)), "", HLOOKUP(T$1, m_preprocess!$1:$1048576, $D185, FALSE))</f>
        <v>45.681625212969521</v>
      </c>
      <c r="U185">
        <f>IF(ISBLANK(HLOOKUP(U$1, m_preprocess!$1:$1048576, $D185, FALSE)), "", HLOOKUP(U$1, m_preprocess!$1:$1048576, $D185, FALSE))</f>
        <v>268.02921282604711</v>
      </c>
      <c r="V185">
        <f>IF(ISBLANK(HLOOKUP(V$1, m_preprocess!$1:$1048576, $D185, FALSE)), "", HLOOKUP(V$1, m_preprocess!$1:$1048576, $D185, FALSE))</f>
        <v>40.256871249796767</v>
      </c>
      <c r="W185">
        <f>IF(ISBLANK(HLOOKUP(W$1, m_preprocess!$1:$1048576, $D185, FALSE)), "", HLOOKUP(W$1, m_preprocess!$1:$1048576, $D185, FALSE))</f>
        <v>195.72837761832952</v>
      </c>
      <c r="X185">
        <f>IF(ISBLANK(HLOOKUP(X$1, m_preprocess!$1:$1048576, $D185, FALSE)), "", HLOOKUP(X$1, m_preprocess!$1:$1048576, $D185, FALSE))</f>
        <v>32.043963957920816</v>
      </c>
      <c r="Y185">
        <f>IF(ISBLANK(HLOOKUP(Y$1, m_preprocess!$1:$1048576, $D185, FALSE)), "", HLOOKUP(Y$1, m_preprocess!$1:$1048576, $D185, FALSE))</f>
        <v>280830.37653435551</v>
      </c>
      <c r="Z185">
        <f>IF(ISBLANK(HLOOKUP(Z$1, m_preprocess!$1:$1048576, $D185, FALSE)), "", HLOOKUP(Z$1, m_preprocess!$1:$1048576, $D185, FALSE))</f>
        <v>264590.4804731473</v>
      </c>
      <c r="AA185">
        <f>IF(ISBLANK(HLOOKUP(AA$1, m_preprocess!$1:$1048576, $D185, FALSE)), "", HLOOKUP(AA$1, m_preprocess!$1:$1048576, $D185, FALSE))</f>
        <v>1021.1577904291817</v>
      </c>
      <c r="AB185">
        <f>IF(ISBLANK(HLOOKUP(AB$1, m_preprocess!$1:$1048576, $D185, FALSE)), "", HLOOKUP(AB$1, m_preprocess!$1:$1048576, $D185, FALSE))</f>
        <v>20440.780573727076</v>
      </c>
      <c r="AC185">
        <f>IF(ISBLANK(HLOOKUP(AC$1, m_preprocess!$1:$1048576, $D185, FALSE)), "", HLOOKUP(AC$1, m_preprocess!$1:$1048576, $D185, FALSE))</f>
        <v>99.865478425417237</v>
      </c>
      <c r="AD185">
        <f>IF(ISBLANK(HLOOKUP(AD$1, m_preprocess!$1:$1048576, $D185, FALSE)), "", HLOOKUP(AD$1, m_preprocess!$1:$1048576, $D185, FALSE))</f>
        <v>12784.765687072819</v>
      </c>
      <c r="AE185">
        <f>IF(ISBLANK(HLOOKUP(AE$1, m_preprocess!$1:$1048576, $D185, FALSE)), "", HLOOKUP(AE$1, m_preprocess!$1:$1048576, $D185, FALSE))</f>
        <v>24355.287071343657</v>
      </c>
      <c r="AF185">
        <f>IF(ISBLANK(HLOOKUP(AF$1, m_preprocess!$1:$1048576, $D185, FALSE)), "", HLOOKUP(AF$1, m_preprocess!$1:$1048576, $D185, FALSE))</f>
        <v>357.25425295706663</v>
      </c>
      <c r="AG185">
        <f>IF(ISBLANK(HLOOKUP(AG$1, m_preprocess!$1:$1048576, $D185, FALSE)), "", HLOOKUP(AG$1, m_preprocess!$1:$1048576, $D185, FALSE))</f>
        <v>2753.4030000000057</v>
      </c>
    </row>
    <row r="186" spans="1:33">
      <c r="A186" s="22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101.56440814472099</v>
      </c>
      <c r="F186">
        <f>IF(ISBLANK(HLOOKUP(F$1, m_preprocess!$1:$1048576, $D186, FALSE)), "", HLOOKUP(F$1, m_preprocess!$1:$1048576, $D186, FALSE))</f>
        <v>99.301559220000001</v>
      </c>
      <c r="G186">
        <f>IF(ISBLANK(HLOOKUP(G$1, m_preprocess!$1:$1048576, $D186, FALSE)), "", HLOOKUP(G$1, m_preprocess!$1:$1048576, $D186, FALSE))</f>
        <v>100.91542245128136</v>
      </c>
      <c r="H186">
        <f>IF(ISBLANK(HLOOKUP(H$1, m_preprocess!$1:$1048576, $D186, FALSE)), "", HLOOKUP(H$1, m_preprocess!$1:$1048576, $D186, FALSE))</f>
        <v>101.15576698135744</v>
      </c>
      <c r="I186">
        <f>IF(ISBLANK(HLOOKUP(I$1, m_preprocess!$1:$1048576, $D186, FALSE)), "", HLOOKUP(I$1, m_preprocess!$1:$1048576, $D186, FALSE))</f>
        <v>97.331702613172993</v>
      </c>
      <c r="J186">
        <f>IF(ISBLANK(HLOOKUP(J$1, m_preprocess!$1:$1048576, $D186, FALSE)), "", HLOOKUP(J$1, m_preprocess!$1:$1048576, $D186, FALSE))</f>
        <v>98.405900005251027</v>
      </c>
      <c r="K186">
        <f>IF(ISBLANK(HLOOKUP(K$1, m_preprocess!$1:$1048576, $D186, FALSE)), "", HLOOKUP(K$1, m_preprocess!$1:$1048576, $D186, FALSE))</f>
        <v>102.51274220161397</v>
      </c>
      <c r="L186">
        <f>IF(ISBLANK(HLOOKUP(L$1, m_preprocess!$1:$1048576, $D186, FALSE)), "", HLOOKUP(L$1, m_preprocess!$1:$1048576, $D186, FALSE))</f>
        <v>99.553409070110405</v>
      </c>
      <c r="M186">
        <f>IF(ISBLANK(HLOOKUP(M$1, m_preprocess!$1:$1048576, $D186, FALSE)), "", HLOOKUP(M$1, m_preprocess!$1:$1048576, $D186, FALSE))</f>
        <v>100.71740979477428</v>
      </c>
      <c r="N186">
        <f>IF(ISBLANK(HLOOKUP(N$1, m_preprocess!$1:$1048576, $D186, FALSE)), "", HLOOKUP(N$1, m_preprocess!$1:$1048576, $D186, FALSE))</f>
        <v>50.82</v>
      </c>
      <c r="O186">
        <f>IF(ISBLANK(HLOOKUP(O$1, m_preprocess!$1:$1048576, $D186, FALSE)), "", HLOOKUP(O$1, m_preprocess!$1:$1048576, $D186, FALSE))</f>
        <v>94.210729964753</v>
      </c>
      <c r="P186">
        <f>IF(ISBLANK(HLOOKUP(P$1, m_preprocess!$1:$1048576, $D186, FALSE)), "", HLOOKUP(P$1, m_preprocess!$1:$1048576, $D186, FALSE))</f>
        <v>107.06817872382774</v>
      </c>
      <c r="Q186">
        <f>IF(ISBLANK(HLOOKUP(Q$1, m_preprocess!$1:$1048576, $D186, FALSE)), "", HLOOKUP(Q$1, m_preprocess!$1:$1048576, $D186, FALSE))</f>
        <v>106.16542011896971</v>
      </c>
      <c r="R186">
        <f>IF(ISBLANK(HLOOKUP(R$1, m_preprocess!$1:$1048576, $D186, FALSE)), "", HLOOKUP(R$1, m_preprocess!$1:$1048576, $D186, FALSE))</f>
        <v>100.85033206089741</v>
      </c>
      <c r="S186">
        <f>IF(ISBLANK(HLOOKUP(S$1, m_preprocess!$1:$1048576, $D186, FALSE)), "", HLOOKUP(S$1, m_preprocess!$1:$1048576, $D186, FALSE))</f>
        <v>242.85187541173133</v>
      </c>
      <c r="T186">
        <f>IF(ISBLANK(HLOOKUP(T$1, m_preprocess!$1:$1048576, $D186, FALSE)), "", HLOOKUP(T$1, m_preprocess!$1:$1048576, $D186, FALSE))</f>
        <v>46.715467280913742</v>
      </c>
      <c r="U186">
        <f>IF(ISBLANK(HLOOKUP(U$1, m_preprocess!$1:$1048576, $D186, FALSE)), "", HLOOKUP(U$1, m_preprocess!$1:$1048576, $D186, FALSE))</f>
        <v>245.03385349813897</v>
      </c>
      <c r="V186">
        <f>IF(ISBLANK(HLOOKUP(V$1, m_preprocess!$1:$1048576, $D186, FALSE)), "", HLOOKUP(V$1, m_preprocess!$1:$1048576, $D186, FALSE))</f>
        <v>36.510296814691458</v>
      </c>
      <c r="W186">
        <f>IF(ISBLANK(HLOOKUP(W$1, m_preprocess!$1:$1048576, $D186, FALSE)), "", HLOOKUP(W$1, m_preprocess!$1:$1048576, $D186, FALSE))</f>
        <v>178.28390806337521</v>
      </c>
      <c r="X186">
        <f>IF(ISBLANK(HLOOKUP(X$1, m_preprocess!$1:$1048576, $D186, FALSE)), "", HLOOKUP(X$1, m_preprocess!$1:$1048576, $D186, FALSE))</f>
        <v>30.239658039335186</v>
      </c>
      <c r="Y186">
        <f>IF(ISBLANK(HLOOKUP(Y$1, m_preprocess!$1:$1048576, $D186, FALSE)), "", HLOOKUP(Y$1, m_preprocess!$1:$1048576, $D186, FALSE))</f>
        <v>234103.30442705419</v>
      </c>
      <c r="Z186">
        <f>IF(ISBLANK(HLOOKUP(Z$1, m_preprocess!$1:$1048576, $D186, FALSE)), "", HLOOKUP(Z$1, m_preprocess!$1:$1048576, $D186, FALSE))</f>
        <v>238268.24736099879</v>
      </c>
      <c r="AA186">
        <f>IF(ISBLANK(HLOOKUP(AA$1, m_preprocess!$1:$1048576, $D186, FALSE)), "", HLOOKUP(AA$1, m_preprocess!$1:$1048576, $D186, FALSE))</f>
        <v>1102.0150273224044</v>
      </c>
      <c r="AB186">
        <f>IF(ISBLANK(HLOOKUP(AB$1, m_preprocess!$1:$1048576, $D186, FALSE)), "", HLOOKUP(AB$1, m_preprocess!$1:$1048576, $D186, FALSE))</f>
        <v>20829.959869151076</v>
      </c>
      <c r="AC186">
        <f>IF(ISBLANK(HLOOKUP(AC$1, m_preprocess!$1:$1048576, $D186, FALSE)), "", HLOOKUP(AC$1, m_preprocess!$1:$1048576, $D186, FALSE))</f>
        <v>99.660822555904517</v>
      </c>
      <c r="AD186">
        <f>IF(ISBLANK(HLOOKUP(AD$1, m_preprocess!$1:$1048576, $D186, FALSE)), "", HLOOKUP(AD$1, m_preprocess!$1:$1048576, $D186, FALSE))</f>
        <v>12860.768737840035</v>
      </c>
      <c r="AE186">
        <f>IF(ISBLANK(HLOOKUP(AE$1, m_preprocess!$1:$1048576, $D186, FALSE)), "", HLOOKUP(AE$1, m_preprocess!$1:$1048576, $D186, FALSE))</f>
        <v>24388.178172963093</v>
      </c>
      <c r="AF186">
        <f>IF(ISBLANK(HLOOKUP(AF$1, m_preprocess!$1:$1048576, $D186, FALSE)), "", HLOOKUP(AF$1, m_preprocess!$1:$1048576, $D186, FALSE))</f>
        <v>354.91087858217543</v>
      </c>
      <c r="AG186">
        <f>IF(ISBLANK(HLOOKUP(AG$1, m_preprocess!$1:$1048576, $D186, FALSE)), "", HLOOKUP(AG$1, m_preprocess!$1:$1048576, $D186, FALSE))</f>
        <v>1169.0280000000021</v>
      </c>
    </row>
    <row r="187" spans="1:33">
      <c r="A187" s="22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101.19719615143225</v>
      </c>
      <c r="F187">
        <f>IF(ISBLANK(HLOOKUP(F$1, m_preprocess!$1:$1048576, $D187, FALSE)), "", HLOOKUP(F$1, m_preprocess!$1:$1048576, $D187, FALSE))</f>
        <v>98.025593040000004</v>
      </c>
      <c r="G187">
        <f>IF(ISBLANK(HLOOKUP(G$1, m_preprocess!$1:$1048576, $D187, FALSE)), "", HLOOKUP(G$1, m_preprocess!$1:$1048576, $D187, FALSE))</f>
        <v>100.59441744476871</v>
      </c>
      <c r="H187">
        <f>IF(ISBLANK(HLOOKUP(H$1, m_preprocess!$1:$1048576, $D187, FALSE)), "", HLOOKUP(H$1, m_preprocess!$1:$1048576, $D187, FALSE))</f>
        <v>99.607078526983599</v>
      </c>
      <c r="I187">
        <f>IF(ISBLANK(HLOOKUP(I$1, m_preprocess!$1:$1048576, $D187, FALSE)), "", HLOOKUP(I$1, m_preprocess!$1:$1048576, $D187, FALSE))</f>
        <v>91.92320256706509</v>
      </c>
      <c r="J187">
        <f>IF(ISBLANK(HLOOKUP(J$1, m_preprocess!$1:$1048576, $D187, FALSE)), "", HLOOKUP(J$1, m_preprocess!$1:$1048576, $D187, FALSE))</f>
        <v>100.07886266829456</v>
      </c>
      <c r="K187">
        <f>IF(ISBLANK(HLOOKUP(K$1, m_preprocess!$1:$1048576, $D187, FALSE)), "", HLOOKUP(K$1, m_preprocess!$1:$1048576, $D187, FALSE))</f>
        <v>102.45045203126178</v>
      </c>
      <c r="L187">
        <f>IF(ISBLANK(HLOOKUP(L$1, m_preprocess!$1:$1048576, $D187, FALSE)), "", HLOOKUP(L$1, m_preprocess!$1:$1048576, $D187, FALSE))</f>
        <v>102.66980757534779</v>
      </c>
      <c r="M187">
        <f>IF(ISBLANK(HLOOKUP(M$1, m_preprocess!$1:$1048576, $D187, FALSE)), "", HLOOKUP(M$1, m_preprocess!$1:$1048576, $D187, FALSE))</f>
        <v>100.13426711175175</v>
      </c>
      <c r="N187">
        <f>IF(ISBLANK(HLOOKUP(N$1, m_preprocess!$1:$1048576, $D187, FALSE)), "", HLOOKUP(N$1, m_preprocess!$1:$1048576, $D187, FALSE))</f>
        <v>49.768000000000001</v>
      </c>
      <c r="O187">
        <f>IF(ISBLANK(HLOOKUP(O$1, m_preprocess!$1:$1048576, $D187, FALSE)), "", HLOOKUP(O$1, m_preprocess!$1:$1048576, $D187, FALSE))</f>
        <v>90.680123278753001</v>
      </c>
      <c r="P187">
        <f>IF(ISBLANK(HLOOKUP(P$1, m_preprocess!$1:$1048576, $D187, FALSE)), "", HLOOKUP(P$1, m_preprocess!$1:$1048576, $D187, FALSE))</f>
        <v>108.24202981688775</v>
      </c>
      <c r="Q187">
        <f>IF(ISBLANK(HLOOKUP(Q$1, m_preprocess!$1:$1048576, $D187, FALSE)), "", HLOOKUP(Q$1, m_preprocess!$1:$1048576, $D187, FALSE))</f>
        <v>107.01100292886446</v>
      </c>
      <c r="R187">
        <f>IF(ISBLANK(HLOOKUP(R$1, m_preprocess!$1:$1048576, $D187, FALSE)), "", HLOOKUP(R$1, m_preprocess!$1:$1048576, $D187, FALSE))</f>
        <v>101.15037412446422</v>
      </c>
      <c r="S187">
        <f>IF(ISBLANK(HLOOKUP(S$1, m_preprocess!$1:$1048576, $D187, FALSE)), "", HLOOKUP(S$1, m_preprocess!$1:$1048576, $D187, FALSE))</f>
        <v>243.63444629237324</v>
      </c>
      <c r="T187">
        <f>IF(ISBLANK(HLOOKUP(T$1, m_preprocess!$1:$1048576, $D187, FALSE)), "", HLOOKUP(T$1, m_preprocess!$1:$1048576, $D187, FALSE))</f>
        <v>51.641160180164107</v>
      </c>
      <c r="U187">
        <f>IF(ISBLANK(HLOOKUP(U$1, m_preprocess!$1:$1048576, $D187, FALSE)), "", HLOOKUP(U$1, m_preprocess!$1:$1048576, $D187, FALSE))</f>
        <v>244.23539902129332</v>
      </c>
      <c r="V187">
        <f>IF(ISBLANK(HLOOKUP(V$1, m_preprocess!$1:$1048576, $D187, FALSE)), "", HLOOKUP(V$1, m_preprocess!$1:$1048576, $D187, FALSE))</f>
        <v>35.726840188026721</v>
      </c>
      <c r="W187">
        <f>IF(ISBLANK(HLOOKUP(W$1, m_preprocess!$1:$1048576, $D187, FALSE)), "", HLOOKUP(W$1, m_preprocess!$1:$1048576, $D187, FALSE))</f>
        <v>176.16825825407713</v>
      </c>
      <c r="X187">
        <f>IF(ISBLANK(HLOOKUP(X$1, m_preprocess!$1:$1048576, $D187, FALSE)), "", HLOOKUP(X$1, m_preprocess!$1:$1048576, $D187, FALSE))</f>
        <v>32.34030057918946</v>
      </c>
      <c r="Y187">
        <f>IF(ISBLANK(HLOOKUP(Y$1, m_preprocess!$1:$1048576, $D187, FALSE)), "", HLOOKUP(Y$1, m_preprocess!$1:$1048576, $D187, FALSE))</f>
        <v>264113.73616496433</v>
      </c>
      <c r="Z187">
        <f>IF(ISBLANK(HLOOKUP(Z$1, m_preprocess!$1:$1048576, $D187, FALSE)), "", HLOOKUP(Z$1, m_preprocess!$1:$1048576, $D187, FALSE))</f>
        <v>302768.51906895894</v>
      </c>
      <c r="AA187">
        <f>IF(ISBLANK(HLOOKUP(AA$1, m_preprocess!$1:$1048576, $D187, FALSE)), "", HLOOKUP(AA$1, m_preprocess!$1:$1048576, $D187, FALSE))</f>
        <v>1041.3664853331372</v>
      </c>
      <c r="AB187">
        <f>IF(ISBLANK(HLOOKUP(AB$1, m_preprocess!$1:$1048576, $D187, FALSE)), "", HLOOKUP(AB$1, m_preprocess!$1:$1048576, $D187, FALSE))</f>
        <v>20794.116939017094</v>
      </c>
      <c r="AC187">
        <f>IF(ISBLANK(HLOOKUP(AC$1, m_preprocess!$1:$1048576, $D187, FALSE)), "", HLOOKUP(AC$1, m_preprocess!$1:$1048576, $D187, FALSE))</f>
        <v>99.053377025467256</v>
      </c>
      <c r="AD187">
        <f>IF(ISBLANK(HLOOKUP(AD$1, m_preprocess!$1:$1048576, $D187, FALSE)), "", HLOOKUP(AD$1, m_preprocess!$1:$1048576, $D187, FALSE))</f>
        <v>12890.955435530284</v>
      </c>
      <c r="AE187">
        <f>IF(ISBLANK(HLOOKUP(AE$1, m_preprocess!$1:$1048576, $D187, FALSE)), "", HLOOKUP(AE$1, m_preprocess!$1:$1048576, $D187, FALSE))</f>
        <v>24591.629572381251</v>
      </c>
      <c r="AF187">
        <f>IF(ISBLANK(HLOOKUP(AF$1, m_preprocess!$1:$1048576, $D187, FALSE)), "", HLOOKUP(AF$1, m_preprocess!$1:$1048576, $D187, FALSE))</f>
        <v>342.85674027693113</v>
      </c>
      <c r="AG187">
        <f>IF(ISBLANK(HLOOKUP(AG$1, m_preprocess!$1:$1048576, $D187, FALSE)), "", HLOOKUP(AG$1, m_preprocess!$1:$1048576, $D187, FALSE))</f>
        <v>-145.62600000001112</v>
      </c>
    </row>
    <row r="188" spans="1:33">
      <c r="A188" s="22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101.55748933288211</v>
      </c>
      <c r="F188">
        <f>IF(ISBLANK(HLOOKUP(F$1, m_preprocess!$1:$1048576, $D188, FALSE)), "", HLOOKUP(F$1, m_preprocess!$1:$1048576, $D188, FALSE))</f>
        <v>100.14179222999999</v>
      </c>
      <c r="G188">
        <f>IF(ISBLANK(HLOOKUP(G$1, m_preprocess!$1:$1048576, $D188, FALSE)), "", HLOOKUP(G$1, m_preprocess!$1:$1048576, $D188, FALSE))</f>
        <v>102.0267025507851</v>
      </c>
      <c r="H188">
        <f>IF(ISBLANK(HLOOKUP(H$1, m_preprocess!$1:$1048576, $D188, FALSE)), "", HLOOKUP(H$1, m_preprocess!$1:$1048576, $D188, FALSE))</f>
        <v>101.75485573955001</v>
      </c>
      <c r="I188">
        <f>IF(ISBLANK(HLOOKUP(I$1, m_preprocess!$1:$1048576, $D188, FALSE)), "", HLOOKUP(I$1, m_preprocess!$1:$1048576, $D188, FALSE))</f>
        <v>102.93171569015018</v>
      </c>
      <c r="J188">
        <f>IF(ISBLANK(HLOOKUP(J$1, m_preprocess!$1:$1048576, $D188, FALSE)), "", HLOOKUP(J$1, m_preprocess!$1:$1048576, $D188, FALSE))</f>
        <v>105.40423174591234</v>
      </c>
      <c r="K188">
        <f>IF(ISBLANK(HLOOKUP(K$1, m_preprocess!$1:$1048576, $D188, FALSE)), "", HLOOKUP(K$1, m_preprocess!$1:$1048576, $D188, FALSE))</f>
        <v>100.33816309131929</v>
      </c>
      <c r="L188">
        <f>IF(ISBLANK(HLOOKUP(L$1, m_preprocess!$1:$1048576, $D188, FALSE)), "", HLOOKUP(L$1, m_preprocess!$1:$1048576, $D188, FALSE))</f>
        <v>107.2876997207218</v>
      </c>
      <c r="M188">
        <f>IF(ISBLANK(HLOOKUP(M$1, m_preprocess!$1:$1048576, $D188, FALSE)), "", HLOOKUP(M$1, m_preprocess!$1:$1048576, $D188, FALSE))</f>
        <v>101.38175838249757</v>
      </c>
      <c r="N188">
        <f>IF(ISBLANK(HLOOKUP(N$1, m_preprocess!$1:$1048576, $D188, FALSE)), "", HLOOKUP(N$1, m_preprocess!$1:$1048576, $D188, FALSE))</f>
        <v>48.808999999999997</v>
      </c>
      <c r="O188">
        <f>IF(ISBLANK(HLOOKUP(O$1, m_preprocess!$1:$1048576, $D188, FALSE)), "", HLOOKUP(O$1, m_preprocess!$1:$1048576, $D188, FALSE))</f>
        <v>88.369613679699</v>
      </c>
      <c r="P188">
        <f>IF(ISBLANK(HLOOKUP(P$1, m_preprocess!$1:$1048576, $D188, FALSE)), "", HLOOKUP(P$1, m_preprocess!$1:$1048576, $D188, FALSE))</f>
        <v>108.68500045286818</v>
      </c>
      <c r="Q188">
        <f>IF(ISBLANK(HLOOKUP(Q$1, m_preprocess!$1:$1048576, $D188, FALSE)), "", HLOOKUP(Q$1, m_preprocess!$1:$1048576, $D188, FALSE))</f>
        <v>106.67937212021319</v>
      </c>
      <c r="R188">
        <f>IF(ISBLANK(HLOOKUP(R$1, m_preprocess!$1:$1048576, $D188, FALSE)), "", HLOOKUP(R$1, m_preprocess!$1:$1048576, $D188, FALSE))</f>
        <v>101.8800526219773</v>
      </c>
      <c r="S188">
        <f>IF(ISBLANK(HLOOKUP(S$1, m_preprocess!$1:$1048576, $D188, FALSE)), "", HLOOKUP(S$1, m_preprocess!$1:$1048576, $D188, FALSE))</f>
        <v>253.46755196404848</v>
      </c>
      <c r="T188">
        <f>IF(ISBLANK(HLOOKUP(T$1, m_preprocess!$1:$1048576, $D188, FALSE)), "", HLOOKUP(T$1, m_preprocess!$1:$1048576, $D188, FALSE))</f>
        <v>54.578432859025298</v>
      </c>
      <c r="U188">
        <f>IF(ISBLANK(HLOOKUP(U$1, m_preprocess!$1:$1048576, $D188, FALSE)), "", HLOOKUP(U$1, m_preprocess!$1:$1048576, $D188, FALSE))</f>
        <v>269.61859100171949</v>
      </c>
      <c r="V188">
        <f>IF(ISBLANK(HLOOKUP(V$1, m_preprocess!$1:$1048576, $D188, FALSE)), "", HLOOKUP(V$1, m_preprocess!$1:$1048576, $D188, FALSE))</f>
        <v>38.974470109504907</v>
      </c>
      <c r="W188">
        <f>IF(ISBLANK(HLOOKUP(W$1, m_preprocess!$1:$1048576, $D188, FALSE)), "", HLOOKUP(W$1, m_preprocess!$1:$1048576, $D188, FALSE))</f>
        <v>195.89709411160189</v>
      </c>
      <c r="X188">
        <f>IF(ISBLANK(HLOOKUP(X$1, m_preprocess!$1:$1048576, $D188, FALSE)), "", HLOOKUP(X$1, m_preprocess!$1:$1048576, $D188, FALSE))</f>
        <v>34.747026780612742</v>
      </c>
      <c r="Y188">
        <f>IF(ISBLANK(HLOOKUP(Y$1, m_preprocess!$1:$1048576, $D188, FALSE)), "", HLOOKUP(Y$1, m_preprocess!$1:$1048576, $D188, FALSE))</f>
        <v>245250.32995679739</v>
      </c>
      <c r="Z188">
        <f>IF(ISBLANK(HLOOKUP(Z$1, m_preprocess!$1:$1048576, $D188, FALSE)), "", HLOOKUP(Z$1, m_preprocess!$1:$1048576, $D188, FALSE))</f>
        <v>243557.38242387387</v>
      </c>
      <c r="AA188">
        <f>IF(ISBLANK(HLOOKUP(AA$1, m_preprocess!$1:$1048576, $D188, FALSE)), "", HLOOKUP(AA$1, m_preprocess!$1:$1048576, $D188, FALSE))</f>
        <v>996.80247105234321</v>
      </c>
      <c r="AB188">
        <f>IF(ISBLANK(HLOOKUP(AB$1, m_preprocess!$1:$1048576, $D188, FALSE)), "", HLOOKUP(AB$1, m_preprocess!$1:$1048576, $D188, FALSE))</f>
        <v>20862.611898138741</v>
      </c>
      <c r="AC188">
        <f>IF(ISBLANK(HLOOKUP(AC$1, m_preprocess!$1:$1048576, $D188, FALSE)), "", HLOOKUP(AC$1, m_preprocess!$1:$1048576, $D188, FALSE))</f>
        <v>98.046305299183445</v>
      </c>
      <c r="AD188">
        <f>IF(ISBLANK(HLOOKUP(AD$1, m_preprocess!$1:$1048576, $D188, FALSE)), "", HLOOKUP(AD$1, m_preprocess!$1:$1048576, $D188, FALSE))</f>
        <v>12737.981090123872</v>
      </c>
      <c r="AE188">
        <f>IF(ISBLANK(HLOOKUP(AE$1, m_preprocess!$1:$1048576, $D188, FALSE)), "", HLOOKUP(AE$1, m_preprocess!$1:$1048576, $D188, FALSE))</f>
        <v>24518.377706708638</v>
      </c>
      <c r="AF188">
        <f>IF(ISBLANK(HLOOKUP(AF$1, m_preprocess!$1:$1048576, $D188, FALSE)), "", HLOOKUP(AF$1, m_preprocess!$1:$1048576, $D188, FALSE))</f>
        <v>313.57699276810229</v>
      </c>
      <c r="AG188">
        <f>IF(ISBLANK(HLOOKUP(AG$1, m_preprocess!$1:$1048576, $D188, FALSE)), "", HLOOKUP(AG$1, m_preprocess!$1:$1048576, $D188, FALSE))</f>
        <v>2664.4210000000021</v>
      </c>
    </row>
    <row r="189" spans="1:33">
      <c r="A189" s="22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99.554958795659516</v>
      </c>
      <c r="F189">
        <f>IF(ISBLANK(HLOOKUP(F$1, m_preprocess!$1:$1048576, $D189, FALSE)), "", HLOOKUP(F$1, m_preprocess!$1:$1048576, $D189, FALSE))</f>
        <v>99.541164069999994</v>
      </c>
      <c r="G189">
        <f>IF(ISBLANK(HLOOKUP(G$1, m_preprocess!$1:$1048576, $D189, FALSE)), "", HLOOKUP(G$1, m_preprocess!$1:$1048576, $D189, FALSE))</f>
        <v>101.14290866794222</v>
      </c>
      <c r="H189">
        <f>IF(ISBLANK(HLOOKUP(H$1, m_preprocess!$1:$1048576, $D189, FALSE)), "", HLOOKUP(H$1, m_preprocess!$1:$1048576, $D189, FALSE))</f>
        <v>101.09993921831118</v>
      </c>
      <c r="I189">
        <f>IF(ISBLANK(HLOOKUP(I$1, m_preprocess!$1:$1048576, $D189, FALSE)), "", HLOOKUP(I$1, m_preprocess!$1:$1048576, $D189, FALSE))</f>
        <v>111.06871396413163</v>
      </c>
      <c r="J189">
        <f>IF(ISBLANK(HLOOKUP(J$1, m_preprocess!$1:$1048576, $D189, FALSE)), "", HLOOKUP(J$1, m_preprocess!$1:$1048576, $D189, FALSE))</f>
        <v>98.57135730986117</v>
      </c>
      <c r="K189">
        <f>IF(ISBLANK(HLOOKUP(K$1, m_preprocess!$1:$1048576, $D189, FALSE)), "", HLOOKUP(K$1, m_preprocess!$1:$1048576, $D189, FALSE))</f>
        <v>101.23616901985253</v>
      </c>
      <c r="L189">
        <f>IF(ISBLANK(HLOOKUP(L$1, m_preprocess!$1:$1048576, $D189, FALSE)), "", HLOOKUP(L$1, m_preprocess!$1:$1048576, $D189, FALSE))</f>
        <v>101.36329239729388</v>
      </c>
      <c r="M189">
        <f>IF(ISBLANK(HLOOKUP(M$1, m_preprocess!$1:$1048576, $D189, FALSE)), "", HLOOKUP(M$1, m_preprocess!$1:$1048576, $D189, FALSE))</f>
        <v>100.54274652927346</v>
      </c>
      <c r="N189">
        <f>IF(ISBLANK(HLOOKUP(N$1, m_preprocess!$1:$1048576, $D189, FALSE)), "", HLOOKUP(N$1, m_preprocess!$1:$1048576, $D189, FALSE))</f>
        <v>48.988999999999997</v>
      </c>
      <c r="O189">
        <f>IF(ISBLANK(HLOOKUP(O$1, m_preprocess!$1:$1048576, $D189, FALSE)), "", HLOOKUP(O$1, m_preprocess!$1:$1048576, $D189, FALSE))</f>
        <v>89.606169078052005</v>
      </c>
      <c r="P189">
        <f>IF(ISBLANK(HLOOKUP(P$1, m_preprocess!$1:$1048576, $D189, FALSE)), "", HLOOKUP(P$1, m_preprocess!$1:$1048576, $D189, FALSE))</f>
        <v>105.16249930068817</v>
      </c>
      <c r="Q189">
        <f>IF(ISBLANK(HLOOKUP(Q$1, m_preprocess!$1:$1048576, $D189, FALSE)), "", HLOOKUP(Q$1, m_preprocess!$1:$1048576, $D189, FALSE))</f>
        <v>104.32889866539008</v>
      </c>
      <c r="R189">
        <f>IF(ISBLANK(HLOOKUP(R$1, m_preprocess!$1:$1048576, $D189, FALSE)), "", HLOOKUP(R$1, m_preprocess!$1:$1048576, $D189, FALSE))</f>
        <v>100.79901220655233</v>
      </c>
      <c r="S189">
        <f>IF(ISBLANK(HLOOKUP(S$1, m_preprocess!$1:$1048576, $D189, FALSE)), "", HLOOKUP(S$1, m_preprocess!$1:$1048576, $D189, FALSE))</f>
        <v>245.6486786809464</v>
      </c>
      <c r="T189">
        <f>IF(ISBLANK(HLOOKUP(T$1, m_preprocess!$1:$1048576, $D189, FALSE)), "", HLOOKUP(T$1, m_preprocess!$1:$1048576, $D189, FALSE))</f>
        <v>51.963190646270995</v>
      </c>
      <c r="U189">
        <f>IF(ISBLANK(HLOOKUP(U$1, m_preprocess!$1:$1048576, $D189, FALSE)), "", HLOOKUP(U$1, m_preprocess!$1:$1048576, $D189, FALSE))</f>
        <v>269.44128002498832</v>
      </c>
      <c r="V189">
        <f>IF(ISBLANK(HLOOKUP(V$1, m_preprocess!$1:$1048576, $D189, FALSE)), "", HLOOKUP(V$1, m_preprocess!$1:$1048576, $D189, FALSE))</f>
        <v>44.275460194543108</v>
      </c>
      <c r="W189">
        <f>IF(ISBLANK(HLOOKUP(W$1, m_preprocess!$1:$1048576, $D189, FALSE)), "", HLOOKUP(W$1, m_preprocess!$1:$1048576, $D189, FALSE))</f>
        <v>193.22848470447451</v>
      </c>
      <c r="X189">
        <f>IF(ISBLANK(HLOOKUP(X$1, m_preprocess!$1:$1048576, $D189, FALSE)), "", HLOOKUP(X$1, m_preprocess!$1:$1048576, $D189, FALSE))</f>
        <v>31.937335125970698</v>
      </c>
      <c r="Y189">
        <f>IF(ISBLANK(HLOOKUP(Y$1, m_preprocess!$1:$1048576, $D189, FALSE)), "", HLOOKUP(Y$1, m_preprocess!$1:$1048576, $D189, FALSE))</f>
        <v>258942.57267754848</v>
      </c>
      <c r="Z189">
        <f>IF(ISBLANK(HLOOKUP(Z$1, m_preprocess!$1:$1048576, $D189, FALSE)), "", HLOOKUP(Z$1, m_preprocess!$1:$1048576, $D189, FALSE))</f>
        <v>215754.52271112721</v>
      </c>
      <c r="AA189">
        <f>IF(ISBLANK(HLOOKUP(AA$1, m_preprocess!$1:$1048576, $D189, FALSE)), "", HLOOKUP(AA$1, m_preprocess!$1:$1048576, $D189, FALSE))</f>
        <v>959.14993826878231</v>
      </c>
      <c r="AB189">
        <f>IF(ISBLANK(HLOOKUP(AB$1, m_preprocess!$1:$1048576, $D189, FALSE)), "", HLOOKUP(AB$1, m_preprocess!$1:$1048576, $D189, FALSE))</f>
        <v>21015.580620230612</v>
      </c>
      <c r="AC189">
        <f>IF(ISBLANK(HLOOKUP(AC$1, m_preprocess!$1:$1048576, $D189, FALSE)), "", HLOOKUP(AC$1, m_preprocess!$1:$1048576, $D189, FALSE))</f>
        <v>95.480121861868568</v>
      </c>
      <c r="AD189">
        <f>IF(ISBLANK(HLOOKUP(AD$1, m_preprocess!$1:$1048576, $D189, FALSE)), "", HLOOKUP(AD$1, m_preprocess!$1:$1048576, $D189, FALSE))</f>
        <v>12702.566697549641</v>
      </c>
      <c r="AE189">
        <f>IF(ISBLANK(HLOOKUP(AE$1, m_preprocess!$1:$1048576, $D189, FALSE)), "", HLOOKUP(AE$1, m_preprocess!$1:$1048576, $D189, FALSE))</f>
        <v>24211.854063818522</v>
      </c>
      <c r="AF189">
        <f>IF(ISBLANK(HLOOKUP(AF$1, m_preprocess!$1:$1048576, $D189, FALSE)), "", HLOOKUP(AF$1, m_preprocess!$1:$1048576, $D189, FALSE))</f>
        <v>299.54681477202587</v>
      </c>
      <c r="AG189">
        <f>IF(ISBLANK(HLOOKUP(AG$1, m_preprocess!$1:$1048576, $D189, FALSE)), "", HLOOKUP(AG$1, m_preprocess!$1:$1048576, $D189, FALSE))</f>
        <v>3903.4690000000046</v>
      </c>
    </row>
    <row r="190" spans="1:33">
      <c r="A190" s="22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98.084679063723996</v>
      </c>
      <c r="F190">
        <f>IF(ISBLANK(HLOOKUP(F$1, m_preprocess!$1:$1048576, $D190, FALSE)), "", HLOOKUP(F$1, m_preprocess!$1:$1048576, $D190, FALSE))</f>
        <v>93.472006449999995</v>
      </c>
      <c r="G190">
        <f>IF(ISBLANK(HLOOKUP(G$1, m_preprocess!$1:$1048576, $D190, FALSE)), "", HLOOKUP(G$1, m_preprocess!$1:$1048576, $D190, FALSE))</f>
        <v>99.266105924432551</v>
      </c>
      <c r="H190">
        <f>IF(ISBLANK(HLOOKUP(H$1, m_preprocess!$1:$1048576, $D190, FALSE)), "", HLOOKUP(H$1, m_preprocess!$1:$1048576, $D190, FALSE))</f>
        <v>97.004588812881238</v>
      </c>
      <c r="I190">
        <f>IF(ISBLANK(HLOOKUP(I$1, m_preprocess!$1:$1048576, $D190, FALSE)), "", HLOOKUP(I$1, m_preprocess!$1:$1048576, $D190, FALSE))</f>
        <v>113.60128373662761</v>
      </c>
      <c r="J190">
        <f>IF(ISBLANK(HLOOKUP(J$1, m_preprocess!$1:$1048576, $D190, FALSE)), "", HLOOKUP(J$1, m_preprocess!$1:$1048576, $D190, FALSE))</f>
        <v>98.324573627876006</v>
      </c>
      <c r="K190">
        <f>IF(ISBLANK(HLOOKUP(K$1, m_preprocess!$1:$1048576, $D190, FALSE)), "", HLOOKUP(K$1, m_preprocess!$1:$1048576, $D190, FALSE))</f>
        <v>99.13552230237859</v>
      </c>
      <c r="L190">
        <f>IF(ISBLANK(HLOOKUP(L$1, m_preprocess!$1:$1048576, $D190, FALSE)), "", HLOOKUP(L$1, m_preprocess!$1:$1048576, $D190, FALSE))</f>
        <v>99.162406778849586</v>
      </c>
      <c r="M190">
        <f>IF(ISBLANK(HLOOKUP(M$1, m_preprocess!$1:$1048576, $D190, FALSE)), "", HLOOKUP(M$1, m_preprocess!$1:$1048576, $D190, FALSE))</f>
        <v>99.034619985183753</v>
      </c>
      <c r="N190">
        <f>IF(ISBLANK(HLOOKUP(N$1, m_preprocess!$1:$1048576, $D190, FALSE)), "", HLOOKUP(N$1, m_preprocess!$1:$1048576, $D190, FALSE))</f>
        <v>46.148000000000003</v>
      </c>
      <c r="O190">
        <f>IF(ISBLANK(HLOOKUP(O$1, m_preprocess!$1:$1048576, $D190, FALSE)), "", HLOOKUP(O$1, m_preprocess!$1:$1048576, $D190, FALSE))</f>
        <v>88.628861534853996</v>
      </c>
      <c r="P190">
        <f>IF(ISBLANK(HLOOKUP(P$1, m_preprocess!$1:$1048576, $D190, FALSE)), "", HLOOKUP(P$1, m_preprocess!$1:$1048576, $D190, FALSE))</f>
        <v>102.29427497979879</v>
      </c>
      <c r="Q190">
        <f>IF(ISBLANK(HLOOKUP(Q$1, m_preprocess!$1:$1048576, $D190, FALSE)), "", HLOOKUP(Q$1, m_preprocess!$1:$1048576, $D190, FALSE))</f>
        <v>103.38780474145661</v>
      </c>
      <c r="R190">
        <f>IF(ISBLANK(HLOOKUP(R$1, m_preprocess!$1:$1048576, $D190, FALSE)), "", HLOOKUP(R$1, m_preprocess!$1:$1048576, $D190, FALSE))</f>
        <v>98.942302949180103</v>
      </c>
      <c r="S190">
        <f>IF(ISBLANK(HLOOKUP(S$1, m_preprocess!$1:$1048576, $D190, FALSE)), "", HLOOKUP(S$1, m_preprocess!$1:$1048576, $D190, FALSE))</f>
        <v>245.23027319910079</v>
      </c>
      <c r="T190">
        <f>IF(ISBLANK(HLOOKUP(T$1, m_preprocess!$1:$1048576, $D190, FALSE)), "", HLOOKUP(T$1, m_preprocess!$1:$1048576, $D190, FALSE))</f>
        <v>33.87261897778999</v>
      </c>
      <c r="U190">
        <f>IF(ISBLANK(HLOOKUP(U$1, m_preprocess!$1:$1048576, $D190, FALSE)), "", HLOOKUP(U$1, m_preprocess!$1:$1048576, $D190, FALSE))</f>
        <v>271.0273525013161</v>
      </c>
      <c r="V190">
        <f>IF(ISBLANK(HLOOKUP(V$1, m_preprocess!$1:$1048576, $D190, FALSE)), "", HLOOKUP(V$1, m_preprocess!$1:$1048576, $D190, FALSE))</f>
        <v>43.427733195689314</v>
      </c>
      <c r="W190">
        <f>IF(ISBLANK(HLOOKUP(W$1, m_preprocess!$1:$1048576, $D190, FALSE)), "", HLOOKUP(W$1, m_preprocess!$1:$1048576, $D190, FALSE))</f>
        <v>194.43049448886856</v>
      </c>
      <c r="X190">
        <f>IF(ISBLANK(HLOOKUP(X$1, m_preprocess!$1:$1048576, $D190, FALSE)), "", HLOOKUP(X$1, m_preprocess!$1:$1048576, $D190, FALSE))</f>
        <v>33.169115144437548</v>
      </c>
      <c r="Y190">
        <f>IF(ISBLANK(HLOOKUP(Y$1, m_preprocess!$1:$1048576, $D190, FALSE)), "", HLOOKUP(Y$1, m_preprocess!$1:$1048576, $D190, FALSE))</f>
        <v>291044.23449155054</v>
      </c>
      <c r="Z190">
        <f>IF(ISBLANK(HLOOKUP(Z$1, m_preprocess!$1:$1048576, $D190, FALSE)), "", HLOOKUP(Z$1, m_preprocess!$1:$1048576, $D190, FALSE))</f>
        <v>276011.04749590438</v>
      </c>
      <c r="AA190">
        <f>IF(ISBLANK(HLOOKUP(AA$1, m_preprocess!$1:$1048576, $D190, FALSE)), "", HLOOKUP(AA$1, m_preprocess!$1:$1048576, $D190, FALSE))</f>
        <v>965.74889092960882</v>
      </c>
      <c r="AB190">
        <f>IF(ISBLANK(HLOOKUP(AB$1, m_preprocess!$1:$1048576, $D190, FALSE)), "", HLOOKUP(AB$1, m_preprocess!$1:$1048576, $D190, FALSE))</f>
        <v>21023.544762339232</v>
      </c>
      <c r="AC190">
        <f>IF(ISBLANK(HLOOKUP(AC$1, m_preprocess!$1:$1048576, $D190, FALSE)), "", HLOOKUP(AC$1, m_preprocess!$1:$1048576, $D190, FALSE))</f>
        <v>99.118529674820593</v>
      </c>
      <c r="AD190">
        <f>IF(ISBLANK(HLOOKUP(AD$1, m_preprocess!$1:$1048576, $D190, FALSE)), "", HLOOKUP(AD$1, m_preprocess!$1:$1048576, $D190, FALSE))</f>
        <v>12673.50418312801</v>
      </c>
      <c r="AE190">
        <f>IF(ISBLANK(HLOOKUP(AE$1, m_preprocess!$1:$1048576, $D190, FALSE)), "", HLOOKUP(AE$1, m_preprocess!$1:$1048576, $D190, FALSE))</f>
        <v>24431.079313153492</v>
      </c>
      <c r="AF190">
        <f>IF(ISBLANK(HLOOKUP(AF$1, m_preprocess!$1:$1048576, $D190, FALSE)), "", HLOOKUP(AF$1, m_preprocess!$1:$1048576, $D190, FALSE))</f>
        <v>282.43171124031448</v>
      </c>
      <c r="AG190">
        <f>IF(ISBLANK(HLOOKUP(AG$1, m_preprocess!$1:$1048576, $D190, FALSE)), "", HLOOKUP(AG$1, m_preprocess!$1:$1048576, $D190, FALSE))</f>
        <v>4677.4750000000022</v>
      </c>
    </row>
    <row r="191" spans="1:33">
      <c r="A191" s="22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102.25292152117491</v>
      </c>
      <c r="F191">
        <f>IF(ISBLANK(HLOOKUP(F$1, m_preprocess!$1:$1048576, $D191, FALSE)), "", HLOOKUP(F$1, m_preprocess!$1:$1048576, $D191, FALSE))</f>
        <v>98.101439749999997</v>
      </c>
      <c r="G191">
        <f>IF(ISBLANK(HLOOKUP(G$1, m_preprocess!$1:$1048576, $D191, FALSE)), "", HLOOKUP(G$1, m_preprocess!$1:$1048576, $D191, FALSE))</f>
        <v>104.00269678040513</v>
      </c>
      <c r="H191">
        <f>IF(ISBLANK(HLOOKUP(H$1, m_preprocess!$1:$1048576, $D191, FALSE)), "", HLOOKUP(H$1, m_preprocess!$1:$1048576, $D191, FALSE))</f>
        <v>102.37291942827834</v>
      </c>
      <c r="I191">
        <f>IF(ISBLANK(HLOOKUP(I$1, m_preprocess!$1:$1048576, $D191, FALSE)), "", HLOOKUP(I$1, m_preprocess!$1:$1048576, $D191, FALSE))</f>
        <v>108.64879604626852</v>
      </c>
      <c r="J191">
        <f>IF(ISBLANK(HLOOKUP(J$1, m_preprocess!$1:$1048576, $D191, FALSE)), "", HLOOKUP(J$1, m_preprocess!$1:$1048576, $D191, FALSE))</f>
        <v>103.54963260541827</v>
      </c>
      <c r="K191">
        <f>IF(ISBLANK(HLOOKUP(K$1, m_preprocess!$1:$1048576, $D191, FALSE)), "", HLOOKUP(K$1, m_preprocess!$1:$1048576, $D191, FALSE))</f>
        <v>104.50214483501642</v>
      </c>
      <c r="L191">
        <f>IF(ISBLANK(HLOOKUP(L$1, m_preprocess!$1:$1048576, $D191, FALSE)), "", HLOOKUP(L$1, m_preprocess!$1:$1048576, $D191, FALSE))</f>
        <v>104.78527245491446</v>
      </c>
      <c r="M191">
        <f>IF(ISBLANK(HLOOKUP(M$1, m_preprocess!$1:$1048576, $D191, FALSE)), "", HLOOKUP(M$1, m_preprocess!$1:$1048576, $D191, FALSE))</f>
        <v>103.69772078713382</v>
      </c>
      <c r="N191">
        <f>IF(ISBLANK(HLOOKUP(N$1, m_preprocess!$1:$1048576, $D191, FALSE)), "", HLOOKUP(N$1, m_preprocess!$1:$1048576, $D191, FALSE))</f>
        <v>39.090000000000003</v>
      </c>
      <c r="O191">
        <f>IF(ISBLANK(HLOOKUP(O$1, m_preprocess!$1:$1048576, $D191, FALSE)), "", HLOOKUP(O$1, m_preprocess!$1:$1048576, $D191, FALSE))</f>
        <v>81.975359690919007</v>
      </c>
      <c r="P191">
        <f>IF(ISBLANK(HLOOKUP(P$1, m_preprocess!$1:$1048576, $D191, FALSE)), "", HLOOKUP(P$1, m_preprocess!$1:$1048576, $D191, FALSE))</f>
        <v>96.947152364366559</v>
      </c>
      <c r="Q191">
        <f>IF(ISBLANK(HLOOKUP(Q$1, m_preprocess!$1:$1048576, $D191, FALSE)), "", HLOOKUP(Q$1, m_preprocess!$1:$1048576, $D191, FALSE))</f>
        <v>100.00795163561067</v>
      </c>
      <c r="R191">
        <f>IF(ISBLANK(HLOOKUP(R$1, m_preprocess!$1:$1048576, $D191, FALSE)), "", HLOOKUP(R$1, m_preprocess!$1:$1048576, $D191, FALSE))</f>
        <v>96.939444093009271</v>
      </c>
      <c r="S191">
        <f>IF(ISBLANK(HLOOKUP(S$1, m_preprocess!$1:$1048576, $D191, FALSE)), "", HLOOKUP(S$1, m_preprocess!$1:$1048576, $D191, FALSE))</f>
        <v>251.98704040511009</v>
      </c>
      <c r="T191">
        <f>IF(ISBLANK(HLOOKUP(T$1, m_preprocess!$1:$1048576, $D191, FALSE)), "", HLOOKUP(T$1, m_preprocess!$1:$1048576, $D191, FALSE))</f>
        <v>34.010096424574265</v>
      </c>
      <c r="U191">
        <f>IF(ISBLANK(HLOOKUP(U$1, m_preprocess!$1:$1048576, $D191, FALSE)), "", HLOOKUP(U$1, m_preprocess!$1:$1048576, $D191, FALSE))</f>
        <v>277.19529843993814</v>
      </c>
      <c r="V191">
        <f>IF(ISBLANK(HLOOKUP(V$1, m_preprocess!$1:$1048576, $D191, FALSE)), "", HLOOKUP(V$1, m_preprocess!$1:$1048576, $D191, FALSE))</f>
        <v>43.053246562714776</v>
      </c>
      <c r="W191">
        <f>IF(ISBLANK(HLOOKUP(W$1, m_preprocess!$1:$1048576, $D191, FALSE)), "", HLOOKUP(W$1, m_preprocess!$1:$1048576, $D191, FALSE))</f>
        <v>196.9505592091985</v>
      </c>
      <c r="X191">
        <f>IF(ISBLANK(HLOOKUP(X$1, m_preprocess!$1:$1048576, $D191, FALSE)), "", HLOOKUP(X$1, m_preprocess!$1:$1048576, $D191, FALSE))</f>
        <v>37.191482668819972</v>
      </c>
      <c r="Y191">
        <f>IF(ISBLANK(HLOOKUP(Y$1, m_preprocess!$1:$1048576, $D191, FALSE)), "", HLOOKUP(Y$1, m_preprocess!$1:$1048576, $D191, FALSE))</f>
        <v>313505.82469680428</v>
      </c>
      <c r="Z191">
        <f>IF(ISBLANK(HLOOKUP(Z$1, m_preprocess!$1:$1048576, $D191, FALSE)), "", HLOOKUP(Z$1, m_preprocess!$1:$1048576, $D191, FALSE))</f>
        <v>229559.38682225</v>
      </c>
      <c r="AA191">
        <f>IF(ISBLANK(HLOOKUP(AA$1, m_preprocess!$1:$1048576, $D191, FALSE)), "", HLOOKUP(AA$1, m_preprocess!$1:$1048576, $D191, FALSE))</f>
        <v>1215.5639070024656</v>
      </c>
      <c r="AB191">
        <f>IF(ISBLANK(HLOOKUP(AB$1, m_preprocess!$1:$1048576, $D191, FALSE)), "", HLOOKUP(AB$1, m_preprocess!$1:$1048576, $D191, FALSE))</f>
        <v>21365.928017190898</v>
      </c>
      <c r="AC191">
        <f>IF(ISBLANK(HLOOKUP(AC$1, m_preprocess!$1:$1048576, $D191, FALSE)), "", HLOOKUP(AC$1, m_preprocess!$1:$1048576, $D191, FALSE))</f>
        <v>114.24294268519736</v>
      </c>
      <c r="AD191">
        <f>IF(ISBLANK(HLOOKUP(AD$1, m_preprocess!$1:$1048576, $D191, FALSE)), "", HLOOKUP(AD$1, m_preprocess!$1:$1048576, $D191, FALSE))</f>
        <v>12836.191288772654</v>
      </c>
      <c r="AE191">
        <f>IF(ISBLANK(HLOOKUP(AE$1, m_preprocess!$1:$1048576, $D191, FALSE)), "", HLOOKUP(AE$1, m_preprocess!$1:$1048576, $D191, FALSE))</f>
        <v>26086.128121140559</v>
      </c>
      <c r="AF191">
        <f>IF(ISBLANK(HLOOKUP(AF$1, m_preprocess!$1:$1048576, $D191, FALSE)), "", HLOOKUP(AF$1, m_preprocess!$1:$1048576, $D191, FALSE))</f>
        <v>226.45932600572445</v>
      </c>
      <c r="AG191">
        <f>IF(ISBLANK(HLOOKUP(AG$1, m_preprocess!$1:$1048576, $D191, FALSE)), "", HLOOKUP(AG$1, m_preprocess!$1:$1048576, $D191, FALSE))</f>
        <v>-10601.477000000003</v>
      </c>
    </row>
    <row r="192" spans="1:33">
      <c r="A192" s="22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99.942176716361899</v>
      </c>
      <c r="F192">
        <f>IF(ISBLANK(HLOOKUP(F$1, m_preprocess!$1:$1048576, $D192, FALSE)), "", HLOOKUP(F$1, m_preprocess!$1:$1048576, $D192, FALSE))</f>
        <v>99.457293539999995</v>
      </c>
      <c r="G192">
        <f>IF(ISBLANK(HLOOKUP(G$1, m_preprocess!$1:$1048576, $D192, FALSE)), "", HLOOKUP(G$1, m_preprocess!$1:$1048576, $D192, FALSE))</f>
        <v>97.640674638832053</v>
      </c>
      <c r="H192">
        <f>IF(ISBLANK(HLOOKUP(H$1, m_preprocess!$1:$1048576, $D192, FALSE)), "", HLOOKUP(H$1, m_preprocess!$1:$1048576, $D192, FALSE))</f>
        <v>98.027330334285551</v>
      </c>
      <c r="I192">
        <f>IF(ISBLANK(HLOOKUP(I$1, m_preprocess!$1:$1048576, $D192, FALSE)), "", HLOOKUP(I$1, m_preprocess!$1:$1048576, $D192, FALSE))</f>
        <v>104.39989997761217</v>
      </c>
      <c r="J192">
        <f>IF(ISBLANK(HLOOKUP(J$1, m_preprocess!$1:$1048576, $D192, FALSE)), "", HLOOKUP(J$1, m_preprocess!$1:$1048576, $D192, FALSE))</f>
        <v>99.136516828778511</v>
      </c>
      <c r="K192">
        <f>IF(ISBLANK(HLOOKUP(K$1, m_preprocess!$1:$1048576, $D192, FALSE)), "", HLOOKUP(K$1, m_preprocess!$1:$1048576, $D192, FALSE))</f>
        <v>95.836937314656012</v>
      </c>
      <c r="L192">
        <f>IF(ISBLANK(HLOOKUP(L$1, m_preprocess!$1:$1048576, $D192, FALSE)), "", HLOOKUP(L$1, m_preprocess!$1:$1048576, $D192, FALSE))</f>
        <v>97.899904110157351</v>
      </c>
      <c r="M192">
        <f>IF(ISBLANK(HLOOKUP(M$1, m_preprocess!$1:$1048576, $D192, FALSE)), "", HLOOKUP(M$1, m_preprocess!$1:$1048576, $D192, FALSE))</f>
        <v>100.87908769687476</v>
      </c>
      <c r="N192">
        <f>IF(ISBLANK(HLOOKUP(N$1, m_preprocess!$1:$1048576, $D192, FALSE)), "", HLOOKUP(N$1, m_preprocess!$1:$1048576, $D192, FALSE))</f>
        <v>37.823</v>
      </c>
      <c r="O192">
        <f>IF(ISBLANK(HLOOKUP(O$1, m_preprocess!$1:$1048576, $D192, FALSE)), "", HLOOKUP(O$1, m_preprocess!$1:$1048576, $D192, FALSE))</f>
        <v>83.856922060070005</v>
      </c>
      <c r="P192">
        <f>IF(ISBLANK(HLOOKUP(P$1, m_preprocess!$1:$1048576, $D192, FALSE)), "", HLOOKUP(P$1, m_preprocess!$1:$1048576, $D192, FALSE))</f>
        <v>92.404371674531831</v>
      </c>
      <c r="Q192">
        <f>IF(ISBLANK(HLOOKUP(Q$1, m_preprocess!$1:$1048576, $D192, FALSE)), "", HLOOKUP(Q$1, m_preprocess!$1:$1048576, $D192, FALSE))</f>
        <v>95.81529571366903</v>
      </c>
      <c r="R192">
        <f>IF(ISBLANK(HLOOKUP(R$1, m_preprocess!$1:$1048576, $D192, FALSE)), "", HLOOKUP(R$1, m_preprocess!$1:$1048576, $D192, FALSE))</f>
        <v>96.440104877064428</v>
      </c>
      <c r="S192">
        <f>IF(ISBLANK(HLOOKUP(S$1, m_preprocess!$1:$1048576, $D192, FALSE)), "", HLOOKUP(S$1, m_preprocess!$1:$1048576, $D192, FALSE))</f>
        <v>219.42242160809246</v>
      </c>
      <c r="T192">
        <f>IF(ISBLANK(HLOOKUP(T$1, m_preprocess!$1:$1048576, $D192, FALSE)), "", HLOOKUP(T$1, m_preprocess!$1:$1048576, $D192, FALSE))</f>
        <v>25.081421560477725</v>
      </c>
      <c r="U192">
        <f>IF(ISBLANK(HLOOKUP(U$1, m_preprocess!$1:$1048576, $D192, FALSE)), "", HLOOKUP(U$1, m_preprocess!$1:$1048576, $D192, FALSE))</f>
        <v>242.49620926322845</v>
      </c>
      <c r="V192">
        <f>IF(ISBLANK(HLOOKUP(V$1, m_preprocess!$1:$1048576, $D192, FALSE)), "", HLOOKUP(V$1, m_preprocess!$1:$1048576, $D192, FALSE))</f>
        <v>39.262071592848258</v>
      </c>
      <c r="W192">
        <f>IF(ISBLANK(HLOOKUP(W$1, m_preprocess!$1:$1048576, $D192, FALSE)), "", HLOOKUP(W$1, m_preprocess!$1:$1048576, $D192, FALSE))</f>
        <v>169.55779219791427</v>
      </c>
      <c r="X192">
        <f>IF(ISBLANK(HLOOKUP(X$1, m_preprocess!$1:$1048576, $D192, FALSE)), "", HLOOKUP(X$1, m_preprocess!$1:$1048576, $D192, FALSE))</f>
        <v>33.676345472465904</v>
      </c>
      <c r="Y192">
        <f>IF(ISBLANK(HLOOKUP(Y$1, m_preprocess!$1:$1048576, $D192, FALSE)), "", HLOOKUP(Y$1, m_preprocess!$1:$1048576, $D192, FALSE))</f>
        <v>254084.56380999129</v>
      </c>
      <c r="Z192">
        <f>IF(ISBLANK(HLOOKUP(Z$1, m_preprocess!$1:$1048576, $D192, FALSE)), "", HLOOKUP(Z$1, m_preprocess!$1:$1048576, $D192, FALSE))</f>
        <v>231132.06061356841</v>
      </c>
      <c r="AA192">
        <f>IF(ISBLANK(HLOOKUP(AA$1, m_preprocess!$1:$1048576, $D192, FALSE)), "", HLOOKUP(AA$1, m_preprocess!$1:$1048576, $D192, FALSE))</f>
        <v>822.03117009847392</v>
      </c>
      <c r="AB192">
        <f>IF(ISBLANK(HLOOKUP(AB$1, m_preprocess!$1:$1048576, $D192, FALSE)), "", HLOOKUP(AB$1, m_preprocess!$1:$1048576, $D192, FALSE))</f>
        <v>21290.616948231374</v>
      </c>
      <c r="AC192">
        <f>IF(ISBLANK(HLOOKUP(AC$1, m_preprocess!$1:$1048576, $D192, FALSE)), "", HLOOKUP(AC$1, m_preprocess!$1:$1048576, $D192, FALSE))</f>
        <v>114.64338955573558</v>
      </c>
      <c r="AD192">
        <f>IF(ISBLANK(HLOOKUP(AD$1, m_preprocess!$1:$1048576, $D192, FALSE)), "", HLOOKUP(AD$1, m_preprocess!$1:$1048576, $D192, FALSE))</f>
        <v>13304.510228076639</v>
      </c>
      <c r="AE192">
        <f>IF(ISBLANK(HLOOKUP(AE$1, m_preprocess!$1:$1048576, $D192, FALSE)), "", HLOOKUP(AE$1, m_preprocess!$1:$1048576, $D192, FALSE))</f>
        <v>26441.77925971181</v>
      </c>
      <c r="AF192">
        <f>IF(ISBLANK(HLOOKUP(AF$1, m_preprocess!$1:$1048576, $D192, FALSE)), "", HLOOKUP(AF$1, m_preprocess!$1:$1048576, $D192, FALSE))</f>
        <v>214.67711813446181</v>
      </c>
      <c r="AG192">
        <f>IF(ISBLANK(HLOOKUP(AG$1, m_preprocess!$1:$1048576, $D192, FALSE)), "", HLOOKUP(AG$1, m_preprocess!$1:$1048576, $D192, FALSE))</f>
        <v>6708.6240000000071</v>
      </c>
    </row>
    <row r="193" spans="1:33">
      <c r="A193" s="22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99.461242656351885</v>
      </c>
      <c r="F193">
        <f>IF(ISBLANK(HLOOKUP(F$1, m_preprocess!$1:$1048576, $D193, FALSE)), "", HLOOKUP(F$1, m_preprocess!$1:$1048576, $D193, FALSE))</f>
        <v>124.35948209</v>
      </c>
      <c r="G193">
        <f>IF(ISBLANK(HLOOKUP(G$1, m_preprocess!$1:$1048576, $D193, FALSE)), "", HLOOKUP(G$1, m_preprocess!$1:$1048576, $D193, FALSE))</f>
        <v>96.23342853166514</v>
      </c>
      <c r="H193">
        <f>IF(ISBLANK(HLOOKUP(H$1, m_preprocess!$1:$1048576, $D193, FALSE)), "", HLOOKUP(H$1, m_preprocess!$1:$1048576, $D193, FALSE))</f>
        <v>100.60286778778469</v>
      </c>
      <c r="I193">
        <f>IF(ISBLANK(HLOOKUP(I$1, m_preprocess!$1:$1048576, $D193, FALSE)), "", HLOOKUP(I$1, m_preprocess!$1:$1048576, $D193, FALSE))</f>
        <v>94.051486752367794</v>
      </c>
      <c r="J193">
        <f>IF(ISBLANK(HLOOKUP(J$1, m_preprocess!$1:$1048576, $D193, FALSE)), "", HLOOKUP(J$1, m_preprocess!$1:$1048576, $D193, FALSE))</f>
        <v>105.98113025531552</v>
      </c>
      <c r="K193">
        <f>IF(ISBLANK(HLOOKUP(K$1, m_preprocess!$1:$1048576, $D193, FALSE)), "", HLOOKUP(K$1, m_preprocess!$1:$1048576, $D193, FALSE))</f>
        <v>89.276037909830691</v>
      </c>
      <c r="L193">
        <f>IF(ISBLANK(HLOOKUP(L$1, m_preprocess!$1:$1048576, $D193, FALSE)), "", HLOOKUP(L$1, m_preprocess!$1:$1048576, $D193, FALSE))</f>
        <v>103.68429818268419</v>
      </c>
      <c r="M193">
        <f>IF(ISBLANK(HLOOKUP(M$1, m_preprocess!$1:$1048576, $D193, FALSE)), "", HLOOKUP(M$1, m_preprocess!$1:$1048576, $D193, FALSE))</f>
        <v>99.986816196874003</v>
      </c>
      <c r="N193">
        <f>IF(ISBLANK(HLOOKUP(N$1, m_preprocess!$1:$1048576, $D193, FALSE)), "", HLOOKUP(N$1, m_preprocess!$1:$1048576, $D193, FALSE))</f>
        <v>34.887999999999998</v>
      </c>
      <c r="O193">
        <f>IF(ISBLANK(HLOOKUP(O$1, m_preprocess!$1:$1048576, $D193, FALSE)), "", HLOOKUP(O$1, m_preprocess!$1:$1048576, $D193, FALSE))</f>
        <v>84.062151817217995</v>
      </c>
      <c r="P193">
        <f>IF(ISBLANK(HLOOKUP(P$1, m_preprocess!$1:$1048576, $D193, FALSE)), "", HLOOKUP(P$1, m_preprocess!$1:$1048576, $D193, FALSE))</f>
        <v>89.687738567553993</v>
      </c>
      <c r="Q193">
        <f>IF(ISBLANK(HLOOKUP(Q$1, m_preprocess!$1:$1048576, $D193, FALSE)), "", HLOOKUP(Q$1, m_preprocess!$1:$1048576, $D193, FALSE))</f>
        <v>93.314435996127571</v>
      </c>
      <c r="R193">
        <f>IF(ISBLANK(HLOOKUP(R$1, m_preprocess!$1:$1048576, $D193, FALSE)), "", HLOOKUP(R$1, m_preprocess!$1:$1048576, $D193, FALSE))</f>
        <v>96.113465842815486</v>
      </c>
      <c r="S193">
        <f>IF(ISBLANK(HLOOKUP(S$1, m_preprocess!$1:$1048576, $D193, FALSE)), "", HLOOKUP(S$1, m_preprocess!$1:$1048576, $D193, FALSE))</f>
        <v>208.32033785674201</v>
      </c>
      <c r="T193">
        <f>IF(ISBLANK(HLOOKUP(T$1, m_preprocess!$1:$1048576, $D193, FALSE)), "", HLOOKUP(T$1, m_preprocess!$1:$1048576, $D193, FALSE))</f>
        <v>19.612736680556186</v>
      </c>
      <c r="U193">
        <f>IF(ISBLANK(HLOOKUP(U$1, m_preprocess!$1:$1048576, $D193, FALSE)), "", HLOOKUP(U$1, m_preprocess!$1:$1048576, $D193, FALSE))</f>
        <v>222.39476430914942</v>
      </c>
      <c r="V193">
        <f>IF(ISBLANK(HLOOKUP(V$1, m_preprocess!$1:$1048576, $D193, FALSE)), "", HLOOKUP(V$1, m_preprocess!$1:$1048576, $D193, FALSE))</f>
        <v>36.694643904208959</v>
      </c>
      <c r="W193">
        <f>IF(ISBLANK(HLOOKUP(W$1, m_preprocess!$1:$1048576, $D193, FALSE)), "", HLOOKUP(W$1, m_preprocess!$1:$1048576, $D193, FALSE))</f>
        <v>149.13155559958057</v>
      </c>
      <c r="X193">
        <f>IF(ISBLANK(HLOOKUP(X$1, m_preprocess!$1:$1048576, $D193, FALSE)), "", HLOOKUP(X$1, m_preprocess!$1:$1048576, $D193, FALSE))</f>
        <v>36.568554088904413</v>
      </c>
      <c r="Y193">
        <f>IF(ISBLANK(HLOOKUP(Y$1, m_preprocess!$1:$1048576, $D193, FALSE)), "", HLOOKUP(Y$1, m_preprocess!$1:$1048576, $D193, FALSE))</f>
        <v>292987.65372604947</v>
      </c>
      <c r="Z193">
        <f>IF(ISBLANK(HLOOKUP(Z$1, m_preprocess!$1:$1048576, $D193, FALSE)), "", HLOOKUP(Z$1, m_preprocess!$1:$1048576, $D193, FALSE))</f>
        <v>557895.45417890267</v>
      </c>
      <c r="AA193">
        <f>IF(ISBLANK(HLOOKUP(AA$1, m_preprocess!$1:$1048576, $D193, FALSE)), "", HLOOKUP(AA$1, m_preprocess!$1:$1048576, $D193, FALSE))</f>
        <v>842.91700962166146</v>
      </c>
      <c r="AB193">
        <f>IF(ISBLANK(HLOOKUP(AB$1, m_preprocess!$1:$1048576, $D193, FALSE)), "", HLOOKUP(AB$1, m_preprocess!$1:$1048576, $D193, FALSE))</f>
        <v>20712.261397133749</v>
      </c>
      <c r="AC193">
        <f>IF(ISBLANK(HLOOKUP(AC$1, m_preprocess!$1:$1048576, $D193, FALSE)), "", HLOOKUP(AC$1, m_preprocess!$1:$1048576, $D193, FALSE))</f>
        <v>116.10572910225039</v>
      </c>
      <c r="AD193">
        <f>IF(ISBLANK(HLOOKUP(AD$1, m_preprocess!$1:$1048576, $D193, FALSE)), "", HLOOKUP(AD$1, m_preprocess!$1:$1048576, $D193, FALSE))</f>
        <v>14743.215472665417</v>
      </c>
      <c r="AE193">
        <f>IF(ISBLANK(HLOOKUP(AE$1, m_preprocess!$1:$1048576, $D193, FALSE)), "", HLOOKUP(AE$1, m_preprocess!$1:$1048576, $D193, FALSE))</f>
        <v>28012.648446026189</v>
      </c>
      <c r="AF193">
        <f>IF(ISBLANK(HLOOKUP(AF$1, m_preprocess!$1:$1048576, $D193, FALSE)), "", HLOOKUP(AF$1, m_preprocess!$1:$1048576, $D193, FALSE))</f>
        <v>233.18579555027316</v>
      </c>
      <c r="AG193">
        <f>IF(ISBLANK(HLOOKUP(AG$1, m_preprocess!$1:$1048576, $D193, FALSE)), "", HLOOKUP(AG$1, m_preprocess!$1:$1048576, $D193, FALSE))</f>
        <v>8651.6099999999933</v>
      </c>
    </row>
    <row r="194" spans="1:33">
      <c r="A194" s="22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93.454527944741827</v>
      </c>
      <c r="F194">
        <f>IF(ISBLANK(HLOOKUP(F$1, m_preprocess!$1:$1048576, $D194, FALSE)), "", HLOOKUP(F$1, m_preprocess!$1:$1048576, $D194, FALSE))</f>
        <v>97.558370609999997</v>
      </c>
      <c r="G194">
        <f>IF(ISBLANK(HLOOKUP(G$1, m_preprocess!$1:$1048576, $D194, FALSE)), "", HLOOKUP(G$1, m_preprocess!$1:$1048576, $D194, FALSE))</f>
        <v>92.156969458108065</v>
      </c>
      <c r="H194">
        <f>IF(ISBLANK(HLOOKUP(H$1, m_preprocess!$1:$1048576, $D194, FALSE)), "", HLOOKUP(H$1, m_preprocess!$1:$1048576, $D194, FALSE))</f>
        <v>99.409288954237667</v>
      </c>
      <c r="I194">
        <f>IF(ISBLANK(HLOOKUP(I$1, m_preprocess!$1:$1048576, $D194, FALSE)), "", HLOOKUP(I$1, m_preprocess!$1:$1048576, $D194, FALSE))</f>
        <v>95.808433300313723</v>
      </c>
      <c r="J194">
        <f>IF(ISBLANK(HLOOKUP(J$1, m_preprocess!$1:$1048576, $D194, FALSE)), "", HLOOKUP(J$1, m_preprocess!$1:$1048576, $D194, FALSE))</f>
        <v>92.781532559371755</v>
      </c>
      <c r="K194">
        <f>IF(ISBLANK(HLOOKUP(K$1, m_preprocess!$1:$1048576, $D194, FALSE)), "", HLOOKUP(K$1, m_preprocess!$1:$1048576, $D194, FALSE))</f>
        <v>87.611471667710205</v>
      </c>
      <c r="L194">
        <f>IF(ISBLANK(HLOOKUP(L$1, m_preprocess!$1:$1048576, $D194, FALSE)), "", HLOOKUP(L$1, m_preprocess!$1:$1048576, $D194, FALSE))</f>
        <v>89.748853706349522</v>
      </c>
      <c r="M194">
        <f>IF(ISBLANK(HLOOKUP(M$1, m_preprocess!$1:$1048576, $D194, FALSE)), "", HLOOKUP(M$1, m_preprocess!$1:$1048576, $D194, FALSE))</f>
        <v>90.708721197467284</v>
      </c>
      <c r="N194">
        <f>IF(ISBLANK(HLOOKUP(N$1, m_preprocess!$1:$1048576, $D194, FALSE)), "", HLOOKUP(N$1, m_preprocess!$1:$1048576, $D194, FALSE))</f>
        <v>34.225999999999999</v>
      </c>
      <c r="O194">
        <f>IF(ISBLANK(HLOOKUP(O$1, m_preprocess!$1:$1048576, $D194, FALSE)), "", HLOOKUP(O$1, m_preprocess!$1:$1048576, $D194, FALSE))</f>
        <v>81.942362084718994</v>
      </c>
      <c r="P194">
        <f>IF(ISBLANK(HLOOKUP(P$1, m_preprocess!$1:$1048576, $D194, FALSE)), "", HLOOKUP(P$1, m_preprocess!$1:$1048576, $D194, FALSE))</f>
        <v>90.247751563036431</v>
      </c>
      <c r="Q194">
        <f>IF(ISBLANK(HLOOKUP(Q$1, m_preprocess!$1:$1048576, $D194, FALSE)), "", HLOOKUP(Q$1, m_preprocess!$1:$1048576, $D194, FALSE))</f>
        <v>93.320363037759861</v>
      </c>
      <c r="R194">
        <f>IF(ISBLANK(HLOOKUP(R$1, m_preprocess!$1:$1048576, $D194, FALSE)), "", HLOOKUP(R$1, m_preprocess!$1:$1048576, $D194, FALSE))</f>
        <v>96.70745872100801</v>
      </c>
      <c r="S194">
        <f>IF(ISBLANK(HLOOKUP(S$1, m_preprocess!$1:$1048576, $D194, FALSE)), "", HLOOKUP(S$1, m_preprocess!$1:$1048576, $D194, FALSE))</f>
        <v>167.11731581994616</v>
      </c>
      <c r="T194">
        <f>IF(ISBLANK(HLOOKUP(T$1, m_preprocess!$1:$1048576, $D194, FALSE)), "", HLOOKUP(T$1, m_preprocess!$1:$1048576, $D194, FALSE))</f>
        <v>21.22838482753599</v>
      </c>
      <c r="U194">
        <f>IF(ISBLANK(HLOOKUP(U$1, m_preprocess!$1:$1048576, $D194, FALSE)), "", HLOOKUP(U$1, m_preprocess!$1:$1048576, $D194, FALSE))</f>
        <v>179.9082585352426</v>
      </c>
      <c r="V194">
        <f>IF(ISBLANK(HLOOKUP(V$1, m_preprocess!$1:$1048576, $D194, FALSE)), "", HLOOKUP(V$1, m_preprocess!$1:$1048576, $D194, FALSE))</f>
        <v>23.677372527000841</v>
      </c>
      <c r="W194">
        <f>IF(ISBLANK(HLOOKUP(W$1, m_preprocess!$1:$1048576, $D194, FALSE)), "", HLOOKUP(W$1, m_preprocess!$1:$1048576, $D194, FALSE))</f>
        <v>128.21881109869315</v>
      </c>
      <c r="X194">
        <f>IF(ISBLANK(HLOOKUP(X$1, m_preprocess!$1:$1048576, $D194, FALSE)), "", HLOOKUP(X$1, m_preprocess!$1:$1048576, $D194, FALSE))</f>
        <v>28.012085625323461</v>
      </c>
      <c r="Y194">
        <f>IF(ISBLANK(HLOOKUP(Y$1, m_preprocess!$1:$1048576, $D194, FALSE)), "", HLOOKUP(Y$1, m_preprocess!$1:$1048576, $D194, FALSE))</f>
        <v>238150.56963100223</v>
      </c>
      <c r="Z194">
        <f>IF(ISBLANK(HLOOKUP(Z$1, m_preprocess!$1:$1048576, $D194, FALSE)), "", HLOOKUP(Z$1, m_preprocess!$1:$1048576, $D194, FALSE))</f>
        <v>264253.30550153361</v>
      </c>
      <c r="AA194">
        <f>IF(ISBLANK(HLOOKUP(AA$1, m_preprocess!$1:$1048576, $D194, FALSE)), "", HLOOKUP(AA$1, m_preprocess!$1:$1048576, $D194, FALSE))</f>
        <v>742.20395124874381</v>
      </c>
      <c r="AB194">
        <f>IF(ISBLANK(HLOOKUP(AB$1, m_preprocess!$1:$1048576, $D194, FALSE)), "", HLOOKUP(AB$1, m_preprocess!$1:$1048576, $D194, FALSE))</f>
        <v>20876.195692491361</v>
      </c>
      <c r="AC194">
        <f>IF(ISBLANK(HLOOKUP(AC$1, m_preprocess!$1:$1048576, $D194, FALSE)), "", HLOOKUP(AC$1, m_preprocess!$1:$1048576, $D194, FALSE))</f>
        <v>120.05950095293316</v>
      </c>
      <c r="AD194">
        <f>IF(ISBLANK(HLOOKUP(AD$1, m_preprocess!$1:$1048576, $D194, FALSE)), "", HLOOKUP(AD$1, m_preprocess!$1:$1048576, $D194, FALSE))</f>
        <v>13991.555432709072</v>
      </c>
      <c r="AE194">
        <f>IF(ISBLANK(HLOOKUP(AE$1, m_preprocess!$1:$1048576, $D194, FALSE)), "", HLOOKUP(AE$1, m_preprocess!$1:$1048576, $D194, FALSE))</f>
        <v>27249.626508048252</v>
      </c>
      <c r="AF194">
        <f>IF(ISBLANK(HLOOKUP(AF$1, m_preprocess!$1:$1048576, $D194, FALSE)), "", HLOOKUP(AF$1, m_preprocess!$1:$1048576, $D194, FALSE))</f>
        <v>223.89388084447867</v>
      </c>
      <c r="AG194">
        <f>IF(ISBLANK(HLOOKUP(AG$1, m_preprocess!$1:$1048576, $D194, FALSE)), "", HLOOKUP(AG$1, m_preprocess!$1:$1048576, $D194, FALSE))</f>
        <v>-3190.9300000000003</v>
      </c>
    </row>
    <row r="195" spans="1:33">
      <c r="A195" s="22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91.118789706113901</v>
      </c>
      <c r="F195">
        <f>IF(ISBLANK(HLOOKUP(F$1, m_preprocess!$1:$1048576, $D195, FALSE)), "", HLOOKUP(F$1, m_preprocess!$1:$1048576, $D195, FALSE))</f>
        <v>87.830568959999994</v>
      </c>
      <c r="G195">
        <f>IF(ISBLANK(HLOOKUP(G$1, m_preprocess!$1:$1048576, $D195, FALSE)), "", HLOOKUP(G$1, m_preprocess!$1:$1048576, $D195, FALSE))</f>
        <v>88.82466110204625</v>
      </c>
      <c r="H195">
        <f>IF(ISBLANK(HLOOKUP(H$1, m_preprocess!$1:$1048576, $D195, FALSE)), "", HLOOKUP(H$1, m_preprocess!$1:$1048576, $D195, FALSE))</f>
        <v>89.82270876401931</v>
      </c>
      <c r="I195">
        <f>IF(ISBLANK(HLOOKUP(I$1, m_preprocess!$1:$1048576, $D195, FALSE)), "", HLOOKUP(I$1, m_preprocess!$1:$1048576, $D195, FALSE))</f>
        <v>98.173025768872861</v>
      </c>
      <c r="J195">
        <f>IF(ISBLANK(HLOOKUP(J$1, m_preprocess!$1:$1048576, $D195, FALSE)), "", HLOOKUP(J$1, m_preprocess!$1:$1048576, $D195, FALSE))</f>
        <v>90.525479607462529</v>
      </c>
      <c r="K195">
        <f>IF(ISBLANK(HLOOKUP(K$1, m_preprocess!$1:$1048576, $D195, FALSE)), "", HLOOKUP(K$1, m_preprocess!$1:$1048576, $D195, FALSE))</f>
        <v>86.276077969150435</v>
      </c>
      <c r="L195">
        <f>IF(ISBLANK(HLOOKUP(L$1, m_preprocess!$1:$1048576, $D195, FALSE)), "", HLOOKUP(L$1, m_preprocess!$1:$1048576, $D195, FALSE))</f>
        <v>85.881847249240153</v>
      </c>
      <c r="M195">
        <f>IF(ISBLANK(HLOOKUP(M$1, m_preprocess!$1:$1048576, $D195, FALSE)), "", HLOOKUP(M$1, m_preprocess!$1:$1048576, $D195, FALSE))</f>
        <v>88.546790477993952</v>
      </c>
      <c r="N195">
        <f>IF(ISBLANK(HLOOKUP(N$1, m_preprocess!$1:$1048576, $D195, FALSE)), "", HLOOKUP(N$1, m_preprocess!$1:$1048576, $D195, FALSE))</f>
        <v>32.725000000000001</v>
      </c>
      <c r="O195">
        <f>IF(ISBLANK(HLOOKUP(O$1, m_preprocess!$1:$1048576, $D195, FALSE)), "", HLOOKUP(O$1, m_preprocess!$1:$1048576, $D195, FALSE))</f>
        <v>78.911188171573997</v>
      </c>
      <c r="P195">
        <f>IF(ISBLANK(HLOOKUP(P$1, m_preprocess!$1:$1048576, $D195, FALSE)), "", HLOOKUP(P$1, m_preprocess!$1:$1048576, $D195, FALSE))</f>
        <v>90.054572165236834</v>
      </c>
      <c r="Q195">
        <f>IF(ISBLANK(HLOOKUP(Q$1, m_preprocess!$1:$1048576, $D195, FALSE)), "", HLOOKUP(Q$1, m_preprocess!$1:$1048576, $D195, FALSE))</f>
        <v>93.067841046670381</v>
      </c>
      <c r="R195">
        <f>IF(ISBLANK(HLOOKUP(R$1, m_preprocess!$1:$1048576, $D195, FALSE)), "", HLOOKUP(R$1, m_preprocess!$1:$1048576, $D195, FALSE))</f>
        <v>96.762287759611297</v>
      </c>
      <c r="S195">
        <f>IF(ISBLANK(HLOOKUP(S$1, m_preprocess!$1:$1048576, $D195, FALSE)), "", HLOOKUP(S$1, m_preprocess!$1:$1048576, $D195, FALSE))</f>
        <v>178.38946556232025</v>
      </c>
      <c r="T195">
        <f>IF(ISBLANK(HLOOKUP(T$1, m_preprocess!$1:$1048576, $D195, FALSE)), "", HLOOKUP(T$1, m_preprocess!$1:$1048576, $D195, FALSE))</f>
        <v>18.565897986081481</v>
      </c>
      <c r="U195">
        <f>IF(ISBLANK(HLOOKUP(U$1, m_preprocess!$1:$1048576, $D195, FALSE)), "", HLOOKUP(U$1, m_preprocess!$1:$1048576, $D195, FALSE))</f>
        <v>178.5074716804593</v>
      </c>
      <c r="V195">
        <f>IF(ISBLANK(HLOOKUP(V$1, m_preprocess!$1:$1048576, $D195, FALSE)), "", HLOOKUP(V$1, m_preprocess!$1:$1048576, $D195, FALSE))</f>
        <v>25.26191618457139</v>
      </c>
      <c r="W195">
        <f>IF(ISBLANK(HLOOKUP(W$1, m_preprocess!$1:$1048576, $D195, FALSE)), "", HLOOKUP(W$1, m_preprocess!$1:$1048576, $D195, FALSE))</f>
        <v>129.5060341407931</v>
      </c>
      <c r="X195">
        <f>IF(ISBLANK(HLOOKUP(X$1, m_preprocess!$1:$1048576, $D195, FALSE)), "", HLOOKUP(X$1, m_preprocess!$1:$1048576, $D195, FALSE))</f>
        <v>23.739521355094801</v>
      </c>
      <c r="Y195">
        <f>IF(ISBLANK(HLOOKUP(Y$1, m_preprocess!$1:$1048576, $D195, FALSE)), "", HLOOKUP(Y$1, m_preprocess!$1:$1048576, $D195, FALSE))</f>
        <v>236458.0335410781</v>
      </c>
      <c r="Z195">
        <f>IF(ISBLANK(HLOOKUP(Z$1, m_preprocess!$1:$1048576, $D195, FALSE)), "", HLOOKUP(Z$1, m_preprocess!$1:$1048576, $D195, FALSE))</f>
        <v>219332.88256276568</v>
      </c>
      <c r="AA195">
        <f>IF(ISBLANK(HLOOKUP(AA$1, m_preprocess!$1:$1048576, $D195, FALSE)), "", HLOOKUP(AA$1, m_preprocess!$1:$1048576, $D195, FALSE))</f>
        <v>851.31581298041897</v>
      </c>
      <c r="AB195">
        <f>IF(ISBLANK(HLOOKUP(AB$1, m_preprocess!$1:$1048576, $D195, FALSE)), "", HLOOKUP(AB$1, m_preprocess!$1:$1048576, $D195, FALSE))</f>
        <v>20826.257080295039</v>
      </c>
      <c r="AC195">
        <f>IF(ISBLANK(HLOOKUP(AC$1, m_preprocess!$1:$1048576, $D195, FALSE)), "", HLOOKUP(AC$1, m_preprocess!$1:$1048576, $D195, FALSE))</f>
        <v>125.9319543032797</v>
      </c>
      <c r="AD195">
        <f>IF(ISBLANK(HLOOKUP(AD$1, m_preprocess!$1:$1048576, $D195, FALSE)), "", HLOOKUP(AD$1, m_preprocess!$1:$1048576, $D195, FALSE))</f>
        <v>13920.186806528183</v>
      </c>
      <c r="AE195">
        <f>IF(ISBLANK(HLOOKUP(AE$1, m_preprocess!$1:$1048576, $D195, FALSE)), "", HLOOKUP(AE$1, m_preprocess!$1:$1048576, $D195, FALSE))</f>
        <v>26641.838892174535</v>
      </c>
      <c r="AF195">
        <f>IF(ISBLANK(HLOOKUP(AF$1, m_preprocess!$1:$1048576, $D195, FALSE)), "", HLOOKUP(AF$1, m_preprocess!$1:$1048576, $D195, FALSE))</f>
        <v>205.81459483132045</v>
      </c>
      <c r="AG195">
        <f>IF(ISBLANK(HLOOKUP(AG$1, m_preprocess!$1:$1048576, $D195, FALSE)), "", HLOOKUP(AG$1, m_preprocess!$1:$1048576, $D195, FALSE))</f>
        <v>320.19700000000375</v>
      </c>
    </row>
    <row r="196" spans="1:33">
      <c r="A196" s="22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95.172845482387288</v>
      </c>
      <c r="F196">
        <f>IF(ISBLANK(HLOOKUP(F$1, m_preprocess!$1:$1048576, $D196, FALSE)), "", HLOOKUP(F$1, m_preprocess!$1:$1048576, $D196, FALSE))</f>
        <v>95.514613639999993</v>
      </c>
      <c r="G196">
        <f>IF(ISBLANK(HLOOKUP(G$1, m_preprocess!$1:$1048576, $D196, FALSE)), "", HLOOKUP(G$1, m_preprocess!$1:$1048576, $D196, FALSE))</f>
        <v>93.697014819954532</v>
      </c>
      <c r="H196">
        <f>IF(ISBLANK(HLOOKUP(H$1, m_preprocess!$1:$1048576, $D196, FALSE)), "", HLOOKUP(H$1, m_preprocess!$1:$1048576, $D196, FALSE))</f>
        <v>98.307282025803289</v>
      </c>
      <c r="I196">
        <f>IF(ISBLANK(HLOOKUP(I$1, m_preprocess!$1:$1048576, $D196, FALSE)), "", HLOOKUP(I$1, m_preprocess!$1:$1048576, $D196, FALSE))</f>
        <v>104.11344510643245</v>
      </c>
      <c r="J196">
        <f>IF(ISBLANK(HLOOKUP(J$1, m_preprocess!$1:$1048576, $D196, FALSE)), "", HLOOKUP(J$1, m_preprocess!$1:$1048576, $D196, FALSE))</f>
        <v>90.089171702624697</v>
      </c>
      <c r="K196">
        <f>IF(ISBLANK(HLOOKUP(K$1, m_preprocess!$1:$1048576, $D196, FALSE)), "", HLOOKUP(K$1, m_preprocess!$1:$1048576, $D196, FALSE))</f>
        <v>91.83515887958464</v>
      </c>
      <c r="L196">
        <f>IF(ISBLANK(HLOOKUP(L$1, m_preprocess!$1:$1048576, $D196, FALSE)), "", HLOOKUP(L$1, m_preprocess!$1:$1048576, $D196, FALSE))</f>
        <v>87.036447096584297</v>
      </c>
      <c r="M196">
        <f>IF(ISBLANK(HLOOKUP(M$1, m_preprocess!$1:$1048576, $D196, FALSE)), "", HLOOKUP(M$1, m_preprocess!$1:$1048576, $D196, FALSE))</f>
        <v>93.307586542258818</v>
      </c>
      <c r="N196">
        <f>IF(ISBLANK(HLOOKUP(N$1, m_preprocess!$1:$1048576, $D196, FALSE)), "", HLOOKUP(N$1, m_preprocess!$1:$1048576, $D196, FALSE))</f>
        <v>35.546999999999997</v>
      </c>
      <c r="O196">
        <f>IF(ISBLANK(HLOOKUP(O$1, m_preprocess!$1:$1048576, $D196, FALSE)), "", HLOOKUP(O$1, m_preprocess!$1:$1048576, $D196, FALSE))</f>
        <v>79.431367230169997</v>
      </c>
      <c r="P196">
        <f>IF(ISBLANK(HLOOKUP(P$1, m_preprocess!$1:$1048576, $D196, FALSE)), "", HLOOKUP(P$1, m_preprocess!$1:$1048576, $D196, FALSE))</f>
        <v>90.687318007984004</v>
      </c>
      <c r="Q196">
        <f>IF(ISBLANK(HLOOKUP(Q$1, m_preprocess!$1:$1048576, $D196, FALSE)), "", HLOOKUP(Q$1, m_preprocess!$1:$1048576, $D196, FALSE))</f>
        <v>92.666005838330577</v>
      </c>
      <c r="R196">
        <f>IF(ISBLANK(HLOOKUP(R$1, m_preprocess!$1:$1048576, $D196, FALSE)), "", HLOOKUP(R$1, m_preprocess!$1:$1048576, $D196, FALSE))</f>
        <v>97.864710135668645</v>
      </c>
      <c r="S196">
        <f>IF(ISBLANK(HLOOKUP(S$1, m_preprocess!$1:$1048576, $D196, FALSE)), "", HLOOKUP(S$1, m_preprocess!$1:$1048576, $D196, FALSE))</f>
        <v>204.19725058325892</v>
      </c>
      <c r="T196">
        <f>IF(ISBLANK(HLOOKUP(T$1, m_preprocess!$1:$1048576, $D196, FALSE)), "", HLOOKUP(T$1, m_preprocess!$1:$1048576, $D196, FALSE))</f>
        <v>21.320445266997282</v>
      </c>
      <c r="U196">
        <f>IF(ISBLANK(HLOOKUP(U$1, m_preprocess!$1:$1048576, $D196, FALSE)), "", HLOOKUP(U$1, m_preprocess!$1:$1048576, $D196, FALSE))</f>
        <v>200.22934874705794</v>
      </c>
      <c r="V196">
        <f>IF(ISBLANK(HLOOKUP(V$1, m_preprocess!$1:$1048576, $D196, FALSE)), "", HLOOKUP(V$1, m_preprocess!$1:$1048576, $D196, FALSE))</f>
        <v>26.547448309058563</v>
      </c>
      <c r="W196">
        <f>IF(ISBLANK(HLOOKUP(W$1, m_preprocess!$1:$1048576, $D196, FALSE)), "", HLOOKUP(W$1, m_preprocess!$1:$1048576, $D196, FALSE))</f>
        <v>146.29144611726176</v>
      </c>
      <c r="X196">
        <f>IF(ISBLANK(HLOOKUP(X$1, m_preprocess!$1:$1048576, $D196, FALSE)), "", HLOOKUP(X$1, m_preprocess!$1:$1048576, $D196, FALSE))</f>
        <v>27.390454320737629</v>
      </c>
      <c r="Y196">
        <f>IF(ISBLANK(HLOOKUP(Y$1, m_preprocess!$1:$1048576, $D196, FALSE)), "", HLOOKUP(Y$1, m_preprocess!$1:$1048576, $D196, FALSE))</f>
        <v>225732.5098779565</v>
      </c>
      <c r="Z196">
        <f>IF(ISBLANK(HLOOKUP(Z$1, m_preprocess!$1:$1048576, $D196, FALSE)), "", HLOOKUP(Z$1, m_preprocess!$1:$1048576, $D196, FALSE))</f>
        <v>267570.52491382457</v>
      </c>
      <c r="AA196">
        <f>IF(ISBLANK(HLOOKUP(AA$1, m_preprocess!$1:$1048576, $D196, FALSE)), "", HLOOKUP(AA$1, m_preprocess!$1:$1048576, $D196, FALSE))</f>
        <v>995.36751452975363</v>
      </c>
      <c r="AB196">
        <f>IF(ISBLANK(HLOOKUP(AB$1, m_preprocess!$1:$1048576, $D196, FALSE)), "", HLOOKUP(AB$1, m_preprocess!$1:$1048576, $D196, FALSE))</f>
        <v>20391.225010611248</v>
      </c>
      <c r="AC196">
        <f>IF(ISBLANK(HLOOKUP(AC$1, m_preprocess!$1:$1048576, $D196, FALSE)), "", HLOOKUP(AC$1, m_preprocess!$1:$1048576, $D196, FALSE))</f>
        <v>125.47277379703968</v>
      </c>
      <c r="AD196">
        <f>IF(ISBLANK(HLOOKUP(AD$1, m_preprocess!$1:$1048576, $D196, FALSE)), "", HLOOKUP(AD$1, m_preprocess!$1:$1048576, $D196, FALSE))</f>
        <v>13593.363568546452</v>
      </c>
      <c r="AE196">
        <f>IF(ISBLANK(HLOOKUP(AE$1, m_preprocess!$1:$1048576, $D196, FALSE)), "", HLOOKUP(AE$1, m_preprocess!$1:$1048576, $D196, FALSE))</f>
        <v>26812.826573879895</v>
      </c>
      <c r="AF196">
        <f>IF(ISBLANK(HLOOKUP(AF$1, m_preprocess!$1:$1048576, $D196, FALSE)), "", HLOOKUP(AF$1, m_preprocess!$1:$1048576, $D196, FALSE))</f>
        <v>202.16318772828205</v>
      </c>
      <c r="AG196">
        <f>IF(ISBLANK(HLOOKUP(AG$1, m_preprocess!$1:$1048576, $D196, FALSE)), "", HLOOKUP(AG$1, m_preprocess!$1:$1048576, $D196, FALSE))</f>
        <v>-4502.523000000001</v>
      </c>
    </row>
    <row r="197" spans="1:33">
      <c r="A197" s="22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91.506867359583211</v>
      </c>
      <c r="F197">
        <f>IF(ISBLANK(HLOOKUP(F$1, m_preprocess!$1:$1048576, $D197, FALSE)), "", HLOOKUP(F$1, m_preprocess!$1:$1048576, $D197, FALSE))</f>
        <v>90.802697679999994</v>
      </c>
      <c r="G197">
        <f>IF(ISBLANK(HLOOKUP(G$1, m_preprocess!$1:$1048576, $D197, FALSE)), "", HLOOKUP(G$1, m_preprocess!$1:$1048576, $D197, FALSE))</f>
        <v>91.177407736616161</v>
      </c>
      <c r="H197">
        <f>IF(ISBLANK(HLOOKUP(H$1, m_preprocess!$1:$1048576, $D197, FALSE)), "", HLOOKUP(H$1, m_preprocess!$1:$1048576, $D197, FALSE))</f>
        <v>96.446621638492275</v>
      </c>
      <c r="I197">
        <f>IF(ISBLANK(HLOOKUP(I$1, m_preprocess!$1:$1048576, $D197, FALSE)), "", HLOOKUP(I$1, m_preprocess!$1:$1048576, $D197, FALSE))</f>
        <v>97.607085010340867</v>
      </c>
      <c r="J197">
        <f>IF(ISBLANK(HLOOKUP(J$1, m_preprocess!$1:$1048576, $D197, FALSE)), "", HLOOKUP(J$1, m_preprocess!$1:$1048576, $D197, FALSE))</f>
        <v>90.190008381163949</v>
      </c>
      <c r="K197">
        <f>IF(ISBLANK(HLOOKUP(K$1, m_preprocess!$1:$1048576, $D197, FALSE)), "", HLOOKUP(K$1, m_preprocess!$1:$1048576, $D197, FALSE))</f>
        <v>88.137091164975786</v>
      </c>
      <c r="L197">
        <f>IF(ISBLANK(HLOOKUP(L$1, m_preprocess!$1:$1048576, $D197, FALSE)), "", HLOOKUP(L$1, m_preprocess!$1:$1048576, $D197, FALSE))</f>
        <v>85.187223099410019</v>
      </c>
      <c r="M197">
        <f>IF(ISBLANK(HLOOKUP(M$1, m_preprocess!$1:$1048576, $D197, FALSE)), "", HLOOKUP(M$1, m_preprocess!$1:$1048576, $D197, FALSE))</f>
        <v>89.519498863386147</v>
      </c>
      <c r="N197">
        <f>IF(ISBLANK(HLOOKUP(N$1, m_preprocess!$1:$1048576, $D197, FALSE)), "", HLOOKUP(N$1, m_preprocess!$1:$1048576, $D197, FALSE))</f>
        <v>38.49</v>
      </c>
      <c r="O197">
        <f>IF(ISBLANK(HLOOKUP(O$1, m_preprocess!$1:$1048576, $D197, FALSE)), "", HLOOKUP(O$1, m_preprocess!$1:$1048576, $D197, FALSE))</f>
        <v>82.118058630098005</v>
      </c>
      <c r="P197">
        <f>IF(ISBLANK(HLOOKUP(P$1, m_preprocess!$1:$1048576, $D197, FALSE)), "", HLOOKUP(P$1, m_preprocess!$1:$1048576, $D197, FALSE))</f>
        <v>91.502974999968927</v>
      </c>
      <c r="Q197">
        <f>IF(ISBLANK(HLOOKUP(Q$1, m_preprocess!$1:$1048576, $D197, FALSE)), "", HLOOKUP(Q$1, m_preprocess!$1:$1048576, $D197, FALSE))</f>
        <v>93.265086120167069</v>
      </c>
      <c r="R197">
        <f>IF(ISBLANK(HLOOKUP(R$1, m_preprocess!$1:$1048576, $D197, FALSE)), "", HLOOKUP(R$1, m_preprocess!$1:$1048576, $D197, FALSE))</f>
        <v>98.110642263356993</v>
      </c>
      <c r="S197">
        <f>IF(ISBLANK(HLOOKUP(S$1, m_preprocess!$1:$1048576, $D197, FALSE)), "", HLOOKUP(S$1, m_preprocess!$1:$1048576, $D197, FALSE))</f>
        <v>189.85359765631554</v>
      </c>
      <c r="T197">
        <f>IF(ISBLANK(HLOOKUP(T$1, m_preprocess!$1:$1048576, $D197, FALSE)), "", HLOOKUP(T$1, m_preprocess!$1:$1048576, $D197, FALSE))</f>
        <v>21.683590069073425</v>
      </c>
      <c r="U197">
        <f>IF(ISBLANK(HLOOKUP(U$1, m_preprocess!$1:$1048576, $D197, FALSE)), "", HLOOKUP(U$1, m_preprocess!$1:$1048576, $D197, FALSE))</f>
        <v>184.45944474692328</v>
      </c>
      <c r="V197">
        <f>IF(ISBLANK(HLOOKUP(V$1, m_preprocess!$1:$1048576, $D197, FALSE)), "", HLOOKUP(V$1, m_preprocess!$1:$1048576, $D197, FALSE))</f>
        <v>25.496164737747634</v>
      </c>
      <c r="W197">
        <f>IF(ISBLANK(HLOOKUP(W$1, m_preprocess!$1:$1048576, $D197, FALSE)), "", HLOOKUP(W$1, m_preprocess!$1:$1048576, $D197, FALSE))</f>
        <v>134.55416728861451</v>
      </c>
      <c r="X197">
        <f>IF(ISBLANK(HLOOKUP(X$1, m_preprocess!$1:$1048576, $D197, FALSE)), "", HLOOKUP(X$1, m_preprocess!$1:$1048576, $D197, FALSE))</f>
        <v>24.409123442687083</v>
      </c>
      <c r="Y197">
        <f>IF(ISBLANK(HLOOKUP(Y$1, m_preprocess!$1:$1048576, $D197, FALSE)), "", HLOOKUP(Y$1, m_preprocess!$1:$1048576, $D197, FALSE))</f>
        <v>311831.36762526503</v>
      </c>
      <c r="Z197">
        <f>IF(ISBLANK(HLOOKUP(Z$1, m_preprocess!$1:$1048576, $D197, FALSE)), "", HLOOKUP(Z$1, m_preprocess!$1:$1048576, $D197, FALSE))</f>
        <v>232810.55748145122</v>
      </c>
      <c r="AA197">
        <f>IF(ISBLANK(HLOOKUP(AA$1, m_preprocess!$1:$1048576, $D197, FALSE)), "", HLOOKUP(AA$1, m_preprocess!$1:$1048576, $D197, FALSE))</f>
        <v>843.78112820802119</v>
      </c>
      <c r="AB197">
        <f>IF(ISBLANK(HLOOKUP(AB$1, m_preprocess!$1:$1048576, $D197, FALSE)), "", HLOOKUP(AB$1, m_preprocess!$1:$1048576, $D197, FALSE))</f>
        <v>20184.731089003297</v>
      </c>
      <c r="AC197">
        <f>IF(ISBLANK(HLOOKUP(AC$1, m_preprocess!$1:$1048576, $D197, FALSE)), "", HLOOKUP(AC$1, m_preprocess!$1:$1048576, $D197, FALSE))</f>
        <v>115.56499134830791</v>
      </c>
      <c r="AD197">
        <f>IF(ISBLANK(HLOOKUP(AD$1, m_preprocess!$1:$1048576, $D197, FALSE)), "", HLOOKUP(AD$1, m_preprocess!$1:$1048576, $D197, FALSE))</f>
        <v>13478.474589805746</v>
      </c>
      <c r="AE197">
        <f>IF(ISBLANK(HLOOKUP(AE$1, m_preprocess!$1:$1048576, $D197, FALSE)), "", HLOOKUP(AE$1, m_preprocess!$1:$1048576, $D197, FALSE))</f>
        <v>26250.180391643877</v>
      </c>
      <c r="AF197">
        <f>IF(ISBLANK(HLOOKUP(AF$1, m_preprocess!$1:$1048576, $D197, FALSE)), "", HLOOKUP(AF$1, m_preprocess!$1:$1048576, $D197, FALSE))</f>
        <v>229.65932499981599</v>
      </c>
      <c r="AG197">
        <f>IF(ISBLANK(HLOOKUP(AG$1, m_preprocess!$1:$1048576, $D197, FALSE)), "", HLOOKUP(AG$1, m_preprocess!$1:$1048576, $D197, FALSE))</f>
        <v>-1610.3950000000004</v>
      </c>
    </row>
    <row r="198" spans="1:33">
      <c r="A198" s="22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93.166308322797789</v>
      </c>
      <c r="F198">
        <f>IF(ISBLANK(HLOOKUP(F$1, m_preprocess!$1:$1048576, $D198, FALSE)), "", HLOOKUP(F$1, m_preprocess!$1:$1048576, $D198, FALSE))</f>
        <v>94.02553082</v>
      </c>
      <c r="G198">
        <f>IF(ISBLANK(HLOOKUP(G$1, m_preprocess!$1:$1048576, $D198, FALSE)), "", HLOOKUP(G$1, m_preprocess!$1:$1048576, $D198, FALSE))</f>
        <v>92.184933472640651</v>
      </c>
      <c r="H198">
        <f>IF(ISBLANK(HLOOKUP(H$1, m_preprocess!$1:$1048576, $D198, FALSE)), "", HLOOKUP(H$1, m_preprocess!$1:$1048576, $D198, FALSE))</f>
        <v>98.609052593605284</v>
      </c>
      <c r="I198">
        <f>IF(ISBLANK(HLOOKUP(I$1, m_preprocess!$1:$1048576, $D198, FALSE)), "", HLOOKUP(I$1, m_preprocess!$1:$1048576, $D198, FALSE))</f>
        <v>99.067318441445494</v>
      </c>
      <c r="J198">
        <f>IF(ISBLANK(HLOOKUP(J$1, m_preprocess!$1:$1048576, $D198, FALSE)), "", HLOOKUP(J$1, m_preprocess!$1:$1048576, $D198, FALSE))</f>
        <v>90.988943599439381</v>
      </c>
      <c r="K198">
        <f>IF(ISBLANK(HLOOKUP(K$1, m_preprocess!$1:$1048576, $D198, FALSE)), "", HLOOKUP(K$1, m_preprocess!$1:$1048576, $D198, FALSE))</f>
        <v>88.593426227775709</v>
      </c>
      <c r="L198">
        <f>IF(ISBLANK(HLOOKUP(L$1, m_preprocess!$1:$1048576, $D198, FALSE)), "", HLOOKUP(L$1, m_preprocess!$1:$1048576, $D198, FALSE))</f>
        <v>85.684339603411289</v>
      </c>
      <c r="M198">
        <f>IF(ISBLANK(HLOOKUP(M$1, m_preprocess!$1:$1048576, $D198, FALSE)), "", HLOOKUP(M$1, m_preprocess!$1:$1048576, $D198, FALSE))</f>
        <v>89.017852580234205</v>
      </c>
      <c r="N198">
        <f>IF(ISBLANK(HLOOKUP(N$1, m_preprocess!$1:$1048576, $D198, FALSE)), "", HLOOKUP(N$1, m_preprocess!$1:$1048576, $D198, FALSE))</f>
        <v>38.033999999999999</v>
      </c>
      <c r="O198">
        <f>IF(ISBLANK(HLOOKUP(O$1, m_preprocess!$1:$1048576, $D198, FALSE)), "", HLOOKUP(O$1, m_preprocess!$1:$1048576, $D198, FALSE))</f>
        <v>78.276947029351007</v>
      </c>
      <c r="P198">
        <f>IF(ISBLANK(HLOOKUP(P$1, m_preprocess!$1:$1048576, $D198, FALSE)), "", HLOOKUP(P$1, m_preprocess!$1:$1048576, $D198, FALSE))</f>
        <v>93.281967297249579</v>
      </c>
      <c r="Q198">
        <f>IF(ISBLANK(HLOOKUP(Q$1, m_preprocess!$1:$1048576, $D198, FALSE)), "", HLOOKUP(Q$1, m_preprocess!$1:$1048576, $D198, FALSE))</f>
        <v>94.379391574970896</v>
      </c>
      <c r="R198">
        <f>IF(ISBLANK(HLOOKUP(R$1, m_preprocess!$1:$1048576, $D198, FALSE)), "", HLOOKUP(R$1, m_preprocess!$1:$1048576, $D198, FALSE))</f>
        <v>98.837220436148314</v>
      </c>
      <c r="S198">
        <f>IF(ISBLANK(HLOOKUP(S$1, m_preprocess!$1:$1048576, $D198, FALSE)), "", HLOOKUP(S$1, m_preprocess!$1:$1048576, $D198, FALSE))</f>
        <v>184.79767847379298</v>
      </c>
      <c r="T198">
        <f>IF(ISBLANK(HLOOKUP(T$1, m_preprocess!$1:$1048576, $D198, FALSE)), "", HLOOKUP(T$1, m_preprocess!$1:$1048576, $D198, FALSE))</f>
        <v>25.946247384421994</v>
      </c>
      <c r="U198">
        <f>IF(ISBLANK(HLOOKUP(U$1, m_preprocess!$1:$1048576, $D198, FALSE)), "", HLOOKUP(U$1, m_preprocess!$1:$1048576, $D198, FALSE))</f>
        <v>177.88410923017946</v>
      </c>
      <c r="V198">
        <f>IF(ISBLANK(HLOOKUP(V$1, m_preprocess!$1:$1048576, $D198, FALSE)), "", HLOOKUP(V$1, m_preprocess!$1:$1048576, $D198, FALSE))</f>
        <v>23.167642464224841</v>
      </c>
      <c r="W198">
        <f>IF(ISBLANK(HLOOKUP(W$1, m_preprocess!$1:$1048576, $D198, FALSE)), "", HLOOKUP(W$1, m_preprocess!$1:$1048576, $D198, FALSE))</f>
        <v>132.11681906314351</v>
      </c>
      <c r="X198">
        <f>IF(ISBLANK(HLOOKUP(X$1, m_preprocess!$1:$1048576, $D198, FALSE)), "", HLOOKUP(X$1, m_preprocess!$1:$1048576, $D198, FALSE))</f>
        <v>22.599647702811094</v>
      </c>
      <c r="Y198">
        <f>IF(ISBLANK(HLOOKUP(Y$1, m_preprocess!$1:$1048576, $D198, FALSE)), "", HLOOKUP(Y$1, m_preprocess!$1:$1048576, $D198, FALSE))</f>
        <v>192539.83482109589</v>
      </c>
      <c r="Z198">
        <f>IF(ISBLANK(HLOOKUP(Z$1, m_preprocess!$1:$1048576, $D198, FALSE)), "", HLOOKUP(Z$1, m_preprocess!$1:$1048576, $D198, FALSE))</f>
        <v>230354.41082981951</v>
      </c>
      <c r="AA198">
        <f>IF(ISBLANK(HLOOKUP(AA$1, m_preprocess!$1:$1048576, $D198, FALSE)), "", HLOOKUP(AA$1, m_preprocess!$1:$1048576, $D198, FALSE))</f>
        <v>894.50775037320091</v>
      </c>
      <c r="AB198">
        <f>IF(ISBLANK(HLOOKUP(AB$1, m_preprocess!$1:$1048576, $D198, FALSE)), "", HLOOKUP(AB$1, m_preprocess!$1:$1048576, $D198, FALSE))</f>
        <v>20109.614340257911</v>
      </c>
      <c r="AC198">
        <f>IF(ISBLANK(HLOOKUP(AC$1, m_preprocess!$1:$1048576, $D198, FALSE)), "", HLOOKUP(AC$1, m_preprocess!$1:$1048576, $D198, FALSE))</f>
        <v>115.20873378156185</v>
      </c>
      <c r="AD198">
        <f>IF(ISBLANK(HLOOKUP(AD$1, m_preprocess!$1:$1048576, $D198, FALSE)), "", HLOOKUP(AD$1, m_preprocess!$1:$1048576, $D198, FALSE))</f>
        <v>13655.318791699679</v>
      </c>
      <c r="AE198">
        <f>IF(ISBLANK(HLOOKUP(AE$1, m_preprocess!$1:$1048576, $D198, FALSE)), "", HLOOKUP(AE$1, m_preprocess!$1:$1048576, $D198, FALSE))</f>
        <v>26318.76852496187</v>
      </c>
      <c r="AF198">
        <f>IF(ISBLANK(HLOOKUP(AF$1, m_preprocess!$1:$1048576, $D198, FALSE)), "", HLOOKUP(AF$1, m_preprocess!$1:$1048576, $D198, FALSE))</f>
        <v>256.58071593574766</v>
      </c>
      <c r="AG198">
        <f>IF(ISBLANK(HLOOKUP(AG$1, m_preprocess!$1:$1048576, $D198, FALSE)), "", HLOOKUP(AG$1, m_preprocess!$1:$1048576, $D198, FALSE))</f>
        <v>-1470.9649999999965</v>
      </c>
    </row>
    <row r="199" spans="1:33">
      <c r="A199" s="22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95.322642745092907</v>
      </c>
      <c r="F199">
        <f>IF(ISBLANK(HLOOKUP(F$1, m_preprocess!$1:$1048576, $D199, FALSE)), "", HLOOKUP(F$1, m_preprocess!$1:$1048576, $D199, FALSE))</f>
        <v>93.721340359999999</v>
      </c>
      <c r="G199">
        <f>IF(ISBLANK(HLOOKUP(G$1, m_preprocess!$1:$1048576, $D199, FALSE)), "", HLOOKUP(G$1, m_preprocess!$1:$1048576, $D199, FALSE))</f>
        <v>92.937905127461093</v>
      </c>
      <c r="H199">
        <f>IF(ISBLANK(HLOOKUP(H$1, m_preprocess!$1:$1048576, $D199, FALSE)), "", HLOOKUP(H$1, m_preprocess!$1:$1048576, $D199, FALSE))</f>
        <v>93.537419098657679</v>
      </c>
      <c r="I199">
        <f>IF(ISBLANK(HLOOKUP(I$1, m_preprocess!$1:$1048576, $D199, FALSE)), "", HLOOKUP(I$1, m_preprocess!$1:$1048576, $D199, FALSE))</f>
        <v>102.77745441084475</v>
      </c>
      <c r="J199">
        <f>IF(ISBLANK(HLOOKUP(J$1, m_preprocess!$1:$1048576, $D199, FALSE)), "", HLOOKUP(J$1, m_preprocess!$1:$1048576, $D199, FALSE))</f>
        <v>95.450649728631547</v>
      </c>
      <c r="K199">
        <f>IF(ISBLANK(HLOOKUP(K$1, m_preprocess!$1:$1048576, $D199, FALSE)), "", HLOOKUP(K$1, m_preprocess!$1:$1048576, $D199, FALSE))</f>
        <v>90.122666017864674</v>
      </c>
      <c r="L199">
        <f>IF(ISBLANK(HLOOKUP(L$1, m_preprocess!$1:$1048576, $D199, FALSE)), "", HLOOKUP(L$1, m_preprocess!$1:$1048576, $D199, FALSE))</f>
        <v>91.565342347706292</v>
      </c>
      <c r="M199">
        <f>IF(ISBLANK(HLOOKUP(M$1, m_preprocess!$1:$1048576, $D199, FALSE)), "", HLOOKUP(M$1, m_preprocess!$1:$1048576, $D199, FALSE))</f>
        <v>92.080033984613507</v>
      </c>
      <c r="N199">
        <f>IF(ISBLANK(HLOOKUP(N$1, m_preprocess!$1:$1048576, $D199, FALSE)), "", HLOOKUP(N$1, m_preprocess!$1:$1048576, $D199, FALSE))</f>
        <v>39.299999999999997</v>
      </c>
      <c r="O199">
        <f>IF(ISBLANK(HLOOKUP(O$1, m_preprocess!$1:$1048576, $D199, FALSE)), "", HLOOKUP(O$1, m_preprocess!$1:$1048576, $D199, FALSE))</f>
        <v>81.035785083281993</v>
      </c>
      <c r="P199">
        <f>IF(ISBLANK(HLOOKUP(P$1, m_preprocess!$1:$1048576, $D199, FALSE)), "", HLOOKUP(P$1, m_preprocess!$1:$1048576, $D199, FALSE))</f>
        <v>95.541914679580444</v>
      </c>
      <c r="Q199">
        <f>IF(ISBLANK(HLOOKUP(Q$1, m_preprocess!$1:$1048576, $D199, FALSE)), "", HLOOKUP(Q$1, m_preprocess!$1:$1048576, $D199, FALSE))</f>
        <v>95.810623087858033</v>
      </c>
      <c r="R199">
        <f>IF(ISBLANK(HLOOKUP(R$1, m_preprocess!$1:$1048576, $D199, FALSE)), "", HLOOKUP(R$1, m_preprocess!$1:$1048576, $D199, FALSE))</f>
        <v>99.71954215553825</v>
      </c>
      <c r="S199">
        <f>IF(ISBLANK(HLOOKUP(S$1, m_preprocess!$1:$1048576, $D199, FALSE)), "", HLOOKUP(S$1, m_preprocess!$1:$1048576, $D199, FALSE))</f>
        <v>203.07046457115445</v>
      </c>
      <c r="T199">
        <f>IF(ISBLANK(HLOOKUP(T$1, m_preprocess!$1:$1048576, $D199, FALSE)), "", HLOOKUP(T$1, m_preprocess!$1:$1048576, $D199, FALSE))</f>
        <v>29.796377951471268</v>
      </c>
      <c r="U199">
        <f>IF(ISBLANK(HLOOKUP(U$1, m_preprocess!$1:$1048576, $D199, FALSE)), "", HLOOKUP(U$1, m_preprocess!$1:$1048576, $D199, FALSE))</f>
        <v>204.25708934232037</v>
      </c>
      <c r="V199">
        <f>IF(ISBLANK(HLOOKUP(V$1, m_preprocess!$1:$1048576, $D199, FALSE)), "", HLOOKUP(V$1, m_preprocess!$1:$1048576, $D199, FALSE))</f>
        <v>27.170275237776849</v>
      </c>
      <c r="W199">
        <f>IF(ISBLANK(HLOOKUP(W$1, m_preprocess!$1:$1048576, $D199, FALSE)), "", HLOOKUP(W$1, m_preprocess!$1:$1048576, $D199, FALSE))</f>
        <v>149.88018590414364</v>
      </c>
      <c r="X199">
        <f>IF(ISBLANK(HLOOKUP(X$1, m_preprocess!$1:$1048576, $D199, FALSE)), "", HLOOKUP(X$1, m_preprocess!$1:$1048576, $D199, FALSE))</f>
        <v>27.206628200399859</v>
      </c>
      <c r="Y199">
        <f>IF(ISBLANK(HLOOKUP(Y$1, m_preprocess!$1:$1048576, $D199, FALSE)), "", HLOOKUP(Y$1, m_preprocess!$1:$1048576, $D199, FALSE))</f>
        <v>233584.43486412885</v>
      </c>
      <c r="Z199">
        <f>IF(ISBLANK(HLOOKUP(Z$1, m_preprocess!$1:$1048576, $D199, FALSE)), "", HLOOKUP(Z$1, m_preprocess!$1:$1048576, $D199, FALSE))</f>
        <v>335604.79552810069</v>
      </c>
      <c r="AA199">
        <f>IF(ISBLANK(HLOOKUP(AA$1, m_preprocess!$1:$1048576, $D199, FALSE)), "", HLOOKUP(AA$1, m_preprocess!$1:$1048576, $D199, FALSE))</f>
        <v>900.42422831602971</v>
      </c>
      <c r="AB199">
        <f>IF(ISBLANK(HLOOKUP(AB$1, m_preprocess!$1:$1048576, $D199, FALSE)), "", HLOOKUP(AB$1, m_preprocess!$1:$1048576, $D199, FALSE))</f>
        <v>20093.258705987402</v>
      </c>
      <c r="AC199">
        <f>IF(ISBLANK(HLOOKUP(AC$1, m_preprocess!$1:$1048576, $D199, FALSE)), "", HLOOKUP(AC$1, m_preprocess!$1:$1048576, $D199, FALSE))</f>
        <v>117.43253616693252</v>
      </c>
      <c r="AD199">
        <f>IF(ISBLANK(HLOOKUP(AD$1, m_preprocess!$1:$1048576, $D199, FALSE)), "", HLOOKUP(AD$1, m_preprocess!$1:$1048576, $D199, FALSE))</f>
        <v>13693.346770157292</v>
      </c>
      <c r="AE199">
        <f>IF(ISBLANK(HLOOKUP(AE$1, m_preprocess!$1:$1048576, $D199, FALSE)), "", HLOOKUP(AE$1, m_preprocess!$1:$1048576, $D199, FALSE))</f>
        <v>26333.843919703551</v>
      </c>
      <c r="AF199">
        <f>IF(ISBLANK(HLOOKUP(AF$1, m_preprocess!$1:$1048576, $D199, FALSE)), "", HLOOKUP(AF$1, m_preprocess!$1:$1048576, $D199, FALSE))</f>
        <v>263.05161448101705</v>
      </c>
      <c r="AG199">
        <f>IF(ISBLANK(HLOOKUP(AG$1, m_preprocess!$1:$1048576, $D199, FALSE)), "", HLOOKUP(AG$1, m_preprocess!$1:$1048576, $D199, FALSE))</f>
        <v>-1528.7639999999992</v>
      </c>
    </row>
    <row r="200" spans="1:33">
      <c r="A200" s="22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96.380261190376189</v>
      </c>
      <c r="F200">
        <f>IF(ISBLANK(HLOOKUP(F$1, m_preprocess!$1:$1048576, $D200, FALSE)), "", HLOOKUP(F$1, m_preprocess!$1:$1048576, $D200, FALSE))</f>
        <v>95.979006569999996</v>
      </c>
      <c r="G200">
        <f>IF(ISBLANK(HLOOKUP(G$1, m_preprocess!$1:$1048576, $D200, FALSE)), "", HLOOKUP(G$1, m_preprocess!$1:$1048576, $D200, FALSE))</f>
        <v>95.5594323520871</v>
      </c>
      <c r="H200">
        <f>IF(ISBLANK(HLOOKUP(H$1, m_preprocess!$1:$1048576, $D200, FALSE)), "", HLOOKUP(H$1, m_preprocess!$1:$1048576, $D200, FALSE))</f>
        <v>97.204349591193278</v>
      </c>
      <c r="I200">
        <f>IF(ISBLANK(HLOOKUP(I$1, m_preprocess!$1:$1048576, $D200, FALSE)), "", HLOOKUP(I$1, m_preprocess!$1:$1048576, $D200, FALSE))</f>
        <v>104.37234442588912</v>
      </c>
      <c r="J200">
        <f>IF(ISBLANK(HLOOKUP(J$1, m_preprocess!$1:$1048576, $D200, FALSE)), "", HLOOKUP(J$1, m_preprocess!$1:$1048576, $D200, FALSE))</f>
        <v>97.528432481645112</v>
      </c>
      <c r="K200">
        <f>IF(ISBLANK(HLOOKUP(K$1, m_preprocess!$1:$1048576, $D200, FALSE)), "", HLOOKUP(K$1, m_preprocess!$1:$1048576, $D200, FALSE))</f>
        <v>92.604666762779814</v>
      </c>
      <c r="L200">
        <f>IF(ISBLANK(HLOOKUP(L$1, m_preprocess!$1:$1048576, $D200, FALSE)), "", HLOOKUP(L$1, m_preprocess!$1:$1048576, $D200, FALSE))</f>
        <v>93.327324043087614</v>
      </c>
      <c r="M200">
        <f>IF(ISBLANK(HLOOKUP(M$1, m_preprocess!$1:$1048576, $D200, FALSE)), "", HLOOKUP(M$1, m_preprocess!$1:$1048576, $D200, FALSE))</f>
        <v>93.77583095167175</v>
      </c>
      <c r="N200">
        <f>IF(ISBLANK(HLOOKUP(N$1, m_preprocess!$1:$1048576, $D200, FALSE)), "", HLOOKUP(N$1, m_preprocess!$1:$1048576, $D200, FALSE))</f>
        <v>40.840000000000003</v>
      </c>
      <c r="O200">
        <f>IF(ISBLANK(HLOOKUP(O$1, m_preprocess!$1:$1048576, $D200, FALSE)), "", HLOOKUP(O$1, m_preprocess!$1:$1048576, $D200, FALSE))</f>
        <v>85.422185151907996</v>
      </c>
      <c r="P200">
        <f>IF(ISBLANK(HLOOKUP(P$1, m_preprocess!$1:$1048576, $D200, FALSE)), "", HLOOKUP(P$1, m_preprocess!$1:$1048576, $D200, FALSE))</f>
        <v>94.875519003280104</v>
      </c>
      <c r="Q200">
        <f>IF(ISBLANK(HLOOKUP(Q$1, m_preprocess!$1:$1048576, $D200, FALSE)), "", HLOOKUP(Q$1, m_preprocess!$1:$1048576, $D200, FALSE))</f>
        <v>95.628644563334461</v>
      </c>
      <c r="R200">
        <f>IF(ISBLANK(HLOOKUP(R$1, m_preprocess!$1:$1048576, $D200, FALSE)), "", HLOOKUP(R$1, m_preprocess!$1:$1048576, $D200, FALSE))</f>
        <v>99.212447731018955</v>
      </c>
      <c r="S200">
        <f>IF(ISBLANK(HLOOKUP(S$1, m_preprocess!$1:$1048576, $D200, FALSE)), "", HLOOKUP(S$1, m_preprocess!$1:$1048576, $D200, FALSE))</f>
        <v>189.89353828332816</v>
      </c>
      <c r="T200">
        <f>IF(ISBLANK(HLOOKUP(T$1, m_preprocess!$1:$1048576, $D200, FALSE)), "", HLOOKUP(T$1, m_preprocess!$1:$1048576, $D200, FALSE))</f>
        <v>30.553751172626317</v>
      </c>
      <c r="U200">
        <f>IF(ISBLANK(HLOOKUP(U$1, m_preprocess!$1:$1048576, $D200, FALSE)), "", HLOOKUP(U$1, m_preprocess!$1:$1048576, $D200, FALSE))</f>
        <v>201.35019259054326</v>
      </c>
      <c r="V200">
        <f>IF(ISBLANK(HLOOKUP(V$1, m_preprocess!$1:$1048576, $D200, FALSE)), "", HLOOKUP(V$1, m_preprocess!$1:$1048576, $D200, FALSE))</f>
        <v>30.094602021614712</v>
      </c>
      <c r="W200">
        <f>IF(ISBLANK(HLOOKUP(W$1, m_preprocess!$1:$1048576, $D200, FALSE)), "", HLOOKUP(W$1, m_preprocess!$1:$1048576, $D200, FALSE))</f>
        <v>144.61457718184968</v>
      </c>
      <c r="X200">
        <f>IF(ISBLANK(HLOOKUP(X$1, m_preprocess!$1:$1048576, $D200, FALSE)), "", HLOOKUP(X$1, m_preprocess!$1:$1048576, $D200, FALSE))</f>
        <v>26.641002929961079</v>
      </c>
      <c r="Y200">
        <f>IF(ISBLANK(HLOOKUP(Y$1, m_preprocess!$1:$1048576, $D200, FALSE)), "", HLOOKUP(Y$1, m_preprocess!$1:$1048576, $D200, FALSE))</f>
        <v>221263.46821501735</v>
      </c>
      <c r="Z200">
        <f>IF(ISBLANK(HLOOKUP(Z$1, m_preprocess!$1:$1048576, $D200, FALSE)), "", HLOOKUP(Z$1, m_preprocess!$1:$1048576, $D200, FALSE))</f>
        <v>275207.1818898099</v>
      </c>
      <c r="AA200">
        <f>IF(ISBLANK(HLOOKUP(AA$1, m_preprocess!$1:$1048576, $D200, FALSE)), "", HLOOKUP(AA$1, m_preprocess!$1:$1048576, $D200, FALSE))</f>
        <v>861.66901073926783</v>
      </c>
      <c r="AB200">
        <f>IF(ISBLANK(HLOOKUP(AB$1, m_preprocess!$1:$1048576, $D200, FALSE)), "", HLOOKUP(AB$1, m_preprocess!$1:$1048576, $D200, FALSE))</f>
        <v>20173.421427095971</v>
      </c>
      <c r="AC200">
        <f>IF(ISBLANK(HLOOKUP(AC$1, m_preprocess!$1:$1048576, $D200, FALSE)), "", HLOOKUP(AC$1, m_preprocess!$1:$1048576, $D200, FALSE))</f>
        <v>117.40274491455706</v>
      </c>
      <c r="AD200">
        <f>IF(ISBLANK(HLOOKUP(AD$1, m_preprocess!$1:$1048576, $D200, FALSE)), "", HLOOKUP(AD$1, m_preprocess!$1:$1048576, $D200, FALSE))</f>
        <v>13741.701910825808</v>
      </c>
      <c r="AE200">
        <f>IF(ISBLANK(HLOOKUP(AE$1, m_preprocess!$1:$1048576, $D200, FALSE)), "", HLOOKUP(AE$1, m_preprocess!$1:$1048576, $D200, FALSE))</f>
        <v>26097.896187235587</v>
      </c>
      <c r="AF200">
        <f>IF(ISBLANK(HLOOKUP(AF$1, m_preprocess!$1:$1048576, $D200, FALSE)), "", HLOOKUP(AF$1, m_preprocess!$1:$1048576, $D200, FALSE))</f>
        <v>269.9781950859869</v>
      </c>
      <c r="AG200">
        <f>IF(ISBLANK(HLOOKUP(AG$1, m_preprocess!$1:$1048576, $D200, FALSE)), "", HLOOKUP(AG$1, m_preprocess!$1:$1048576, $D200, FALSE))</f>
        <v>1976.7139999999963</v>
      </c>
    </row>
    <row r="201" spans="1:33">
      <c r="A201" s="22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94.355095946058725</v>
      </c>
      <c r="F201">
        <f>IF(ISBLANK(HLOOKUP(F$1, m_preprocess!$1:$1048576, $D201, FALSE)), "", HLOOKUP(F$1, m_preprocess!$1:$1048576, $D201, FALSE))</f>
        <v>96.024772060000004</v>
      </c>
      <c r="G201">
        <f>IF(ISBLANK(HLOOKUP(G$1, m_preprocess!$1:$1048576, $D201, FALSE)), "", HLOOKUP(G$1, m_preprocess!$1:$1048576, $D201, FALSE))</f>
        <v>93.860802095496751</v>
      </c>
      <c r="H201">
        <f>IF(ISBLANK(HLOOKUP(H$1, m_preprocess!$1:$1048576, $D201, FALSE)), "", HLOOKUP(H$1, m_preprocess!$1:$1048576, $D201, FALSE))</f>
        <v>96.173349298200492</v>
      </c>
      <c r="I201">
        <f>IF(ISBLANK(HLOOKUP(I$1, m_preprocess!$1:$1048576, $D201, FALSE)), "", HLOOKUP(I$1, m_preprocess!$1:$1048576, $D201, FALSE))</f>
        <v>102.27100462811222</v>
      </c>
      <c r="J201">
        <f>IF(ISBLANK(HLOOKUP(J$1, m_preprocess!$1:$1048576, $D201, FALSE)), "", HLOOKUP(J$1, m_preprocess!$1:$1048576, $D201, FALSE))</f>
        <v>92.801635173411881</v>
      </c>
      <c r="K201">
        <f>IF(ISBLANK(HLOOKUP(K$1, m_preprocess!$1:$1048576, $D201, FALSE)), "", HLOOKUP(K$1, m_preprocess!$1:$1048576, $D201, FALSE))</f>
        <v>92.148466562742698</v>
      </c>
      <c r="L201">
        <f>IF(ISBLANK(HLOOKUP(L$1, m_preprocess!$1:$1048576, $D201, FALSE)), "", HLOOKUP(L$1, m_preprocess!$1:$1048576, $D201, FALSE))</f>
        <v>89.603743677120363</v>
      </c>
      <c r="M201">
        <f>IF(ISBLANK(HLOOKUP(M$1, m_preprocess!$1:$1048576, $D201, FALSE)), "", HLOOKUP(M$1, m_preprocess!$1:$1048576, $D201, FALSE))</f>
        <v>94.633353284983343</v>
      </c>
      <c r="N201">
        <f>IF(ISBLANK(HLOOKUP(N$1, m_preprocess!$1:$1048576, $D201, FALSE)), "", HLOOKUP(N$1, m_preprocess!$1:$1048576, $D201, FALSE))</f>
        <v>41.231000000000002</v>
      </c>
      <c r="O201">
        <f>IF(ISBLANK(HLOOKUP(O$1, m_preprocess!$1:$1048576, $D201, FALSE)), "", HLOOKUP(O$1, m_preprocess!$1:$1048576, $D201, FALSE))</f>
        <v>81.546048210899002</v>
      </c>
      <c r="P201">
        <f>IF(ISBLANK(HLOOKUP(P$1, m_preprocess!$1:$1048576, $D201, FALSE)), "", HLOOKUP(P$1, m_preprocess!$1:$1048576, $D201, FALSE))</f>
        <v>96.602574399065844</v>
      </c>
      <c r="Q201">
        <f>IF(ISBLANK(HLOOKUP(Q$1, m_preprocess!$1:$1048576, $D201, FALSE)), "", HLOOKUP(Q$1, m_preprocess!$1:$1048576, $D201, FALSE))</f>
        <v>96.488986564505552</v>
      </c>
      <c r="R201">
        <f>IF(ISBLANK(HLOOKUP(R$1, m_preprocess!$1:$1048576, $D201, FALSE)), "", HLOOKUP(R$1, m_preprocess!$1:$1048576, $D201, FALSE))</f>
        <v>100.11772103594888</v>
      </c>
      <c r="S201">
        <f>IF(ISBLANK(HLOOKUP(S$1, m_preprocess!$1:$1048576, $D201, FALSE)), "", HLOOKUP(S$1, m_preprocess!$1:$1048576, $D201, FALSE))</f>
        <v>202.53651749667242</v>
      </c>
      <c r="T201">
        <f>IF(ISBLANK(HLOOKUP(T$1, m_preprocess!$1:$1048576, $D201, FALSE)), "", HLOOKUP(T$1, m_preprocess!$1:$1048576, $D201, FALSE))</f>
        <v>28.032068677728596</v>
      </c>
      <c r="U201">
        <f>IF(ISBLANK(HLOOKUP(U$1, m_preprocess!$1:$1048576, $D201, FALSE)), "", HLOOKUP(U$1, m_preprocess!$1:$1048576, $D201, FALSE))</f>
        <v>209.70374672214993</v>
      </c>
      <c r="V201">
        <f>IF(ISBLANK(HLOOKUP(V$1, m_preprocess!$1:$1048576, $D201, FALSE)), "", HLOOKUP(V$1, m_preprocess!$1:$1048576, $D201, FALSE))</f>
        <v>29.609058004667208</v>
      </c>
      <c r="W201">
        <f>IF(ISBLANK(HLOOKUP(W$1, m_preprocess!$1:$1048576, $D201, FALSE)), "", HLOOKUP(W$1, m_preprocess!$1:$1048576, $D201, FALSE))</f>
        <v>154.30203518664445</v>
      </c>
      <c r="X201">
        <f>IF(ISBLANK(HLOOKUP(X$1, m_preprocess!$1:$1048576, $D201, FALSE)), "", HLOOKUP(X$1, m_preprocess!$1:$1048576, $D201, FALSE))</f>
        <v>25.792643166961149</v>
      </c>
      <c r="Y201">
        <f>IF(ISBLANK(HLOOKUP(Y$1, m_preprocess!$1:$1048576, $D201, FALSE)), "", HLOOKUP(Y$1, m_preprocess!$1:$1048576, $D201, FALSE))</f>
        <v>268926.94983611425</v>
      </c>
      <c r="Z201">
        <f>IF(ISBLANK(HLOOKUP(Z$1, m_preprocess!$1:$1048576, $D201, FALSE)), "", HLOOKUP(Z$1, m_preprocess!$1:$1048576, $D201, FALSE))</f>
        <v>217380.84746032802</v>
      </c>
      <c r="AA201">
        <f>IF(ISBLANK(HLOOKUP(AA$1, m_preprocess!$1:$1048576, $D201, FALSE)), "", HLOOKUP(AA$1, m_preprocess!$1:$1048576, $D201, FALSE))</f>
        <v>835.20332335398825</v>
      </c>
      <c r="AB201">
        <f>IF(ISBLANK(HLOOKUP(AB$1, m_preprocess!$1:$1048576, $D201, FALSE)), "", HLOOKUP(AB$1, m_preprocess!$1:$1048576, $D201, FALSE))</f>
        <v>19980.707385940255</v>
      </c>
      <c r="AC201">
        <f>IF(ISBLANK(HLOOKUP(AC$1, m_preprocess!$1:$1048576, $D201, FALSE)), "", HLOOKUP(AC$1, m_preprocess!$1:$1048576, $D201, FALSE))</f>
        <v>114.70747684974047</v>
      </c>
      <c r="AD201">
        <f>IF(ISBLANK(HLOOKUP(AD$1, m_preprocess!$1:$1048576, $D201, FALSE)), "", HLOOKUP(AD$1, m_preprocess!$1:$1048576, $D201, FALSE))</f>
        <v>13496.848679138304</v>
      </c>
      <c r="AE201">
        <f>IF(ISBLANK(HLOOKUP(AE$1, m_preprocess!$1:$1048576, $D201, FALSE)), "", HLOOKUP(AE$1, m_preprocess!$1:$1048576, $D201, FALSE))</f>
        <v>25524.450937678856</v>
      </c>
      <c r="AF201">
        <f>IF(ISBLANK(HLOOKUP(AF$1, m_preprocess!$1:$1048576, $D201, FALSE)), "", HLOOKUP(AF$1, m_preprocess!$1:$1048576, $D201, FALSE))</f>
        <v>298.16524215597832</v>
      </c>
      <c r="AG201">
        <f>IF(ISBLANK(HLOOKUP(AG$1, m_preprocess!$1:$1048576, $D201, FALSE)), "", HLOOKUP(AG$1, m_preprocess!$1:$1048576, $D201, FALSE))</f>
        <v>3099.4260000000068</v>
      </c>
    </row>
    <row r="202" spans="1:33">
      <c r="A202" s="22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94.66753612768008</v>
      </c>
      <c r="F202">
        <f>IF(ISBLANK(HLOOKUP(F$1, m_preprocess!$1:$1048576, $D202, FALSE)), "", HLOOKUP(F$1, m_preprocess!$1:$1048576, $D202, FALSE))</f>
        <v>90.457517809999999</v>
      </c>
      <c r="G202">
        <f>IF(ISBLANK(HLOOKUP(G$1, m_preprocess!$1:$1048576, $D202, FALSE)), "", HLOOKUP(G$1, m_preprocess!$1:$1048576, $D202, FALSE))</f>
        <v>93.9946593090108</v>
      </c>
      <c r="H202">
        <f>IF(ISBLANK(HLOOKUP(H$1, m_preprocess!$1:$1048576, $D202, FALSE)), "", HLOOKUP(H$1, m_preprocess!$1:$1048576, $D202, FALSE))</f>
        <v>94.717405042858687</v>
      </c>
      <c r="I202">
        <f>IF(ISBLANK(HLOOKUP(I$1, m_preprocess!$1:$1048576, $D202, FALSE)), "", HLOOKUP(I$1, m_preprocess!$1:$1048576, $D202, FALSE))</f>
        <v>106.4442067121052</v>
      </c>
      <c r="J202">
        <f>IF(ISBLANK(HLOOKUP(J$1, m_preprocess!$1:$1048576, $D202, FALSE)), "", HLOOKUP(J$1, m_preprocess!$1:$1048576, $D202, FALSE))</f>
        <v>92.535947059470686</v>
      </c>
      <c r="K202">
        <f>IF(ISBLANK(HLOOKUP(K$1, m_preprocess!$1:$1048576, $D202, FALSE)), "", HLOOKUP(K$1, m_preprocess!$1:$1048576, $D202, FALSE))</f>
        <v>92.809352129867932</v>
      </c>
      <c r="L202">
        <f>IF(ISBLANK(HLOOKUP(L$1, m_preprocess!$1:$1048576, $D202, FALSE)), "", HLOOKUP(L$1, m_preprocess!$1:$1048576, $D202, FALSE))</f>
        <v>90.139604964685844</v>
      </c>
      <c r="M202">
        <f>IF(ISBLANK(HLOOKUP(M$1, m_preprocess!$1:$1048576, $D202, FALSE)), "", HLOOKUP(M$1, m_preprocess!$1:$1048576, $D202, FALSE))</f>
        <v>93.730932611320782</v>
      </c>
      <c r="N202">
        <f>IF(ISBLANK(HLOOKUP(N$1, m_preprocess!$1:$1048576, $D202, FALSE)), "", HLOOKUP(N$1, m_preprocess!$1:$1048576, $D202, FALSE))</f>
        <v>42.758000000000003</v>
      </c>
      <c r="O202">
        <f>IF(ISBLANK(HLOOKUP(O$1, m_preprocess!$1:$1048576, $D202, FALSE)), "", HLOOKUP(O$1, m_preprocess!$1:$1048576, $D202, FALSE))</f>
        <v>81.897234354676002</v>
      </c>
      <c r="P202">
        <f>IF(ISBLANK(HLOOKUP(P$1, m_preprocess!$1:$1048576, $D202, FALSE)), "", HLOOKUP(P$1, m_preprocess!$1:$1048576, $D202, FALSE))</f>
        <v>96.648818957374957</v>
      </c>
      <c r="Q202">
        <f>IF(ISBLANK(HLOOKUP(Q$1, m_preprocess!$1:$1048576, $D202, FALSE)), "", HLOOKUP(Q$1, m_preprocess!$1:$1048576, $D202, FALSE))</f>
        <v>96.776165577891703</v>
      </c>
      <c r="R202">
        <f>IF(ISBLANK(HLOOKUP(R$1, m_preprocess!$1:$1048576, $D202, FALSE)), "", HLOOKUP(R$1, m_preprocess!$1:$1048576, $D202, FALSE))</f>
        <v>99.868411173602183</v>
      </c>
      <c r="S202">
        <f>IF(ISBLANK(HLOOKUP(S$1, m_preprocess!$1:$1048576, $D202, FALSE)), "", HLOOKUP(S$1, m_preprocess!$1:$1048576, $D202, FALSE))</f>
        <v>216.65123511995287</v>
      </c>
      <c r="T202">
        <f>IF(ISBLANK(HLOOKUP(T$1, m_preprocess!$1:$1048576, $D202, FALSE)), "", HLOOKUP(T$1, m_preprocess!$1:$1048576, $D202, FALSE))</f>
        <v>28.975315272451223</v>
      </c>
      <c r="U202">
        <f>IF(ISBLANK(HLOOKUP(U$1, m_preprocess!$1:$1048576, $D202, FALSE)), "", HLOOKUP(U$1, m_preprocess!$1:$1048576, $D202, FALSE))</f>
        <v>225.44937454087665</v>
      </c>
      <c r="V202">
        <f>IF(ISBLANK(HLOOKUP(V$1, m_preprocess!$1:$1048576, $D202, FALSE)), "", HLOOKUP(V$1, m_preprocess!$1:$1048576, $D202, FALSE))</f>
        <v>32.235519782906884</v>
      </c>
      <c r="W202">
        <f>IF(ISBLANK(HLOOKUP(W$1, m_preprocess!$1:$1048576, $D202, FALSE)), "", HLOOKUP(W$1, m_preprocess!$1:$1048576, $D202, FALSE))</f>
        <v>166.27864830052883</v>
      </c>
      <c r="X202">
        <f>IF(ISBLANK(HLOOKUP(X$1, m_preprocess!$1:$1048576, $D202, FALSE)), "", HLOOKUP(X$1, m_preprocess!$1:$1048576, $D202, FALSE))</f>
        <v>26.935196124318146</v>
      </c>
      <c r="Y202">
        <f>IF(ISBLANK(HLOOKUP(Y$1, m_preprocess!$1:$1048576, $D202, FALSE)), "", HLOOKUP(Y$1, m_preprocess!$1:$1048576, $D202, FALSE))</f>
        <v>225278.47861513137</v>
      </c>
      <c r="Z202">
        <f>IF(ISBLANK(HLOOKUP(Z$1, m_preprocess!$1:$1048576, $D202, FALSE)), "", HLOOKUP(Z$1, m_preprocess!$1:$1048576, $D202, FALSE))</f>
        <v>253030.23997128219</v>
      </c>
      <c r="AA202">
        <f>IF(ISBLANK(HLOOKUP(AA$1, m_preprocess!$1:$1048576, $D202, FALSE)), "", HLOOKUP(AA$1, m_preprocess!$1:$1048576, $D202, FALSE))</f>
        <v>809.41564247362885</v>
      </c>
      <c r="AB202">
        <f>IF(ISBLANK(HLOOKUP(AB$1, m_preprocess!$1:$1048576, $D202, FALSE)), "", HLOOKUP(AB$1, m_preprocess!$1:$1048576, $D202, FALSE))</f>
        <v>20289.257307335381</v>
      </c>
      <c r="AC202">
        <f>IF(ISBLANK(HLOOKUP(AC$1, m_preprocess!$1:$1048576, $D202, FALSE)), "", HLOOKUP(AC$1, m_preprocess!$1:$1048576, $D202, FALSE))</f>
        <v>118.33042983243097</v>
      </c>
      <c r="AD202">
        <f>IF(ISBLANK(HLOOKUP(AD$1, m_preprocess!$1:$1048576, $D202, FALSE)), "", HLOOKUP(AD$1, m_preprocess!$1:$1048576, $D202, FALSE))</f>
        <v>13548.420743089177</v>
      </c>
      <c r="AE202">
        <f>IF(ISBLANK(HLOOKUP(AE$1, m_preprocess!$1:$1048576, $D202, FALSE)), "", HLOOKUP(AE$1, m_preprocess!$1:$1048576, $D202, FALSE))</f>
        <v>26130.236903850997</v>
      </c>
      <c r="AF202">
        <f>IF(ISBLANK(HLOOKUP(AF$1, m_preprocess!$1:$1048576, $D202, FALSE)), "", HLOOKUP(AF$1, m_preprocess!$1:$1048576, $D202, FALSE))</f>
        <v>307.88971449387657</v>
      </c>
      <c r="AG202">
        <f>IF(ISBLANK(HLOOKUP(AG$1, m_preprocess!$1:$1048576, $D202, FALSE)), "", HLOOKUP(AG$1, m_preprocess!$1:$1048576, $D202, FALSE))</f>
        <v>4040.3139999999912</v>
      </c>
    </row>
    <row r="203" spans="1:33">
      <c r="A203" s="22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98.637455112748995</v>
      </c>
      <c r="F203">
        <f>IF(ISBLANK(HLOOKUP(F$1, m_preprocess!$1:$1048576, $D203, FALSE)), "", HLOOKUP(F$1, m_preprocess!$1:$1048576, $D203, FALSE))</f>
        <v>95.166996879999999</v>
      </c>
      <c r="G203">
        <f>IF(ISBLANK(HLOOKUP(G$1, m_preprocess!$1:$1048576, $D203, FALSE)), "", HLOOKUP(G$1, m_preprocess!$1:$1048576, $D203, FALSE))</f>
        <v>98.941394594470694</v>
      </c>
      <c r="H203">
        <f>IF(ISBLANK(HLOOKUP(H$1, m_preprocess!$1:$1048576, $D203, FALSE)), "", HLOOKUP(H$1, m_preprocess!$1:$1048576, $D203, FALSE))</f>
        <v>97.623685211163831</v>
      </c>
      <c r="I203">
        <f>IF(ISBLANK(HLOOKUP(I$1, m_preprocess!$1:$1048576, $D203, FALSE)), "", HLOOKUP(I$1, m_preprocess!$1:$1048576, $D203, FALSE))</f>
        <v>106.95272062046288</v>
      </c>
      <c r="J203">
        <f>IF(ISBLANK(HLOOKUP(J$1, m_preprocess!$1:$1048576, $D203, FALSE)), "", HLOOKUP(J$1, m_preprocess!$1:$1048576, $D203, FALSE))</f>
        <v>97.669253745068787</v>
      </c>
      <c r="K203">
        <f>IF(ISBLANK(HLOOKUP(K$1, m_preprocess!$1:$1048576, $D203, FALSE)), "", HLOOKUP(K$1, m_preprocess!$1:$1048576, $D203, FALSE))</f>
        <v>99.275693689495697</v>
      </c>
      <c r="L203">
        <f>IF(ISBLANK(HLOOKUP(L$1, m_preprocess!$1:$1048576, $D203, FALSE)), "", HLOOKUP(L$1, m_preprocess!$1:$1048576, $D203, FALSE))</f>
        <v>94.89671047877421</v>
      </c>
      <c r="M203">
        <f>IF(ISBLANK(HLOOKUP(M$1, m_preprocess!$1:$1048576, $D203, FALSE)), "", HLOOKUP(M$1, m_preprocess!$1:$1048576, $D203, FALSE))</f>
        <v>98.784850916025945</v>
      </c>
      <c r="N203">
        <f>IF(ISBLANK(HLOOKUP(N$1, m_preprocess!$1:$1048576, $D203, FALSE)), "", HLOOKUP(N$1, m_preprocess!$1:$1048576, $D203, FALSE))</f>
        <v>43.378999999999998</v>
      </c>
      <c r="O203">
        <f>IF(ISBLANK(HLOOKUP(O$1, m_preprocess!$1:$1048576, $D203, FALSE)), "", HLOOKUP(O$1, m_preprocess!$1:$1048576, $D203, FALSE))</f>
        <v>76.954976711002999</v>
      </c>
      <c r="P203">
        <f>IF(ISBLANK(HLOOKUP(P$1, m_preprocess!$1:$1048576, $D203, FALSE)), "", HLOOKUP(P$1, m_preprocess!$1:$1048576, $D203, FALSE))</f>
        <v>97.846247992209413</v>
      </c>
      <c r="Q203">
        <f>IF(ISBLANK(HLOOKUP(Q$1, m_preprocess!$1:$1048576, $D203, FALSE)), "", HLOOKUP(Q$1, m_preprocess!$1:$1048576, $D203, FALSE))</f>
        <v>97.420155172810723</v>
      </c>
      <c r="R203">
        <f>IF(ISBLANK(HLOOKUP(R$1, m_preprocess!$1:$1048576, $D203, FALSE)), "", HLOOKUP(R$1, m_preprocess!$1:$1048576, $D203, FALSE))</f>
        <v>100.43737645320196</v>
      </c>
      <c r="S203">
        <f>IF(ISBLANK(HLOOKUP(S$1, m_preprocess!$1:$1048576, $D203, FALSE)), "", HLOOKUP(S$1, m_preprocess!$1:$1048576, $D203, FALSE))</f>
        <v>226.04463077379339</v>
      </c>
      <c r="T203">
        <f>IF(ISBLANK(HLOOKUP(T$1, m_preprocess!$1:$1048576, $D203, FALSE)), "", HLOOKUP(T$1, m_preprocess!$1:$1048576, $D203, FALSE))</f>
        <v>32.244966615901383</v>
      </c>
      <c r="U203">
        <f>IF(ISBLANK(HLOOKUP(U$1, m_preprocess!$1:$1048576, $D203, FALSE)), "", HLOOKUP(U$1, m_preprocess!$1:$1048576, $D203, FALSE))</f>
        <v>224.60290646413165</v>
      </c>
      <c r="V203">
        <f>IF(ISBLANK(HLOOKUP(V$1, m_preprocess!$1:$1048576, $D203, FALSE)), "", HLOOKUP(V$1, m_preprocess!$1:$1048576, $D203, FALSE))</f>
        <v>31.027357682177161</v>
      </c>
      <c r="W203">
        <f>IF(ISBLANK(HLOOKUP(W$1, m_preprocess!$1:$1048576, $D203, FALSE)), "", HLOOKUP(W$1, m_preprocess!$1:$1048576, $D203, FALSE))</f>
        <v>165.26005292684343</v>
      </c>
      <c r="X203">
        <f>IF(ISBLANK(HLOOKUP(X$1, m_preprocess!$1:$1048576, $D203, FALSE)), "", HLOOKUP(X$1, m_preprocess!$1:$1048576, $D203, FALSE))</f>
        <v>28.315495855111077</v>
      </c>
      <c r="Y203">
        <f>IF(ISBLANK(HLOOKUP(Y$1, m_preprocess!$1:$1048576, $D203, FALSE)), "", HLOOKUP(Y$1, m_preprocess!$1:$1048576, $D203, FALSE))</f>
        <v>206112.0202057214</v>
      </c>
      <c r="Z203">
        <f>IF(ISBLANK(HLOOKUP(Z$1, m_preprocess!$1:$1048576, $D203, FALSE)), "", HLOOKUP(Z$1, m_preprocess!$1:$1048576, $D203, FALSE))</f>
        <v>259102.87904967062</v>
      </c>
      <c r="AA203">
        <f>IF(ISBLANK(HLOOKUP(AA$1, m_preprocess!$1:$1048576, $D203, FALSE)), "", HLOOKUP(AA$1, m_preprocess!$1:$1048576, $D203, FALSE))</f>
        <v>783.31963105459829</v>
      </c>
      <c r="AB203">
        <f>IF(ISBLANK(HLOOKUP(AB$1, m_preprocess!$1:$1048576, $D203, FALSE)), "", HLOOKUP(AB$1, m_preprocess!$1:$1048576, $D203, FALSE))</f>
        <v>20390.014460169838</v>
      </c>
      <c r="AC203">
        <f>IF(ISBLANK(HLOOKUP(AC$1, m_preprocess!$1:$1048576, $D203, FALSE)), "", HLOOKUP(AC$1, m_preprocess!$1:$1048576, $D203, FALSE))</f>
        <v>117.01939078734762</v>
      </c>
      <c r="AD203">
        <f>IF(ISBLANK(HLOOKUP(AD$1, m_preprocess!$1:$1048576, $D203, FALSE)), "", HLOOKUP(AD$1, m_preprocess!$1:$1048576, $D203, FALSE))</f>
        <v>13897.449470283464</v>
      </c>
      <c r="AE203">
        <f>IF(ISBLANK(HLOOKUP(AE$1, m_preprocess!$1:$1048576, $D203, FALSE)), "", HLOOKUP(AE$1, m_preprocess!$1:$1048576, $D203, FALSE))</f>
        <v>26115.900296445678</v>
      </c>
      <c r="AF203">
        <f>IF(ISBLANK(HLOOKUP(AF$1, m_preprocess!$1:$1048576, $D203, FALSE)), "", HLOOKUP(AF$1, m_preprocess!$1:$1048576, $D203, FALSE))</f>
        <v>316.92077796922484</v>
      </c>
      <c r="AG203">
        <f>IF(ISBLANK(HLOOKUP(AG$1, m_preprocess!$1:$1048576, $D203, FALSE)), "", HLOOKUP(AG$1, m_preprocess!$1:$1048576, $D203, FALSE))</f>
        <v>613.60300000000279</v>
      </c>
    </row>
    <row r="204" spans="1:33">
      <c r="A204" s="22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99.587745764014016</v>
      </c>
      <c r="F204">
        <f>IF(ISBLANK(HLOOKUP(F$1, m_preprocess!$1:$1048576, $D204, FALSE)), "", HLOOKUP(F$1, m_preprocess!$1:$1048576, $D204, FALSE))</f>
        <v>97.656596699999994</v>
      </c>
      <c r="G204">
        <f>IF(ISBLANK(HLOOKUP(G$1, m_preprocess!$1:$1048576, $D204, FALSE)), "", HLOOKUP(G$1, m_preprocess!$1:$1048576, $D204, FALSE))</f>
        <v>96.428496649727862</v>
      </c>
      <c r="H204">
        <f>IF(ISBLANK(HLOOKUP(H$1, m_preprocess!$1:$1048576, $D204, FALSE)), "", HLOOKUP(H$1, m_preprocess!$1:$1048576, $D204, FALSE))</f>
        <v>93.051872548893826</v>
      </c>
      <c r="I204">
        <f>IF(ISBLANK(HLOOKUP(I$1, m_preprocess!$1:$1048576, $D204, FALSE)), "", HLOOKUP(I$1, m_preprocess!$1:$1048576, $D204, FALSE))</f>
        <v>103.40853091038139</v>
      </c>
      <c r="J204">
        <f>IF(ISBLANK(HLOOKUP(J$1, m_preprocess!$1:$1048576, $D204, FALSE)), "", HLOOKUP(J$1, m_preprocess!$1:$1048576, $D204, FALSE))</f>
        <v>96.325591264786041</v>
      </c>
      <c r="K204">
        <f>IF(ISBLANK(HLOOKUP(K$1, m_preprocess!$1:$1048576, $D204, FALSE)), "", HLOOKUP(K$1, m_preprocess!$1:$1048576, $D204, FALSE))</f>
        <v>97.367964412791409</v>
      </c>
      <c r="L204">
        <f>IF(ISBLANK(HLOOKUP(L$1, m_preprocess!$1:$1048576, $D204, FALSE)), "", HLOOKUP(L$1, m_preprocess!$1:$1048576, $D204, FALSE))</f>
        <v>95.110442927994526</v>
      </c>
      <c r="M204">
        <f>IF(ISBLANK(HLOOKUP(M$1, m_preprocess!$1:$1048576, $D204, FALSE)), "", HLOOKUP(M$1, m_preprocess!$1:$1048576, $D204, FALSE))</f>
        <v>99.549056275220266</v>
      </c>
      <c r="N204">
        <f>IF(ISBLANK(HLOOKUP(N$1, m_preprocess!$1:$1048576, $D204, FALSE)), "", HLOOKUP(N$1, m_preprocess!$1:$1048576, $D204, FALSE))</f>
        <v>43.567999999999998</v>
      </c>
      <c r="O204">
        <f>IF(ISBLANK(HLOOKUP(O$1, m_preprocess!$1:$1048576, $D204, FALSE)), "", HLOOKUP(O$1, m_preprocess!$1:$1048576, $D204, FALSE))</f>
        <v>78.158785582700006</v>
      </c>
      <c r="P204">
        <f>IF(ISBLANK(HLOOKUP(P$1, m_preprocess!$1:$1048576, $D204, FALSE)), "", HLOOKUP(P$1, m_preprocess!$1:$1048576, $D204, FALSE))</f>
        <v>98.788206119179222</v>
      </c>
      <c r="Q204">
        <f>IF(ISBLANK(HLOOKUP(Q$1, m_preprocess!$1:$1048576, $D204, FALSE)), "", HLOOKUP(Q$1, m_preprocess!$1:$1048576, $D204, FALSE))</f>
        <v>97.953459164310502</v>
      </c>
      <c r="R204">
        <f>IF(ISBLANK(HLOOKUP(R$1, m_preprocess!$1:$1048576, $D204, FALSE)), "", HLOOKUP(R$1, m_preprocess!$1:$1048576, $D204, FALSE))</f>
        <v>100.85218731629323</v>
      </c>
      <c r="S204">
        <f>IF(ISBLANK(HLOOKUP(S$1, m_preprocess!$1:$1048576, $D204, FALSE)), "", HLOOKUP(S$1, m_preprocess!$1:$1048576, $D204, FALSE))</f>
        <v>226.38344068136834</v>
      </c>
      <c r="T204">
        <f>IF(ISBLANK(HLOOKUP(T$1, m_preprocess!$1:$1048576, $D204, FALSE)), "", HLOOKUP(T$1, m_preprocess!$1:$1048576, $D204, FALSE))</f>
        <v>32.141205157318439</v>
      </c>
      <c r="U204">
        <f>IF(ISBLANK(HLOOKUP(U$1, m_preprocess!$1:$1048576, $D204, FALSE)), "", HLOOKUP(U$1, m_preprocess!$1:$1048576, $D204, FALSE))</f>
        <v>229.63408532891839</v>
      </c>
      <c r="V204">
        <f>IF(ISBLANK(HLOOKUP(V$1, m_preprocess!$1:$1048576, $D204, FALSE)), "", HLOOKUP(V$1, m_preprocess!$1:$1048576, $D204, FALSE))</f>
        <v>31.947876335338282</v>
      </c>
      <c r="W204">
        <f>IF(ISBLANK(HLOOKUP(W$1, m_preprocess!$1:$1048576, $D204, FALSE)), "", HLOOKUP(W$1, m_preprocess!$1:$1048576, $D204, FALSE))</f>
        <v>169.21475914593518</v>
      </c>
      <c r="X204">
        <f>IF(ISBLANK(HLOOKUP(X$1, m_preprocess!$1:$1048576, $D204, FALSE)), "", HLOOKUP(X$1, m_preprocess!$1:$1048576, $D204, FALSE))</f>
        <v>28.471449847644909</v>
      </c>
      <c r="Y204">
        <f>IF(ISBLANK(HLOOKUP(Y$1, m_preprocess!$1:$1048576, $D204, FALSE)), "", HLOOKUP(Y$1, m_preprocess!$1:$1048576, $D204, FALSE))</f>
        <v>228141.76163417342</v>
      </c>
      <c r="Z204">
        <f>IF(ISBLANK(HLOOKUP(Z$1, m_preprocess!$1:$1048576, $D204, FALSE)), "", HLOOKUP(Z$1, m_preprocess!$1:$1048576, $D204, FALSE))</f>
        <v>271012.20444791391</v>
      </c>
      <c r="AA204">
        <f>IF(ISBLANK(HLOOKUP(AA$1, m_preprocess!$1:$1048576, $D204, FALSE)), "", HLOOKUP(AA$1, m_preprocess!$1:$1048576, $D204, FALSE))</f>
        <v>695.48054171998854</v>
      </c>
      <c r="AB204">
        <f>IF(ISBLANK(HLOOKUP(AB$1, m_preprocess!$1:$1048576, $D204, FALSE)), "", HLOOKUP(AB$1, m_preprocess!$1:$1048576, $D204, FALSE))</f>
        <v>20497.343181495915</v>
      </c>
      <c r="AC204">
        <f>IF(ISBLANK(HLOOKUP(AC$1, m_preprocess!$1:$1048576, $D204, FALSE)), "", HLOOKUP(AC$1, m_preprocess!$1:$1048576, $D204, FALSE))</f>
        <v>115.61210842871436</v>
      </c>
      <c r="AD204">
        <f>IF(ISBLANK(HLOOKUP(AD$1, m_preprocess!$1:$1048576, $D204, FALSE)), "", HLOOKUP(AD$1, m_preprocess!$1:$1048576, $D204, FALSE))</f>
        <v>14006.717253901641</v>
      </c>
      <c r="AE204">
        <f>IF(ISBLANK(HLOOKUP(AE$1, m_preprocess!$1:$1048576, $D204, FALSE)), "", HLOOKUP(AE$1, m_preprocess!$1:$1048576, $D204, FALSE))</f>
        <v>26195.613559898982</v>
      </c>
      <c r="AF204">
        <f>IF(ISBLANK(HLOOKUP(AF$1, m_preprocess!$1:$1048576, $D204, FALSE)), "", HLOOKUP(AF$1, m_preprocess!$1:$1048576, $D204, FALSE))</f>
        <v>321.83542189243946</v>
      </c>
      <c r="AG204">
        <f>IF(ISBLANK(HLOOKUP(AG$1, m_preprocess!$1:$1048576, $D204, FALSE)), "", HLOOKUP(AG$1, m_preprocess!$1:$1048576, $D204, FALSE))</f>
        <v>2172.4590000000062</v>
      </c>
    </row>
    <row r="205" spans="1:33">
      <c r="A205" s="22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100.34468783233994</v>
      </c>
      <c r="F205">
        <f>IF(ISBLANK(HLOOKUP(F$1, m_preprocess!$1:$1048576, $D205, FALSE)), "", HLOOKUP(F$1, m_preprocess!$1:$1048576, $D205, FALSE))</f>
        <v>123.12741335</v>
      </c>
      <c r="G205">
        <f>IF(ISBLANK(HLOOKUP(G$1, m_preprocess!$1:$1048576, $D205, FALSE)), "", HLOOKUP(G$1, m_preprocess!$1:$1048576, $D205, FALSE))</f>
        <v>95.685859635398586</v>
      </c>
      <c r="H205">
        <f>IF(ISBLANK(HLOOKUP(H$1, m_preprocess!$1:$1048576, $D205, FALSE)), "", HLOOKUP(H$1, m_preprocess!$1:$1048576, $D205, FALSE))</f>
        <v>96.606316146040754</v>
      </c>
      <c r="I205">
        <f>IF(ISBLANK(HLOOKUP(I$1, m_preprocess!$1:$1048576, $D205, FALSE)), "", HLOOKUP(I$1, m_preprocess!$1:$1048576, $D205, FALSE))</f>
        <v>94.62043497130648</v>
      </c>
      <c r="J205">
        <f>IF(ISBLANK(HLOOKUP(J$1, m_preprocess!$1:$1048576, $D205, FALSE)), "", HLOOKUP(J$1, m_preprocess!$1:$1048576, $D205, FALSE))</f>
        <v>100.33651233895178</v>
      </c>
      <c r="K205">
        <f>IF(ISBLANK(HLOOKUP(K$1, m_preprocess!$1:$1048576, $D205, FALSE)), "", HLOOKUP(K$1, m_preprocess!$1:$1048576, $D205, FALSE))</f>
        <v>92.975201747377966</v>
      </c>
      <c r="L205">
        <f>IF(ISBLANK(HLOOKUP(L$1, m_preprocess!$1:$1048576, $D205, FALSE)), "", HLOOKUP(L$1, m_preprocess!$1:$1048576, $D205, FALSE))</f>
        <v>100.60461006744357</v>
      </c>
      <c r="M205">
        <f>IF(ISBLANK(HLOOKUP(M$1, m_preprocess!$1:$1048576, $D205, FALSE)), "", HLOOKUP(M$1, m_preprocess!$1:$1048576, $D205, FALSE))</f>
        <v>102.05666741184605</v>
      </c>
      <c r="N205">
        <f>IF(ISBLANK(HLOOKUP(N$1, m_preprocess!$1:$1048576, $D205, FALSE)), "", HLOOKUP(N$1, m_preprocess!$1:$1048576, $D205, FALSE))</f>
        <v>45.226999999999997</v>
      </c>
      <c r="O205">
        <f>IF(ISBLANK(HLOOKUP(O$1, m_preprocess!$1:$1048576, $D205, FALSE)), "", HLOOKUP(O$1, m_preprocess!$1:$1048576, $D205, FALSE))</f>
        <v>80.126070947835998</v>
      </c>
      <c r="P205">
        <f>IF(ISBLANK(HLOOKUP(P$1, m_preprocess!$1:$1048576, $D205, FALSE)), "", HLOOKUP(P$1, m_preprocess!$1:$1048576, $D205, FALSE))</f>
        <v>98.524437613207283</v>
      </c>
      <c r="Q205">
        <f>IF(ISBLANK(HLOOKUP(Q$1, m_preprocess!$1:$1048576, $D205, FALSE)), "", HLOOKUP(Q$1, m_preprocess!$1:$1048576, $D205, FALSE))</f>
        <v>98.706906967136632</v>
      </c>
      <c r="R205">
        <f>IF(ISBLANK(HLOOKUP(R$1, m_preprocess!$1:$1048576, $D205, FALSE)), "", HLOOKUP(R$1, m_preprocess!$1:$1048576, $D205, FALSE))</f>
        <v>99.815140237359373</v>
      </c>
      <c r="S205">
        <f>IF(ISBLANK(HLOOKUP(S$1, m_preprocess!$1:$1048576, $D205, FALSE)), "", HLOOKUP(S$1, m_preprocess!$1:$1048576, $D205, FALSE))</f>
        <v>233.68804286291726</v>
      </c>
      <c r="T205">
        <f>IF(ISBLANK(HLOOKUP(T$1, m_preprocess!$1:$1048576, $D205, FALSE)), "", HLOOKUP(T$1, m_preprocess!$1:$1048576, $D205, FALSE))</f>
        <v>33.710956189764332</v>
      </c>
      <c r="U205">
        <f>IF(ISBLANK(HLOOKUP(U$1, m_preprocess!$1:$1048576, $D205, FALSE)), "", HLOOKUP(U$1, m_preprocess!$1:$1048576, $D205, FALSE))</f>
        <v>234.88237766095764</v>
      </c>
      <c r="V205">
        <f>IF(ISBLANK(HLOOKUP(V$1, m_preprocess!$1:$1048576, $D205, FALSE)), "", HLOOKUP(V$1, m_preprocess!$1:$1048576, $D205, FALSE))</f>
        <v>36.807373583386763</v>
      </c>
      <c r="W205">
        <f>IF(ISBLANK(HLOOKUP(W$1, m_preprocess!$1:$1048576, $D205, FALSE)), "", HLOOKUP(W$1, m_preprocess!$1:$1048576, $D205, FALSE))</f>
        <v>166.90149155909572</v>
      </c>
      <c r="X205">
        <f>IF(ISBLANK(HLOOKUP(X$1, m_preprocess!$1:$1048576, $D205, FALSE)), "", HLOOKUP(X$1, m_preprocess!$1:$1048576, $D205, FALSE))</f>
        <v>31.173512518475196</v>
      </c>
      <c r="Y205">
        <f>IF(ISBLANK(HLOOKUP(Y$1, m_preprocess!$1:$1048576, $D205, FALSE)), "", HLOOKUP(Y$1, m_preprocess!$1:$1048576, $D205, FALSE))</f>
        <v>412061.50744582672</v>
      </c>
      <c r="Z205">
        <f>IF(ISBLANK(HLOOKUP(Z$1, m_preprocess!$1:$1048576, $D205, FALSE)), "", HLOOKUP(Z$1, m_preprocess!$1:$1048576, $D205, FALSE))</f>
        <v>462833.584172056</v>
      </c>
      <c r="AA205">
        <f>IF(ISBLANK(HLOOKUP(AA$1, m_preprocess!$1:$1048576, $D205, FALSE)), "", HLOOKUP(AA$1, m_preprocess!$1:$1048576, $D205, FALSE))</f>
        <v>722.12664541033462</v>
      </c>
      <c r="AB205">
        <f>IF(ISBLANK(HLOOKUP(AB$1, m_preprocess!$1:$1048576, $D205, FALSE)), "", HLOOKUP(AB$1, m_preprocess!$1:$1048576, $D205, FALSE))</f>
        <v>20864.084118275558</v>
      </c>
      <c r="AC205">
        <f>IF(ISBLANK(HLOOKUP(AC$1, m_preprocess!$1:$1048576, $D205, FALSE)), "", HLOOKUP(AC$1, m_preprocess!$1:$1048576, $D205, FALSE))</f>
        <v>112.53796765035023</v>
      </c>
      <c r="AD205">
        <f>IF(ISBLANK(HLOOKUP(AD$1, m_preprocess!$1:$1048576, $D205, FALSE)), "", HLOOKUP(AD$1, m_preprocess!$1:$1048576, $D205, FALSE))</f>
        <v>15425.433428182412</v>
      </c>
      <c r="AE205">
        <f>IF(ISBLANK(HLOOKUP(AE$1, m_preprocess!$1:$1048576, $D205, FALSE)), "", HLOOKUP(AE$1, m_preprocess!$1:$1048576, $D205, FALSE))</f>
        <v>28218.852104734167</v>
      </c>
      <c r="AF205">
        <f>IF(ISBLANK(HLOOKUP(AF$1, m_preprocess!$1:$1048576, $D205, FALSE)), "", HLOOKUP(AF$1, m_preprocess!$1:$1048576, $D205, FALSE))</f>
        <v>335.76474207779808</v>
      </c>
      <c r="AG205">
        <f>IF(ISBLANK(HLOOKUP(AG$1, m_preprocess!$1:$1048576, $D205, FALSE)), "", HLOOKUP(AG$1, m_preprocess!$1:$1048576, $D205, FALSE))</f>
        <v>9353.6330000000016</v>
      </c>
    </row>
    <row r="206" spans="1:33">
      <c r="A206" s="22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95.30670376974237</v>
      </c>
      <c r="F206">
        <f>IF(ISBLANK(HLOOKUP(F$1, m_preprocess!$1:$1048576, $D206, FALSE)), "", HLOOKUP(F$1, m_preprocess!$1:$1048576, $D206, FALSE))</f>
        <v>94.531113430000005</v>
      </c>
      <c r="G206">
        <f>IF(ISBLANK(HLOOKUP(G$1, m_preprocess!$1:$1048576, $D206, FALSE)), "", HLOOKUP(G$1, m_preprocess!$1:$1048576, $D206, FALSE))</f>
        <v>93.612613775509061</v>
      </c>
      <c r="H206">
        <f>IF(ISBLANK(HLOOKUP(H$1, m_preprocess!$1:$1048576, $D206, FALSE)), "", HLOOKUP(H$1, m_preprocess!$1:$1048576, $D206, FALSE))</f>
        <v>98.606312822641968</v>
      </c>
      <c r="I206">
        <f>IF(ISBLANK(HLOOKUP(I$1, m_preprocess!$1:$1048576, $D206, FALSE)), "", HLOOKUP(I$1, m_preprocess!$1:$1048576, $D206, FALSE))</f>
        <v>94.639002002467294</v>
      </c>
      <c r="J206">
        <f>IF(ISBLANK(HLOOKUP(J$1, m_preprocess!$1:$1048576, $D206, FALSE)), "", HLOOKUP(J$1, m_preprocess!$1:$1048576, $D206, FALSE))</f>
        <v>91.148632442045013</v>
      </c>
      <c r="K206">
        <f>IF(ISBLANK(HLOOKUP(K$1, m_preprocess!$1:$1048576, $D206, FALSE)), "", HLOOKUP(K$1, m_preprocess!$1:$1048576, $D206, FALSE))</f>
        <v>92.139500377592725</v>
      </c>
      <c r="L206">
        <f>IF(ISBLANK(HLOOKUP(L$1, m_preprocess!$1:$1048576, $D206, FALSE)), "", HLOOKUP(L$1, m_preprocess!$1:$1048576, $D206, FALSE))</f>
        <v>84.101346547409179</v>
      </c>
      <c r="M206">
        <f>IF(ISBLANK(HLOOKUP(M$1, m_preprocess!$1:$1048576, $D206, FALSE)), "", HLOOKUP(M$1, m_preprocess!$1:$1048576, $D206, FALSE))</f>
        <v>93.523675685137192</v>
      </c>
      <c r="N206">
        <f>IF(ISBLANK(HLOOKUP(N$1, m_preprocess!$1:$1048576, $D206, FALSE)), "", HLOOKUP(N$1, m_preprocess!$1:$1048576, $D206, FALSE))</f>
        <v>44.997999999999998</v>
      </c>
      <c r="O206">
        <f>IF(ISBLANK(HLOOKUP(O$1, m_preprocess!$1:$1048576, $D206, FALSE)), "", HLOOKUP(O$1, m_preprocess!$1:$1048576, $D206, FALSE))</f>
        <v>82.116526042865999</v>
      </c>
      <c r="P206">
        <f>IF(ISBLANK(HLOOKUP(P$1, m_preprocess!$1:$1048576, $D206, FALSE)), "", HLOOKUP(P$1, m_preprocess!$1:$1048576, $D206, FALSE))</f>
        <v>99.071809466956864</v>
      </c>
      <c r="Q206">
        <f>IF(ISBLANK(HLOOKUP(Q$1, m_preprocess!$1:$1048576, $D206, FALSE)), "", HLOOKUP(Q$1, m_preprocess!$1:$1048576, $D206, FALSE))</f>
        <v>99.336159975685021</v>
      </c>
      <c r="R206">
        <f>IF(ISBLANK(HLOOKUP(R$1, m_preprocess!$1:$1048576, $D206, FALSE)), "", HLOOKUP(R$1, m_preprocess!$1:$1048576, $D206, FALSE))</f>
        <v>99.733882899446826</v>
      </c>
      <c r="S206">
        <f>IF(ISBLANK(HLOOKUP(S$1, m_preprocess!$1:$1048576, $D206, FALSE)), "", HLOOKUP(S$1, m_preprocess!$1:$1048576, $D206, FALSE))</f>
        <v>193.69676503587377</v>
      </c>
      <c r="T206">
        <f>IF(ISBLANK(HLOOKUP(T$1, m_preprocess!$1:$1048576, $D206, FALSE)), "", HLOOKUP(T$1, m_preprocess!$1:$1048576, $D206, FALSE))</f>
        <v>31.369327124650336</v>
      </c>
      <c r="U206">
        <f>IF(ISBLANK(HLOOKUP(U$1, m_preprocess!$1:$1048576, $D206, FALSE)), "", HLOOKUP(U$1, m_preprocess!$1:$1048576, $D206, FALSE))</f>
        <v>197.65273798389148</v>
      </c>
      <c r="V206">
        <f>IF(ISBLANK(HLOOKUP(V$1, m_preprocess!$1:$1048576, $D206, FALSE)), "", HLOOKUP(V$1, m_preprocess!$1:$1048576, $D206, FALSE))</f>
        <v>30.537147809443312</v>
      </c>
      <c r="W206">
        <f>IF(ISBLANK(HLOOKUP(W$1, m_preprocess!$1:$1048576, $D206, FALSE)), "", HLOOKUP(W$1, m_preprocess!$1:$1048576, $D206, FALSE))</f>
        <v>143.55953565640797</v>
      </c>
      <c r="X206">
        <f>IF(ISBLANK(HLOOKUP(X$1, m_preprocess!$1:$1048576, $D206, FALSE)), "", HLOOKUP(X$1, m_preprocess!$1:$1048576, $D206, FALSE))</f>
        <v>23.556054518040206</v>
      </c>
      <c r="Y206">
        <f>IF(ISBLANK(HLOOKUP(Y$1, m_preprocess!$1:$1048576, $D206, FALSE)), "", HLOOKUP(Y$1, m_preprocess!$1:$1048576, $D206, FALSE))</f>
        <v>280009.9865604486</v>
      </c>
      <c r="Z206">
        <f>IF(ISBLANK(HLOOKUP(Z$1, m_preprocess!$1:$1048576, $D206, FALSE)), "", HLOOKUP(Z$1, m_preprocess!$1:$1048576, $D206, FALSE))</f>
        <v>271352.38108077389</v>
      </c>
      <c r="AA206">
        <f>IF(ISBLANK(HLOOKUP(AA$1, m_preprocess!$1:$1048576, $D206, FALSE)), "", HLOOKUP(AA$1, m_preprocess!$1:$1048576, $D206, FALSE))</f>
        <v>608.68834142573394</v>
      </c>
      <c r="AB206">
        <f>IF(ISBLANK(HLOOKUP(AB$1, m_preprocess!$1:$1048576, $D206, FALSE)), "", HLOOKUP(AB$1, m_preprocess!$1:$1048576, $D206, FALSE))</f>
        <v>20663.467699836561</v>
      </c>
      <c r="AC206">
        <f>IF(ISBLANK(HLOOKUP(AC$1, m_preprocess!$1:$1048576, $D206, FALSE)), "", HLOOKUP(AC$1, m_preprocess!$1:$1048576, $D206, FALSE))</f>
        <v>111.36974552643881</v>
      </c>
      <c r="AD206">
        <f>IF(ISBLANK(HLOOKUP(AD$1, m_preprocess!$1:$1048576, $D206, FALSE)), "", HLOOKUP(AD$1, m_preprocess!$1:$1048576, $D206, FALSE))</f>
        <v>14607.659080375168</v>
      </c>
      <c r="AE206">
        <f>IF(ISBLANK(HLOOKUP(AE$1, m_preprocess!$1:$1048576, $D206, FALSE)), "", HLOOKUP(AE$1, m_preprocess!$1:$1048576, $D206, FALSE))</f>
        <v>26749.420538067436</v>
      </c>
      <c r="AF206">
        <f>IF(ISBLANK(HLOOKUP(AF$1, m_preprocess!$1:$1048576, $D206, FALSE)), "", HLOOKUP(AF$1, m_preprocess!$1:$1048576, $D206, FALSE))</f>
        <v>331.23407914271763</v>
      </c>
      <c r="AG206">
        <f>IF(ISBLANK(HLOOKUP(AG$1, m_preprocess!$1:$1048576, $D206, FALSE)), "", HLOOKUP(AG$1, m_preprocess!$1:$1048576, $D206, FALSE))</f>
        <v>-777.42100000000573</v>
      </c>
    </row>
    <row r="207" spans="1:33">
      <c r="A207" s="22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93.962967451289742</v>
      </c>
      <c r="F207">
        <f>IF(ISBLANK(HLOOKUP(F$1, m_preprocess!$1:$1048576, $D207, FALSE)), "", HLOOKUP(F$1, m_preprocess!$1:$1048576, $D207, FALSE))</f>
        <v>86.442307459999995</v>
      </c>
      <c r="G207">
        <f>IF(ISBLANK(HLOOKUP(G$1, m_preprocess!$1:$1048576, $D207, FALSE)), "", HLOOKUP(G$1, m_preprocess!$1:$1048576, $D207, FALSE))</f>
        <v>90.737046396261206</v>
      </c>
      <c r="H207">
        <f>IF(ISBLANK(HLOOKUP(H$1, m_preprocess!$1:$1048576, $D207, FALSE)), "", HLOOKUP(H$1, m_preprocess!$1:$1048576, $D207, FALSE))</f>
        <v>90.201769912637729</v>
      </c>
      <c r="I207">
        <f>IF(ISBLANK(HLOOKUP(I$1, m_preprocess!$1:$1048576, $D207, FALSE)), "", HLOOKUP(I$1, m_preprocess!$1:$1048576, $D207, FALSE))</f>
        <v>97.29236493365056</v>
      </c>
      <c r="J207">
        <f>IF(ISBLANK(HLOOKUP(J$1, m_preprocess!$1:$1048576, $D207, FALSE)), "", HLOOKUP(J$1, m_preprocess!$1:$1048576, $D207, FALSE))</f>
        <v>87.795837878716782</v>
      </c>
      <c r="K207">
        <f>IF(ISBLANK(HLOOKUP(K$1, m_preprocess!$1:$1048576, $D207, FALSE)), "", HLOOKUP(K$1, m_preprocess!$1:$1048576, $D207, FALSE))</f>
        <v>91.694264850330441</v>
      </c>
      <c r="L207">
        <f>IF(ISBLANK(HLOOKUP(L$1, m_preprocess!$1:$1048576, $D207, FALSE)), "", HLOOKUP(L$1, m_preprocess!$1:$1048576, $D207, FALSE))</f>
        <v>82.537326439537964</v>
      </c>
      <c r="M207">
        <f>IF(ISBLANK(HLOOKUP(M$1, m_preprocess!$1:$1048576, $D207, FALSE)), "", HLOOKUP(M$1, m_preprocess!$1:$1048576, $D207, FALSE))</f>
        <v>92.189968922428719</v>
      </c>
      <c r="N207">
        <f>IF(ISBLANK(HLOOKUP(N$1, m_preprocess!$1:$1048576, $D207, FALSE)), "", HLOOKUP(N$1, m_preprocess!$1:$1048576, $D207, FALSE))</f>
        <v>47.323</v>
      </c>
      <c r="O207">
        <f>IF(ISBLANK(HLOOKUP(O$1, m_preprocess!$1:$1048576, $D207, FALSE)), "", HLOOKUP(O$1, m_preprocess!$1:$1048576, $D207, FALSE))</f>
        <v>80.626178732906993</v>
      </c>
      <c r="P207">
        <f>IF(ISBLANK(HLOOKUP(P$1, m_preprocess!$1:$1048576, $D207, FALSE)), "", HLOOKUP(P$1, m_preprocess!$1:$1048576, $D207, FALSE))</f>
        <v>98.290349239897026</v>
      </c>
      <c r="Q207">
        <f>IF(ISBLANK(HLOOKUP(Q$1, m_preprocess!$1:$1048576, $D207, FALSE)), "", HLOOKUP(Q$1, m_preprocess!$1:$1048576, $D207, FALSE))</f>
        <v>98.751871545568676</v>
      </c>
      <c r="R207">
        <f>IF(ISBLANK(HLOOKUP(R$1, m_preprocess!$1:$1048576, $D207, FALSE)), "", HLOOKUP(R$1, m_preprocess!$1:$1048576, $D207, FALSE))</f>
        <v>99.532644497315999</v>
      </c>
      <c r="S207">
        <f>IF(ISBLANK(HLOOKUP(S$1, m_preprocess!$1:$1048576, $D207, FALSE)), "", HLOOKUP(S$1, m_preprocess!$1:$1048576, $D207, FALSE))</f>
        <v>216.73134915826572</v>
      </c>
      <c r="T207">
        <f>IF(ISBLANK(HLOOKUP(T$1, m_preprocess!$1:$1048576, $D207, FALSE)), "", HLOOKUP(T$1, m_preprocess!$1:$1048576, $D207, FALSE))</f>
        <v>29.84924789349618</v>
      </c>
      <c r="U207">
        <f>IF(ISBLANK(HLOOKUP(U$1, m_preprocess!$1:$1048576, $D207, FALSE)), "", HLOOKUP(U$1, m_preprocess!$1:$1048576, $D207, FALSE))</f>
        <v>211.43693454321118</v>
      </c>
      <c r="V207">
        <f>IF(ISBLANK(HLOOKUP(V$1, m_preprocess!$1:$1048576, $D207, FALSE)), "", HLOOKUP(V$1, m_preprocess!$1:$1048576, $D207, FALSE))</f>
        <v>28.371411661875719</v>
      </c>
      <c r="W207">
        <f>IF(ISBLANK(HLOOKUP(W$1, m_preprocess!$1:$1048576, $D207, FALSE)), "", HLOOKUP(W$1, m_preprocess!$1:$1048576, $D207, FALSE))</f>
        <v>162.77578083755631</v>
      </c>
      <c r="X207">
        <f>IF(ISBLANK(HLOOKUP(X$1, m_preprocess!$1:$1048576, $D207, FALSE)), "", HLOOKUP(X$1, m_preprocess!$1:$1048576, $D207, FALSE))</f>
        <v>20.289731917388764</v>
      </c>
      <c r="Y207">
        <f>IF(ISBLANK(HLOOKUP(Y$1, m_preprocess!$1:$1048576, $D207, FALSE)), "", HLOOKUP(Y$1, m_preprocess!$1:$1048576, $D207, FALSE))</f>
        <v>234582.74300423151</v>
      </c>
      <c r="Z207">
        <f>IF(ISBLANK(HLOOKUP(Z$1, m_preprocess!$1:$1048576, $D207, FALSE)), "", HLOOKUP(Z$1, m_preprocess!$1:$1048576, $D207, FALSE))</f>
        <v>217736.15450981443</v>
      </c>
      <c r="AA207">
        <f>IF(ISBLANK(HLOOKUP(AA$1, m_preprocess!$1:$1048576, $D207, FALSE)), "", HLOOKUP(AA$1, m_preprocess!$1:$1048576, $D207, FALSE))</f>
        <v>714.95367749596141</v>
      </c>
      <c r="AB207">
        <f>IF(ISBLANK(HLOOKUP(AB$1, m_preprocess!$1:$1048576, $D207, FALSE)), "", HLOOKUP(AB$1, m_preprocess!$1:$1048576, $D207, FALSE))</f>
        <v>20511.205894950221</v>
      </c>
      <c r="AC207">
        <f>IF(ISBLANK(HLOOKUP(AC$1, m_preprocess!$1:$1048576, $D207, FALSE)), "", HLOOKUP(AC$1, m_preprocess!$1:$1048576, $D207, FALSE))</f>
        <v>111.26051473871999</v>
      </c>
      <c r="AD207">
        <f>IF(ISBLANK(HLOOKUP(AD$1, m_preprocess!$1:$1048576, $D207, FALSE)), "", HLOOKUP(AD$1, m_preprocess!$1:$1048576, $D207, FALSE))</f>
        <v>14230.361538911784</v>
      </c>
      <c r="AE207">
        <f>IF(ISBLANK(HLOOKUP(AE$1, m_preprocess!$1:$1048576, $D207, FALSE)), "", HLOOKUP(AE$1, m_preprocess!$1:$1048576, $D207, FALSE))</f>
        <v>26155.121183604799</v>
      </c>
      <c r="AF207">
        <f>IF(ISBLANK(HLOOKUP(AF$1, m_preprocess!$1:$1048576, $D207, FALSE)), "", HLOOKUP(AF$1, m_preprocess!$1:$1048576, $D207, FALSE))</f>
        <v>322.58101030122782</v>
      </c>
      <c r="AG207">
        <f>IF(ISBLANK(HLOOKUP(AG$1, m_preprocess!$1:$1048576, $D207, FALSE)), "", HLOOKUP(AG$1, m_preprocess!$1:$1048576, $D207, FALSE))</f>
        <v>879.67299999999886</v>
      </c>
    </row>
    <row r="208" spans="1:33">
      <c r="A208" s="22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100.77904003141711</v>
      </c>
      <c r="F208">
        <f>IF(ISBLANK(HLOOKUP(F$1, m_preprocess!$1:$1048576, $D208, FALSE)), "", HLOOKUP(F$1, m_preprocess!$1:$1048576, $D208, FALSE))</f>
        <v>93.959990669999996</v>
      </c>
      <c r="G208">
        <f>IF(ISBLANK(HLOOKUP(G$1, m_preprocess!$1:$1048576, $D208, FALSE)), "", HLOOKUP(G$1, m_preprocess!$1:$1048576, $D208, FALSE))</f>
        <v>98.488675236795586</v>
      </c>
      <c r="H208">
        <f>IF(ISBLANK(HLOOKUP(H$1, m_preprocess!$1:$1048576, $D208, FALSE)), "", HLOOKUP(H$1, m_preprocess!$1:$1048576, $D208, FALSE))</f>
        <v>98.647261078667768</v>
      </c>
      <c r="I208">
        <f>IF(ISBLANK(HLOOKUP(I$1, m_preprocess!$1:$1048576, $D208, FALSE)), "", HLOOKUP(I$1, m_preprocess!$1:$1048576, $D208, FALSE))</f>
        <v>99.294068372464338</v>
      </c>
      <c r="J208">
        <f>IF(ISBLANK(HLOOKUP(J$1, m_preprocess!$1:$1048576, $D208, FALSE)), "", HLOOKUP(J$1, m_preprocess!$1:$1048576, $D208, FALSE))</f>
        <v>90.919914420435717</v>
      </c>
      <c r="K208">
        <f>IF(ISBLANK(HLOOKUP(K$1, m_preprocess!$1:$1048576, $D208, FALSE)), "", HLOOKUP(K$1, m_preprocess!$1:$1048576, $D208, FALSE))</f>
        <v>102.15399210951213</v>
      </c>
      <c r="L208">
        <f>IF(ISBLANK(HLOOKUP(L$1, m_preprocess!$1:$1048576, $D208, FALSE)), "", HLOOKUP(L$1, m_preprocess!$1:$1048576, $D208, FALSE))</f>
        <v>88.769997376741586</v>
      </c>
      <c r="M208">
        <f>IF(ISBLANK(HLOOKUP(M$1, m_preprocess!$1:$1048576, $D208, FALSE)), "", HLOOKUP(M$1, m_preprocess!$1:$1048576, $D208, FALSE))</f>
        <v>98.291207564421981</v>
      </c>
      <c r="N208">
        <f>IF(ISBLANK(HLOOKUP(N$1, m_preprocess!$1:$1048576, $D208, FALSE)), "", HLOOKUP(N$1, m_preprocess!$1:$1048576, $D208, FALSE))</f>
        <v>51.252000000000002</v>
      </c>
      <c r="O208">
        <f>IF(ISBLANK(HLOOKUP(O$1, m_preprocess!$1:$1048576, $D208, FALSE)), "", HLOOKUP(O$1, m_preprocess!$1:$1048576, $D208, FALSE))</f>
        <v>81.808648994516005</v>
      </c>
      <c r="P208">
        <f>IF(ISBLANK(HLOOKUP(P$1, m_preprocess!$1:$1048576, $D208, FALSE)), "", HLOOKUP(P$1, m_preprocess!$1:$1048576, $D208, FALSE))</f>
        <v>99.253472211207907</v>
      </c>
      <c r="Q208">
        <f>IF(ISBLANK(HLOOKUP(Q$1, m_preprocess!$1:$1048576, $D208, FALSE)), "", HLOOKUP(Q$1, m_preprocess!$1:$1048576, $D208, FALSE))</f>
        <v>99.151892480183164</v>
      </c>
      <c r="R208">
        <f>IF(ISBLANK(HLOOKUP(R$1, m_preprocess!$1:$1048576, $D208, FALSE)), "", HLOOKUP(R$1, m_preprocess!$1:$1048576, $D208, FALSE))</f>
        <v>100.10244860535067</v>
      </c>
      <c r="S208">
        <f>IF(ISBLANK(HLOOKUP(S$1, m_preprocess!$1:$1048576, $D208, FALSE)), "", HLOOKUP(S$1, m_preprocess!$1:$1048576, $D208, FALSE))</f>
        <v>263.0046729695394</v>
      </c>
      <c r="T208">
        <f>IF(ISBLANK(HLOOKUP(T$1, m_preprocess!$1:$1048576, $D208, FALSE)), "", HLOOKUP(T$1, m_preprocess!$1:$1048576, $D208, FALSE))</f>
        <v>34.745555225125671</v>
      </c>
      <c r="U208">
        <f>IF(ISBLANK(HLOOKUP(U$1, m_preprocess!$1:$1048576, $D208, FALSE)), "", HLOOKUP(U$1, m_preprocess!$1:$1048576, $D208, FALSE))</f>
        <v>259.30818219267644</v>
      </c>
      <c r="V208">
        <f>IF(ISBLANK(HLOOKUP(V$1, m_preprocess!$1:$1048576, $D208, FALSE)), "", HLOOKUP(V$1, m_preprocess!$1:$1048576, $D208, FALSE))</f>
        <v>32.975689300670417</v>
      </c>
      <c r="W208">
        <f>IF(ISBLANK(HLOOKUP(W$1, m_preprocess!$1:$1048576, $D208, FALSE)), "", HLOOKUP(W$1, m_preprocess!$1:$1048576, $D208, FALSE))</f>
        <v>201.5166579295844</v>
      </c>
      <c r="X208">
        <f>IF(ISBLANK(HLOOKUP(X$1, m_preprocess!$1:$1048576, $D208, FALSE)), "", HLOOKUP(X$1, m_preprocess!$1:$1048576, $D208, FALSE))</f>
        <v>24.815834962421633</v>
      </c>
      <c r="Y208">
        <f>IF(ISBLANK(HLOOKUP(Y$1, m_preprocess!$1:$1048576, $D208, FALSE)), "", HLOOKUP(Y$1, m_preprocess!$1:$1048576, $D208, FALSE))</f>
        <v>242855.68166243352</v>
      </c>
      <c r="Z208">
        <f>IF(ISBLANK(HLOOKUP(Z$1, m_preprocess!$1:$1048576, $D208, FALSE)), "", HLOOKUP(Z$1, m_preprocess!$1:$1048576, $D208, FALSE))</f>
        <v>265524.35452089011</v>
      </c>
      <c r="AA208">
        <f>IF(ISBLANK(HLOOKUP(AA$1, m_preprocess!$1:$1048576, $D208, FALSE)), "", HLOOKUP(AA$1, m_preprocess!$1:$1048576, $D208, FALSE))</f>
        <v>899.38772411698938</v>
      </c>
      <c r="AB208">
        <f>IF(ISBLANK(HLOOKUP(AB$1, m_preprocess!$1:$1048576, $D208, FALSE)), "", HLOOKUP(AB$1, m_preprocess!$1:$1048576, $D208, FALSE))</f>
        <v>20352.043032278882</v>
      </c>
      <c r="AC208">
        <f>IF(ISBLANK(HLOOKUP(AC$1, m_preprocess!$1:$1048576, $D208, FALSE)), "", HLOOKUP(AC$1, m_preprocess!$1:$1048576, $D208, FALSE))</f>
        <v>107.74848580186955</v>
      </c>
      <c r="AD208">
        <f>IF(ISBLANK(HLOOKUP(AD$1, m_preprocess!$1:$1048576, $D208, FALSE)), "", HLOOKUP(AD$1, m_preprocess!$1:$1048576, $D208, FALSE))</f>
        <v>14142.696794050427</v>
      </c>
      <c r="AE208">
        <f>IF(ISBLANK(HLOOKUP(AE$1, m_preprocess!$1:$1048576, $D208, FALSE)), "", HLOOKUP(AE$1, m_preprocess!$1:$1048576, $D208, FALSE))</f>
        <v>26117.137615583637</v>
      </c>
      <c r="AF208">
        <f>IF(ISBLANK(HLOOKUP(AF$1, m_preprocess!$1:$1048576, $D208, FALSE)), "", HLOOKUP(AF$1, m_preprocess!$1:$1048576, $D208, FALSE))</f>
        <v>335.06807619926946</v>
      </c>
      <c r="AG208">
        <f>IF(ISBLANK(HLOOKUP(AG$1, m_preprocess!$1:$1048576, $D208, FALSE)), "", HLOOKUP(AG$1, m_preprocess!$1:$1048576, $D208, FALSE))</f>
        <v>1238.9779999999992</v>
      </c>
    </row>
    <row r="209" spans="1:33">
      <c r="A209" s="22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97.286774317152066</v>
      </c>
      <c r="F209">
        <f>IF(ISBLANK(HLOOKUP(F$1, m_preprocess!$1:$1048576, $D209, FALSE)), "", HLOOKUP(F$1, m_preprocess!$1:$1048576, $D209, FALSE))</f>
        <v>90.289988179999995</v>
      </c>
      <c r="G209">
        <f>IF(ISBLANK(HLOOKUP(G$1, m_preprocess!$1:$1048576, $D209, FALSE)), "", HLOOKUP(G$1, m_preprocess!$1:$1048576, $D209, FALSE))</f>
        <v>95.476653488080572</v>
      </c>
      <c r="H209">
        <f>IF(ISBLANK(HLOOKUP(H$1, m_preprocess!$1:$1048576, $D209, FALSE)), "", HLOOKUP(H$1, m_preprocess!$1:$1048576, $D209, FALSE))</f>
        <v>97.068582887530511</v>
      </c>
      <c r="I209">
        <f>IF(ISBLANK(HLOOKUP(I$1, m_preprocess!$1:$1048576, $D209, FALSE)), "", HLOOKUP(I$1, m_preprocess!$1:$1048576, $D209, FALSE))</f>
        <v>91.453935228797079</v>
      </c>
      <c r="J209">
        <f>IF(ISBLANK(HLOOKUP(J$1, m_preprocess!$1:$1048576, $D209, FALSE)), "", HLOOKUP(J$1, m_preprocess!$1:$1048576, $D209, FALSE))</f>
        <v>90.385703060489448</v>
      </c>
      <c r="K209">
        <f>IF(ISBLANK(HLOOKUP(K$1, m_preprocess!$1:$1048576, $D209, FALSE)), "", HLOOKUP(K$1, m_preprocess!$1:$1048576, $D209, FALSE))</f>
        <v>97.737958781820737</v>
      </c>
      <c r="L209">
        <f>IF(ISBLANK(HLOOKUP(L$1, m_preprocess!$1:$1048576, $D209, FALSE)), "", HLOOKUP(L$1, m_preprocess!$1:$1048576, $D209, FALSE))</f>
        <v>86.859201778129275</v>
      </c>
      <c r="M209">
        <f>IF(ISBLANK(HLOOKUP(M$1, m_preprocess!$1:$1048576, $D209, FALSE)), "", HLOOKUP(M$1, m_preprocess!$1:$1048576, $D209, FALSE))</f>
        <v>94.988616850069462</v>
      </c>
      <c r="N209">
        <f>IF(ISBLANK(HLOOKUP(N$1, m_preprocess!$1:$1048576, $D209, FALSE)), "", HLOOKUP(N$1, m_preprocess!$1:$1048576, $D209, FALSE))</f>
        <v>53.944000000000003</v>
      </c>
      <c r="O209">
        <f>IF(ISBLANK(HLOOKUP(O$1, m_preprocess!$1:$1048576, $D209, FALSE)), "", HLOOKUP(O$1, m_preprocess!$1:$1048576, $D209, FALSE))</f>
        <v>82.535630686708998</v>
      </c>
      <c r="P209">
        <f>IF(ISBLANK(HLOOKUP(P$1, m_preprocess!$1:$1048576, $D209, FALSE)), "", HLOOKUP(P$1, m_preprocess!$1:$1048576, $D209, FALSE))</f>
        <v>100.50920840093698</v>
      </c>
      <c r="Q209">
        <f>IF(ISBLANK(HLOOKUP(Q$1, m_preprocess!$1:$1048576, $D209, FALSE)), "", HLOOKUP(Q$1, m_preprocess!$1:$1048576, $D209, FALSE))</f>
        <v>99.868833381459723</v>
      </c>
      <c r="R209">
        <f>IF(ISBLANK(HLOOKUP(R$1, m_preprocess!$1:$1048576, $D209, FALSE)), "", HLOOKUP(R$1, m_preprocess!$1:$1048576, $D209, FALSE))</f>
        <v>100.64121608092816</v>
      </c>
      <c r="S209">
        <f>IF(ISBLANK(HLOOKUP(S$1, m_preprocess!$1:$1048576, $D209, FALSE)), "", HLOOKUP(S$1, m_preprocess!$1:$1048576, $D209, FALSE))</f>
        <v>247.18647569975678</v>
      </c>
      <c r="T209">
        <f>IF(ISBLANK(HLOOKUP(T$1, m_preprocess!$1:$1048576, $D209, FALSE)), "", HLOOKUP(T$1, m_preprocess!$1:$1048576, $D209, FALSE))</f>
        <v>33.859773190376394</v>
      </c>
      <c r="U209">
        <f>IF(ISBLANK(HLOOKUP(U$1, m_preprocess!$1:$1048576, $D209, FALSE)), "", HLOOKUP(U$1, m_preprocess!$1:$1048576, $D209, FALSE))</f>
        <v>247.96531772240914</v>
      </c>
      <c r="V209">
        <f>IF(ISBLANK(HLOOKUP(V$1, m_preprocess!$1:$1048576, $D209, FALSE)), "", HLOOKUP(V$1, m_preprocess!$1:$1048576, $D209, FALSE))</f>
        <v>35.135546107735173</v>
      </c>
      <c r="W209">
        <f>IF(ISBLANK(HLOOKUP(W$1, m_preprocess!$1:$1048576, $D209, FALSE)), "", HLOOKUP(W$1, m_preprocess!$1:$1048576, $D209, FALSE))</f>
        <v>190.74006729647425</v>
      </c>
      <c r="X209">
        <f>IF(ISBLANK(HLOOKUP(X$1, m_preprocess!$1:$1048576, $D209, FALSE)), "", HLOOKUP(X$1, m_preprocess!$1:$1048576, $D209, FALSE))</f>
        <v>22.089704318199725</v>
      </c>
      <c r="Y209">
        <f>IF(ISBLANK(HLOOKUP(Y$1, m_preprocess!$1:$1048576, $D209, FALSE)), "", HLOOKUP(Y$1, m_preprocess!$1:$1048576, $D209, FALSE))</f>
        <v>232594.30613543454</v>
      </c>
      <c r="Z209">
        <f>IF(ISBLANK(HLOOKUP(Z$1, m_preprocess!$1:$1048576, $D209, FALSE)), "", HLOOKUP(Z$1, m_preprocess!$1:$1048576, $D209, FALSE))</f>
        <v>229025.52979596352</v>
      </c>
      <c r="AA209">
        <f>IF(ISBLANK(HLOOKUP(AA$1, m_preprocess!$1:$1048576, $D209, FALSE)), "", HLOOKUP(AA$1, m_preprocess!$1:$1048576, $D209, FALSE))</f>
        <v>825.54996941164575</v>
      </c>
      <c r="AB209">
        <f>IF(ISBLANK(HLOOKUP(AB$1, m_preprocess!$1:$1048576, $D209, FALSE)), "", HLOOKUP(AB$1, m_preprocess!$1:$1048576, $D209, FALSE))</f>
        <v>20401.927733255619</v>
      </c>
      <c r="AC209">
        <f>IF(ISBLANK(HLOOKUP(AC$1, m_preprocess!$1:$1048576, $D209, FALSE)), "", HLOOKUP(AC$1, m_preprocess!$1:$1048576, $D209, FALSE))</f>
        <v>105.74374741863512</v>
      </c>
      <c r="AD209">
        <f>IF(ISBLANK(HLOOKUP(AD$1, m_preprocess!$1:$1048576, $D209, FALSE)), "", HLOOKUP(AD$1, m_preprocess!$1:$1048576, $D209, FALSE))</f>
        <v>14019.034357911456</v>
      </c>
      <c r="AE209">
        <f>IF(ISBLANK(HLOOKUP(AE$1, m_preprocess!$1:$1048576, $D209, FALSE)), "", HLOOKUP(AE$1, m_preprocess!$1:$1048576, $D209, FALSE))</f>
        <v>25764.292727999771</v>
      </c>
      <c r="AF209">
        <f>IF(ISBLANK(HLOOKUP(AF$1, m_preprocess!$1:$1048576, $D209, FALSE)), "", HLOOKUP(AF$1, m_preprocess!$1:$1048576, $D209, FALSE))</f>
        <v>344.19669550369633</v>
      </c>
      <c r="AG209">
        <f>IF(ISBLANK(HLOOKUP(AG$1, m_preprocess!$1:$1048576, $D209, FALSE)), "", HLOOKUP(AG$1, m_preprocess!$1:$1048576, $D209, FALSE))</f>
        <v>2119.3230000000003</v>
      </c>
    </row>
    <row r="210" spans="1:33">
      <c r="A210" s="22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100.29283304135261</v>
      </c>
      <c r="F210">
        <f>IF(ISBLANK(HLOOKUP(F$1, m_preprocess!$1:$1048576, $D210, FALSE)), "", HLOOKUP(F$1, m_preprocess!$1:$1048576, $D210, FALSE))</f>
        <v>95.537561060000002</v>
      </c>
      <c r="G210">
        <f>IF(ISBLANK(HLOOKUP(G$1, m_preprocess!$1:$1048576, $D210, FALSE)), "", HLOOKUP(G$1, m_preprocess!$1:$1048576, $D210, FALSE))</f>
        <v>97.463066340409583</v>
      </c>
      <c r="H210">
        <f>IF(ISBLANK(HLOOKUP(H$1, m_preprocess!$1:$1048576, $D210, FALSE)), "", HLOOKUP(H$1, m_preprocess!$1:$1048576, $D210, FALSE))</f>
        <v>100.26549682876156</v>
      </c>
      <c r="I210">
        <f>IF(ISBLANK(HLOOKUP(I$1, m_preprocess!$1:$1048576, $D210, FALSE)), "", HLOOKUP(I$1, m_preprocess!$1:$1048576, $D210, FALSE))</f>
        <v>94.761772644927575</v>
      </c>
      <c r="J210">
        <f>IF(ISBLANK(HLOOKUP(J$1, m_preprocess!$1:$1048576, $D210, FALSE)), "", HLOOKUP(J$1, m_preprocess!$1:$1048576, $D210, FALSE))</f>
        <v>90.646478027916359</v>
      </c>
      <c r="K210">
        <f>IF(ISBLANK(HLOOKUP(K$1, m_preprocess!$1:$1048576, $D210, FALSE)), "", HLOOKUP(K$1, m_preprocess!$1:$1048576, $D210, FALSE))</f>
        <v>99.807340378102936</v>
      </c>
      <c r="L210">
        <f>IF(ISBLANK(HLOOKUP(L$1, m_preprocess!$1:$1048576, $D210, FALSE)), "", HLOOKUP(L$1, m_preprocess!$1:$1048576, $D210, FALSE))</f>
        <v>89.253073941937416</v>
      </c>
      <c r="M210">
        <f>IF(ISBLANK(HLOOKUP(M$1, m_preprocess!$1:$1048576, $D210, FALSE)), "", HLOOKUP(M$1, m_preprocess!$1:$1048576, $D210, FALSE))</f>
        <v>96.882010095703393</v>
      </c>
      <c r="N210">
        <f>IF(ISBLANK(HLOOKUP(N$1, m_preprocess!$1:$1048576, $D210, FALSE)), "", HLOOKUP(N$1, m_preprocess!$1:$1048576, $D210, FALSE))</f>
        <v>55.344999999999999</v>
      </c>
      <c r="O210">
        <f>IF(ISBLANK(HLOOKUP(O$1, m_preprocess!$1:$1048576, $D210, FALSE)), "", HLOOKUP(O$1, m_preprocess!$1:$1048576, $D210, FALSE))</f>
        <v>84.593001630130004</v>
      </c>
      <c r="P210">
        <f>IF(ISBLANK(HLOOKUP(P$1, m_preprocess!$1:$1048576, $D210, FALSE)), "", HLOOKUP(P$1, m_preprocess!$1:$1048576, $D210, FALSE))</f>
        <v>99.143276933632137</v>
      </c>
      <c r="Q210">
        <f>IF(ISBLANK(HLOOKUP(Q$1, m_preprocess!$1:$1048576, $D210, FALSE)), "", HLOOKUP(Q$1, m_preprocess!$1:$1048576, $D210, FALSE))</f>
        <v>99.683395850744375</v>
      </c>
      <c r="R210">
        <f>IF(ISBLANK(HLOOKUP(R$1, m_preprocess!$1:$1048576, $D210, FALSE)), "", HLOOKUP(R$1, m_preprocess!$1:$1048576, $D210, FALSE))</f>
        <v>99.458165612735598</v>
      </c>
      <c r="S210">
        <f>IF(ISBLANK(HLOOKUP(S$1, m_preprocess!$1:$1048576, $D210, FALSE)), "", HLOOKUP(S$1, m_preprocess!$1:$1048576, $D210, FALSE))</f>
        <v>250.10733724888971</v>
      </c>
      <c r="T210">
        <f>IF(ISBLANK(HLOOKUP(T$1, m_preprocess!$1:$1048576, $D210, FALSE)), "", HLOOKUP(T$1, m_preprocess!$1:$1048576, $D210, FALSE))</f>
        <v>38.532708602695607</v>
      </c>
      <c r="U210">
        <f>IF(ISBLANK(HLOOKUP(U$1, m_preprocess!$1:$1048576, $D210, FALSE)), "", HLOOKUP(U$1, m_preprocess!$1:$1048576, $D210, FALSE))</f>
        <v>247.0218614629602</v>
      </c>
      <c r="V210">
        <f>IF(ISBLANK(HLOOKUP(V$1, m_preprocess!$1:$1048576, $D210, FALSE)), "", HLOOKUP(V$1, m_preprocess!$1:$1048576, $D210, FALSE))</f>
        <v>34.917991810910081</v>
      </c>
      <c r="W210">
        <f>IF(ISBLANK(HLOOKUP(W$1, m_preprocess!$1:$1048576, $D210, FALSE)), "", HLOOKUP(W$1, m_preprocess!$1:$1048576, $D210, FALSE))</f>
        <v>188.58949215722993</v>
      </c>
      <c r="X210">
        <f>IF(ISBLANK(HLOOKUP(X$1, m_preprocess!$1:$1048576, $D210, FALSE)), "", HLOOKUP(X$1, m_preprocess!$1:$1048576, $D210, FALSE))</f>
        <v>23.514377494820231</v>
      </c>
      <c r="Y210">
        <f>IF(ISBLANK(HLOOKUP(Y$1, m_preprocess!$1:$1048576, $D210, FALSE)), "", HLOOKUP(Y$1, m_preprocess!$1:$1048576, $D210, FALSE))</f>
        <v>221339.84753608788</v>
      </c>
      <c r="Z210">
        <f>IF(ISBLANK(HLOOKUP(Z$1, m_preprocess!$1:$1048576, $D210, FALSE)), "", HLOOKUP(Z$1, m_preprocess!$1:$1048576, $D210, FALSE))</f>
        <v>234335.78949696149</v>
      </c>
      <c r="AA210">
        <f>IF(ISBLANK(HLOOKUP(AA$1, m_preprocess!$1:$1048576, $D210, FALSE)), "", HLOOKUP(AA$1, m_preprocess!$1:$1048576, $D210, FALSE))</f>
        <v>987.71521929219011</v>
      </c>
      <c r="AB210">
        <f>IF(ISBLANK(HLOOKUP(AB$1, m_preprocess!$1:$1048576, $D210, FALSE)), "", HLOOKUP(AB$1, m_preprocess!$1:$1048576, $D210, FALSE))</f>
        <v>20914.594199858991</v>
      </c>
      <c r="AC210">
        <f>IF(ISBLANK(HLOOKUP(AC$1, m_preprocess!$1:$1048576, $D210, FALSE)), "", HLOOKUP(AC$1, m_preprocess!$1:$1048576, $D210, FALSE))</f>
        <v>110.02083718351545</v>
      </c>
      <c r="AD210">
        <f>IF(ISBLANK(HLOOKUP(AD$1, m_preprocess!$1:$1048576, $D210, FALSE)), "", HLOOKUP(AD$1, m_preprocess!$1:$1048576, $D210, FALSE))</f>
        <v>14480.657041030025</v>
      </c>
      <c r="AE210">
        <f>IF(ISBLANK(HLOOKUP(AE$1, m_preprocess!$1:$1048576, $D210, FALSE)), "", HLOOKUP(AE$1, m_preprocess!$1:$1048576, $D210, FALSE))</f>
        <v>26208.776734188061</v>
      </c>
      <c r="AF210">
        <f>IF(ISBLANK(HLOOKUP(AF$1, m_preprocess!$1:$1048576, $D210, FALSE)), "", HLOOKUP(AF$1, m_preprocess!$1:$1048576, $D210, FALSE))</f>
        <v>326.23487321903713</v>
      </c>
      <c r="AG210">
        <f>IF(ISBLANK(HLOOKUP(AG$1, m_preprocess!$1:$1048576, $D210, FALSE)), "", HLOOKUP(AG$1, m_preprocess!$1:$1048576, $D210, FALSE))</f>
        <v>-117.29299999999785</v>
      </c>
    </row>
    <row r="211" spans="1:33">
      <c r="A211" s="22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101.15636194610627</v>
      </c>
      <c r="F211">
        <f>IF(ISBLANK(HLOOKUP(F$1, m_preprocess!$1:$1048576, $D211, FALSE)), "", HLOOKUP(F$1, m_preprocess!$1:$1048576, $D211, FALSE))</f>
        <v>93.944908850000004</v>
      </c>
      <c r="G211">
        <f>IF(ISBLANK(HLOOKUP(G$1, m_preprocess!$1:$1048576, $D211, FALSE)), "", HLOOKUP(G$1, m_preprocess!$1:$1048576, $D211, FALSE))</f>
        <v>98.167684796373294</v>
      </c>
      <c r="H211">
        <f>IF(ISBLANK(HLOOKUP(H$1, m_preprocess!$1:$1048576, $D211, FALSE)), "", HLOOKUP(H$1, m_preprocess!$1:$1048576, $D211, FALSE))</f>
        <v>96.308076914496553</v>
      </c>
      <c r="I211">
        <f>IF(ISBLANK(HLOOKUP(I$1, m_preprocess!$1:$1048576, $D211, FALSE)), "", HLOOKUP(I$1, m_preprocess!$1:$1048576, $D211, FALSE))</f>
        <v>97.852815319753873</v>
      </c>
      <c r="J211">
        <f>IF(ISBLANK(HLOOKUP(J$1, m_preprocess!$1:$1048576, $D211, FALSE)), "", HLOOKUP(J$1, m_preprocess!$1:$1048576, $D211, FALSE))</f>
        <v>91.962877713966904</v>
      </c>
      <c r="K211">
        <f>IF(ISBLANK(HLOOKUP(K$1, m_preprocess!$1:$1048576, $D211, FALSE)), "", HLOOKUP(K$1, m_preprocess!$1:$1048576, $D211, FALSE))</f>
        <v>102.32906895966443</v>
      </c>
      <c r="L211">
        <f>IF(ISBLANK(HLOOKUP(L$1, m_preprocess!$1:$1048576, $D211, FALSE)), "", HLOOKUP(L$1, m_preprocess!$1:$1048576, $D211, FALSE))</f>
        <v>91.507080109025722</v>
      </c>
      <c r="M211">
        <f>IF(ISBLANK(HLOOKUP(M$1, m_preprocess!$1:$1048576, $D211, FALSE)), "", HLOOKUP(M$1, m_preprocess!$1:$1048576, $D211, FALSE))</f>
        <v>98.521844556080609</v>
      </c>
      <c r="N211">
        <f>IF(ISBLANK(HLOOKUP(N$1, m_preprocess!$1:$1048576, $D211, FALSE)), "", HLOOKUP(N$1, m_preprocess!$1:$1048576, $D211, FALSE))</f>
        <v>56.063000000000002</v>
      </c>
      <c r="O211">
        <f>IF(ISBLANK(HLOOKUP(O$1, m_preprocess!$1:$1048576, $D211, FALSE)), "", HLOOKUP(O$1, m_preprocess!$1:$1048576, $D211, FALSE))</f>
        <v>87.460560537903007</v>
      </c>
      <c r="P211">
        <f>IF(ISBLANK(HLOOKUP(P$1, m_preprocess!$1:$1048576, $D211, FALSE)), "", HLOOKUP(P$1, m_preprocess!$1:$1048576, $D211, FALSE))</f>
        <v>98.685679539919079</v>
      </c>
      <c r="Q211">
        <f>IF(ISBLANK(HLOOKUP(Q$1, m_preprocess!$1:$1048576, $D211, FALSE)), "", HLOOKUP(Q$1, m_preprocess!$1:$1048576, $D211, FALSE))</f>
        <v>99.170684471069379</v>
      </c>
      <c r="R211">
        <f>IF(ISBLANK(HLOOKUP(R$1, m_preprocess!$1:$1048576, $D211, FALSE)), "", HLOOKUP(R$1, m_preprocess!$1:$1048576, $D211, FALSE))</f>
        <v>99.510939211787147</v>
      </c>
      <c r="S211">
        <f>IF(ISBLANK(HLOOKUP(S$1, m_preprocess!$1:$1048576, $D211, FALSE)), "", HLOOKUP(S$1, m_preprocess!$1:$1048576, $D211, FALSE))</f>
        <v>253.33415259999435</v>
      </c>
      <c r="T211">
        <f>IF(ISBLANK(HLOOKUP(T$1, m_preprocess!$1:$1048576, $D211, FALSE)), "", HLOOKUP(T$1, m_preprocess!$1:$1048576, $D211, FALSE))</f>
        <v>26.631949156684655</v>
      </c>
      <c r="U211">
        <f>IF(ISBLANK(HLOOKUP(U$1, m_preprocess!$1:$1048576, $D211, FALSE)), "", HLOOKUP(U$1, m_preprocess!$1:$1048576, $D211, FALSE))</f>
        <v>255.48745715667025</v>
      </c>
      <c r="V211">
        <f>IF(ISBLANK(HLOOKUP(V$1, m_preprocess!$1:$1048576, $D211, FALSE)), "", HLOOKUP(V$1, m_preprocess!$1:$1048576, $D211, FALSE))</f>
        <v>30.912724020719292</v>
      </c>
      <c r="W211">
        <f>IF(ISBLANK(HLOOKUP(W$1, m_preprocess!$1:$1048576, $D211, FALSE)), "", HLOOKUP(W$1, m_preprocess!$1:$1048576, $D211, FALSE))</f>
        <v>199.95951531205728</v>
      </c>
      <c r="X211">
        <f>IF(ISBLANK(HLOOKUP(X$1, m_preprocess!$1:$1048576, $D211, FALSE)), "", HLOOKUP(X$1, m_preprocess!$1:$1048576, $D211, FALSE))</f>
        <v>24.615217823893651</v>
      </c>
      <c r="Y211">
        <f>IF(ISBLANK(HLOOKUP(Y$1, m_preprocess!$1:$1048576, $D211, FALSE)), "", HLOOKUP(Y$1, m_preprocess!$1:$1048576, $D211, FALSE))</f>
        <v>239721.52298817592</v>
      </c>
      <c r="Z211">
        <f>IF(ISBLANK(HLOOKUP(Z$1, m_preprocess!$1:$1048576, $D211, FALSE)), "", HLOOKUP(Z$1, m_preprocess!$1:$1048576, $D211, FALSE))</f>
        <v>346415.78883433115</v>
      </c>
      <c r="AA211">
        <f>IF(ISBLANK(HLOOKUP(AA$1, m_preprocess!$1:$1048576, $D211, FALSE)), "", HLOOKUP(AA$1, m_preprocess!$1:$1048576, $D211, FALSE))</f>
        <v>872.4197164811992</v>
      </c>
      <c r="AB211">
        <f>IF(ISBLANK(HLOOKUP(AB$1, m_preprocess!$1:$1048576, $D211, FALSE)), "", HLOOKUP(AB$1, m_preprocess!$1:$1048576, $D211, FALSE))</f>
        <v>21052.592366170757</v>
      </c>
      <c r="AC211">
        <f>IF(ISBLANK(HLOOKUP(AC$1, m_preprocess!$1:$1048576, $D211, FALSE)), "", HLOOKUP(AC$1, m_preprocess!$1:$1048576, $D211, FALSE))</f>
        <v>109.54062930319617</v>
      </c>
      <c r="AD211">
        <f>IF(ISBLANK(HLOOKUP(AD$1, m_preprocess!$1:$1048576, $D211, FALSE)), "", HLOOKUP(AD$1, m_preprocess!$1:$1048576, $D211, FALSE))</f>
        <v>14712.606559807127</v>
      </c>
      <c r="AE211">
        <f>IF(ISBLANK(HLOOKUP(AE$1, m_preprocess!$1:$1048576, $D211, FALSE)), "", HLOOKUP(AE$1, m_preprocess!$1:$1048576, $D211, FALSE))</f>
        <v>26854.552718452196</v>
      </c>
      <c r="AF211">
        <f>IF(ISBLANK(HLOOKUP(AF$1, m_preprocess!$1:$1048576, $D211, FALSE)), "", HLOOKUP(AF$1, m_preprocess!$1:$1048576, $D211, FALSE))</f>
        <v>330.10459115113616</v>
      </c>
      <c r="AG211">
        <f>IF(ISBLANK(HLOOKUP(AG$1, m_preprocess!$1:$1048576, $D211, FALSE)), "", HLOOKUP(AG$1, m_preprocess!$1:$1048576, $D211, FALSE))</f>
        <v>2035.1940000000031</v>
      </c>
    </row>
    <row r="212" spans="1:33">
      <c r="A212" s="22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100.62158634444165</v>
      </c>
      <c r="F212">
        <f>IF(ISBLANK(HLOOKUP(F$1, m_preprocess!$1:$1048576, $D212, FALSE)), "", HLOOKUP(F$1, m_preprocess!$1:$1048576, $D212, FALSE))</f>
        <v>96.521813429999995</v>
      </c>
      <c r="G212">
        <f>IF(ISBLANK(HLOOKUP(G$1, m_preprocess!$1:$1048576, $D212, FALSE)), "", HLOOKUP(G$1, m_preprocess!$1:$1048576, $D212, FALSE))</f>
        <v>99.262702513900308</v>
      </c>
      <c r="H212">
        <f>IF(ISBLANK(HLOOKUP(H$1, m_preprocess!$1:$1048576, $D212, FALSE)), "", HLOOKUP(H$1, m_preprocess!$1:$1048576, $D212, FALSE))</f>
        <v>97.711103277980015</v>
      </c>
      <c r="I212">
        <f>IF(ISBLANK(HLOOKUP(I$1, m_preprocess!$1:$1048576, $D212, FALSE)), "", HLOOKUP(I$1, m_preprocess!$1:$1048576, $D212, FALSE))</f>
        <v>120.20294400838891</v>
      </c>
      <c r="J212">
        <f>IF(ISBLANK(HLOOKUP(J$1, m_preprocess!$1:$1048576, $D212, FALSE)), "", HLOOKUP(J$1, m_preprocess!$1:$1048576, $D212, FALSE))</f>
        <v>95.772049699853639</v>
      </c>
      <c r="K212">
        <f>IF(ISBLANK(HLOOKUP(K$1, m_preprocess!$1:$1048576, $D212, FALSE)), "", HLOOKUP(K$1, m_preprocess!$1:$1048576, $D212, FALSE))</f>
        <v>99.23597286606109</v>
      </c>
      <c r="L212">
        <f>IF(ISBLANK(HLOOKUP(L$1, m_preprocess!$1:$1048576, $D212, FALSE)), "", HLOOKUP(L$1, m_preprocess!$1:$1048576, $D212, FALSE))</f>
        <v>91.339395264165816</v>
      </c>
      <c r="M212">
        <f>IF(ISBLANK(HLOOKUP(M$1, m_preprocess!$1:$1048576, $D212, FALSE)), "", HLOOKUP(M$1, m_preprocess!$1:$1048576, $D212, FALSE))</f>
        <v>98.34661344381837</v>
      </c>
      <c r="N212">
        <f>IF(ISBLANK(HLOOKUP(N$1, m_preprocess!$1:$1048576, $D212, FALSE)), "", HLOOKUP(N$1, m_preprocess!$1:$1048576, $D212, FALSE))</f>
        <v>56.264000000000003</v>
      </c>
      <c r="O212">
        <f>IF(ISBLANK(HLOOKUP(O$1, m_preprocess!$1:$1048576, $D212, FALSE)), "", HLOOKUP(O$1, m_preprocess!$1:$1048576, $D212, FALSE))</f>
        <v>87.380661304035996</v>
      </c>
      <c r="P212">
        <f>IF(ISBLANK(HLOOKUP(P$1, m_preprocess!$1:$1048576, $D212, FALSE)), "", HLOOKUP(P$1, m_preprocess!$1:$1048576, $D212, FALSE))</f>
        <v>98.626706554423592</v>
      </c>
      <c r="Q212">
        <f>IF(ISBLANK(HLOOKUP(Q$1, m_preprocess!$1:$1048576, $D212, FALSE)), "", HLOOKUP(Q$1, m_preprocess!$1:$1048576, $D212, FALSE))</f>
        <v>99.146163245536698</v>
      </c>
      <c r="R212">
        <f>IF(ISBLANK(HLOOKUP(R$1, m_preprocess!$1:$1048576, $D212, FALSE)), "", HLOOKUP(R$1, m_preprocess!$1:$1048576, $D212, FALSE))</f>
        <v>99.476069800273905</v>
      </c>
      <c r="S212">
        <f>IF(ISBLANK(HLOOKUP(S$1, m_preprocess!$1:$1048576, $D212, FALSE)), "", HLOOKUP(S$1, m_preprocess!$1:$1048576, $D212, FALSE))</f>
        <v>236.59063366496869</v>
      </c>
      <c r="T212">
        <f>IF(ISBLANK(HLOOKUP(T$1, m_preprocess!$1:$1048576, $D212, FALSE)), "", HLOOKUP(T$1, m_preprocess!$1:$1048576, $D212, FALSE))</f>
        <v>34.52908567032808</v>
      </c>
      <c r="U212">
        <f>IF(ISBLANK(HLOOKUP(U$1, m_preprocess!$1:$1048576, $D212, FALSE)), "", HLOOKUP(U$1, m_preprocess!$1:$1048576, $D212, FALSE))</f>
        <v>245.74280236806666</v>
      </c>
      <c r="V212">
        <f>IF(ISBLANK(HLOOKUP(V$1, m_preprocess!$1:$1048576, $D212, FALSE)), "", HLOOKUP(V$1, m_preprocess!$1:$1048576, $D212, FALSE))</f>
        <v>31.845296849065264</v>
      </c>
      <c r="W212">
        <f>IF(ISBLANK(HLOOKUP(W$1, m_preprocess!$1:$1048576, $D212, FALSE)), "", HLOOKUP(W$1, m_preprocess!$1:$1048576, $D212, FALSE))</f>
        <v>189.64177114384131</v>
      </c>
      <c r="X212">
        <f>IF(ISBLANK(HLOOKUP(X$1, m_preprocess!$1:$1048576, $D212, FALSE)), "", HLOOKUP(X$1, m_preprocess!$1:$1048576, $D212, FALSE))</f>
        <v>24.255734375160106</v>
      </c>
      <c r="Y212">
        <f>IF(ISBLANK(HLOOKUP(Y$1, m_preprocess!$1:$1048576, $D212, FALSE)), "", HLOOKUP(Y$1, m_preprocess!$1:$1048576, $D212, FALSE))</f>
        <v>224171.71681035752</v>
      </c>
      <c r="Z212">
        <f>IF(ISBLANK(HLOOKUP(Z$1, m_preprocess!$1:$1048576, $D212, FALSE)), "", HLOOKUP(Z$1, m_preprocess!$1:$1048576, $D212, FALSE))</f>
        <v>279391.34476184478</v>
      </c>
      <c r="AA212">
        <f>IF(ISBLANK(HLOOKUP(AA$1, m_preprocess!$1:$1048576, $D212, FALSE)), "", HLOOKUP(AA$1, m_preprocess!$1:$1048576, $D212, FALSE))</f>
        <v>861.39573998759215</v>
      </c>
      <c r="AB212">
        <f>IF(ISBLANK(HLOOKUP(AB$1, m_preprocess!$1:$1048576, $D212, FALSE)), "", HLOOKUP(AB$1, m_preprocess!$1:$1048576, $D212, FALSE))</f>
        <v>21112.493917712713</v>
      </c>
      <c r="AC212">
        <f>IF(ISBLANK(HLOOKUP(AC$1, m_preprocess!$1:$1048576, $D212, FALSE)), "", HLOOKUP(AC$1, m_preprocess!$1:$1048576, $D212, FALSE))</f>
        <v>110.73190338359753</v>
      </c>
      <c r="AD212">
        <f>IF(ISBLANK(HLOOKUP(AD$1, m_preprocess!$1:$1048576, $D212, FALSE)), "", HLOOKUP(AD$1, m_preprocess!$1:$1048576, $D212, FALSE))</f>
        <v>14834.042820632243</v>
      </c>
      <c r="AE212">
        <f>IF(ISBLANK(HLOOKUP(AE$1, m_preprocess!$1:$1048576, $D212, FALSE)), "", HLOOKUP(AE$1, m_preprocess!$1:$1048576, $D212, FALSE))</f>
        <v>26972.872114892365</v>
      </c>
      <c r="AF212">
        <f>IF(ISBLANK(HLOOKUP(AF$1, m_preprocess!$1:$1048576, $D212, FALSE)), "", HLOOKUP(AF$1, m_preprocess!$1:$1048576, $D212, FALSE))</f>
        <v>330.86306174249768</v>
      </c>
      <c r="AG212">
        <f>IF(ISBLANK(HLOOKUP(AG$1, m_preprocess!$1:$1048576, $D212, FALSE)), "", HLOOKUP(AG$1, m_preprocess!$1:$1048576, $D212, FALSE))</f>
        <v>5025.6500000000015</v>
      </c>
    </row>
    <row r="213" spans="1:33">
      <c r="A213" s="22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100.72830057859905</v>
      </c>
      <c r="F213">
        <f>IF(ISBLANK(HLOOKUP(F$1, m_preprocess!$1:$1048576, $D213, FALSE)), "", HLOOKUP(F$1, m_preprocess!$1:$1048576, $D213, FALSE))</f>
        <v>97.622374669999999</v>
      </c>
      <c r="G213">
        <f>IF(ISBLANK(HLOOKUP(G$1, m_preprocess!$1:$1048576, $D213, FALSE)), "", HLOOKUP(G$1, m_preprocess!$1:$1048576, $D213, FALSE))</f>
        <v>100.55459455777635</v>
      </c>
      <c r="H213">
        <f>IF(ISBLANK(HLOOKUP(H$1, m_preprocess!$1:$1048576, $D213, FALSE)), "", HLOOKUP(H$1, m_preprocess!$1:$1048576, $D213, FALSE))</f>
        <v>98.449044533834211</v>
      </c>
      <c r="I213">
        <f>IF(ISBLANK(HLOOKUP(I$1, m_preprocess!$1:$1048576, $D213, FALSE)), "", HLOOKUP(I$1, m_preprocess!$1:$1048576, $D213, FALSE))</f>
        <v>114.71577340837133</v>
      </c>
      <c r="J213">
        <f>IF(ISBLANK(HLOOKUP(J$1, m_preprocess!$1:$1048576, $D213, FALSE)), "", HLOOKUP(J$1, m_preprocess!$1:$1048576, $D213, FALSE))</f>
        <v>94.892488348818247</v>
      </c>
      <c r="K213">
        <f>IF(ISBLANK(HLOOKUP(K$1, m_preprocess!$1:$1048576, $D213, FALSE)), "", HLOOKUP(K$1, m_preprocess!$1:$1048576, $D213, FALSE))</f>
        <v>102.76460821426416</v>
      </c>
      <c r="L213">
        <f>IF(ISBLANK(HLOOKUP(L$1, m_preprocess!$1:$1048576, $D213, FALSE)), "", HLOOKUP(L$1, m_preprocess!$1:$1048576, $D213, FALSE))</f>
        <v>93.558889520373043</v>
      </c>
      <c r="M213">
        <f>IF(ISBLANK(HLOOKUP(M$1, m_preprocess!$1:$1048576, $D213, FALSE)), "", HLOOKUP(M$1, m_preprocess!$1:$1048576, $D213, FALSE))</f>
        <v>99.695523700753611</v>
      </c>
      <c r="N213">
        <f>IF(ISBLANK(HLOOKUP(N$1, m_preprocess!$1:$1048576, $D213, FALSE)), "", HLOOKUP(N$1, m_preprocess!$1:$1048576, $D213, FALSE))</f>
        <v>55.915999999999997</v>
      </c>
      <c r="O213">
        <f>IF(ISBLANK(HLOOKUP(O$1, m_preprocess!$1:$1048576, $D213, FALSE)), "", HLOOKUP(O$1, m_preprocess!$1:$1048576, $D213, FALSE))</f>
        <v>88.709312547747004</v>
      </c>
      <c r="P213">
        <f>IF(ISBLANK(HLOOKUP(P$1, m_preprocess!$1:$1048576, $D213, FALSE)), "", HLOOKUP(P$1, m_preprocess!$1:$1048576, $D213, FALSE))</f>
        <v>99.229000172024882</v>
      </c>
      <c r="Q213">
        <f>IF(ISBLANK(HLOOKUP(Q$1, m_preprocess!$1:$1048576, $D213, FALSE)), "", HLOOKUP(Q$1, m_preprocess!$1:$1048576, $D213, FALSE))</f>
        <v>99.638056936487772</v>
      </c>
      <c r="R213">
        <f>IF(ISBLANK(HLOOKUP(R$1, m_preprocess!$1:$1048576, $D213, FALSE)), "", HLOOKUP(R$1, m_preprocess!$1:$1048576, $D213, FALSE))</f>
        <v>99.589457304728825</v>
      </c>
      <c r="S213">
        <f>IF(ISBLANK(HLOOKUP(S$1, m_preprocess!$1:$1048576, $D213, FALSE)), "", HLOOKUP(S$1, m_preprocess!$1:$1048576, $D213, FALSE))</f>
        <v>271.26370268102966</v>
      </c>
      <c r="T213">
        <f>IF(ISBLANK(HLOOKUP(T$1, m_preprocess!$1:$1048576, $D213, FALSE)), "", HLOOKUP(T$1, m_preprocess!$1:$1048576, $D213, FALSE))</f>
        <v>34.997792923233213</v>
      </c>
      <c r="U213">
        <f>IF(ISBLANK(HLOOKUP(U$1, m_preprocess!$1:$1048576, $D213, FALSE)), "", HLOOKUP(U$1, m_preprocess!$1:$1048576, $D213, FALSE))</f>
        <v>277.15366847832701</v>
      </c>
      <c r="V213">
        <f>IF(ISBLANK(HLOOKUP(V$1, m_preprocess!$1:$1048576, $D213, FALSE)), "", HLOOKUP(V$1, m_preprocess!$1:$1048576, $D213, FALSE))</f>
        <v>35.896484836911924</v>
      </c>
      <c r="W213">
        <f>IF(ISBLANK(HLOOKUP(W$1, m_preprocess!$1:$1048576, $D213, FALSE)), "", HLOOKUP(W$1, m_preprocess!$1:$1048576, $D213, FALSE))</f>
        <v>214.82930978515856</v>
      </c>
      <c r="X213">
        <f>IF(ISBLANK(HLOOKUP(X$1, m_preprocess!$1:$1048576, $D213, FALSE)), "", HLOOKUP(X$1, m_preprocess!$1:$1048576, $D213, FALSE))</f>
        <v>26.427873856256483</v>
      </c>
      <c r="Y213">
        <f>IF(ISBLANK(HLOOKUP(Y$1, m_preprocess!$1:$1048576, $D213, FALSE)), "", HLOOKUP(Y$1, m_preprocess!$1:$1048576, $D213, FALSE))</f>
        <v>239137.40804713685</v>
      </c>
      <c r="Z213">
        <f>IF(ISBLANK(HLOOKUP(Z$1, m_preprocess!$1:$1048576, $D213, FALSE)), "", HLOOKUP(Z$1, m_preprocess!$1:$1048576, $D213, FALSE))</f>
        <v>226557.90380582024</v>
      </c>
      <c r="AA213">
        <f>IF(ISBLANK(HLOOKUP(AA$1, m_preprocess!$1:$1048576, $D213, FALSE)), "", HLOOKUP(AA$1, m_preprocess!$1:$1048576, $D213, FALSE))</f>
        <v>898.36121015220965</v>
      </c>
      <c r="AB213">
        <f>IF(ISBLANK(HLOOKUP(AB$1, m_preprocess!$1:$1048576, $D213, FALSE)), "", HLOOKUP(AB$1, m_preprocess!$1:$1048576, $D213, FALSE))</f>
        <v>21257.874850289805</v>
      </c>
      <c r="AC213">
        <f>IF(ISBLANK(HLOOKUP(AC$1, m_preprocess!$1:$1048576, $D213, FALSE)), "", HLOOKUP(AC$1, m_preprocess!$1:$1048576, $D213, FALSE))</f>
        <v>110.53904201811147</v>
      </c>
      <c r="AD213">
        <f>IF(ISBLANK(HLOOKUP(AD$1, m_preprocess!$1:$1048576, $D213, FALSE)), "", HLOOKUP(AD$1, m_preprocess!$1:$1048576, $D213, FALSE))</f>
        <v>14804.45150541881</v>
      </c>
      <c r="AE213">
        <f>IF(ISBLANK(HLOOKUP(AE$1, m_preprocess!$1:$1048576, $D213, FALSE)), "", HLOOKUP(AE$1, m_preprocess!$1:$1048576, $D213, FALSE))</f>
        <v>27239.830664192275</v>
      </c>
      <c r="AF213">
        <f>IF(ISBLANK(HLOOKUP(AF$1, m_preprocess!$1:$1048576, $D213, FALSE)), "", HLOOKUP(AF$1, m_preprocess!$1:$1048576, $D213, FALSE))</f>
        <v>330.72334589136318</v>
      </c>
      <c r="AG213">
        <f>IF(ISBLANK(HLOOKUP(AG$1, m_preprocess!$1:$1048576, $D213, FALSE)), "", HLOOKUP(AG$1, m_preprocess!$1:$1048576, $D213, FALSE))</f>
        <v>2691.1160000000054</v>
      </c>
    </row>
    <row r="214" spans="1:33">
      <c r="A214" s="22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99.879116800359753</v>
      </c>
      <c r="F214">
        <f>IF(ISBLANK(HLOOKUP(F$1, m_preprocess!$1:$1048576, $D214, FALSE)), "", HLOOKUP(F$1, m_preprocess!$1:$1048576, $D214, FALSE))</f>
        <v>91.517411139999993</v>
      </c>
      <c r="G214">
        <f>IF(ISBLANK(HLOOKUP(G$1, m_preprocess!$1:$1048576, $D214, FALSE)), "", HLOOKUP(G$1, m_preprocess!$1:$1048576, $D214, FALSE))</f>
        <v>99.864520608040962</v>
      </c>
      <c r="H214">
        <f>IF(ISBLANK(HLOOKUP(H$1, m_preprocess!$1:$1048576, $D214, FALSE)), "", HLOOKUP(H$1, m_preprocess!$1:$1048576, $D214, FALSE))</f>
        <v>96.521122142305103</v>
      </c>
      <c r="I214">
        <f>IF(ISBLANK(HLOOKUP(I$1, m_preprocess!$1:$1048576, $D214, FALSE)), "", HLOOKUP(I$1, m_preprocess!$1:$1048576, $D214, FALSE))</f>
        <v>123.30546712125812</v>
      </c>
      <c r="J214">
        <f>IF(ISBLANK(HLOOKUP(J$1, m_preprocess!$1:$1048576, $D214, FALSE)), "", HLOOKUP(J$1, m_preprocess!$1:$1048576, $D214, FALSE))</f>
        <v>96.328230763939132</v>
      </c>
      <c r="K214">
        <f>IF(ISBLANK(HLOOKUP(K$1, m_preprocess!$1:$1048576, $D214, FALSE)), "", HLOOKUP(K$1, m_preprocess!$1:$1048576, $D214, FALSE))</f>
        <v>100.48165452059985</v>
      </c>
      <c r="L214">
        <f>IF(ISBLANK(HLOOKUP(L$1, m_preprocess!$1:$1048576, $D214, FALSE)), "", HLOOKUP(L$1, m_preprocess!$1:$1048576, $D214, FALSE))</f>
        <v>94.248469769626467</v>
      </c>
      <c r="M214">
        <f>IF(ISBLANK(HLOOKUP(M$1, m_preprocess!$1:$1048576, $D214, FALSE)), "", HLOOKUP(M$1, m_preprocess!$1:$1048576, $D214, FALSE))</f>
        <v>99.083234284988137</v>
      </c>
      <c r="N214">
        <f>IF(ISBLANK(HLOOKUP(N$1, m_preprocess!$1:$1048576, $D214, FALSE)), "", HLOOKUP(N$1, m_preprocess!$1:$1048576, $D214, FALSE))</f>
        <v>55.792999999999999</v>
      </c>
      <c r="O214">
        <f>IF(ISBLANK(HLOOKUP(O$1, m_preprocess!$1:$1048576, $D214, FALSE)), "", HLOOKUP(O$1, m_preprocess!$1:$1048576, $D214, FALSE))</f>
        <v>91.636102159513001</v>
      </c>
      <c r="P214">
        <f>IF(ISBLANK(HLOOKUP(P$1, m_preprocess!$1:$1048576, $D214, FALSE)), "", HLOOKUP(P$1, m_preprocess!$1:$1048576, $D214, FALSE))</f>
        <v>99.835172509989121</v>
      </c>
      <c r="Q214">
        <f>IF(ISBLANK(HLOOKUP(Q$1, m_preprocess!$1:$1048576, $D214, FALSE)), "", HLOOKUP(Q$1, m_preprocess!$1:$1048576, $D214, FALSE))</f>
        <v>100.07081048763962</v>
      </c>
      <c r="R214">
        <f>IF(ISBLANK(HLOOKUP(R$1, m_preprocess!$1:$1048576, $D214, FALSE)), "", HLOOKUP(R$1, m_preprocess!$1:$1048576, $D214, FALSE))</f>
        <v>99.76452876068231</v>
      </c>
      <c r="S214">
        <f>IF(ISBLANK(HLOOKUP(S$1, m_preprocess!$1:$1048576, $D214, FALSE)), "", HLOOKUP(S$1, m_preprocess!$1:$1048576, $D214, FALSE))</f>
        <v>253.80269661440948</v>
      </c>
      <c r="T214">
        <f>IF(ISBLANK(HLOOKUP(T$1, m_preprocess!$1:$1048576, $D214, FALSE)), "", HLOOKUP(T$1, m_preprocess!$1:$1048576, $D214, FALSE))</f>
        <v>33.239037070507102</v>
      </c>
      <c r="U214">
        <f>IF(ISBLANK(HLOOKUP(U$1, m_preprocess!$1:$1048576, $D214, FALSE)), "", HLOOKUP(U$1, m_preprocess!$1:$1048576, $D214, FALSE))</f>
        <v>258.43150339223359</v>
      </c>
      <c r="V214">
        <f>IF(ISBLANK(HLOOKUP(V$1, m_preprocess!$1:$1048576, $D214, FALSE)), "", HLOOKUP(V$1, m_preprocess!$1:$1048576, $D214, FALSE))</f>
        <v>35.332720728156048</v>
      </c>
      <c r="W214">
        <f>IF(ISBLANK(HLOOKUP(W$1, m_preprocess!$1:$1048576, $D214, FALSE)), "", HLOOKUP(W$1, m_preprocess!$1:$1048576, $D214, FALSE))</f>
        <v>196.53391337756014</v>
      </c>
      <c r="X214">
        <f>IF(ISBLANK(HLOOKUP(X$1, m_preprocess!$1:$1048576, $D214, FALSE)), "", HLOOKUP(X$1, m_preprocess!$1:$1048576, $D214, FALSE))</f>
        <v>26.564869286517389</v>
      </c>
      <c r="Y214">
        <f>IF(ISBLANK(HLOOKUP(Y$1, m_preprocess!$1:$1048576, $D214, FALSE)), "", HLOOKUP(Y$1, m_preprocess!$1:$1048576, $D214, FALSE))</f>
        <v>243075.1722804177</v>
      </c>
      <c r="Z214">
        <f>IF(ISBLANK(HLOOKUP(Z$1, m_preprocess!$1:$1048576, $D214, FALSE)), "", HLOOKUP(Z$1, m_preprocess!$1:$1048576, $D214, FALSE))</f>
        <v>274659.35020493605</v>
      </c>
      <c r="AA214">
        <f>IF(ISBLANK(HLOOKUP(AA$1, m_preprocess!$1:$1048576, $D214, FALSE)), "", HLOOKUP(AA$1, m_preprocess!$1:$1048576, $D214, FALSE))</f>
        <v>787.52046730042377</v>
      </c>
      <c r="AB214">
        <f>IF(ISBLANK(HLOOKUP(AB$1, m_preprocess!$1:$1048576, $D214, FALSE)), "", HLOOKUP(AB$1, m_preprocess!$1:$1048576, $D214, FALSE))</f>
        <v>21388.068598896425</v>
      </c>
      <c r="AC214">
        <f>IF(ISBLANK(HLOOKUP(AC$1, m_preprocess!$1:$1048576, $D214, FALSE)), "", HLOOKUP(AC$1, m_preprocess!$1:$1048576, $D214, FALSE))</f>
        <v>110.8317454189222</v>
      </c>
      <c r="AD214">
        <f>IF(ISBLANK(HLOOKUP(AD$1, m_preprocess!$1:$1048576, $D214, FALSE)), "", HLOOKUP(AD$1, m_preprocess!$1:$1048576, $D214, FALSE))</f>
        <v>14848.272513436019</v>
      </c>
      <c r="AE214">
        <f>IF(ISBLANK(HLOOKUP(AE$1, m_preprocess!$1:$1048576, $D214, FALSE)), "", HLOOKUP(AE$1, m_preprocess!$1:$1048576, $D214, FALSE))</f>
        <v>26951.331455147942</v>
      </c>
      <c r="AF214">
        <f>IF(ISBLANK(HLOOKUP(AF$1, m_preprocess!$1:$1048576, $D214, FALSE)), "", HLOOKUP(AF$1, m_preprocess!$1:$1048576, $D214, FALSE))</f>
        <v>336.29208157794551</v>
      </c>
      <c r="AG214">
        <f>IF(ISBLANK(HLOOKUP(AG$1, m_preprocess!$1:$1048576, $D214, FALSE)), "", HLOOKUP(AG$1, m_preprocess!$1:$1048576, $D214, FALSE))</f>
        <v>2662.0079999999907</v>
      </c>
    </row>
    <row r="215" spans="1:33">
      <c r="A215" s="22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102.94421180268839</v>
      </c>
      <c r="F215">
        <f>IF(ISBLANK(HLOOKUP(F$1, m_preprocess!$1:$1048576, $D215, FALSE)), "", HLOOKUP(F$1, m_preprocess!$1:$1048576, $D215, FALSE))</f>
        <v>96.267475189999999</v>
      </c>
      <c r="G215">
        <f>IF(ISBLANK(HLOOKUP(G$1, m_preprocess!$1:$1048576, $D215, FALSE)), "", HLOOKUP(G$1, m_preprocess!$1:$1048576, $D215, FALSE))</f>
        <v>102.86913127329949</v>
      </c>
      <c r="H215">
        <f>IF(ISBLANK(HLOOKUP(H$1, m_preprocess!$1:$1048576, $D215, FALSE)), "", HLOOKUP(H$1, m_preprocess!$1:$1048576, $D215, FALSE))</f>
        <v>97.284804981021168</v>
      </c>
      <c r="I215">
        <f>IF(ISBLANK(HLOOKUP(I$1, m_preprocess!$1:$1048576, $D215, FALSE)), "", HLOOKUP(I$1, m_preprocess!$1:$1048576, $D215, FALSE))</f>
        <v>120.96888135054388</v>
      </c>
      <c r="J215">
        <f>IF(ISBLANK(HLOOKUP(J$1, m_preprocess!$1:$1048576, $D215, FALSE)), "", HLOOKUP(J$1, m_preprocess!$1:$1048576, $D215, FALSE))</f>
        <v>102.16816417611373</v>
      </c>
      <c r="K215">
        <f>IF(ISBLANK(HLOOKUP(K$1, m_preprocess!$1:$1048576, $D215, FALSE)), "", HLOOKUP(K$1, m_preprocess!$1:$1048576, $D215, FALSE))</f>
        <v>103.8759648900858</v>
      </c>
      <c r="L215">
        <f>IF(ISBLANK(HLOOKUP(L$1, m_preprocess!$1:$1048576, $D215, FALSE)), "", HLOOKUP(L$1, m_preprocess!$1:$1048576, $D215, FALSE))</f>
        <v>98.376491709019149</v>
      </c>
      <c r="M215">
        <f>IF(ISBLANK(HLOOKUP(M$1, m_preprocess!$1:$1048576, $D215, FALSE)), "", HLOOKUP(M$1, m_preprocess!$1:$1048576, $D215, FALSE))</f>
        <v>103.09067653329261</v>
      </c>
      <c r="N215">
        <f>IF(ISBLANK(HLOOKUP(N$1, m_preprocess!$1:$1048576, $D215, FALSE)), "", HLOOKUP(N$1, m_preprocess!$1:$1048576, $D215, FALSE))</f>
        <v>55.823999999999998</v>
      </c>
      <c r="O215">
        <f>IF(ISBLANK(HLOOKUP(O$1, m_preprocess!$1:$1048576, $D215, FALSE)), "", HLOOKUP(O$1, m_preprocess!$1:$1048576, $D215, FALSE))</f>
        <v>89.155778009429994</v>
      </c>
      <c r="P215">
        <f>IF(ISBLANK(HLOOKUP(P$1, m_preprocess!$1:$1048576, $D215, FALSE)), "", HLOOKUP(P$1, m_preprocess!$1:$1048576, $D215, FALSE))</f>
        <v>101.30208996563591</v>
      </c>
      <c r="Q215">
        <f>IF(ISBLANK(HLOOKUP(Q$1, m_preprocess!$1:$1048576, $D215, FALSE)), "", HLOOKUP(Q$1, m_preprocess!$1:$1048576, $D215, FALSE))</f>
        <v>100.7959891448624</v>
      </c>
      <c r="R215">
        <f>IF(ISBLANK(HLOOKUP(R$1, m_preprocess!$1:$1048576, $D215, FALSE)), "", HLOOKUP(R$1, m_preprocess!$1:$1048576, $D215, FALSE))</f>
        <v>100.50210412643122</v>
      </c>
      <c r="S215">
        <f>IF(ISBLANK(HLOOKUP(S$1, m_preprocess!$1:$1048576, $D215, FALSE)), "", HLOOKUP(S$1, m_preprocess!$1:$1048576, $D215, FALSE))</f>
        <v>261.89065802097105</v>
      </c>
      <c r="T215">
        <f>IF(ISBLANK(HLOOKUP(T$1, m_preprocess!$1:$1048576, $D215, FALSE)), "", HLOOKUP(T$1, m_preprocess!$1:$1048576, $D215, FALSE))</f>
        <v>36.381825895696998</v>
      </c>
      <c r="U215">
        <f>IF(ISBLANK(HLOOKUP(U$1, m_preprocess!$1:$1048576, $D215, FALSE)), "", HLOOKUP(U$1, m_preprocess!$1:$1048576, $D215, FALSE))</f>
        <v>271.02062524272969</v>
      </c>
      <c r="V215">
        <f>IF(ISBLANK(HLOOKUP(V$1, m_preprocess!$1:$1048576, $D215, FALSE)), "", HLOOKUP(V$1, m_preprocess!$1:$1048576, $D215, FALSE))</f>
        <v>38.629443820468353</v>
      </c>
      <c r="W215">
        <f>IF(ISBLANK(HLOOKUP(W$1, m_preprocess!$1:$1048576, $D215, FALSE)), "", HLOOKUP(W$1, m_preprocess!$1:$1048576, $D215, FALSE))</f>
        <v>204.62129669026879</v>
      </c>
      <c r="X215">
        <f>IF(ISBLANK(HLOOKUP(X$1, m_preprocess!$1:$1048576, $D215, FALSE)), "", HLOOKUP(X$1, m_preprocess!$1:$1048576, $D215, FALSE))</f>
        <v>27.769874810962857</v>
      </c>
      <c r="Y215">
        <f>IF(ISBLANK(HLOOKUP(Y$1, m_preprocess!$1:$1048576, $D215, FALSE)), "", HLOOKUP(Y$1, m_preprocess!$1:$1048576, $D215, FALSE))</f>
        <v>228058.12086480006</v>
      </c>
      <c r="Z215">
        <f>IF(ISBLANK(HLOOKUP(Z$1, m_preprocess!$1:$1048576, $D215, FALSE)), "", HLOOKUP(Z$1, m_preprocess!$1:$1048576, $D215, FALSE))</f>
        <v>254376.55219261715</v>
      </c>
      <c r="AA215">
        <f>IF(ISBLANK(HLOOKUP(AA$1, m_preprocess!$1:$1048576, $D215, FALSE)), "", HLOOKUP(AA$1, m_preprocess!$1:$1048576, $D215, FALSE))</f>
        <v>790.29935855000349</v>
      </c>
      <c r="AB215">
        <f>IF(ISBLANK(HLOOKUP(AB$1, m_preprocess!$1:$1048576, $D215, FALSE)), "", HLOOKUP(AB$1, m_preprocess!$1:$1048576, $D215, FALSE))</f>
        <v>21445.260637034</v>
      </c>
      <c r="AC215">
        <f>IF(ISBLANK(HLOOKUP(AC$1, m_preprocess!$1:$1048576, $D215, FALSE)), "", HLOOKUP(AC$1, m_preprocess!$1:$1048576, $D215, FALSE))</f>
        <v>108.25120124106881</v>
      </c>
      <c r="AD215">
        <f>IF(ISBLANK(HLOOKUP(AD$1, m_preprocess!$1:$1048576, $D215, FALSE)), "", HLOOKUP(AD$1, m_preprocess!$1:$1048576, $D215, FALSE))</f>
        <v>14793.721172312975</v>
      </c>
      <c r="AE215">
        <f>IF(ISBLANK(HLOOKUP(AE$1, m_preprocess!$1:$1048576, $D215, FALSE)), "", HLOOKUP(AE$1, m_preprocess!$1:$1048576, $D215, FALSE))</f>
        <v>27183.930469775707</v>
      </c>
      <c r="AF215">
        <f>IF(ISBLANK(HLOOKUP(AF$1, m_preprocess!$1:$1048576, $D215, FALSE)), "", HLOOKUP(AF$1, m_preprocess!$1:$1048576, $D215, FALSE))</f>
        <v>352.88629479626155</v>
      </c>
      <c r="AG215">
        <f>IF(ISBLANK(HLOOKUP(AG$1, m_preprocess!$1:$1048576, $D215, FALSE)), "", HLOOKUP(AG$1, m_preprocess!$1:$1048576, $D215, FALSE))</f>
        <v>3366.8330000000096</v>
      </c>
    </row>
    <row r="216" spans="1:33">
      <c r="A216" s="22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104.83511647319628</v>
      </c>
      <c r="F216">
        <f>IF(ISBLANK(HLOOKUP(F$1, m_preprocess!$1:$1048576, $D216, FALSE)), "", HLOOKUP(F$1, m_preprocess!$1:$1048576, $D216, FALSE))</f>
        <v>97.071925949999994</v>
      </c>
      <c r="G216">
        <f>IF(ISBLANK(HLOOKUP(G$1, m_preprocess!$1:$1048576, $D216, FALSE)), "", HLOOKUP(G$1, m_preprocess!$1:$1048576, $D216, FALSE))</f>
        <v>100.37459463718923</v>
      </c>
      <c r="H216">
        <f>IF(ISBLANK(HLOOKUP(H$1, m_preprocess!$1:$1048576, $D216, FALSE)), "", HLOOKUP(H$1, m_preprocess!$1:$1048576, $D216, FALSE))</f>
        <v>93.080204680107897</v>
      </c>
      <c r="I216">
        <f>IF(ISBLANK(HLOOKUP(I$1, m_preprocess!$1:$1048576, $D216, FALSE)), "", HLOOKUP(I$1, m_preprocess!$1:$1048576, $D216, FALSE))</f>
        <v>112.73744109976134</v>
      </c>
      <c r="J216">
        <f>IF(ISBLANK(HLOOKUP(J$1, m_preprocess!$1:$1048576, $D216, FALSE)), "", HLOOKUP(J$1, m_preprocess!$1:$1048576, $D216, FALSE))</f>
        <v>99.319240227952548</v>
      </c>
      <c r="K216">
        <f>IF(ISBLANK(HLOOKUP(K$1, m_preprocess!$1:$1048576, $D216, FALSE)), "", HLOOKUP(K$1, m_preprocess!$1:$1048576, $D216, FALSE))</f>
        <v>103.1659715662437</v>
      </c>
      <c r="L216">
        <f>IF(ISBLANK(HLOOKUP(L$1, m_preprocess!$1:$1048576, $D216, FALSE)), "", HLOOKUP(L$1, m_preprocess!$1:$1048576, $D216, FALSE))</f>
        <v>98.222126318404889</v>
      </c>
      <c r="M216">
        <f>IF(ISBLANK(HLOOKUP(M$1, m_preprocess!$1:$1048576, $D216, FALSE)), "", HLOOKUP(M$1, m_preprocess!$1:$1048576, $D216, FALSE))</f>
        <v>106.24123931488356</v>
      </c>
      <c r="N216">
        <f>IF(ISBLANK(HLOOKUP(N$1, m_preprocess!$1:$1048576, $D216, FALSE)), "", HLOOKUP(N$1, m_preprocess!$1:$1048576, $D216, FALSE))</f>
        <v>56.404000000000003</v>
      </c>
      <c r="O216">
        <f>IF(ISBLANK(HLOOKUP(O$1, m_preprocess!$1:$1048576, $D216, FALSE)), "", HLOOKUP(O$1, m_preprocess!$1:$1048576, $D216, FALSE))</f>
        <v>88.503847057843998</v>
      </c>
      <c r="P216">
        <f>IF(ISBLANK(HLOOKUP(P$1, m_preprocess!$1:$1048576, $D216, FALSE)), "", HLOOKUP(P$1, m_preprocess!$1:$1048576, $D216, FALSE))</f>
        <v>102.29531568205542</v>
      </c>
      <c r="Q216">
        <f>IF(ISBLANK(HLOOKUP(Q$1, m_preprocess!$1:$1048576, $D216, FALSE)), "", HLOOKUP(Q$1, m_preprocess!$1:$1048576, $D216, FALSE))</f>
        <v>101.59541381706204</v>
      </c>
      <c r="R216">
        <f>IF(ISBLANK(HLOOKUP(R$1, m_preprocess!$1:$1048576, $D216, FALSE)), "", HLOOKUP(R$1, m_preprocess!$1:$1048576, $D216, FALSE))</f>
        <v>100.68891088553826</v>
      </c>
      <c r="S216">
        <f>IF(ISBLANK(HLOOKUP(S$1, m_preprocess!$1:$1048576, $D216, FALSE)), "", HLOOKUP(S$1, m_preprocess!$1:$1048576, $D216, FALSE))</f>
        <v>275.37660754236782</v>
      </c>
      <c r="T216">
        <f>IF(ISBLANK(HLOOKUP(T$1, m_preprocess!$1:$1048576, $D216, FALSE)), "", HLOOKUP(T$1, m_preprocess!$1:$1048576, $D216, FALSE))</f>
        <v>41.025260756257495</v>
      </c>
      <c r="U216">
        <f>IF(ISBLANK(HLOOKUP(U$1, m_preprocess!$1:$1048576, $D216, FALSE)), "", HLOOKUP(U$1, m_preprocess!$1:$1048576, $D216, FALSE))</f>
        <v>278.10732727440222</v>
      </c>
      <c r="V216">
        <f>IF(ISBLANK(HLOOKUP(V$1, m_preprocess!$1:$1048576, $D216, FALSE)), "", HLOOKUP(V$1, m_preprocess!$1:$1048576, $D216, FALSE))</f>
        <v>38.30217185794352</v>
      </c>
      <c r="W216">
        <f>IF(ISBLANK(HLOOKUP(W$1, m_preprocess!$1:$1048576, $D216, FALSE)), "", HLOOKUP(W$1, m_preprocess!$1:$1048576, $D216, FALSE))</f>
        <v>210.790302390633</v>
      </c>
      <c r="X216">
        <f>IF(ISBLANK(HLOOKUP(X$1, m_preprocess!$1:$1048576, $D216, FALSE)), "", HLOOKUP(X$1, m_preprocess!$1:$1048576, $D216, FALSE))</f>
        <v>29.014853025825733</v>
      </c>
      <c r="Y216">
        <f>IF(ISBLANK(HLOOKUP(Y$1, m_preprocess!$1:$1048576, $D216, FALSE)), "", HLOOKUP(Y$1, m_preprocess!$1:$1048576, $D216, FALSE))</f>
        <v>278554.81235764828</v>
      </c>
      <c r="Z216">
        <f>IF(ISBLANK(HLOOKUP(Z$1, m_preprocess!$1:$1048576, $D216, FALSE)), "", HLOOKUP(Z$1, m_preprocess!$1:$1048576, $D216, FALSE))</f>
        <v>294510.84092797816</v>
      </c>
      <c r="AA216">
        <f>IF(ISBLANK(HLOOKUP(AA$1, m_preprocess!$1:$1048576, $D216, FALSE)), "", HLOOKUP(AA$1, m_preprocess!$1:$1048576, $D216, FALSE))</f>
        <v>743.15501616649215</v>
      </c>
      <c r="AB216">
        <f>IF(ISBLANK(HLOOKUP(AB$1, m_preprocess!$1:$1048576, $D216, FALSE)), "", HLOOKUP(AB$1, m_preprocess!$1:$1048576, $D216, FALSE))</f>
        <v>21563.031892597523</v>
      </c>
      <c r="AC216">
        <f>IF(ISBLANK(HLOOKUP(AC$1, m_preprocess!$1:$1048576, $D216, FALSE)), "", HLOOKUP(AC$1, m_preprocess!$1:$1048576, $D216, FALSE))</f>
        <v>106.44207419862271</v>
      </c>
      <c r="AD216">
        <f>IF(ISBLANK(HLOOKUP(AD$1, m_preprocess!$1:$1048576, $D216, FALSE)), "", HLOOKUP(AD$1, m_preprocess!$1:$1048576, $D216, FALSE))</f>
        <v>15166.81546666308</v>
      </c>
      <c r="AE216">
        <f>IF(ISBLANK(HLOOKUP(AE$1, m_preprocess!$1:$1048576, $D216, FALSE)), "", HLOOKUP(AE$1, m_preprocess!$1:$1048576, $D216, FALSE))</f>
        <v>27338.840886468803</v>
      </c>
      <c r="AF216">
        <f>IF(ISBLANK(HLOOKUP(AF$1, m_preprocess!$1:$1048576, $D216, FALSE)), "", HLOOKUP(AF$1, m_preprocess!$1:$1048576, $D216, FALSE))</f>
        <v>366.57822627739154</v>
      </c>
      <c r="AG216">
        <f>IF(ISBLANK(HLOOKUP(AG$1, m_preprocess!$1:$1048576, $D216, FALSE)), "", HLOOKUP(AG$1, m_preprocess!$1:$1048576, $D216, FALSE))</f>
        <v>1230.9719999999979</v>
      </c>
    </row>
    <row r="217" spans="1:33">
      <c r="A217" s="22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104.65706548886342</v>
      </c>
      <c r="F217">
        <f>IF(ISBLANK(HLOOKUP(F$1, m_preprocess!$1:$1048576, $D217, FALSE)), "", HLOOKUP(F$1, m_preprocess!$1:$1048576, $D217, FALSE))</f>
        <v>123.58957205</v>
      </c>
      <c r="G217">
        <f>IF(ISBLANK(HLOOKUP(G$1, m_preprocess!$1:$1048576, $D217, FALSE)), "", HLOOKUP(G$1, m_preprocess!$1:$1048576, $D217, FALSE))</f>
        <v>99.87263208752195</v>
      </c>
      <c r="H217">
        <f>IF(ISBLANK(HLOOKUP(H$1, m_preprocess!$1:$1048576, $D217, FALSE)), "", HLOOKUP(H$1, m_preprocess!$1:$1048576, $D217, FALSE))</f>
        <v>97.515239047310757</v>
      </c>
      <c r="I217">
        <f>IF(ISBLANK(HLOOKUP(I$1, m_preprocess!$1:$1048576, $D217, FALSE)), "", HLOOKUP(I$1, m_preprocess!$1:$1048576, $D217, FALSE))</f>
        <v>103.35052625120926</v>
      </c>
      <c r="J217">
        <f>IF(ISBLANK(HLOOKUP(J$1, m_preprocess!$1:$1048576, $D217, FALSE)), "", HLOOKUP(J$1, m_preprocess!$1:$1048576, $D217, FALSE))</f>
        <v>104.39104073431184</v>
      </c>
      <c r="K217">
        <f>IF(ISBLANK(HLOOKUP(K$1, m_preprocess!$1:$1048576, $D217, FALSE)), "", HLOOKUP(K$1, m_preprocess!$1:$1048576, $D217, FALSE))</f>
        <v>98.368532095541241</v>
      </c>
      <c r="L217">
        <f>IF(ISBLANK(HLOOKUP(L$1, m_preprocess!$1:$1048576, $D217, FALSE)), "", HLOOKUP(L$1, m_preprocess!$1:$1048576, $D217, FALSE))</f>
        <v>103.88527764829479</v>
      </c>
      <c r="M217">
        <f>IF(ISBLANK(HLOOKUP(M$1, m_preprocess!$1:$1048576, $D217, FALSE)), "", HLOOKUP(M$1, m_preprocess!$1:$1048576, $D217, FALSE))</f>
        <v>106.38960726562871</v>
      </c>
      <c r="N217">
        <f>IF(ISBLANK(HLOOKUP(N$1, m_preprocess!$1:$1048576, $D217, FALSE)), "", HLOOKUP(N$1, m_preprocess!$1:$1048576, $D217, FALSE))</f>
        <v>56.566000000000003</v>
      </c>
      <c r="O217">
        <f>IF(ISBLANK(HLOOKUP(O$1, m_preprocess!$1:$1048576, $D217, FALSE)), "", HLOOKUP(O$1, m_preprocess!$1:$1048576, $D217, FALSE))</f>
        <v>91.202264703332006</v>
      </c>
      <c r="P217">
        <f>IF(ISBLANK(HLOOKUP(P$1, m_preprocess!$1:$1048576, $D217, FALSE)), "", HLOOKUP(P$1, m_preprocess!$1:$1048576, $D217, FALSE))</f>
        <v>103.74589359642273</v>
      </c>
      <c r="Q217">
        <f>IF(ISBLANK(HLOOKUP(Q$1, m_preprocess!$1:$1048576, $D217, FALSE)), "", HLOOKUP(Q$1, m_preprocess!$1:$1048576, $D217, FALSE))</f>
        <v>102.70379317601586</v>
      </c>
      <c r="R217">
        <f>IF(ISBLANK(HLOOKUP(R$1, m_preprocess!$1:$1048576, $D217, FALSE)), "", HLOOKUP(R$1, m_preprocess!$1:$1048576, $D217, FALSE))</f>
        <v>101.01466595164688</v>
      </c>
      <c r="S217">
        <f>IF(ISBLANK(HLOOKUP(S$1, m_preprocess!$1:$1048576, $D217, FALSE)), "", HLOOKUP(S$1, m_preprocess!$1:$1048576, $D217, FALSE))</f>
        <v>259.72569193745039</v>
      </c>
      <c r="T217">
        <f>IF(ISBLANK(HLOOKUP(T$1, m_preprocess!$1:$1048576, $D217, FALSE)), "", HLOOKUP(T$1, m_preprocess!$1:$1048576, $D217, FALSE))</f>
        <v>41.180743178323873</v>
      </c>
      <c r="U217">
        <f>IF(ISBLANK(HLOOKUP(U$1, m_preprocess!$1:$1048576, $D217, FALSE)), "", HLOOKUP(U$1, m_preprocess!$1:$1048576, $D217, FALSE))</f>
        <v>264.050948473956</v>
      </c>
      <c r="V217">
        <f>IF(ISBLANK(HLOOKUP(V$1, m_preprocess!$1:$1048576, $D217, FALSE)), "", HLOOKUP(V$1, m_preprocess!$1:$1048576, $D217, FALSE))</f>
        <v>40.970521826672346</v>
      </c>
      <c r="W217">
        <f>IF(ISBLANK(HLOOKUP(W$1, m_preprocess!$1:$1048576, $D217, FALSE)), "", HLOOKUP(W$1, m_preprocess!$1:$1048576, $D217, FALSE))</f>
        <v>193.79189788920019</v>
      </c>
      <c r="X217">
        <f>IF(ISBLANK(HLOOKUP(X$1, m_preprocess!$1:$1048576, $D217, FALSE)), "", HLOOKUP(X$1, m_preprocess!$1:$1048576, $D217, FALSE))</f>
        <v>29.288538494822216</v>
      </c>
      <c r="Y217">
        <f>IF(ISBLANK(HLOOKUP(Y$1, m_preprocess!$1:$1048576, $D217, FALSE)), "", HLOOKUP(Y$1, m_preprocess!$1:$1048576, $D217, FALSE))</f>
        <v>362738.92137706123</v>
      </c>
      <c r="Z217">
        <f>IF(ISBLANK(HLOOKUP(Z$1, m_preprocess!$1:$1048576, $D217, FALSE)), "", HLOOKUP(Z$1, m_preprocess!$1:$1048576, $D217, FALSE))</f>
        <v>512698.64386572881</v>
      </c>
      <c r="AA217">
        <f>IF(ISBLANK(HLOOKUP(AA$1, m_preprocess!$1:$1048576, $D217, FALSE)), "", HLOOKUP(AA$1, m_preprocess!$1:$1048576, $D217, FALSE))</f>
        <v>780.97309408904528</v>
      </c>
      <c r="AB217">
        <f>IF(ISBLANK(HLOOKUP(AB$1, m_preprocess!$1:$1048576, $D217, FALSE)), "", HLOOKUP(AB$1, m_preprocess!$1:$1048576, $D217, FALSE))</f>
        <v>21722.425854893809</v>
      </c>
      <c r="AC217">
        <f>IF(ISBLANK(HLOOKUP(AC$1, m_preprocess!$1:$1048576, $D217, FALSE)), "", HLOOKUP(AC$1, m_preprocess!$1:$1048576, $D217, FALSE))</f>
        <v>106.21294907218103</v>
      </c>
      <c r="AD217">
        <f>IF(ISBLANK(HLOOKUP(AD$1, m_preprocess!$1:$1048576, $D217, FALSE)), "", HLOOKUP(AD$1, m_preprocess!$1:$1048576, $D217, FALSE))</f>
        <v>17080.250659589954</v>
      </c>
      <c r="AE217">
        <f>IF(ISBLANK(HLOOKUP(AE$1, m_preprocess!$1:$1048576, $D217, FALSE)), "", HLOOKUP(AE$1, m_preprocess!$1:$1048576, $D217, FALSE))</f>
        <v>29367.91950360265</v>
      </c>
      <c r="AF217">
        <f>IF(ISBLANK(HLOOKUP(AF$1, m_preprocess!$1:$1048576, $D217, FALSE)), "", HLOOKUP(AF$1, m_preprocess!$1:$1048576, $D217, FALSE))</f>
        <v>379.99814528100814</v>
      </c>
      <c r="AG217">
        <f>IF(ISBLANK(HLOOKUP(AG$1, m_preprocess!$1:$1048576, $D217, FALSE)), "", HLOOKUP(AG$1, m_preprocess!$1:$1048576, $D217, FALSE))</f>
        <v>3348.1470000000008</v>
      </c>
    </row>
    <row r="218" spans="1:33">
      <c r="A218" s="22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99.92348173898398</v>
      </c>
      <c r="F218">
        <f>IF(ISBLANK(HLOOKUP(F$1, m_preprocess!$1:$1048576, $D218, FALSE)), "", HLOOKUP(F$1, m_preprocess!$1:$1048576, $D218, FALSE))</f>
        <v>97.191511329999997</v>
      </c>
      <c r="G218">
        <f>IF(ISBLANK(HLOOKUP(G$1, m_preprocess!$1:$1048576, $D218, FALSE)), "", HLOOKUP(G$1, m_preprocess!$1:$1048576, $D218, FALSE))</f>
        <v>97.107352091295652</v>
      </c>
      <c r="H218">
        <f>IF(ISBLANK(HLOOKUP(H$1, m_preprocess!$1:$1048576, $D218, FALSE)), "", HLOOKUP(H$1, m_preprocess!$1:$1048576, $D218, FALSE))</f>
        <v>98.13724334974998</v>
      </c>
      <c r="I218">
        <f>IF(ISBLANK(HLOOKUP(I$1, m_preprocess!$1:$1048576, $D218, FALSE)), "", HLOOKUP(I$1, m_preprocess!$1:$1048576, $D218, FALSE))</f>
        <v>106.37736294692664</v>
      </c>
      <c r="J218">
        <f>IF(ISBLANK(HLOOKUP(J$1, m_preprocess!$1:$1048576, $D218, FALSE)), "", HLOOKUP(J$1, m_preprocess!$1:$1048576, $D218, FALSE))</f>
        <v>92.667654676414429</v>
      </c>
      <c r="K218">
        <f>IF(ISBLANK(HLOOKUP(K$1, m_preprocess!$1:$1048576, $D218, FALSE)), "", HLOOKUP(K$1, m_preprocess!$1:$1048576, $D218, FALSE))</f>
        <v>97.673962648477882</v>
      </c>
      <c r="L218">
        <f>IF(ISBLANK(HLOOKUP(L$1, m_preprocess!$1:$1048576, $D218, FALSE)), "", HLOOKUP(L$1, m_preprocess!$1:$1048576, $D218, FALSE))</f>
        <v>91.946925887217475</v>
      </c>
      <c r="M218">
        <f>IF(ISBLANK(HLOOKUP(M$1, m_preprocess!$1:$1048576, $D218, FALSE)), "", HLOOKUP(M$1, m_preprocess!$1:$1048576, $D218, FALSE))</f>
        <v>97.671462786058612</v>
      </c>
      <c r="N218">
        <f>IF(ISBLANK(HLOOKUP(N$1, m_preprocess!$1:$1048576, $D218, FALSE)), "", HLOOKUP(N$1, m_preprocess!$1:$1048576, $D218, FALSE))</f>
        <v>56.508000000000003</v>
      </c>
      <c r="O218">
        <f>IF(ISBLANK(HLOOKUP(O$1, m_preprocess!$1:$1048576, $D218, FALSE)), "", HLOOKUP(O$1, m_preprocess!$1:$1048576, $D218, FALSE))</f>
        <v>92.294035352136007</v>
      </c>
      <c r="P218">
        <f>IF(ISBLANK(HLOOKUP(P$1, m_preprocess!$1:$1048576, $D218, FALSE)), "", HLOOKUP(P$1, m_preprocess!$1:$1048576, $D218, FALSE))</f>
        <v>104.6270579563478</v>
      </c>
      <c r="Q218">
        <f>IF(ISBLANK(HLOOKUP(Q$1, m_preprocess!$1:$1048576, $D218, FALSE)), "", HLOOKUP(Q$1, m_preprocess!$1:$1048576, $D218, FALSE))</f>
        <v>103.96732923450696</v>
      </c>
      <c r="R218">
        <f>IF(ISBLANK(HLOOKUP(R$1, m_preprocess!$1:$1048576, $D218, FALSE)), "", HLOOKUP(R$1, m_preprocess!$1:$1048576, $D218, FALSE))</f>
        <v>100.63455388024131</v>
      </c>
      <c r="S218">
        <f>IF(ISBLANK(HLOOKUP(S$1, m_preprocess!$1:$1048576, $D218, FALSE)), "", HLOOKUP(S$1, m_preprocess!$1:$1048576, $D218, FALSE))</f>
        <v>235.83380324327447</v>
      </c>
      <c r="T218">
        <f>IF(ISBLANK(HLOOKUP(T$1, m_preprocess!$1:$1048576, $D218, FALSE)), "", HLOOKUP(T$1, m_preprocess!$1:$1048576, $D218, FALSE))</f>
        <v>42.357341270639488</v>
      </c>
      <c r="U218">
        <f>IF(ISBLANK(HLOOKUP(U$1, m_preprocess!$1:$1048576, $D218, FALSE)), "", HLOOKUP(U$1, m_preprocess!$1:$1048576, $D218, FALSE))</f>
        <v>235.96011536148737</v>
      </c>
      <c r="V218">
        <f>IF(ISBLANK(HLOOKUP(V$1, m_preprocess!$1:$1048576, $D218, FALSE)), "", HLOOKUP(V$1, m_preprocess!$1:$1048576, $D218, FALSE))</f>
        <v>37.414070637768717</v>
      </c>
      <c r="W218">
        <f>IF(ISBLANK(HLOOKUP(W$1, m_preprocess!$1:$1048576, $D218, FALSE)), "", HLOOKUP(W$1, m_preprocess!$1:$1048576, $D218, FALSE))</f>
        <v>173.69403574143507</v>
      </c>
      <c r="X218">
        <f>IF(ISBLANK(HLOOKUP(X$1, m_preprocess!$1:$1048576, $D218, FALSE)), "", HLOOKUP(X$1, m_preprocess!$1:$1048576, $D218, FALSE))</f>
        <v>24.851999363877404</v>
      </c>
      <c r="Y218">
        <f>IF(ISBLANK(HLOOKUP(Y$1, m_preprocess!$1:$1048576, $D218, FALSE)), "", HLOOKUP(Y$1, m_preprocess!$1:$1048576, $D218, FALSE))</f>
        <v>274979.37203176762</v>
      </c>
      <c r="Z218">
        <f>IF(ISBLANK(HLOOKUP(Z$1, m_preprocess!$1:$1048576, $D218, FALSE)), "", HLOOKUP(Z$1, m_preprocess!$1:$1048576, $D218, FALSE))</f>
        <v>279475.66578201705</v>
      </c>
      <c r="AA218">
        <f>IF(ISBLANK(HLOOKUP(AA$1, m_preprocess!$1:$1048576, $D218, FALSE)), "", HLOOKUP(AA$1, m_preprocess!$1:$1048576, $D218, FALSE))</f>
        <v>634.38149620004788</v>
      </c>
      <c r="AB218">
        <f>IF(ISBLANK(HLOOKUP(AB$1, m_preprocess!$1:$1048576, $D218, FALSE)), "", HLOOKUP(AB$1, m_preprocess!$1:$1048576, $D218, FALSE))</f>
        <v>21664.035000199547</v>
      </c>
      <c r="AC218">
        <f>IF(ISBLANK(HLOOKUP(AC$1, m_preprocess!$1:$1048576, $D218, FALSE)), "", HLOOKUP(AC$1, m_preprocess!$1:$1048576, $D218, FALSE))</f>
        <v>104.19686289989001</v>
      </c>
      <c r="AD218">
        <f>IF(ISBLANK(HLOOKUP(AD$1, m_preprocess!$1:$1048576, $D218, FALSE)), "", HLOOKUP(AD$1, m_preprocess!$1:$1048576, $D218, FALSE))</f>
        <v>15950.369409646008</v>
      </c>
      <c r="AE218">
        <f>IF(ISBLANK(HLOOKUP(AE$1, m_preprocess!$1:$1048576, $D218, FALSE)), "", HLOOKUP(AE$1, m_preprocess!$1:$1048576, $D218, FALSE))</f>
        <v>28367.885585964003</v>
      </c>
      <c r="AF218">
        <f>IF(ISBLANK(HLOOKUP(AF$1, m_preprocess!$1:$1048576, $D218, FALSE)), "", HLOOKUP(AF$1, m_preprocess!$1:$1048576, $D218, FALSE))</f>
        <v>378.38857405116335</v>
      </c>
      <c r="AG218">
        <f>IF(ISBLANK(HLOOKUP(AG$1, m_preprocess!$1:$1048576, $D218, FALSE)), "", HLOOKUP(AG$1, m_preprocess!$1:$1048576, $D218, FALSE))</f>
        <v>2795.4339999999902</v>
      </c>
    </row>
    <row r="219" spans="1:33">
      <c r="A219" s="22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98.099377202535834</v>
      </c>
      <c r="F219">
        <f>IF(ISBLANK(HLOOKUP(F$1, m_preprocess!$1:$1048576, $D219, FALSE)), "", HLOOKUP(F$1, m_preprocess!$1:$1048576, $D219, FALSE))</f>
        <v>85.999027900000002</v>
      </c>
      <c r="G219">
        <f>IF(ISBLANK(HLOOKUP(G$1, m_preprocess!$1:$1048576, $D219, FALSE)), "", HLOOKUP(G$1, m_preprocess!$1:$1048576, $D219, FALSE))</f>
        <v>94.20929124980853</v>
      </c>
      <c r="H219">
        <f>IF(ISBLANK(HLOOKUP(H$1, m_preprocess!$1:$1048576, $D219, FALSE)), "", HLOOKUP(H$1, m_preprocess!$1:$1048576, $D219, FALSE))</f>
        <v>88.818425169092507</v>
      </c>
      <c r="I219">
        <f>IF(ISBLANK(HLOOKUP(I$1, m_preprocess!$1:$1048576, $D219, FALSE)), "", HLOOKUP(I$1, m_preprocess!$1:$1048576, $D219, FALSE))</f>
        <v>106.96431512831136</v>
      </c>
      <c r="J219">
        <f>IF(ISBLANK(HLOOKUP(J$1, m_preprocess!$1:$1048576, $D219, FALSE)), "", HLOOKUP(J$1, m_preprocess!$1:$1048576, $D219, FALSE))</f>
        <v>90.681491563286102</v>
      </c>
      <c r="K219">
        <f>IF(ISBLANK(HLOOKUP(K$1, m_preprocess!$1:$1048576, $D219, FALSE)), "", HLOOKUP(K$1, m_preprocess!$1:$1048576, $D219, FALSE))</f>
        <v>97.218548242676647</v>
      </c>
      <c r="L219">
        <f>IF(ISBLANK(HLOOKUP(L$1, m_preprocess!$1:$1048576, $D219, FALSE)), "", HLOOKUP(L$1, m_preprocess!$1:$1048576, $D219, FALSE))</f>
        <v>88.03902988077165</v>
      </c>
      <c r="M219">
        <f>IF(ISBLANK(HLOOKUP(M$1, m_preprocess!$1:$1048576, $D219, FALSE)), "", HLOOKUP(M$1, m_preprocess!$1:$1048576, $D219, FALSE))</f>
        <v>95.688442215052191</v>
      </c>
      <c r="N219">
        <f>IF(ISBLANK(HLOOKUP(N$1, m_preprocess!$1:$1048576, $D219, FALSE)), "", HLOOKUP(N$1, m_preprocess!$1:$1048576, $D219, FALSE))</f>
        <v>56.9</v>
      </c>
      <c r="O219">
        <f>IF(ISBLANK(HLOOKUP(O$1, m_preprocess!$1:$1048576, $D219, FALSE)), "", HLOOKUP(O$1, m_preprocess!$1:$1048576, $D219, FALSE))</f>
        <v>92.254609341863002</v>
      </c>
      <c r="P219">
        <f>IF(ISBLANK(HLOOKUP(P$1, m_preprocess!$1:$1048576, $D219, FALSE)), "", HLOOKUP(P$1, m_preprocess!$1:$1048576, $D219, FALSE))</f>
        <v>106.06290967047534</v>
      </c>
      <c r="Q219">
        <f>IF(ISBLANK(HLOOKUP(Q$1, m_preprocess!$1:$1048576, $D219, FALSE)), "", HLOOKUP(Q$1, m_preprocess!$1:$1048576, $D219, FALSE))</f>
        <v>104.8373554369177</v>
      </c>
      <c r="R219">
        <f>IF(ISBLANK(HLOOKUP(R$1, m_preprocess!$1:$1048576, $D219, FALSE)), "", HLOOKUP(R$1, m_preprocess!$1:$1048576, $D219, FALSE))</f>
        <v>101.1690052924838</v>
      </c>
      <c r="S219">
        <f>IF(ISBLANK(HLOOKUP(S$1, m_preprocess!$1:$1048576, $D219, FALSE)), "", HLOOKUP(S$1, m_preprocess!$1:$1048576, $D219, FALSE))</f>
        <v>242.98291532892</v>
      </c>
      <c r="T219">
        <f>IF(ISBLANK(HLOOKUP(T$1, m_preprocess!$1:$1048576, $D219, FALSE)), "", HLOOKUP(T$1, m_preprocess!$1:$1048576, $D219, FALSE))</f>
        <v>34.132686075156357</v>
      </c>
      <c r="U219">
        <f>IF(ISBLANK(HLOOKUP(U$1, m_preprocess!$1:$1048576, $D219, FALSE)), "", HLOOKUP(U$1, m_preprocess!$1:$1048576, $D219, FALSE))</f>
        <v>242.86562641615393</v>
      </c>
      <c r="V219">
        <f>IF(ISBLANK(HLOOKUP(V$1, m_preprocess!$1:$1048576, $D219, FALSE)), "", HLOOKUP(V$1, m_preprocess!$1:$1048576, $D219, FALSE))</f>
        <v>35.516472010212624</v>
      </c>
      <c r="W219">
        <f>IF(ISBLANK(HLOOKUP(W$1, m_preprocess!$1:$1048576, $D219, FALSE)), "", HLOOKUP(W$1, m_preprocess!$1:$1048576, $D219, FALSE))</f>
        <v>185.72319874775786</v>
      </c>
      <c r="X219">
        <f>IF(ISBLANK(HLOOKUP(X$1, m_preprocess!$1:$1048576, $D219, FALSE)), "", HLOOKUP(X$1, m_preprocess!$1:$1048576, $D219, FALSE))</f>
        <v>21.625965196768203</v>
      </c>
      <c r="Y219">
        <f>IF(ISBLANK(HLOOKUP(Y$1, m_preprocess!$1:$1048576, $D219, FALSE)), "", HLOOKUP(Y$1, m_preprocess!$1:$1048576, $D219, FALSE))</f>
        <v>241665.20615482487</v>
      </c>
      <c r="Z219">
        <f>IF(ISBLANK(HLOOKUP(Z$1, m_preprocess!$1:$1048576, $D219, FALSE)), "", HLOOKUP(Z$1, m_preprocess!$1:$1048576, $D219, FALSE))</f>
        <v>230542.45268577791</v>
      </c>
      <c r="AA219">
        <f>IF(ISBLANK(HLOOKUP(AA$1, m_preprocess!$1:$1048576, $D219, FALSE)), "", HLOOKUP(AA$1, m_preprocess!$1:$1048576, $D219, FALSE))</f>
        <v>744.06105507936081</v>
      </c>
      <c r="AB219">
        <f>IF(ISBLANK(HLOOKUP(AB$1, m_preprocess!$1:$1048576, $D219, FALSE)), "", HLOOKUP(AB$1, m_preprocess!$1:$1048576, $D219, FALSE))</f>
        <v>21938.868235855432</v>
      </c>
      <c r="AC219">
        <f>IF(ISBLANK(HLOOKUP(AC$1, m_preprocess!$1:$1048576, $D219, FALSE)), "", HLOOKUP(AC$1, m_preprocess!$1:$1048576, $D219, FALSE))</f>
        <v>104.16767823569155</v>
      </c>
      <c r="AD219">
        <f>IF(ISBLANK(HLOOKUP(AD$1, m_preprocess!$1:$1048576, $D219, FALSE)), "", HLOOKUP(AD$1, m_preprocess!$1:$1048576, $D219, FALSE))</f>
        <v>15905.038355731383</v>
      </c>
      <c r="AE219">
        <f>IF(ISBLANK(HLOOKUP(AE$1, m_preprocess!$1:$1048576, $D219, FALSE)), "", HLOOKUP(AE$1, m_preprocess!$1:$1048576, $D219, FALSE))</f>
        <v>28497.462391654411</v>
      </c>
      <c r="AF219">
        <f>IF(ISBLANK(HLOOKUP(AF$1, m_preprocess!$1:$1048576, $D219, FALSE)), "", HLOOKUP(AF$1, m_preprocess!$1:$1048576, $D219, FALSE))</f>
        <v>369.12935867361136</v>
      </c>
      <c r="AG219">
        <f>IF(ISBLANK(HLOOKUP(AG$1, m_preprocess!$1:$1048576, $D219, FALSE)), "", HLOOKUP(AG$1, m_preprocess!$1:$1048576, $D219, FALSE))</f>
        <v>2613.7819999999992</v>
      </c>
    </row>
    <row r="220" spans="1:33">
      <c r="A220" s="22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105.2370120307895</v>
      </c>
      <c r="F220">
        <f>IF(ISBLANK(HLOOKUP(F$1, m_preprocess!$1:$1048576, $D220, FALSE)), "", HLOOKUP(F$1, m_preprocess!$1:$1048576, $D220, FALSE))</f>
        <v>93.862336900000003</v>
      </c>
      <c r="G220">
        <f>IF(ISBLANK(HLOOKUP(G$1, m_preprocess!$1:$1048576, $D220, FALSE)), "", HLOOKUP(G$1, m_preprocess!$1:$1048576, $D220, FALSE))</f>
        <v>102.18452766336361</v>
      </c>
      <c r="H220">
        <f>IF(ISBLANK(HLOOKUP(H$1, m_preprocess!$1:$1048576, $D220, FALSE)), "", HLOOKUP(H$1, m_preprocess!$1:$1048576, $D220, FALSE))</f>
        <v>98.626871896353336</v>
      </c>
      <c r="I220">
        <f>IF(ISBLANK(HLOOKUP(I$1, m_preprocess!$1:$1048576, $D220, FALSE)), "", HLOOKUP(I$1, m_preprocess!$1:$1048576, $D220, FALSE))</f>
        <v>110.65355033744989</v>
      </c>
      <c r="J220">
        <f>IF(ISBLANK(HLOOKUP(J$1, m_preprocess!$1:$1048576, $D220, FALSE)), "", HLOOKUP(J$1, m_preprocess!$1:$1048576, $D220, FALSE))</f>
        <v>91.518093320990502</v>
      </c>
      <c r="K220">
        <f>IF(ISBLANK(HLOOKUP(K$1, m_preprocess!$1:$1048576, $D220, FALSE)), "", HLOOKUP(K$1, m_preprocess!$1:$1048576, $D220, FALSE))</f>
        <v>108.40345784772897</v>
      </c>
      <c r="L220">
        <f>IF(ISBLANK(HLOOKUP(L$1, m_preprocess!$1:$1048576, $D220, FALSE)), "", HLOOKUP(L$1, m_preprocess!$1:$1048576, $D220, FALSE))</f>
        <v>94.601310110815163</v>
      </c>
      <c r="M220">
        <f>IF(ISBLANK(HLOOKUP(M$1, m_preprocess!$1:$1048576, $D220, FALSE)), "", HLOOKUP(M$1, m_preprocess!$1:$1048576, $D220, FALSE))</f>
        <v>102.87728747375178</v>
      </c>
      <c r="N220">
        <f>IF(ISBLANK(HLOOKUP(N$1, m_preprocess!$1:$1048576, $D220, FALSE)), "", HLOOKUP(N$1, m_preprocess!$1:$1048576, $D220, FALSE))</f>
        <v>56.890999999999998</v>
      </c>
      <c r="O220">
        <f>IF(ISBLANK(HLOOKUP(O$1, m_preprocess!$1:$1048576, $D220, FALSE)), "", HLOOKUP(O$1, m_preprocess!$1:$1048576, $D220, FALSE))</f>
        <v>91.694527977888995</v>
      </c>
      <c r="P220">
        <f>IF(ISBLANK(HLOOKUP(P$1, m_preprocess!$1:$1048576, $D220, FALSE)), "", HLOOKUP(P$1, m_preprocess!$1:$1048576, $D220, FALSE))</f>
        <v>108.43127853041682</v>
      </c>
      <c r="Q220">
        <f>IF(ISBLANK(HLOOKUP(Q$1, m_preprocess!$1:$1048576, $D220, FALSE)), "", HLOOKUP(Q$1, m_preprocess!$1:$1048576, $D220, FALSE))</f>
        <v>105.86945254642153</v>
      </c>
      <c r="R220">
        <f>IF(ISBLANK(HLOOKUP(R$1, m_preprocess!$1:$1048576, $D220, FALSE)), "", HLOOKUP(R$1, m_preprocess!$1:$1048576, $D220, FALSE))</f>
        <v>102.41979713919082</v>
      </c>
      <c r="S220">
        <f>IF(ISBLANK(HLOOKUP(S$1, m_preprocess!$1:$1048576, $D220, FALSE)), "", HLOOKUP(S$1, m_preprocess!$1:$1048576, $D220, FALSE))</f>
        <v>289.17048129432834</v>
      </c>
      <c r="T220">
        <f>IF(ISBLANK(HLOOKUP(T$1, m_preprocess!$1:$1048576, $D220, FALSE)), "", HLOOKUP(T$1, m_preprocess!$1:$1048576, $D220, FALSE))</f>
        <v>47.617717599369819</v>
      </c>
      <c r="U220">
        <f>IF(ISBLANK(HLOOKUP(U$1, m_preprocess!$1:$1048576, $D220, FALSE)), "", HLOOKUP(U$1, m_preprocess!$1:$1048576, $D220, FALSE))</f>
        <v>282.41526975772217</v>
      </c>
      <c r="V220">
        <f>IF(ISBLANK(HLOOKUP(V$1, m_preprocess!$1:$1048576, $D220, FALSE)), "", HLOOKUP(V$1, m_preprocess!$1:$1048576, $D220, FALSE))</f>
        <v>37.497010747829563</v>
      </c>
      <c r="W220">
        <f>IF(ISBLANK(HLOOKUP(W$1, m_preprocess!$1:$1048576, $D220, FALSE)), "", HLOOKUP(W$1, m_preprocess!$1:$1048576, $D220, FALSE))</f>
        <v>217.95063113113196</v>
      </c>
      <c r="X220">
        <f>IF(ISBLANK(HLOOKUP(X$1, m_preprocess!$1:$1048576, $D220, FALSE)), "", HLOOKUP(X$1, m_preprocess!$1:$1048576, $D220, FALSE))</f>
        <v>26.967627878760602</v>
      </c>
      <c r="Y220">
        <f>IF(ISBLANK(HLOOKUP(Y$1, m_preprocess!$1:$1048576, $D220, FALSE)), "", HLOOKUP(Y$1, m_preprocess!$1:$1048576, $D220, FALSE))</f>
        <v>253009.3504767007</v>
      </c>
      <c r="Z220">
        <f>IF(ISBLANK(HLOOKUP(Z$1, m_preprocess!$1:$1048576, $D220, FALSE)), "", HLOOKUP(Z$1, m_preprocess!$1:$1048576, $D220, FALSE))</f>
        <v>265528.98647777212</v>
      </c>
      <c r="AA220">
        <f>IF(ISBLANK(HLOOKUP(AA$1, m_preprocess!$1:$1048576, $D220, FALSE)), "", HLOOKUP(AA$1, m_preprocess!$1:$1048576, $D220, FALSE))</f>
        <v>921.74372102615598</v>
      </c>
      <c r="AB220">
        <f>IF(ISBLANK(HLOOKUP(AB$1, m_preprocess!$1:$1048576, $D220, FALSE)), "", HLOOKUP(AB$1, m_preprocess!$1:$1048576, $D220, FALSE))</f>
        <v>22112.296992966061</v>
      </c>
      <c r="AC220">
        <f>IF(ISBLANK(HLOOKUP(AC$1, m_preprocess!$1:$1048576, $D220, FALSE)), "", HLOOKUP(AC$1, m_preprocess!$1:$1048576, $D220, FALSE))</f>
        <v>104.48781282653204</v>
      </c>
      <c r="AD220">
        <f>IF(ISBLANK(HLOOKUP(AD$1, m_preprocess!$1:$1048576, $D220, FALSE)), "", HLOOKUP(AD$1, m_preprocess!$1:$1048576, $D220, FALSE))</f>
        <v>15942.739625484886</v>
      </c>
      <c r="AE220">
        <f>IF(ISBLANK(HLOOKUP(AE$1, m_preprocess!$1:$1048576, $D220, FALSE)), "", HLOOKUP(AE$1, m_preprocess!$1:$1048576, $D220, FALSE))</f>
        <v>28474.074360447237</v>
      </c>
      <c r="AF220">
        <f>IF(ISBLANK(HLOOKUP(AF$1, m_preprocess!$1:$1048576, $D220, FALSE)), "", HLOOKUP(AF$1, m_preprocess!$1:$1048576, $D220, FALSE))</f>
        <v>361.95442324672359</v>
      </c>
      <c r="AG220">
        <f>IF(ISBLANK(HLOOKUP(AG$1, m_preprocess!$1:$1048576, $D220, FALSE)), "", HLOOKUP(AG$1, m_preprocess!$1:$1048576, $D220, FALSE))</f>
        <v>356.10300000001007</v>
      </c>
    </row>
    <row r="221" spans="1:33">
      <c r="A221" s="22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99.888292152099268</v>
      </c>
      <c r="F221">
        <f>IF(ISBLANK(HLOOKUP(F$1, m_preprocess!$1:$1048576, $D221, FALSE)), "", HLOOKUP(F$1, m_preprocess!$1:$1048576, $D221, FALSE))</f>
        <v>91.75142975</v>
      </c>
      <c r="G221">
        <f>IF(ISBLANK(HLOOKUP(G$1, m_preprocess!$1:$1048576, $D221, FALSE)), "", HLOOKUP(G$1, m_preprocess!$1:$1048576, $D221, FALSE))</f>
        <v>97.706931528042389</v>
      </c>
      <c r="H221">
        <f>IF(ISBLANK(HLOOKUP(H$1, m_preprocess!$1:$1048576, $D221, FALSE)), "", HLOOKUP(H$1, m_preprocess!$1:$1048576, $D221, FALSE))</f>
        <v>95.894544109440389</v>
      </c>
      <c r="I221">
        <f>IF(ISBLANK(HLOOKUP(I$1, m_preprocess!$1:$1048576, $D221, FALSE)), "", HLOOKUP(I$1, m_preprocess!$1:$1048576, $D221, FALSE))</f>
        <v>103.72114840621009</v>
      </c>
      <c r="J221">
        <f>IF(ISBLANK(HLOOKUP(J$1, m_preprocess!$1:$1048576, $D221, FALSE)), "", HLOOKUP(J$1, m_preprocess!$1:$1048576, $D221, FALSE))</f>
        <v>93.395990456219664</v>
      </c>
      <c r="K221">
        <f>IF(ISBLANK(HLOOKUP(K$1, m_preprocess!$1:$1048576, $D221, FALSE)), "", HLOOKUP(K$1, m_preprocess!$1:$1048576, $D221, FALSE))</f>
        <v>100.09239168036397</v>
      </c>
      <c r="L221">
        <f>IF(ISBLANK(HLOOKUP(L$1, m_preprocess!$1:$1048576, $D221, FALSE)), "", HLOOKUP(L$1, m_preprocess!$1:$1048576, $D221, FALSE))</f>
        <v>92.090283336797924</v>
      </c>
      <c r="M221">
        <f>IF(ISBLANK(HLOOKUP(M$1, m_preprocess!$1:$1048576, $D221, FALSE)), "", HLOOKUP(M$1, m_preprocess!$1:$1048576, $D221, FALSE))</f>
        <v>97.953071703224381</v>
      </c>
      <c r="N221">
        <f>IF(ISBLANK(HLOOKUP(N$1, m_preprocess!$1:$1048576, $D221, FALSE)), "", HLOOKUP(N$1, m_preprocess!$1:$1048576, $D221, FALSE))</f>
        <v>56.445</v>
      </c>
      <c r="O221">
        <f>IF(ISBLANK(HLOOKUP(O$1, m_preprocess!$1:$1048576, $D221, FALSE)), "", HLOOKUP(O$1, m_preprocess!$1:$1048576, $D221, FALSE))</f>
        <v>89.737572006294997</v>
      </c>
      <c r="P221">
        <f>IF(ISBLANK(HLOOKUP(P$1, m_preprocess!$1:$1048576, $D221, FALSE)), "", HLOOKUP(P$1, m_preprocess!$1:$1048576, $D221, FALSE))</f>
        <v>110.84000595833686</v>
      </c>
      <c r="Q221">
        <f>IF(ISBLANK(HLOOKUP(Q$1, m_preprocess!$1:$1048576, $D221, FALSE)), "", HLOOKUP(Q$1, m_preprocess!$1:$1048576, $D221, FALSE))</f>
        <v>107.49894382711568</v>
      </c>
      <c r="R221">
        <f>IF(ISBLANK(HLOOKUP(R$1, m_preprocess!$1:$1048576, $D221, FALSE)), "", HLOOKUP(R$1, m_preprocess!$1:$1048576, $D221, FALSE))</f>
        <v>103.10799530886034</v>
      </c>
      <c r="S221">
        <f>IF(ISBLANK(HLOOKUP(S$1, m_preprocess!$1:$1048576, $D221, FALSE)), "", HLOOKUP(S$1, m_preprocess!$1:$1048576, $D221, FALSE))</f>
        <v>250.88562346751121</v>
      </c>
      <c r="T221">
        <f>IF(ISBLANK(HLOOKUP(T$1, m_preprocess!$1:$1048576, $D221, FALSE)), "", HLOOKUP(T$1, m_preprocess!$1:$1048576, $D221, FALSE))</f>
        <v>41.341309578442356</v>
      </c>
      <c r="U221">
        <f>IF(ISBLANK(HLOOKUP(U$1, m_preprocess!$1:$1048576, $D221, FALSE)), "", HLOOKUP(U$1, m_preprocess!$1:$1048576, $D221, FALSE))</f>
        <v>253.03486742851874</v>
      </c>
      <c r="V221">
        <f>IF(ISBLANK(HLOOKUP(V$1, m_preprocess!$1:$1048576, $D221, FALSE)), "", HLOOKUP(V$1, m_preprocess!$1:$1048576, $D221, FALSE))</f>
        <v>36.794091729506867</v>
      </c>
      <c r="W221">
        <f>IF(ISBLANK(HLOOKUP(W$1, m_preprocess!$1:$1048576, $D221, FALSE)), "", HLOOKUP(W$1, m_preprocess!$1:$1048576, $D221, FALSE))</f>
        <v>191.81341942448788</v>
      </c>
      <c r="X221">
        <f>IF(ISBLANK(HLOOKUP(X$1, m_preprocess!$1:$1048576, $D221, FALSE)), "", HLOOKUP(X$1, m_preprocess!$1:$1048576, $D221, FALSE))</f>
        <v>24.427346972107053</v>
      </c>
      <c r="Y221">
        <f>IF(ISBLANK(HLOOKUP(Y$1, m_preprocess!$1:$1048576, $D221, FALSE)), "", HLOOKUP(Y$1, m_preprocess!$1:$1048576, $D221, FALSE))</f>
        <v>240193.1242496701</v>
      </c>
      <c r="Z221">
        <f>IF(ISBLANK(HLOOKUP(Z$1, m_preprocess!$1:$1048576, $D221, FALSE)), "", HLOOKUP(Z$1, m_preprocess!$1:$1048576, $D221, FALSE))</f>
        <v>250377.71324251653</v>
      </c>
      <c r="AA221">
        <f>IF(ISBLANK(HLOOKUP(AA$1, m_preprocess!$1:$1048576, $D221, FALSE)), "", HLOOKUP(AA$1, m_preprocess!$1:$1048576, $D221, FALSE))</f>
        <v>839.33670395773186</v>
      </c>
      <c r="AB221">
        <f>IF(ISBLANK(HLOOKUP(AB$1, m_preprocess!$1:$1048576, $D221, FALSE)), "", HLOOKUP(AB$1, m_preprocess!$1:$1048576, $D221, FALSE))</f>
        <v>22511.057754318426</v>
      </c>
      <c r="AC221">
        <f>IF(ISBLANK(HLOOKUP(AC$1, m_preprocess!$1:$1048576, $D221, FALSE)), "", HLOOKUP(AC$1, m_preprocess!$1:$1048576, $D221, FALSE))</f>
        <v>103.19801370549048</v>
      </c>
      <c r="AD221">
        <f>IF(ISBLANK(HLOOKUP(AD$1, m_preprocess!$1:$1048576, $D221, FALSE)), "", HLOOKUP(AD$1, m_preprocess!$1:$1048576, $D221, FALSE))</f>
        <v>15975.336183611307</v>
      </c>
      <c r="AE221">
        <f>IF(ISBLANK(HLOOKUP(AE$1, m_preprocess!$1:$1048576, $D221, FALSE)), "", HLOOKUP(AE$1, m_preprocess!$1:$1048576, $D221, FALSE))</f>
        <v>28596.720096439094</v>
      </c>
      <c r="AF221">
        <f>IF(ISBLANK(HLOOKUP(AF$1, m_preprocess!$1:$1048576, $D221, FALSE)), "", HLOOKUP(AF$1, m_preprocess!$1:$1048576, $D221, FALSE))</f>
        <v>368.92547797874767</v>
      </c>
      <c r="AG221">
        <f>IF(ISBLANK(HLOOKUP(AG$1, m_preprocess!$1:$1048576, $D221, FALSE)), "", HLOOKUP(AG$1, m_preprocess!$1:$1048576, $D221, FALSE))</f>
        <v>2394.3739999999998</v>
      </c>
    </row>
    <row r="222" spans="1:33">
      <c r="A222" s="22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104.33424074318238</v>
      </c>
      <c r="F222">
        <f>IF(ISBLANK(HLOOKUP(F$1, m_preprocess!$1:$1048576, $D222, FALSE)), "", HLOOKUP(F$1, m_preprocess!$1:$1048576, $D222, FALSE))</f>
        <v>96.613355920000004</v>
      </c>
      <c r="G222">
        <f>IF(ISBLANK(HLOOKUP(G$1, m_preprocess!$1:$1048576, $D222, FALSE)), "", HLOOKUP(G$1, m_preprocess!$1:$1048576, $D222, FALSE))</f>
        <v>101.50640626460505</v>
      </c>
      <c r="H222">
        <f>IF(ISBLANK(HLOOKUP(H$1, m_preprocess!$1:$1048576, $D222, FALSE)), "", HLOOKUP(H$1, m_preprocess!$1:$1048576, $D222, FALSE))</f>
        <v>98.572487176365442</v>
      </c>
      <c r="I222">
        <f>IF(ISBLANK(HLOOKUP(I$1, m_preprocess!$1:$1048576, $D222, FALSE)), "", HLOOKUP(I$1, m_preprocess!$1:$1048576, $D222, FALSE))</f>
        <v>105.24669678475908</v>
      </c>
      <c r="J222">
        <f>IF(ISBLANK(HLOOKUP(J$1, m_preprocess!$1:$1048576, $D222, FALSE)), "", HLOOKUP(J$1, m_preprocess!$1:$1048576, $D222, FALSE))</f>
        <v>95.554156696819106</v>
      </c>
      <c r="K222">
        <f>IF(ISBLANK(HLOOKUP(K$1, m_preprocess!$1:$1048576, $D222, FALSE)), "", HLOOKUP(K$1, m_preprocess!$1:$1048576, $D222, FALSE))</f>
        <v>105.59311561369907</v>
      </c>
      <c r="L222">
        <f>IF(ISBLANK(HLOOKUP(L$1, m_preprocess!$1:$1048576, $D222, FALSE)), "", HLOOKUP(L$1, m_preprocess!$1:$1048576, $D222, FALSE))</f>
        <v>97.118537971139645</v>
      </c>
      <c r="M222">
        <f>IF(ISBLANK(HLOOKUP(M$1, m_preprocess!$1:$1048576, $D222, FALSE)), "", HLOOKUP(M$1, m_preprocess!$1:$1048576, $D222, FALSE))</f>
        <v>101.40198022526828</v>
      </c>
      <c r="N222">
        <f>IF(ISBLANK(HLOOKUP(N$1, m_preprocess!$1:$1048576, $D222, FALSE)), "", HLOOKUP(N$1, m_preprocess!$1:$1048576, $D222, FALSE))</f>
        <v>56.944000000000003</v>
      </c>
      <c r="O222">
        <f>IF(ISBLANK(HLOOKUP(O$1, m_preprocess!$1:$1048576, $D222, FALSE)), "", HLOOKUP(O$1, m_preprocess!$1:$1048576, $D222, FALSE))</f>
        <v>89.287117749665001</v>
      </c>
      <c r="P222">
        <f>IF(ISBLANK(HLOOKUP(P$1, m_preprocess!$1:$1048576, $D222, FALSE)), "", HLOOKUP(P$1, m_preprocess!$1:$1048576, $D222, FALSE))</f>
        <v>109.3305119077787</v>
      </c>
      <c r="Q222">
        <f>IF(ISBLANK(HLOOKUP(Q$1, m_preprocess!$1:$1048576, $D222, FALSE)), "", HLOOKUP(Q$1, m_preprocess!$1:$1048576, $D222, FALSE))</f>
        <v>107.52949256951845</v>
      </c>
      <c r="R222">
        <f>IF(ISBLANK(HLOOKUP(R$1, m_preprocess!$1:$1048576, $D222, FALSE)), "", HLOOKUP(R$1, m_preprocess!$1:$1048576, $D222, FALSE))</f>
        <v>101.6749073163308</v>
      </c>
      <c r="S222">
        <f>IF(ISBLANK(HLOOKUP(S$1, m_preprocess!$1:$1048576, $D222, FALSE)), "", HLOOKUP(S$1, m_preprocess!$1:$1048576, $D222, FALSE))</f>
        <v>284.27250963771195</v>
      </c>
      <c r="T222">
        <f>IF(ISBLANK(HLOOKUP(T$1, m_preprocess!$1:$1048576, $D222, FALSE)), "", HLOOKUP(T$1, m_preprocess!$1:$1048576, $D222, FALSE))</f>
        <v>46.219787247154287</v>
      </c>
      <c r="U222">
        <f>IF(ISBLANK(HLOOKUP(U$1, m_preprocess!$1:$1048576, $D222, FALSE)), "", HLOOKUP(U$1, m_preprocess!$1:$1048576, $D222, FALSE))</f>
        <v>284.0313133650713</v>
      </c>
      <c r="V222">
        <f>IF(ISBLANK(HLOOKUP(V$1, m_preprocess!$1:$1048576, $D222, FALSE)), "", HLOOKUP(V$1, m_preprocess!$1:$1048576, $D222, FALSE))</f>
        <v>41.337087098465659</v>
      </c>
      <c r="W222">
        <f>IF(ISBLANK(HLOOKUP(W$1, m_preprocess!$1:$1048576, $D222, FALSE)), "", HLOOKUP(W$1, m_preprocess!$1:$1048576, $D222, FALSE))</f>
        <v>216.09344975730747</v>
      </c>
      <c r="X222">
        <f>IF(ISBLANK(HLOOKUP(X$1, m_preprocess!$1:$1048576, $D222, FALSE)), "", HLOOKUP(X$1, m_preprocess!$1:$1048576, $D222, FALSE))</f>
        <v>26.600776509298182</v>
      </c>
      <c r="Y222">
        <f>IF(ISBLANK(HLOOKUP(Y$1, m_preprocess!$1:$1048576, $D222, FALSE)), "", HLOOKUP(Y$1, m_preprocess!$1:$1048576, $D222, FALSE))</f>
        <v>246062.00347839994</v>
      </c>
      <c r="Z222">
        <f>IF(ISBLANK(HLOOKUP(Z$1, m_preprocess!$1:$1048576, $D222, FALSE)), "", HLOOKUP(Z$1, m_preprocess!$1:$1048576, $D222, FALSE))</f>
        <v>254169.37448773565</v>
      </c>
      <c r="AA222">
        <f>IF(ISBLANK(HLOOKUP(AA$1, m_preprocess!$1:$1048576, $D222, FALSE)), "", HLOOKUP(AA$1, m_preprocess!$1:$1048576, $D222, FALSE))</f>
        <v>964.61295517023552</v>
      </c>
      <c r="AB222">
        <f>IF(ISBLANK(HLOOKUP(AB$1, m_preprocess!$1:$1048576, $D222, FALSE)), "", HLOOKUP(AB$1, m_preprocess!$1:$1048576, $D222, FALSE))</f>
        <v>22819.376086999975</v>
      </c>
      <c r="AC222">
        <f>IF(ISBLANK(HLOOKUP(AC$1, m_preprocess!$1:$1048576, $D222, FALSE)), "", HLOOKUP(AC$1, m_preprocess!$1:$1048576, $D222, FALSE))</f>
        <v>103.82464156936308</v>
      </c>
      <c r="AD222">
        <f>IF(ISBLANK(HLOOKUP(AD$1, m_preprocess!$1:$1048576, $D222, FALSE)), "", HLOOKUP(AD$1, m_preprocess!$1:$1048576, $D222, FALSE))</f>
        <v>16009.727754732823</v>
      </c>
      <c r="AE222">
        <f>IF(ISBLANK(HLOOKUP(AE$1, m_preprocess!$1:$1048576, $D222, FALSE)), "", HLOOKUP(AE$1, m_preprocess!$1:$1048576, $D222, FALSE))</f>
        <v>28544.04114067529</v>
      </c>
      <c r="AF222">
        <f>IF(ISBLANK(HLOOKUP(AF$1, m_preprocess!$1:$1048576, $D222, FALSE)), "", HLOOKUP(AF$1, m_preprocess!$1:$1048576, $D222, FALSE))</f>
        <v>354.51262419287127</v>
      </c>
      <c r="AG222">
        <f>IF(ISBLANK(HLOOKUP(AG$1, m_preprocess!$1:$1048576, $D222, FALSE)), "", HLOOKUP(AG$1, m_preprocess!$1:$1048576, $D222, FALSE))</f>
        <v>-626.72300000000178</v>
      </c>
    </row>
    <row r="223" spans="1:33">
      <c r="A223" s="22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104.32478239135408</v>
      </c>
      <c r="F223">
        <f>IF(ISBLANK(HLOOKUP(F$1, m_preprocess!$1:$1048576, $D223, FALSE)), "", HLOOKUP(F$1, m_preprocess!$1:$1048576, $D223, FALSE))</f>
        <v>95.464128470000006</v>
      </c>
      <c r="G223">
        <f>IF(ISBLANK(HLOOKUP(G$1, m_preprocess!$1:$1048576, $D223, FALSE)), "", HLOOKUP(G$1, m_preprocess!$1:$1048576, $D223, FALSE))</f>
        <v>101.52636384174085</v>
      </c>
      <c r="H223">
        <f>IF(ISBLANK(HLOOKUP(H$1, m_preprocess!$1:$1048576, $D223, FALSE)), "", HLOOKUP(H$1, m_preprocess!$1:$1048576, $D223, FALSE))</f>
        <v>95.489573030694046</v>
      </c>
      <c r="I223">
        <f>IF(ISBLANK(HLOOKUP(I$1, m_preprocess!$1:$1048576, $D223, FALSE)), "", HLOOKUP(I$1, m_preprocess!$1:$1048576, $D223, FALSE))</f>
        <v>109.00188194187905</v>
      </c>
      <c r="J223">
        <f>IF(ISBLANK(HLOOKUP(J$1, m_preprocess!$1:$1048576, $D223, FALSE)), "", HLOOKUP(J$1, m_preprocess!$1:$1048576, $D223, FALSE))</f>
        <v>96.88146901010191</v>
      </c>
      <c r="K223">
        <f>IF(ISBLANK(HLOOKUP(K$1, m_preprocess!$1:$1048576, $D223, FALSE)), "", HLOOKUP(K$1, m_preprocess!$1:$1048576, $D223, FALSE))</f>
        <v>106.09733863849431</v>
      </c>
      <c r="L223">
        <f>IF(ISBLANK(HLOOKUP(L$1, m_preprocess!$1:$1048576, $D223, FALSE)), "", HLOOKUP(L$1, m_preprocess!$1:$1048576, $D223, FALSE))</f>
        <v>98.899086405508356</v>
      </c>
      <c r="M223">
        <f>IF(ISBLANK(HLOOKUP(M$1, m_preprocess!$1:$1048576, $D223, FALSE)), "", HLOOKUP(M$1, m_preprocess!$1:$1048576, $D223, FALSE))</f>
        <v>102.26886721733517</v>
      </c>
      <c r="N223">
        <f>IF(ISBLANK(HLOOKUP(N$1, m_preprocess!$1:$1048576, $D223, FALSE)), "", HLOOKUP(N$1, m_preprocess!$1:$1048576, $D223, FALSE))</f>
        <v>57.066000000000003</v>
      </c>
      <c r="O223">
        <f>IF(ISBLANK(HLOOKUP(O$1, m_preprocess!$1:$1048576, $D223, FALSE)), "", HLOOKUP(O$1, m_preprocess!$1:$1048576, $D223, FALSE))</f>
        <v>93.021905783389997</v>
      </c>
      <c r="P223">
        <f>IF(ISBLANK(HLOOKUP(P$1, m_preprocess!$1:$1048576, $D223, FALSE)), "", HLOOKUP(P$1, m_preprocess!$1:$1048576, $D223, FALSE))</f>
        <v>109.04443972367369</v>
      </c>
      <c r="Q223">
        <f>IF(ISBLANK(HLOOKUP(Q$1, m_preprocess!$1:$1048576, $D223, FALSE)), "", HLOOKUP(Q$1, m_preprocess!$1:$1048576, $D223, FALSE))</f>
        <v>107.15531533508803</v>
      </c>
      <c r="R223">
        <f>IF(ISBLANK(HLOOKUP(R$1, m_preprocess!$1:$1048576, $D223, FALSE)), "", HLOOKUP(R$1, m_preprocess!$1:$1048576, $D223, FALSE))</f>
        <v>101.76297776986436</v>
      </c>
      <c r="S223">
        <f>IF(ISBLANK(HLOOKUP(S$1, m_preprocess!$1:$1048576, $D223, FALSE)), "", HLOOKUP(S$1, m_preprocess!$1:$1048576, $D223, FALSE))</f>
        <v>278.73764198360362</v>
      </c>
      <c r="T223">
        <f>IF(ISBLANK(HLOOKUP(T$1, m_preprocess!$1:$1048576, $D223, FALSE)), "", HLOOKUP(T$1, m_preprocess!$1:$1048576, $D223, FALSE))</f>
        <v>46.20953633921097</v>
      </c>
      <c r="U223">
        <f>IF(ISBLANK(HLOOKUP(U$1, m_preprocess!$1:$1048576, $D223, FALSE)), "", HLOOKUP(U$1, m_preprocess!$1:$1048576, $D223, FALSE))</f>
        <v>282.77444665479885</v>
      </c>
      <c r="V223">
        <f>IF(ISBLANK(HLOOKUP(V$1, m_preprocess!$1:$1048576, $D223, FALSE)), "", HLOOKUP(V$1, m_preprocess!$1:$1048576, $D223, FALSE))</f>
        <v>40.01948000983387</v>
      </c>
      <c r="W223">
        <f>IF(ISBLANK(HLOOKUP(W$1, m_preprocess!$1:$1048576, $D223, FALSE)), "", HLOOKUP(W$1, m_preprocess!$1:$1048576, $D223, FALSE))</f>
        <v>212.9815019314016</v>
      </c>
      <c r="X223">
        <f>IF(ISBLANK(HLOOKUP(X$1, m_preprocess!$1:$1048576, $D223, FALSE)), "", HLOOKUP(X$1, m_preprocess!$1:$1048576, $D223, FALSE))</f>
        <v>29.773474045811586</v>
      </c>
      <c r="Y223">
        <f>IF(ISBLANK(HLOOKUP(Y$1, m_preprocess!$1:$1048576, $D223, FALSE)), "", HLOOKUP(Y$1, m_preprocess!$1:$1048576, $D223, FALSE))</f>
        <v>261356.88067892165</v>
      </c>
      <c r="Z223">
        <f>IF(ISBLANK(HLOOKUP(Z$1, m_preprocess!$1:$1048576, $D223, FALSE)), "", HLOOKUP(Z$1, m_preprocess!$1:$1048576, $D223, FALSE))</f>
        <v>368630.67282414215</v>
      </c>
      <c r="AA223">
        <f>IF(ISBLANK(HLOOKUP(AA$1, m_preprocess!$1:$1048576, $D223, FALSE)), "", HLOOKUP(AA$1, m_preprocess!$1:$1048576, $D223, FALSE))</f>
        <v>899.5806161757248</v>
      </c>
      <c r="AB223">
        <f>IF(ISBLANK(HLOOKUP(AB$1, m_preprocess!$1:$1048576, $D223, FALSE)), "", HLOOKUP(AB$1, m_preprocess!$1:$1048576, $D223, FALSE))</f>
        <v>22825.923371417721</v>
      </c>
      <c r="AC223">
        <f>IF(ISBLANK(HLOOKUP(AC$1, m_preprocess!$1:$1048576, $D223, FALSE)), "", HLOOKUP(AC$1, m_preprocess!$1:$1048576, $D223, FALSE))</f>
        <v>105.35701238695884</v>
      </c>
      <c r="AD223">
        <f>IF(ISBLANK(HLOOKUP(AD$1, m_preprocess!$1:$1048576, $D223, FALSE)), "", HLOOKUP(AD$1, m_preprocess!$1:$1048576, $D223, FALSE))</f>
        <v>16613.309723013568</v>
      </c>
      <c r="AE223">
        <f>IF(ISBLANK(HLOOKUP(AE$1, m_preprocess!$1:$1048576, $D223, FALSE)), "", HLOOKUP(AE$1, m_preprocess!$1:$1048576, $D223, FALSE))</f>
        <v>28895.546321308266</v>
      </c>
      <c r="AF223">
        <f>IF(ISBLANK(HLOOKUP(AF$1, m_preprocess!$1:$1048576, $D223, FALSE)), "", HLOOKUP(AF$1, m_preprocess!$1:$1048576, $D223, FALSE))</f>
        <v>353.48856968642855</v>
      </c>
      <c r="AG223">
        <f>IF(ISBLANK(HLOOKUP(AG$1, m_preprocess!$1:$1048576, $D223, FALSE)), "", HLOOKUP(AG$1, m_preprocess!$1:$1048576, $D223, FALSE))</f>
        <v>2625.4860000000081</v>
      </c>
    </row>
    <row r="224" spans="1:33">
      <c r="A224" s="22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104.15854109535761</v>
      </c>
      <c r="F224">
        <f>IF(ISBLANK(HLOOKUP(F$1, m_preprocess!$1:$1048576, $D224, FALSE)), "", HLOOKUP(F$1, m_preprocess!$1:$1048576, $D224, FALSE))</f>
        <v>96.327525919999999</v>
      </c>
      <c r="G224">
        <f>IF(ISBLANK(HLOOKUP(G$1, m_preprocess!$1:$1048576, $D224, FALSE)), "", HLOOKUP(G$1, m_preprocess!$1:$1048576, $D224, FALSE))</f>
        <v>101.6770976253251</v>
      </c>
      <c r="H224">
        <f>IF(ISBLANK(HLOOKUP(H$1, m_preprocess!$1:$1048576, $D224, FALSE)), "", HLOOKUP(H$1, m_preprocess!$1:$1048576, $D224, FALSE))</f>
        <v>97.225782976730443</v>
      </c>
      <c r="I224">
        <f>IF(ISBLANK(HLOOKUP(I$1, m_preprocess!$1:$1048576, $D224, FALSE)), "", HLOOKUP(I$1, m_preprocess!$1:$1048576, $D224, FALSE))</f>
        <v>118.17764252406282</v>
      </c>
      <c r="J224">
        <f>IF(ISBLANK(HLOOKUP(J$1, m_preprocess!$1:$1048576, $D224, FALSE)), "", HLOOKUP(J$1, m_preprocess!$1:$1048576, $D224, FALSE))</f>
        <v>98.918309638288861</v>
      </c>
      <c r="K224">
        <f>IF(ISBLANK(HLOOKUP(K$1, m_preprocess!$1:$1048576, $D224, FALSE)), "", HLOOKUP(K$1, m_preprocess!$1:$1048576, $D224, FALSE))</f>
        <v>103.33995164394203</v>
      </c>
      <c r="L224">
        <f>IF(ISBLANK(HLOOKUP(L$1, m_preprocess!$1:$1048576, $D224, FALSE)), "", HLOOKUP(L$1, m_preprocess!$1:$1048576, $D224, FALSE))</f>
        <v>99.437180706779344</v>
      </c>
      <c r="M224">
        <f>IF(ISBLANK(HLOOKUP(M$1, m_preprocess!$1:$1048576, $D224, FALSE)), "", HLOOKUP(M$1, m_preprocess!$1:$1048576, $D224, FALSE))</f>
        <v>102.57223902345369</v>
      </c>
      <c r="N224">
        <f>IF(ISBLANK(HLOOKUP(N$1, m_preprocess!$1:$1048576, $D224, FALSE)), "", HLOOKUP(N$1, m_preprocess!$1:$1048576, $D224, FALSE))</f>
        <v>56.780999999999999</v>
      </c>
      <c r="O224">
        <f>IF(ISBLANK(HLOOKUP(O$1, m_preprocess!$1:$1048576, $D224, FALSE)), "", HLOOKUP(O$1, m_preprocess!$1:$1048576, $D224, FALSE))</f>
        <v>95.465942358117999</v>
      </c>
      <c r="P224">
        <f>IF(ISBLANK(HLOOKUP(P$1, m_preprocess!$1:$1048576, $D224, FALSE)), "", HLOOKUP(P$1, m_preprocess!$1:$1048576, $D224, FALSE))</f>
        <v>109.70344379298902</v>
      </c>
      <c r="Q224">
        <f>IF(ISBLANK(HLOOKUP(Q$1, m_preprocess!$1:$1048576, $D224, FALSE)), "", HLOOKUP(Q$1, m_preprocess!$1:$1048576, $D224, FALSE))</f>
        <v>106.85204478844966</v>
      </c>
      <c r="R224">
        <f>IF(ISBLANK(HLOOKUP(R$1, m_preprocess!$1:$1048576, $D224, FALSE)), "", HLOOKUP(R$1, m_preprocess!$1:$1048576, $D224, FALSE))</f>
        <v>102.66854884264001</v>
      </c>
      <c r="S224">
        <f>IF(ISBLANK(HLOOKUP(S$1, m_preprocess!$1:$1048576, $D224, FALSE)), "", HLOOKUP(S$1, m_preprocess!$1:$1048576, $D224, FALSE))</f>
        <v>253.85362607714018</v>
      </c>
      <c r="T224">
        <f>IF(ISBLANK(HLOOKUP(T$1, m_preprocess!$1:$1048576, $D224, FALSE)), "", HLOOKUP(T$1, m_preprocess!$1:$1048576, $D224, FALSE))</f>
        <v>41.037617820779055</v>
      </c>
      <c r="U224">
        <f>IF(ISBLANK(HLOOKUP(U$1, m_preprocess!$1:$1048576, $D224, FALSE)), "", HLOOKUP(U$1, m_preprocess!$1:$1048576, $D224, FALSE))</f>
        <v>271.69100093008353</v>
      </c>
      <c r="V224">
        <f>IF(ISBLANK(HLOOKUP(V$1, m_preprocess!$1:$1048576, $D224, FALSE)), "", HLOOKUP(V$1, m_preprocess!$1:$1048576, $D224, FALSE))</f>
        <v>38.607787133765108</v>
      </c>
      <c r="W224">
        <f>IF(ISBLANK(HLOOKUP(W$1, m_preprocess!$1:$1048576, $D224, FALSE)), "", HLOOKUP(W$1, m_preprocess!$1:$1048576, $D224, FALSE))</f>
        <v>205.1982069543896</v>
      </c>
      <c r="X224">
        <f>IF(ISBLANK(HLOOKUP(X$1, m_preprocess!$1:$1048576, $D224, FALSE)), "", HLOOKUP(X$1, m_preprocess!$1:$1048576, $D224, FALSE))</f>
        <v>27.885006841928789</v>
      </c>
      <c r="Y224">
        <f>IF(ISBLANK(HLOOKUP(Y$1, m_preprocess!$1:$1048576, $D224, FALSE)), "", HLOOKUP(Y$1, m_preprocess!$1:$1048576, $D224, FALSE))</f>
        <v>243939.08636006404</v>
      </c>
      <c r="Z224">
        <f>IF(ISBLANK(HLOOKUP(Z$1, m_preprocess!$1:$1048576, $D224, FALSE)), "", HLOOKUP(Z$1, m_preprocess!$1:$1048576, $D224, FALSE))</f>
        <v>286952.98693805269</v>
      </c>
      <c r="AA224">
        <f>IF(ISBLANK(HLOOKUP(AA$1, m_preprocess!$1:$1048576, $D224, FALSE)), "", HLOOKUP(AA$1, m_preprocess!$1:$1048576, $D224, FALSE))</f>
        <v>845.94059318086022</v>
      </c>
      <c r="AB224">
        <f>IF(ISBLANK(HLOOKUP(AB$1, m_preprocess!$1:$1048576, $D224, FALSE)), "", HLOOKUP(AB$1, m_preprocess!$1:$1048576, $D224, FALSE))</f>
        <v>23008.221167716198</v>
      </c>
      <c r="AC224">
        <f>IF(ISBLANK(HLOOKUP(AC$1, m_preprocess!$1:$1048576, $D224, FALSE)), "", HLOOKUP(AC$1, m_preprocess!$1:$1048576, $D224, FALSE))</f>
        <v>103.83800549788084</v>
      </c>
      <c r="AD224">
        <f>IF(ISBLANK(HLOOKUP(AD$1, m_preprocess!$1:$1048576, $D224, FALSE)), "", HLOOKUP(AD$1, m_preprocess!$1:$1048576, $D224, FALSE))</f>
        <v>16401.349618487679</v>
      </c>
      <c r="AE224">
        <f>IF(ISBLANK(HLOOKUP(AE$1, m_preprocess!$1:$1048576, $D224, FALSE)), "", HLOOKUP(AE$1, m_preprocess!$1:$1048576, $D224, FALSE))</f>
        <v>28920.950193690871</v>
      </c>
      <c r="AF224">
        <f>IF(ISBLANK(HLOOKUP(AF$1, m_preprocess!$1:$1048576, $D224, FALSE)), "", HLOOKUP(AF$1, m_preprocess!$1:$1048576, $D224, FALSE))</f>
        <v>358.83298017329713</v>
      </c>
      <c r="AG224">
        <f>IF(ISBLANK(HLOOKUP(AG$1, m_preprocess!$1:$1048576, $D224, FALSE)), "", HLOOKUP(AG$1, m_preprocess!$1:$1048576, $D224, FALSE))</f>
        <v>5787.2209999999905</v>
      </c>
    </row>
    <row r="225" spans="1:33">
      <c r="A225" s="22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105.50514935593046</v>
      </c>
      <c r="F225">
        <f>IF(ISBLANK(HLOOKUP(F$1, m_preprocess!$1:$1048576, $D225, FALSE)), "", HLOOKUP(F$1, m_preprocess!$1:$1048576, $D225, FALSE))</f>
        <v>98.084084149999995</v>
      </c>
      <c r="G225">
        <f>IF(ISBLANK(HLOOKUP(G$1, m_preprocess!$1:$1048576, $D225, FALSE)), "", HLOOKUP(G$1, m_preprocess!$1:$1048576, $D225, FALSE))</f>
        <v>103.67679219176486</v>
      </c>
      <c r="H225">
        <f>IF(ISBLANK(HLOOKUP(H$1, m_preprocess!$1:$1048576, $D225, FALSE)), "", HLOOKUP(H$1, m_preprocess!$1:$1048576, $D225, FALSE))</f>
        <v>97.807968241862241</v>
      </c>
      <c r="I225">
        <f>IF(ISBLANK(HLOOKUP(I$1, m_preprocess!$1:$1048576, $D225, FALSE)), "", HLOOKUP(I$1, m_preprocess!$1:$1048576, $D225, FALSE))</f>
        <v>118.8436567885373</v>
      </c>
      <c r="J225">
        <f>IF(ISBLANK(HLOOKUP(J$1, m_preprocess!$1:$1048576, $D225, FALSE)), "", HLOOKUP(J$1, m_preprocess!$1:$1048576, $D225, FALSE))</f>
        <v>99.208184753833379</v>
      </c>
      <c r="K225">
        <f>IF(ISBLANK(HLOOKUP(K$1, m_preprocess!$1:$1048576, $D225, FALSE)), "", HLOOKUP(K$1, m_preprocess!$1:$1048576, $D225, FALSE))</f>
        <v>107.11257807586756</v>
      </c>
      <c r="L225">
        <f>IF(ISBLANK(HLOOKUP(L$1, m_preprocess!$1:$1048576, $D225, FALSE)), "", HLOOKUP(L$1, m_preprocess!$1:$1048576, $D225, FALSE))</f>
        <v>101.98758400268255</v>
      </c>
      <c r="M225">
        <f>IF(ISBLANK(HLOOKUP(M$1, m_preprocess!$1:$1048576, $D225, FALSE)), "", HLOOKUP(M$1, m_preprocess!$1:$1048576, $D225, FALSE))</f>
        <v>107.17955941608595</v>
      </c>
      <c r="N225">
        <f>IF(ISBLANK(HLOOKUP(N$1, m_preprocess!$1:$1048576, $D225, FALSE)), "", HLOOKUP(N$1, m_preprocess!$1:$1048576, $D225, FALSE))</f>
        <v>54.256</v>
      </c>
      <c r="O225">
        <f>IF(ISBLANK(HLOOKUP(O$1, m_preprocess!$1:$1048576, $D225, FALSE)), "", HLOOKUP(O$1, m_preprocess!$1:$1048576, $D225, FALSE))</f>
        <v>93.360528216735005</v>
      </c>
      <c r="P225">
        <f>IF(ISBLANK(HLOOKUP(P$1, m_preprocess!$1:$1048576, $D225, FALSE)), "", HLOOKUP(P$1, m_preprocess!$1:$1048576, $D225, FALSE))</f>
        <v>108.90944174375936</v>
      </c>
      <c r="Q225">
        <f>IF(ISBLANK(HLOOKUP(Q$1, m_preprocess!$1:$1048576, $D225, FALSE)), "", HLOOKUP(Q$1, m_preprocess!$1:$1048576, $D225, FALSE))</f>
        <v>106.74177193281514</v>
      </c>
      <c r="R225">
        <f>IF(ISBLANK(HLOOKUP(R$1, m_preprocess!$1:$1048576, $D225, FALSE)), "", HLOOKUP(R$1, m_preprocess!$1:$1048576, $D225, FALSE))</f>
        <v>102.03076056514087</v>
      </c>
      <c r="S225">
        <f>IF(ISBLANK(HLOOKUP(S$1, m_preprocess!$1:$1048576, $D225, FALSE)), "", HLOOKUP(S$1, m_preprocess!$1:$1048576, $D225, FALSE))</f>
        <v>288.90049839781614</v>
      </c>
      <c r="T225">
        <f>IF(ISBLANK(HLOOKUP(T$1, m_preprocess!$1:$1048576, $D225, FALSE)), "", HLOOKUP(T$1, m_preprocess!$1:$1048576, $D225, FALSE))</f>
        <v>45.106548351961358</v>
      </c>
      <c r="U225">
        <f>IF(ISBLANK(HLOOKUP(U$1, m_preprocess!$1:$1048576, $D225, FALSE)), "", HLOOKUP(U$1, m_preprocess!$1:$1048576, $D225, FALSE))</f>
        <v>302.52991322202735</v>
      </c>
      <c r="V225">
        <f>IF(ISBLANK(HLOOKUP(V$1, m_preprocess!$1:$1048576, $D225, FALSE)), "", HLOOKUP(V$1, m_preprocess!$1:$1048576, $D225, FALSE))</f>
        <v>44.343314845655726</v>
      </c>
      <c r="W225">
        <f>IF(ISBLANK(HLOOKUP(W$1, m_preprocess!$1:$1048576, $D225, FALSE)), "", HLOOKUP(W$1, m_preprocess!$1:$1048576, $D225, FALSE))</f>
        <v>227.88760725567303</v>
      </c>
      <c r="X225">
        <f>IF(ISBLANK(HLOOKUP(X$1, m_preprocess!$1:$1048576, $D225, FALSE)), "", HLOOKUP(X$1, m_preprocess!$1:$1048576, $D225, FALSE))</f>
        <v>30.298991120698592</v>
      </c>
      <c r="Y225">
        <f>IF(ISBLANK(HLOOKUP(Y$1, m_preprocess!$1:$1048576, $D225, FALSE)), "", HLOOKUP(Y$1, m_preprocess!$1:$1048576, $D225, FALSE))</f>
        <v>251898.05423122767</v>
      </c>
      <c r="Z225">
        <f>IF(ISBLANK(HLOOKUP(Z$1, m_preprocess!$1:$1048576, $D225, FALSE)), "", HLOOKUP(Z$1, m_preprocess!$1:$1048576, $D225, FALSE))</f>
        <v>259442.88508144615</v>
      </c>
      <c r="AA225">
        <f>IF(ISBLANK(HLOOKUP(AA$1, m_preprocess!$1:$1048576, $D225, FALSE)), "", HLOOKUP(AA$1, m_preprocess!$1:$1048576, $D225, FALSE))</f>
        <v>948.18164931492299</v>
      </c>
      <c r="AB225">
        <f>IF(ISBLANK(HLOOKUP(AB$1, m_preprocess!$1:$1048576, $D225, FALSE)), "", HLOOKUP(AB$1, m_preprocess!$1:$1048576, $D225, FALSE))</f>
        <v>23245.10230433055</v>
      </c>
      <c r="AC225">
        <f>IF(ISBLANK(HLOOKUP(AC$1, m_preprocess!$1:$1048576, $D225, FALSE)), "", HLOOKUP(AC$1, m_preprocess!$1:$1048576, $D225, FALSE))</f>
        <v>109.13867362412462</v>
      </c>
      <c r="AD225">
        <f>IF(ISBLANK(HLOOKUP(AD$1, m_preprocess!$1:$1048576, $D225, FALSE)), "", HLOOKUP(AD$1, m_preprocess!$1:$1048576, $D225, FALSE))</f>
        <v>16386.934472586414</v>
      </c>
      <c r="AE225">
        <f>IF(ISBLANK(HLOOKUP(AE$1, m_preprocess!$1:$1048576, $D225, FALSE)), "", HLOOKUP(AE$1, m_preprocess!$1:$1048576, $D225, FALSE))</f>
        <v>29348.438478744538</v>
      </c>
      <c r="AF225">
        <f>IF(ISBLANK(HLOOKUP(AF$1, m_preprocess!$1:$1048576, $D225, FALSE)), "", HLOOKUP(AF$1, m_preprocess!$1:$1048576, $D225, FALSE))</f>
        <v>336.99036551450138</v>
      </c>
      <c r="AG225">
        <f>IF(ISBLANK(HLOOKUP(AG$1, m_preprocess!$1:$1048576, $D225, FALSE)), "", HLOOKUP(AG$1, m_preprocess!$1:$1048576, $D225, FALSE))</f>
        <v>5738.7209999999941</v>
      </c>
    </row>
    <row r="226" spans="1:33">
      <c r="A226" s="22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104.18834351675739</v>
      </c>
      <c r="F226">
        <f>IF(ISBLANK(HLOOKUP(F$1, m_preprocess!$1:$1048576, $D226, FALSE)), "", HLOOKUP(F$1, m_preprocess!$1:$1048576, $D226, FALSE))</f>
        <v>93.626467550000001</v>
      </c>
      <c r="G226">
        <f>IF(ISBLANK(HLOOKUP(G$1, m_preprocess!$1:$1048576, $D226, FALSE)), "", HLOOKUP(G$1, m_preprocess!$1:$1048576, $D226, FALSE))</f>
        <v>102.61969855101928</v>
      </c>
      <c r="H226">
        <f>IF(ISBLANK(HLOOKUP(H$1, m_preprocess!$1:$1048576, $D226, FALSE)), "", HLOOKUP(H$1, m_preprocess!$1:$1048576, $D226, FALSE))</f>
        <v>93.520168940676172</v>
      </c>
      <c r="I226">
        <f>IF(ISBLANK(HLOOKUP(I$1, m_preprocess!$1:$1048576, $D226, FALSE)), "", HLOOKUP(I$1, m_preprocess!$1:$1048576, $D226, FALSE))</f>
        <v>124.80262382170918</v>
      </c>
      <c r="J226">
        <f>IF(ISBLANK(HLOOKUP(J$1, m_preprocess!$1:$1048576, $D226, FALSE)), "", HLOOKUP(J$1, m_preprocess!$1:$1048576, $D226, FALSE))</f>
        <v>102.41356280189837</v>
      </c>
      <c r="K226">
        <f>IF(ISBLANK(HLOOKUP(K$1, m_preprocess!$1:$1048576, $D226, FALSE)), "", HLOOKUP(K$1, m_preprocess!$1:$1048576, $D226, FALSE))</f>
        <v>104.69507700311422</v>
      </c>
      <c r="L226">
        <f>IF(ISBLANK(HLOOKUP(L$1, m_preprocess!$1:$1048576, $D226, FALSE)), "", HLOOKUP(L$1, m_preprocess!$1:$1048576, $D226, FALSE))</f>
        <v>101.8941640924976</v>
      </c>
      <c r="M226">
        <f>IF(ISBLANK(HLOOKUP(M$1, m_preprocess!$1:$1048576, $D226, FALSE)), "", HLOOKUP(M$1, m_preprocess!$1:$1048576, $D226, FALSE))</f>
        <v>105.07959740584283</v>
      </c>
      <c r="N226">
        <f>IF(ISBLANK(HLOOKUP(N$1, m_preprocess!$1:$1048576, $D226, FALSE)), "", HLOOKUP(N$1, m_preprocess!$1:$1048576, $D226, FALSE))</f>
        <v>53.847000000000001</v>
      </c>
      <c r="O226">
        <f>IF(ISBLANK(HLOOKUP(O$1, m_preprocess!$1:$1048576, $D226, FALSE)), "", HLOOKUP(O$1, m_preprocess!$1:$1048576, $D226, FALSE))</f>
        <v>92.392931415066997</v>
      </c>
      <c r="P226">
        <f>IF(ISBLANK(HLOOKUP(P$1, m_preprocess!$1:$1048576, $D226, FALSE)), "", HLOOKUP(P$1, m_preprocess!$1:$1048576, $D226, FALSE))</f>
        <v>108.70242932123398</v>
      </c>
      <c r="Q226">
        <f>IF(ISBLANK(HLOOKUP(Q$1, m_preprocess!$1:$1048576, $D226, FALSE)), "", HLOOKUP(Q$1, m_preprocess!$1:$1048576, $D226, FALSE))</f>
        <v>106.38634440006238</v>
      </c>
      <c r="R226">
        <f>IF(ISBLANK(HLOOKUP(R$1, m_preprocess!$1:$1048576, $D226, FALSE)), "", HLOOKUP(R$1, m_preprocess!$1:$1048576, $D226, FALSE))</f>
        <v>102.17705094975538</v>
      </c>
      <c r="S226">
        <f>IF(ISBLANK(HLOOKUP(S$1, m_preprocess!$1:$1048576, $D226, FALSE)), "", HLOOKUP(S$1, m_preprocess!$1:$1048576, $D226, FALSE))</f>
        <v>264.70867467889406</v>
      </c>
      <c r="T226">
        <f>IF(ISBLANK(HLOOKUP(T$1, m_preprocess!$1:$1048576, $D226, FALSE)), "", HLOOKUP(T$1, m_preprocess!$1:$1048576, $D226, FALSE))</f>
        <v>40.154953548470054</v>
      </c>
      <c r="U226">
        <f>IF(ISBLANK(HLOOKUP(U$1, m_preprocess!$1:$1048576, $D226, FALSE)), "", HLOOKUP(U$1, m_preprocess!$1:$1048576, $D226, FALSE))</f>
        <v>288.05200679479339</v>
      </c>
      <c r="V226">
        <f>IF(ISBLANK(HLOOKUP(V$1, m_preprocess!$1:$1048576, $D226, FALSE)), "", HLOOKUP(V$1, m_preprocess!$1:$1048576, $D226, FALSE))</f>
        <v>46.927338542869158</v>
      </c>
      <c r="W226">
        <f>IF(ISBLANK(HLOOKUP(W$1, m_preprocess!$1:$1048576, $D226, FALSE)), "", HLOOKUP(W$1, m_preprocess!$1:$1048576, $D226, FALSE))</f>
        <v>214.04733970713113</v>
      </c>
      <c r="X226">
        <f>IF(ISBLANK(HLOOKUP(X$1, m_preprocess!$1:$1048576, $D226, FALSE)), "", HLOOKUP(X$1, m_preprocess!$1:$1048576, $D226, FALSE))</f>
        <v>27.077328544793112</v>
      </c>
      <c r="Y226">
        <f>IF(ISBLANK(HLOOKUP(Y$1, m_preprocess!$1:$1048576, $D226, FALSE)), "", HLOOKUP(Y$1, m_preprocess!$1:$1048576, $D226, FALSE))</f>
        <v>281955.31720946822</v>
      </c>
      <c r="Z226">
        <f>IF(ISBLANK(HLOOKUP(Z$1, m_preprocess!$1:$1048576, $D226, FALSE)), "", HLOOKUP(Z$1, m_preprocess!$1:$1048576, $D226, FALSE))</f>
        <v>288899.05525776051</v>
      </c>
      <c r="AA226">
        <f>IF(ISBLANK(HLOOKUP(AA$1, m_preprocess!$1:$1048576, $D226, FALSE)), "", HLOOKUP(AA$1, m_preprocess!$1:$1048576, $D226, FALSE))</f>
        <v>920.56395274429917</v>
      </c>
      <c r="AB226">
        <f>IF(ISBLANK(HLOOKUP(AB$1, m_preprocess!$1:$1048576, $D226, FALSE)), "", HLOOKUP(AB$1, m_preprocess!$1:$1048576, $D226, FALSE))</f>
        <v>23759.795693917382</v>
      </c>
      <c r="AC226">
        <f>IF(ISBLANK(HLOOKUP(AC$1, m_preprocess!$1:$1048576, $D226, FALSE)), "", HLOOKUP(AC$1, m_preprocess!$1:$1048576, $D226, FALSE))</f>
        <v>115.82062205430934</v>
      </c>
      <c r="AD226">
        <f>IF(ISBLANK(HLOOKUP(AD$1, m_preprocess!$1:$1048576, $D226, FALSE)), "", HLOOKUP(AD$1, m_preprocess!$1:$1048576, $D226, FALSE))</f>
        <v>17372.555834216811</v>
      </c>
      <c r="AE226">
        <f>IF(ISBLANK(HLOOKUP(AE$1, m_preprocess!$1:$1048576, $D226, FALSE)), "", HLOOKUP(AE$1, m_preprocess!$1:$1048576, $D226, FALSE))</f>
        <v>30242.805864436672</v>
      </c>
      <c r="AF226">
        <f>IF(ISBLANK(HLOOKUP(AF$1, m_preprocess!$1:$1048576, $D226, FALSE)), "", HLOOKUP(AF$1, m_preprocess!$1:$1048576, $D226, FALSE))</f>
        <v>338.09466247882131</v>
      </c>
      <c r="AG226">
        <f>IF(ISBLANK(HLOOKUP(AG$1, m_preprocess!$1:$1048576, $D226, FALSE)), "", HLOOKUP(AG$1, m_preprocess!$1:$1048576, $D226, FALSE))</f>
        <v>-450.53099999998085</v>
      </c>
    </row>
    <row r="227" spans="1:33">
      <c r="A227" s="22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107.45926586705046</v>
      </c>
      <c r="F227">
        <f>IF(ISBLANK(HLOOKUP(F$1, m_preprocess!$1:$1048576, $D227, FALSE)), "", HLOOKUP(F$1, m_preprocess!$1:$1048576, $D227, FALSE))</f>
        <v>98.259746199999995</v>
      </c>
      <c r="G227">
        <f>IF(ISBLANK(HLOOKUP(G$1, m_preprocess!$1:$1048576, $D227, FALSE)), "", HLOOKUP(G$1, m_preprocess!$1:$1048576, $D227, FALSE))</f>
        <v>106.86480059506263</v>
      </c>
      <c r="H227">
        <f>IF(ISBLANK(HLOOKUP(H$1, m_preprocess!$1:$1048576, $D227, FALSE)), "", HLOOKUP(H$1, m_preprocess!$1:$1048576, $D227, FALSE))</f>
        <v>98.950525601969844</v>
      </c>
      <c r="I227">
        <f>IF(ISBLANK(HLOOKUP(I$1, m_preprocess!$1:$1048576, $D227, FALSE)), "", HLOOKUP(I$1, m_preprocess!$1:$1048576, $D227, FALSE))</f>
        <v>123.24700469006815</v>
      </c>
      <c r="J227">
        <f>IF(ISBLANK(HLOOKUP(J$1, m_preprocess!$1:$1048576, $D227, FALSE)), "", HLOOKUP(J$1, m_preprocess!$1:$1048576, $D227, FALSE))</f>
        <v>107.08380841530227</v>
      </c>
      <c r="K227">
        <f>IF(ISBLANK(HLOOKUP(K$1, m_preprocess!$1:$1048576, $D227, FALSE)), "", HLOOKUP(K$1, m_preprocess!$1:$1048576, $D227, FALSE))</f>
        <v>108.8300327721409</v>
      </c>
      <c r="L227">
        <f>IF(ISBLANK(HLOOKUP(L$1, m_preprocess!$1:$1048576, $D227, FALSE)), "", HLOOKUP(L$1, m_preprocess!$1:$1048576, $D227, FALSE))</f>
        <v>106.12290078531596</v>
      </c>
      <c r="M227">
        <f>IF(ISBLANK(HLOOKUP(M$1, m_preprocess!$1:$1048576, $D227, FALSE)), "", HLOOKUP(M$1, m_preprocess!$1:$1048576, $D227, FALSE))</f>
        <v>108.44628959827635</v>
      </c>
      <c r="N227">
        <f>IF(ISBLANK(HLOOKUP(N$1, m_preprocess!$1:$1048576, $D227, FALSE)), "", HLOOKUP(N$1, m_preprocess!$1:$1048576, $D227, FALSE))</f>
        <v>52.884999999999998</v>
      </c>
      <c r="O227">
        <f>IF(ISBLANK(HLOOKUP(O$1, m_preprocess!$1:$1048576, $D227, FALSE)), "", HLOOKUP(O$1, m_preprocess!$1:$1048576, $D227, FALSE))</f>
        <v>90.595394797582998</v>
      </c>
      <c r="P227">
        <f>IF(ISBLANK(HLOOKUP(P$1, m_preprocess!$1:$1048576, $D227, FALSE)), "", HLOOKUP(P$1, m_preprocess!$1:$1048576, $D227, FALSE))</f>
        <v>107.62744585296483</v>
      </c>
      <c r="Q227">
        <f>IF(ISBLANK(HLOOKUP(Q$1, m_preprocess!$1:$1048576, $D227, FALSE)), "", HLOOKUP(Q$1, m_preprocess!$1:$1048576, $D227, FALSE))</f>
        <v>105.26544500258611</v>
      </c>
      <c r="R227">
        <f>IF(ISBLANK(HLOOKUP(R$1, m_preprocess!$1:$1048576, $D227, FALSE)), "", HLOOKUP(R$1, m_preprocess!$1:$1048576, $D227, FALSE))</f>
        <v>102.24385205450915</v>
      </c>
      <c r="S227">
        <f>IF(ISBLANK(HLOOKUP(S$1, m_preprocess!$1:$1048576, $D227, FALSE)), "", HLOOKUP(S$1, m_preprocess!$1:$1048576, $D227, FALSE))</f>
        <v>278.95732136035764</v>
      </c>
      <c r="T227">
        <f>IF(ISBLANK(HLOOKUP(T$1, m_preprocess!$1:$1048576, $D227, FALSE)), "", HLOOKUP(T$1, m_preprocess!$1:$1048576, $D227, FALSE))</f>
        <v>45.143949682107561</v>
      </c>
      <c r="U227">
        <f>IF(ISBLANK(HLOOKUP(U$1, m_preprocess!$1:$1048576, $D227, FALSE)), "", HLOOKUP(U$1, m_preprocess!$1:$1048576, $D227, FALSE))</f>
        <v>290.26155733488184</v>
      </c>
      <c r="V227">
        <f>IF(ISBLANK(HLOOKUP(V$1, m_preprocess!$1:$1048576, $D227, FALSE)), "", HLOOKUP(V$1, m_preprocess!$1:$1048576, $D227, FALSE))</f>
        <v>47.776599432762055</v>
      </c>
      <c r="W227">
        <f>IF(ISBLANK(HLOOKUP(W$1, m_preprocess!$1:$1048576, $D227, FALSE)), "", HLOOKUP(W$1, m_preprocess!$1:$1048576, $D227, FALSE))</f>
        <v>215.03167539398996</v>
      </c>
      <c r="X227">
        <f>IF(ISBLANK(HLOOKUP(X$1, m_preprocess!$1:$1048576, $D227, FALSE)), "", HLOOKUP(X$1, m_preprocess!$1:$1048576, $D227, FALSE))</f>
        <v>27.453292007923423</v>
      </c>
      <c r="Y227">
        <f>IF(ISBLANK(HLOOKUP(Y$1, m_preprocess!$1:$1048576, $D227, FALSE)), "", HLOOKUP(Y$1, m_preprocess!$1:$1048576, $D227, FALSE))</f>
        <v>246401.72033698132</v>
      </c>
      <c r="Z227">
        <f>IF(ISBLANK(HLOOKUP(Z$1, m_preprocess!$1:$1048576, $D227, FALSE)), "", HLOOKUP(Z$1, m_preprocess!$1:$1048576, $D227, FALSE))</f>
        <v>250538.31292811592</v>
      </c>
      <c r="AA227">
        <f>IF(ISBLANK(HLOOKUP(AA$1, m_preprocess!$1:$1048576, $D227, FALSE)), "", HLOOKUP(AA$1, m_preprocess!$1:$1048576, $D227, FALSE))</f>
        <v>843.50169790518203</v>
      </c>
      <c r="AB227">
        <f>IF(ISBLANK(HLOOKUP(AB$1, m_preprocess!$1:$1048576, $D227, FALSE)), "", HLOOKUP(AB$1, m_preprocess!$1:$1048576, $D227, FALSE))</f>
        <v>23618.101921108573</v>
      </c>
      <c r="AC227">
        <f>IF(ISBLANK(HLOOKUP(AC$1, m_preprocess!$1:$1048576, $D227, FALSE)), "", HLOOKUP(AC$1, m_preprocess!$1:$1048576, $D227, FALSE))</f>
        <v>118.0073315264097</v>
      </c>
      <c r="AD227">
        <f>IF(ISBLANK(HLOOKUP(AD$1, m_preprocess!$1:$1048576, $D227, FALSE)), "", HLOOKUP(AD$1, m_preprocess!$1:$1048576, $D227, FALSE))</f>
        <v>17055.06257095898</v>
      </c>
      <c r="AE227">
        <f>IF(ISBLANK(HLOOKUP(AE$1, m_preprocess!$1:$1048576, $D227, FALSE)), "", HLOOKUP(AE$1, m_preprocess!$1:$1048576, $D227, FALSE))</f>
        <v>29885.846631662862</v>
      </c>
      <c r="AF227">
        <f>IF(ISBLANK(HLOOKUP(AF$1, m_preprocess!$1:$1048576, $D227, FALSE)), "", HLOOKUP(AF$1, m_preprocess!$1:$1048576, $D227, FALSE))</f>
        <v>340.03926856153055</v>
      </c>
      <c r="AG227">
        <f>IF(ISBLANK(HLOOKUP(AG$1, m_preprocess!$1:$1048576, $D227, FALSE)), "", HLOOKUP(AG$1, m_preprocess!$1:$1048576, $D227, FALSE))</f>
        <v>5190.886999999977</v>
      </c>
    </row>
    <row r="228" spans="1:33">
      <c r="A228" s="22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109.74647446090715</v>
      </c>
      <c r="F228">
        <f>IF(ISBLANK(HLOOKUP(F$1, m_preprocess!$1:$1048576, $D228, FALSE)), "", HLOOKUP(F$1, m_preprocess!$1:$1048576, $D228, FALSE))</f>
        <v>102.56407873000001</v>
      </c>
      <c r="G228">
        <f>IF(ISBLANK(HLOOKUP(G$1, m_preprocess!$1:$1048576, $D228, FALSE)), "", HLOOKUP(G$1, m_preprocess!$1:$1048576, $D228, FALSE))</f>
        <v>104.94449035793249</v>
      </c>
      <c r="H228">
        <f>IF(ISBLANK(HLOOKUP(H$1, m_preprocess!$1:$1048576, $D228, FALSE)), "", HLOOKUP(H$1, m_preprocess!$1:$1048576, $D228, FALSE))</f>
        <v>95.508102081258784</v>
      </c>
      <c r="I228">
        <f>IF(ISBLANK(HLOOKUP(I$1, m_preprocess!$1:$1048576, $D228, FALSE)), "", HLOOKUP(I$1, m_preprocess!$1:$1048576, $D228, FALSE))</f>
        <v>115.98661488106052</v>
      </c>
      <c r="J228">
        <f>IF(ISBLANK(HLOOKUP(J$1, m_preprocess!$1:$1048576, $D228, FALSE)), "", HLOOKUP(J$1, m_preprocess!$1:$1048576, $D228, FALSE))</f>
        <v>105.96969156622916</v>
      </c>
      <c r="K228">
        <f>IF(ISBLANK(HLOOKUP(K$1, m_preprocess!$1:$1048576, $D228, FALSE)), "", HLOOKUP(K$1, m_preprocess!$1:$1048576, $D228, FALSE))</f>
        <v>107.95697829837503</v>
      </c>
      <c r="L228">
        <f>IF(ISBLANK(HLOOKUP(L$1, m_preprocess!$1:$1048576, $D228, FALSE)), "", HLOOKUP(L$1, m_preprocess!$1:$1048576, $D228, FALSE))</f>
        <v>105.59946454613926</v>
      </c>
      <c r="M228">
        <f>IF(ISBLANK(HLOOKUP(M$1, m_preprocess!$1:$1048576, $D228, FALSE)), "", HLOOKUP(M$1, m_preprocess!$1:$1048576, $D228, FALSE))</f>
        <v>110.71800161154964</v>
      </c>
      <c r="N228">
        <f>IF(ISBLANK(HLOOKUP(N$1, m_preprocess!$1:$1048576, $D228, FALSE)), "", HLOOKUP(N$1, m_preprocess!$1:$1048576, $D228, FALSE))</f>
        <v>53.826000000000001</v>
      </c>
      <c r="O228">
        <f>IF(ISBLANK(HLOOKUP(O$1, m_preprocess!$1:$1048576, $D228, FALSE)), "", HLOOKUP(O$1, m_preprocess!$1:$1048576, $D228, FALSE))</f>
        <v>89.548092737630995</v>
      </c>
      <c r="P228">
        <f>IF(ISBLANK(HLOOKUP(P$1, m_preprocess!$1:$1048576, $D228, FALSE)), "", HLOOKUP(P$1, m_preprocess!$1:$1048576, $D228, FALSE))</f>
        <v>108.49741414207152</v>
      </c>
      <c r="Q228">
        <f>IF(ISBLANK(HLOOKUP(Q$1, m_preprocess!$1:$1048576, $D228, FALSE)), "", HLOOKUP(Q$1, m_preprocess!$1:$1048576, $D228, FALSE))</f>
        <v>104.55590318936726</v>
      </c>
      <c r="R228">
        <f>IF(ISBLANK(HLOOKUP(R$1, m_preprocess!$1:$1048576, $D228, FALSE)), "", HLOOKUP(R$1, m_preprocess!$1:$1048576, $D228, FALSE))</f>
        <v>103.76976414766898</v>
      </c>
      <c r="S228">
        <f>IF(ISBLANK(HLOOKUP(S$1, m_preprocess!$1:$1048576, $D228, FALSE)), "", HLOOKUP(S$1, m_preprocess!$1:$1048576, $D228, FALSE))</f>
        <v>286.1980374881507</v>
      </c>
      <c r="T228">
        <f>IF(ISBLANK(HLOOKUP(T$1, m_preprocess!$1:$1048576, $D228, FALSE)), "", HLOOKUP(T$1, m_preprocess!$1:$1048576, $D228, FALSE))</f>
        <v>46.649388282862212</v>
      </c>
      <c r="U228">
        <f>IF(ISBLANK(HLOOKUP(U$1, m_preprocess!$1:$1048576, $D228, FALSE)), "", HLOOKUP(U$1, m_preprocess!$1:$1048576, $D228, FALSE))</f>
        <v>298.8708341355308</v>
      </c>
      <c r="V228">
        <f>IF(ISBLANK(HLOOKUP(V$1, m_preprocess!$1:$1048576, $D228, FALSE)), "", HLOOKUP(V$1, m_preprocess!$1:$1048576, $D228, FALSE))</f>
        <v>42.222618382478302</v>
      </c>
      <c r="W228">
        <f>IF(ISBLANK(HLOOKUP(W$1, m_preprocess!$1:$1048576, $D228, FALSE)), "", HLOOKUP(W$1, m_preprocess!$1:$1048576, $D228, FALSE))</f>
        <v>225.92592363930927</v>
      </c>
      <c r="X228">
        <f>IF(ISBLANK(HLOOKUP(X$1, m_preprocess!$1:$1048576, $D228, FALSE)), "", HLOOKUP(X$1, m_preprocess!$1:$1048576, $D228, FALSE))</f>
        <v>30.72228254948174</v>
      </c>
      <c r="Y228">
        <f>IF(ISBLANK(HLOOKUP(Y$1, m_preprocess!$1:$1048576, $D228, FALSE)), "", HLOOKUP(Y$1, m_preprocess!$1:$1048576, $D228, FALSE))</f>
        <v>304191.64321808639</v>
      </c>
      <c r="Z228">
        <f>IF(ISBLANK(HLOOKUP(Z$1, m_preprocess!$1:$1048576, $D228, FALSE)), "", HLOOKUP(Z$1, m_preprocess!$1:$1048576, $D228, FALSE))</f>
        <v>326705.87564625585</v>
      </c>
      <c r="AA228">
        <f>IF(ISBLANK(HLOOKUP(AA$1, m_preprocess!$1:$1048576, $D228, FALSE)), "", HLOOKUP(AA$1, m_preprocess!$1:$1048576, $D228, FALSE))</f>
        <v>786.14331180750889</v>
      </c>
      <c r="AB228">
        <f>IF(ISBLANK(HLOOKUP(AB$1, m_preprocess!$1:$1048576, $D228, FALSE)), "", HLOOKUP(AB$1, m_preprocess!$1:$1048576, $D228, FALSE))</f>
        <v>23906.665563204067</v>
      </c>
      <c r="AC228">
        <f>IF(ISBLANK(HLOOKUP(AC$1, m_preprocess!$1:$1048576, $D228, FALSE)), "", HLOOKUP(AC$1, m_preprocess!$1:$1048576, $D228, FALSE))</f>
        <v>118.90903991914183</v>
      </c>
      <c r="AD228">
        <f>IF(ISBLANK(HLOOKUP(AD$1, m_preprocess!$1:$1048576, $D228, FALSE)), "", HLOOKUP(AD$1, m_preprocess!$1:$1048576, $D228, FALSE))</f>
        <v>17196.97575832222</v>
      </c>
      <c r="AE228">
        <f>IF(ISBLANK(HLOOKUP(AE$1, m_preprocess!$1:$1048576, $D228, FALSE)), "", HLOOKUP(AE$1, m_preprocess!$1:$1048576, $D228, FALSE))</f>
        <v>29932.671629489716</v>
      </c>
      <c r="AF228">
        <f>IF(ISBLANK(HLOOKUP(AF$1, m_preprocess!$1:$1048576, $D228, FALSE)), "", HLOOKUP(AF$1, m_preprocess!$1:$1048576, $D228, FALSE))</f>
        <v>353.87870349635375</v>
      </c>
      <c r="AG228">
        <f>IF(ISBLANK(HLOOKUP(AG$1, m_preprocess!$1:$1048576, $D228, FALSE)), "", HLOOKUP(AG$1, m_preprocess!$1:$1048576, $D228, FALSE))</f>
        <v>1635.244000000017</v>
      </c>
    </row>
    <row r="229" spans="1:33">
      <c r="A229" s="22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108.78618999185352</v>
      </c>
      <c r="F229">
        <f>IF(ISBLANK(HLOOKUP(F$1, m_preprocess!$1:$1048576, $D229, FALSE)), "", HLOOKUP(F$1, m_preprocess!$1:$1048576, $D229, FALSE))</f>
        <v>127.60867119</v>
      </c>
      <c r="G229">
        <f>IF(ISBLANK(HLOOKUP(G$1, m_preprocess!$1:$1048576, $D229, FALSE)), "", HLOOKUP(G$1, m_preprocess!$1:$1048576, $D229, FALSE))</f>
        <v>103.127523677938</v>
      </c>
      <c r="H229">
        <f>IF(ISBLANK(HLOOKUP(H$1, m_preprocess!$1:$1048576, $D229, FALSE)), "", HLOOKUP(H$1, m_preprocess!$1:$1048576, $D229, FALSE))</f>
        <v>98.796897970413099</v>
      </c>
      <c r="I229">
        <f>IF(ISBLANK(HLOOKUP(I$1, m_preprocess!$1:$1048576, $D229, FALSE)), "", HLOOKUP(I$1, m_preprocess!$1:$1048576, $D229, FALSE))</f>
        <v>115.80929506992699</v>
      </c>
      <c r="J229">
        <f>IF(ISBLANK(HLOOKUP(J$1, m_preprocess!$1:$1048576, $D229, FALSE)), "", HLOOKUP(J$1, m_preprocess!$1:$1048576, $D229, FALSE))</f>
        <v>107.53307934625764</v>
      </c>
      <c r="K229">
        <f>IF(ISBLANK(HLOOKUP(K$1, m_preprocess!$1:$1048576, $D229, FALSE)), "", HLOOKUP(K$1, m_preprocess!$1:$1048576, $D229, FALSE))</f>
        <v>101.56078429355824</v>
      </c>
      <c r="L229">
        <f>IF(ISBLANK(HLOOKUP(L$1, m_preprocess!$1:$1048576, $D229, FALSE)), "", HLOOKUP(L$1, m_preprocess!$1:$1048576, $D229, FALSE))</f>
        <v>111.12768527426999</v>
      </c>
      <c r="M229">
        <f>IF(ISBLANK(HLOOKUP(M$1, m_preprocess!$1:$1048576, $D229, FALSE)), "", HLOOKUP(M$1, m_preprocess!$1:$1048576, $D229, FALSE))</f>
        <v>110.20544169433788</v>
      </c>
      <c r="N229">
        <f>IF(ISBLANK(HLOOKUP(N$1, m_preprocess!$1:$1048576, $D229, FALSE)), "", HLOOKUP(N$1, m_preprocess!$1:$1048576, $D229, FALSE))</f>
        <v>53.014000000000003</v>
      </c>
      <c r="O229">
        <f>IF(ISBLANK(HLOOKUP(O$1, m_preprocess!$1:$1048576, $D229, FALSE)), "", HLOOKUP(O$1, m_preprocess!$1:$1048576, $D229, FALSE))</f>
        <v>90.840009120814003</v>
      </c>
      <c r="P229">
        <f>IF(ISBLANK(HLOOKUP(P$1, m_preprocess!$1:$1048576, $D229, FALSE)), "", HLOOKUP(P$1, m_preprocess!$1:$1048576, $D229, FALSE))</f>
        <v>107.84299146050168</v>
      </c>
      <c r="Q229">
        <f>IF(ISBLANK(HLOOKUP(Q$1, m_preprocess!$1:$1048576, $D229, FALSE)), "", HLOOKUP(Q$1, m_preprocess!$1:$1048576, $D229, FALSE))</f>
        <v>104.02538283542012</v>
      </c>
      <c r="R229">
        <f>IF(ISBLANK(HLOOKUP(R$1, m_preprocess!$1:$1048576, $D229, FALSE)), "", HLOOKUP(R$1, m_preprocess!$1:$1048576, $D229, FALSE))</f>
        <v>103.66988183174624</v>
      </c>
      <c r="S229">
        <f>IF(ISBLANK(HLOOKUP(S$1, m_preprocess!$1:$1048576, $D229, FALSE)), "", HLOOKUP(S$1, m_preprocess!$1:$1048576, $D229, FALSE))</f>
        <v>270.64605316229625</v>
      </c>
      <c r="T229">
        <f>IF(ISBLANK(HLOOKUP(T$1, m_preprocess!$1:$1048576, $D229, FALSE)), "", HLOOKUP(T$1, m_preprocess!$1:$1048576, $D229, FALSE))</f>
        <v>45.012327034510271</v>
      </c>
      <c r="U229">
        <f>IF(ISBLANK(HLOOKUP(U$1, m_preprocess!$1:$1048576, $D229, FALSE)), "", HLOOKUP(U$1, m_preprocess!$1:$1048576, $D229, FALSE))</f>
        <v>280.07918073318126</v>
      </c>
      <c r="V229">
        <f>IF(ISBLANK(HLOOKUP(V$1, m_preprocess!$1:$1048576, $D229, FALSE)), "", HLOOKUP(V$1, m_preprocess!$1:$1048576, $D229, FALSE))</f>
        <v>40.602484555931433</v>
      </c>
      <c r="W229">
        <f>IF(ISBLANK(HLOOKUP(W$1, m_preprocess!$1:$1048576, $D229, FALSE)), "", HLOOKUP(W$1, m_preprocess!$1:$1048576, $D229, FALSE))</f>
        <v>206.28099041894131</v>
      </c>
      <c r="X229">
        <f>IF(ISBLANK(HLOOKUP(X$1, m_preprocess!$1:$1048576, $D229, FALSE)), "", HLOOKUP(X$1, m_preprocess!$1:$1048576, $D229, FALSE))</f>
        <v>33.195705758308485</v>
      </c>
      <c r="Y229">
        <f>IF(ISBLANK(HLOOKUP(Y$1, m_preprocess!$1:$1048576, $D229, FALSE)), "", HLOOKUP(Y$1, m_preprocess!$1:$1048576, $D229, FALSE))</f>
        <v>387650.17334453558</v>
      </c>
      <c r="Z229">
        <f>IF(ISBLANK(HLOOKUP(Z$1, m_preprocess!$1:$1048576, $D229, FALSE)), "", HLOOKUP(Z$1, m_preprocess!$1:$1048576, $D229, FALSE))</f>
        <v>526168.3186062905</v>
      </c>
      <c r="AA229">
        <f>IF(ISBLANK(HLOOKUP(AA$1, m_preprocess!$1:$1048576, $D229, FALSE)), "", HLOOKUP(AA$1, m_preprocess!$1:$1048576, $D229, FALSE))</f>
        <v>786.02588646395827</v>
      </c>
      <c r="AB229">
        <f>IF(ISBLANK(HLOOKUP(AB$1, m_preprocess!$1:$1048576, $D229, FALSE)), "", HLOOKUP(AB$1, m_preprocess!$1:$1048576, $D229, FALSE))</f>
        <v>24203.312377475835</v>
      </c>
      <c r="AC229">
        <f>IF(ISBLANK(HLOOKUP(AC$1, m_preprocess!$1:$1048576, $D229, FALSE)), "", HLOOKUP(AC$1, m_preprocess!$1:$1048576, $D229, FALSE))</f>
        <v>117.83137492437781</v>
      </c>
      <c r="AD229">
        <f>IF(ISBLANK(HLOOKUP(AD$1, m_preprocess!$1:$1048576, $D229, FALSE)), "", HLOOKUP(AD$1, m_preprocess!$1:$1048576, $D229, FALSE))</f>
        <v>18816.702295583818</v>
      </c>
      <c r="AE229">
        <f>IF(ISBLANK(HLOOKUP(AE$1, m_preprocess!$1:$1048576, $D229, FALSE)), "", HLOOKUP(AE$1, m_preprocess!$1:$1048576, $D229, FALSE))</f>
        <v>31311.947347200894</v>
      </c>
      <c r="AF229">
        <f>IF(ISBLANK(HLOOKUP(AF$1, m_preprocess!$1:$1048576, $D229, FALSE)), "", HLOOKUP(AF$1, m_preprocess!$1:$1048576, $D229, FALSE))</f>
        <v>354.43665440217859</v>
      </c>
      <c r="AG229">
        <f>IF(ISBLANK(HLOOKUP(AG$1, m_preprocess!$1:$1048576, $D229, FALSE)), "", HLOOKUP(AG$1, m_preprocess!$1:$1048576, $D229, FALSE))</f>
        <v>1970.7050000000054</v>
      </c>
    </row>
    <row r="230" spans="1:33">
      <c r="A230" s="22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104.60279517519437</v>
      </c>
      <c r="F230">
        <f>IF(ISBLANK(HLOOKUP(F$1, m_preprocess!$1:$1048576, $D230, FALSE)), "", HLOOKUP(F$1, m_preprocess!$1:$1048576, $D230, FALSE))</f>
        <v>99.329411969999995</v>
      </c>
      <c r="G230">
        <f>IF(ISBLANK(HLOOKUP(G$1, m_preprocess!$1:$1048576, $D230, FALSE)), "", HLOOKUP(G$1, m_preprocess!$1:$1048576, $D230, FALSE))</f>
        <v>100.72667781621448</v>
      </c>
      <c r="H230">
        <f>IF(ISBLANK(HLOOKUP(H$1, m_preprocess!$1:$1048576, $D230, FALSE)), "", HLOOKUP(H$1, m_preprocess!$1:$1048576, $D230, FALSE))</f>
        <v>97.034897674679542</v>
      </c>
      <c r="I230">
        <f>IF(ISBLANK(HLOOKUP(I$1, m_preprocess!$1:$1048576, $D230, FALSE)), "", HLOOKUP(I$1, m_preprocess!$1:$1048576, $D230, FALSE))</f>
        <v>112.82324343793395</v>
      </c>
      <c r="J230">
        <f>IF(ISBLANK(HLOOKUP(J$1, m_preprocess!$1:$1048576, $D230, FALSE)), "", HLOOKUP(J$1, m_preprocess!$1:$1048576, $D230, FALSE))</f>
        <v>94.548685062645589</v>
      </c>
      <c r="K230">
        <f>IF(ISBLANK(HLOOKUP(K$1, m_preprocess!$1:$1048576, $D230, FALSE)), "", HLOOKUP(K$1, m_preprocess!$1:$1048576, $D230, FALSE))</f>
        <v>104.28143281323882</v>
      </c>
      <c r="L230">
        <f>IF(ISBLANK(HLOOKUP(L$1, m_preprocess!$1:$1048576, $D230, FALSE)), "", HLOOKUP(L$1, m_preprocess!$1:$1048576, $D230, FALSE))</f>
        <v>95.979693111566291</v>
      </c>
      <c r="M230">
        <f>IF(ISBLANK(HLOOKUP(M$1, m_preprocess!$1:$1048576, $D230, FALSE)), "", HLOOKUP(M$1, m_preprocess!$1:$1048576, $D230, FALSE))</f>
        <v>106.498678531217</v>
      </c>
      <c r="N230">
        <f>IF(ISBLANK(HLOOKUP(N$1, m_preprocess!$1:$1048576, $D230, FALSE)), "", HLOOKUP(N$1, m_preprocess!$1:$1048576, $D230, FALSE))</f>
        <v>53.4</v>
      </c>
      <c r="O230">
        <f>IF(ISBLANK(HLOOKUP(O$1, m_preprocess!$1:$1048576, $D230, FALSE)), "", HLOOKUP(O$1, m_preprocess!$1:$1048576, $D230, FALSE))</f>
        <v>95.396428508312994</v>
      </c>
      <c r="P230">
        <f>IF(ISBLANK(HLOOKUP(P$1, m_preprocess!$1:$1048576, $D230, FALSE)), "", HLOOKUP(P$1, m_preprocess!$1:$1048576, $D230, FALSE))</f>
        <v>108.75020281209265</v>
      </c>
      <c r="Q230">
        <f>IF(ISBLANK(HLOOKUP(Q$1, m_preprocess!$1:$1048576, $D230, FALSE)), "", HLOOKUP(Q$1, m_preprocess!$1:$1048576, $D230, FALSE))</f>
        <v>104.5829594951274</v>
      </c>
      <c r="R230">
        <f>IF(ISBLANK(HLOOKUP(R$1, m_preprocess!$1:$1048576, $D230, FALSE)), "", HLOOKUP(R$1, m_preprocess!$1:$1048576, $D230, FALSE))</f>
        <v>103.98462936704274</v>
      </c>
      <c r="S230">
        <f>IF(ISBLANK(HLOOKUP(S$1, m_preprocess!$1:$1048576, $D230, FALSE)), "", HLOOKUP(S$1, m_preprocess!$1:$1048576, $D230, FALSE))</f>
        <v>250.8646080149322</v>
      </c>
      <c r="T230">
        <f>IF(ISBLANK(HLOOKUP(T$1, m_preprocess!$1:$1048576, $D230, FALSE)), "", HLOOKUP(T$1, m_preprocess!$1:$1048576, $D230, FALSE))</f>
        <v>42.558955112912663</v>
      </c>
      <c r="U230">
        <f>IF(ISBLANK(HLOOKUP(U$1, m_preprocess!$1:$1048576, $D230, FALSE)), "", HLOOKUP(U$1, m_preprocess!$1:$1048576, $D230, FALSE))</f>
        <v>263.41762685806884</v>
      </c>
      <c r="V230">
        <f>IF(ISBLANK(HLOOKUP(V$1, m_preprocess!$1:$1048576, $D230, FALSE)), "", HLOOKUP(V$1, m_preprocess!$1:$1048576, $D230, FALSE))</f>
        <v>39.157736783981527</v>
      </c>
      <c r="W230">
        <f>IF(ISBLANK(HLOOKUP(W$1, m_preprocess!$1:$1048576, $D230, FALSE)), "", HLOOKUP(W$1, m_preprocess!$1:$1048576, $D230, FALSE))</f>
        <v>196.014533332795</v>
      </c>
      <c r="X230">
        <f>IF(ISBLANK(HLOOKUP(X$1, m_preprocess!$1:$1048576, $D230, FALSE)), "", HLOOKUP(X$1, m_preprocess!$1:$1048576, $D230, FALSE))</f>
        <v>28.245366303079503</v>
      </c>
      <c r="Y230">
        <f>IF(ISBLANK(HLOOKUP(Y$1, m_preprocess!$1:$1048576, $D230, FALSE)), "", HLOOKUP(Y$1, m_preprocess!$1:$1048576, $D230, FALSE))</f>
        <v>311283.59000421927</v>
      </c>
      <c r="Z230">
        <f>IF(ISBLANK(HLOOKUP(Z$1, m_preprocess!$1:$1048576, $D230, FALSE)), "", HLOOKUP(Z$1, m_preprocess!$1:$1048576, $D230, FALSE))</f>
        <v>298703.1211882935</v>
      </c>
      <c r="AA230">
        <f>IF(ISBLANK(HLOOKUP(AA$1, m_preprocess!$1:$1048576, $D230, FALSE)), "", HLOOKUP(AA$1, m_preprocess!$1:$1048576, $D230, FALSE))</f>
        <v>661.0753971737031</v>
      </c>
      <c r="AB230">
        <f>IF(ISBLANK(HLOOKUP(AB$1, m_preprocess!$1:$1048576, $D230, FALSE)), "", HLOOKUP(AB$1, m_preprocess!$1:$1048576, $D230, FALSE))</f>
        <v>23912.425683709866</v>
      </c>
      <c r="AC230">
        <f>IF(ISBLANK(HLOOKUP(AC$1, m_preprocess!$1:$1048576, $D230, FALSE)), "", HLOOKUP(AC$1, m_preprocess!$1:$1048576, $D230, FALSE))</f>
        <v>114.38544736150162</v>
      </c>
      <c r="AD230">
        <f>IF(ISBLANK(HLOOKUP(AD$1, m_preprocess!$1:$1048576, $D230, FALSE)), "", HLOOKUP(AD$1, m_preprocess!$1:$1048576, $D230, FALSE))</f>
        <v>17657.042383395343</v>
      </c>
      <c r="AE230">
        <f>IF(ISBLANK(HLOOKUP(AE$1, m_preprocess!$1:$1048576, $D230, FALSE)), "", HLOOKUP(AE$1, m_preprocess!$1:$1048576, $D230, FALSE))</f>
        <v>30446.230086590465</v>
      </c>
      <c r="AF230">
        <f>IF(ISBLANK(HLOOKUP(AF$1, m_preprocess!$1:$1048576, $D230, FALSE)), "", HLOOKUP(AF$1, m_preprocess!$1:$1048576, $D230, FALSE))</f>
        <v>356.33567949062177</v>
      </c>
      <c r="AG230">
        <f>IF(ISBLANK(HLOOKUP(AG$1, m_preprocess!$1:$1048576, $D230, FALSE)), "", HLOOKUP(AG$1, m_preprocess!$1:$1048576, $D230, FALSE))</f>
        <v>5173.7760000000053</v>
      </c>
    </row>
    <row r="231" spans="1:33">
      <c r="A231" s="22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104.44086158122407</v>
      </c>
      <c r="F231">
        <f>IF(ISBLANK(HLOOKUP(F$1, m_preprocess!$1:$1048576, $D231, FALSE)), "", HLOOKUP(F$1, m_preprocess!$1:$1048576, $D231, FALSE))</f>
        <v>93.826241620000005</v>
      </c>
      <c r="G231">
        <f>IF(ISBLANK(HLOOKUP(G$1, m_preprocess!$1:$1048576, $D231, FALSE)), "", HLOOKUP(G$1, m_preprocess!$1:$1048576, $D231, FALSE))</f>
        <v>99.918783410182328</v>
      </c>
      <c r="H231">
        <f>IF(ISBLANK(HLOOKUP(H$1, m_preprocess!$1:$1048576, $D231, FALSE)), "", HLOOKUP(H$1, m_preprocess!$1:$1048576, $D231, FALSE))</f>
        <v>92.368546785256413</v>
      </c>
      <c r="I231">
        <f>IF(ISBLANK(HLOOKUP(I$1, m_preprocess!$1:$1048576, $D231, FALSE)), "", HLOOKUP(I$1, m_preprocess!$1:$1048576, $D231, FALSE))</f>
        <v>112.98102549946421</v>
      </c>
      <c r="J231">
        <f>IF(ISBLANK(HLOOKUP(J$1, m_preprocess!$1:$1048576, $D231, FALSE)), "", HLOOKUP(J$1, m_preprocess!$1:$1048576, $D231, FALSE))</f>
        <v>94.819705023182593</v>
      </c>
      <c r="K231">
        <f>IF(ISBLANK(HLOOKUP(K$1, m_preprocess!$1:$1048576, $D231, FALSE)), "", HLOOKUP(K$1, m_preprocess!$1:$1048576, $D231, FALSE))</f>
        <v>104.81207190538278</v>
      </c>
      <c r="L231">
        <f>IF(ISBLANK(HLOOKUP(L$1, m_preprocess!$1:$1048576, $D231, FALSE)), "", HLOOKUP(L$1, m_preprocess!$1:$1048576, $D231, FALSE))</f>
        <v>95.827353433473277</v>
      </c>
      <c r="M231">
        <f>IF(ISBLANK(HLOOKUP(M$1, m_preprocess!$1:$1048576, $D231, FALSE)), "", HLOOKUP(M$1, m_preprocess!$1:$1048576, $D231, FALSE))</f>
        <v>104.55395454177369</v>
      </c>
      <c r="N231">
        <f>IF(ISBLANK(HLOOKUP(N$1, m_preprocess!$1:$1048576, $D231, FALSE)), "", HLOOKUP(N$1, m_preprocess!$1:$1048576, $D231, FALSE))</f>
        <v>54.563000000000002</v>
      </c>
      <c r="O231">
        <f>IF(ISBLANK(HLOOKUP(O$1, m_preprocess!$1:$1048576, $D231, FALSE)), "", HLOOKUP(O$1, m_preprocess!$1:$1048576, $D231, FALSE))</f>
        <v>93.636827330109995</v>
      </c>
      <c r="P231">
        <f>IF(ISBLANK(HLOOKUP(P$1, m_preprocess!$1:$1048576, $D231, FALSE)), "", HLOOKUP(P$1, m_preprocess!$1:$1048576, $D231, FALSE))</f>
        <v>110.25687795558267</v>
      </c>
      <c r="Q231">
        <f>IF(ISBLANK(HLOOKUP(Q$1, m_preprocess!$1:$1048576, $D231, FALSE)), "", HLOOKUP(Q$1, m_preprocess!$1:$1048576, $D231, FALSE))</f>
        <v>105.30954825843605</v>
      </c>
      <c r="R231">
        <f>IF(ISBLANK(HLOOKUP(R$1, m_preprocess!$1:$1048576, $D231, FALSE)), "", HLOOKUP(R$1, m_preprocess!$1:$1048576, $D231, FALSE))</f>
        <v>104.69789281120603</v>
      </c>
      <c r="S231">
        <f>IF(ISBLANK(HLOOKUP(S$1, m_preprocess!$1:$1048576, $D231, FALSE)), "", HLOOKUP(S$1, m_preprocess!$1:$1048576, $D231, FALSE))</f>
        <v>272.23104405415665</v>
      </c>
      <c r="T231">
        <f>IF(ISBLANK(HLOOKUP(T$1, m_preprocess!$1:$1048576, $D231, FALSE)), "", HLOOKUP(T$1, m_preprocess!$1:$1048576, $D231, FALSE))</f>
        <v>41.451745095132985</v>
      </c>
      <c r="U231">
        <f>IF(ISBLANK(HLOOKUP(U$1, m_preprocess!$1:$1048576, $D231, FALSE)), "", HLOOKUP(U$1, m_preprocess!$1:$1048576, $D231, FALSE))</f>
        <v>280.28952253752988</v>
      </c>
      <c r="V231">
        <f>IF(ISBLANK(HLOOKUP(V$1, m_preprocess!$1:$1048576, $D231, FALSE)), "", HLOOKUP(V$1, m_preprocess!$1:$1048576, $D231, FALSE))</f>
        <v>41.473684696488341</v>
      </c>
      <c r="W231">
        <f>IF(ISBLANK(HLOOKUP(W$1, m_preprocess!$1:$1048576, $D231, FALSE)), "", HLOOKUP(W$1, m_preprocess!$1:$1048576, $D231, FALSE))</f>
        <v>211.82425875816097</v>
      </c>
      <c r="X231">
        <f>IF(ISBLANK(HLOOKUP(X$1, m_preprocess!$1:$1048576, $D231, FALSE)), "", HLOOKUP(X$1, m_preprocess!$1:$1048576, $D231, FALSE))</f>
        <v>26.991579082880527</v>
      </c>
      <c r="Y231">
        <f>IF(ISBLANK(HLOOKUP(Y$1, m_preprocess!$1:$1048576, $D231, FALSE)), "", HLOOKUP(Y$1, m_preprocess!$1:$1048576, $D231, FALSE))</f>
        <v>246689.18523197062</v>
      </c>
      <c r="Z231">
        <f>IF(ISBLANK(HLOOKUP(Z$1, m_preprocess!$1:$1048576, $D231, FALSE)), "", HLOOKUP(Z$1, m_preprocess!$1:$1048576, $D231, FALSE))</f>
        <v>277352.63770862046</v>
      </c>
      <c r="AA231">
        <f>IF(ISBLANK(HLOOKUP(AA$1, m_preprocess!$1:$1048576, $D231, FALSE)), "", HLOOKUP(AA$1, m_preprocess!$1:$1048576, $D231, FALSE))</f>
        <v>783.01869277554215</v>
      </c>
      <c r="AB231">
        <f>IF(ISBLANK(HLOOKUP(AB$1, m_preprocess!$1:$1048576, $D231, FALSE)), "", HLOOKUP(AB$1, m_preprocess!$1:$1048576, $D231, FALSE))</f>
        <v>23893.178686265506</v>
      </c>
      <c r="AC231">
        <f>IF(ISBLANK(HLOOKUP(AC$1, m_preprocess!$1:$1048576, $D231, FALSE)), "", HLOOKUP(AC$1, m_preprocess!$1:$1048576, $D231, FALSE))</f>
        <v>109.76273376396892</v>
      </c>
      <c r="AD231">
        <f>IF(ISBLANK(HLOOKUP(AD$1, m_preprocess!$1:$1048576, $D231, FALSE)), "", HLOOKUP(AD$1, m_preprocess!$1:$1048576, $D231, FALSE))</f>
        <v>17243.038990104884</v>
      </c>
      <c r="AE231">
        <f>IF(ISBLANK(HLOOKUP(AE$1, m_preprocess!$1:$1048576, $D231, FALSE)), "", HLOOKUP(AE$1, m_preprocess!$1:$1048576, $D231, FALSE))</f>
        <v>30104.221401297658</v>
      </c>
      <c r="AF231">
        <f>IF(ISBLANK(HLOOKUP(AF$1, m_preprocess!$1:$1048576, $D231, FALSE)), "", HLOOKUP(AF$1, m_preprocess!$1:$1048576, $D231, FALSE))</f>
        <v>363.55525570356764</v>
      </c>
      <c r="AG231">
        <f>IF(ISBLANK(HLOOKUP(AG$1, m_preprocess!$1:$1048576, $D231, FALSE)), "", HLOOKUP(AG$1, m_preprocess!$1:$1048576, $D231, FALSE))</f>
        <v>382.90599999998813</v>
      </c>
    </row>
    <row r="232" spans="1:33">
      <c r="A232" s="22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109.04530321809902</v>
      </c>
      <c r="F232">
        <f>IF(ISBLANK(HLOOKUP(F$1, m_preprocess!$1:$1048576, $D232, FALSE)), "", HLOOKUP(F$1, m_preprocess!$1:$1048576, $D232, FALSE))</f>
        <v>99.251681500000004</v>
      </c>
      <c r="G232">
        <f>IF(ISBLANK(HLOOKUP(G$1, m_preprocess!$1:$1048576, $D232, FALSE)), "", HLOOKUP(G$1, m_preprocess!$1:$1048576, $D232, FALSE))</f>
        <v>104.99797348909318</v>
      </c>
      <c r="H232">
        <f>IF(ISBLANK(HLOOKUP(H$1, m_preprocess!$1:$1048576, $D232, FALSE)), "", HLOOKUP(H$1, m_preprocess!$1:$1048576, $D232, FALSE))</f>
        <v>98.471192075163742</v>
      </c>
      <c r="I232">
        <f>IF(ISBLANK(HLOOKUP(I$1, m_preprocess!$1:$1048576, $D232, FALSE)), "", HLOOKUP(I$1, m_preprocess!$1:$1048576, $D232, FALSE))</f>
        <v>113.51545164180664</v>
      </c>
      <c r="J232">
        <f>IF(ISBLANK(HLOOKUP(J$1, m_preprocess!$1:$1048576, $D232, FALSE)), "", HLOOKUP(J$1, m_preprocess!$1:$1048576, $D232, FALSE))</f>
        <v>94.696617629968998</v>
      </c>
      <c r="K232">
        <f>IF(ISBLANK(HLOOKUP(K$1, m_preprocess!$1:$1048576, $D232, FALSE)), "", HLOOKUP(K$1, m_preprocess!$1:$1048576, $D232, FALSE))</f>
        <v>112.56995632750228</v>
      </c>
      <c r="L232">
        <f>IF(ISBLANK(HLOOKUP(L$1, m_preprocess!$1:$1048576, $D232, FALSE)), "", HLOOKUP(L$1, m_preprocess!$1:$1048576, $D232, FALSE))</f>
        <v>99.598945911097303</v>
      </c>
      <c r="M232">
        <f>IF(ISBLANK(HLOOKUP(M$1, m_preprocess!$1:$1048576, $D232, FALSE)), "", HLOOKUP(M$1, m_preprocess!$1:$1048576, $D232, FALSE))</f>
        <v>107.64802534389106</v>
      </c>
      <c r="N232">
        <f>IF(ISBLANK(HLOOKUP(N$1, m_preprocess!$1:$1048576, $D232, FALSE)), "", HLOOKUP(N$1, m_preprocess!$1:$1048576, $D232, FALSE))</f>
        <v>54.643000000000001</v>
      </c>
      <c r="O232">
        <f>IF(ISBLANK(HLOOKUP(O$1, m_preprocess!$1:$1048576, $D232, FALSE)), "", HLOOKUP(O$1, m_preprocess!$1:$1048576, $D232, FALSE))</f>
        <v>93.400821434807995</v>
      </c>
      <c r="P232">
        <f>IF(ISBLANK(HLOOKUP(P$1, m_preprocess!$1:$1048576, $D232, FALSE)), "", HLOOKUP(P$1, m_preprocess!$1:$1048576, $D232, FALSE))</f>
        <v>111.10900327946237</v>
      </c>
      <c r="Q232">
        <f>IF(ISBLANK(HLOOKUP(Q$1, m_preprocess!$1:$1048576, $D232, FALSE)), "", HLOOKUP(Q$1, m_preprocess!$1:$1048576, $D232, FALSE))</f>
        <v>106.07978853758785</v>
      </c>
      <c r="R232">
        <f>IF(ISBLANK(HLOOKUP(R$1, m_preprocess!$1:$1048576, $D232, FALSE)), "", HLOOKUP(R$1, m_preprocess!$1:$1048576, $D232, FALSE))</f>
        <v>104.74097357395513</v>
      </c>
      <c r="S232">
        <f>IF(ISBLANK(HLOOKUP(S$1, m_preprocess!$1:$1048576, $D232, FALSE)), "", HLOOKUP(S$1, m_preprocess!$1:$1048576, $D232, FALSE))</f>
        <v>290.81393088126663</v>
      </c>
      <c r="T232">
        <f>IF(ISBLANK(HLOOKUP(T$1, m_preprocess!$1:$1048576, $D232, FALSE)), "", HLOOKUP(T$1, m_preprocess!$1:$1048576, $D232, FALSE))</f>
        <v>46.494963031991276</v>
      </c>
      <c r="U232">
        <f>IF(ISBLANK(HLOOKUP(U$1, m_preprocess!$1:$1048576, $D232, FALSE)), "", HLOOKUP(U$1, m_preprocess!$1:$1048576, $D232, FALSE))</f>
        <v>290.72013081052154</v>
      </c>
      <c r="V232">
        <f>IF(ISBLANK(HLOOKUP(V$1, m_preprocess!$1:$1048576, $D232, FALSE)), "", HLOOKUP(V$1, m_preprocess!$1:$1048576, $D232, FALSE))</f>
        <v>41.066635407709114</v>
      </c>
      <c r="W232">
        <f>IF(ISBLANK(HLOOKUP(W$1, m_preprocess!$1:$1048576, $D232, FALSE)), "", HLOOKUP(W$1, m_preprocess!$1:$1048576, $D232, FALSE))</f>
        <v>219.87966154113514</v>
      </c>
      <c r="X232">
        <f>IF(ISBLANK(HLOOKUP(X$1, m_preprocess!$1:$1048576, $D232, FALSE)), "", HLOOKUP(X$1, m_preprocess!$1:$1048576, $D232, FALSE))</f>
        <v>29.773824434810841</v>
      </c>
      <c r="Y232">
        <f>IF(ISBLANK(HLOOKUP(Y$1, m_preprocess!$1:$1048576, $D232, FALSE)), "", HLOOKUP(Y$1, m_preprocess!$1:$1048576, $D232, FALSE))</f>
        <v>267135.747350702</v>
      </c>
      <c r="Z232">
        <f>IF(ISBLANK(HLOOKUP(Z$1, m_preprocess!$1:$1048576, $D232, FALSE)), "", HLOOKUP(Z$1, m_preprocess!$1:$1048576, $D232, FALSE))</f>
        <v>304810.96187688893</v>
      </c>
      <c r="AA232">
        <f>IF(ISBLANK(HLOOKUP(AA$1, m_preprocess!$1:$1048576, $D232, FALSE)), "", HLOOKUP(AA$1, m_preprocess!$1:$1048576, $D232, FALSE))</f>
        <v>913.81403619142475</v>
      </c>
      <c r="AB232">
        <f>IF(ISBLANK(HLOOKUP(AB$1, m_preprocess!$1:$1048576, $D232, FALSE)), "", HLOOKUP(AB$1, m_preprocess!$1:$1048576, $D232, FALSE))</f>
        <v>24310.768392057846</v>
      </c>
      <c r="AC232">
        <f>IF(ISBLANK(HLOOKUP(AC$1, m_preprocess!$1:$1048576, $D232, FALSE)), "", HLOOKUP(AC$1, m_preprocess!$1:$1048576, $D232, FALSE))</f>
        <v>109.65326882404227</v>
      </c>
      <c r="AD232">
        <f>IF(ISBLANK(HLOOKUP(AD$1, m_preprocess!$1:$1048576, $D232, FALSE)), "", HLOOKUP(AD$1, m_preprocess!$1:$1048576, $D232, FALSE))</f>
        <v>18059.398917900457</v>
      </c>
      <c r="AE232">
        <f>IF(ISBLANK(HLOOKUP(AE$1, m_preprocess!$1:$1048576, $D232, FALSE)), "", HLOOKUP(AE$1, m_preprocess!$1:$1048576, $D232, FALSE))</f>
        <v>31047.756750832086</v>
      </c>
      <c r="AF232">
        <f>IF(ISBLANK(HLOOKUP(AF$1, m_preprocess!$1:$1048576, $D232, FALSE)), "", HLOOKUP(AF$1, m_preprocess!$1:$1048576, $D232, FALSE))</f>
        <v>365.97297142201307</v>
      </c>
      <c r="AG232">
        <f>IF(ISBLANK(HLOOKUP(AG$1, m_preprocess!$1:$1048576, $D232, FALSE)), "", HLOOKUP(AG$1, m_preprocess!$1:$1048576, $D232, FALSE))</f>
        <v>-519.56799999999566</v>
      </c>
    </row>
    <row r="233" spans="1:33">
      <c r="A233" s="22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104.03212083911338</v>
      </c>
      <c r="F233">
        <f>IF(ISBLANK(HLOOKUP(F$1, m_preprocess!$1:$1048576, $D233, FALSE)), "", HLOOKUP(F$1, m_preprocess!$1:$1048576, $D233, FALSE))</f>
        <v>94.809311300000005</v>
      </c>
      <c r="G233">
        <f>IF(ISBLANK(HLOOKUP(G$1, m_preprocess!$1:$1048576, $D233, FALSE)), "", HLOOKUP(G$1, m_preprocess!$1:$1048576, $D233, FALSE))</f>
        <v>100.66097132404867</v>
      </c>
      <c r="H233">
        <f>IF(ISBLANK(HLOOKUP(H$1, m_preprocess!$1:$1048576, $D233, FALSE)), "", HLOOKUP(H$1, m_preprocess!$1:$1048576, $D233, FALSE))</f>
        <v>95.774072370606589</v>
      </c>
      <c r="I233">
        <f>IF(ISBLANK(HLOOKUP(I$1, m_preprocess!$1:$1048576, $D233, FALSE)), "", HLOOKUP(I$1, m_preprocess!$1:$1048576, $D233, FALSE))</f>
        <v>106.26073752692665</v>
      </c>
      <c r="J233">
        <f>IF(ISBLANK(HLOOKUP(J$1, m_preprocess!$1:$1048576, $D233, FALSE)), "", HLOOKUP(J$1, m_preprocess!$1:$1048576, $D233, FALSE))</f>
        <v>96.853928051546404</v>
      </c>
      <c r="K233">
        <f>IF(ISBLANK(HLOOKUP(K$1, m_preprocess!$1:$1048576, $D233, FALSE)), "", HLOOKUP(K$1, m_preprocess!$1:$1048576, $D233, FALSE))</f>
        <v>104.44140037417415</v>
      </c>
      <c r="L233">
        <f>IF(ISBLANK(HLOOKUP(L$1, m_preprocess!$1:$1048576, $D233, FALSE)), "", HLOOKUP(L$1, m_preprocess!$1:$1048576, $D233, FALSE))</f>
        <v>98.565807037999036</v>
      </c>
      <c r="M233">
        <f>IF(ISBLANK(HLOOKUP(M$1, m_preprocess!$1:$1048576, $D233, FALSE)), "", HLOOKUP(M$1, m_preprocess!$1:$1048576, $D233, FALSE))</f>
        <v>102.60421086495985</v>
      </c>
      <c r="N233">
        <f>IF(ISBLANK(HLOOKUP(N$1, m_preprocess!$1:$1048576, $D233, FALSE)), "", HLOOKUP(N$1, m_preprocess!$1:$1048576, $D233, FALSE))</f>
        <v>54.536999999999999</v>
      </c>
      <c r="O233">
        <f>IF(ISBLANK(HLOOKUP(O$1, m_preprocess!$1:$1048576, $D233, FALSE)), "", HLOOKUP(O$1, m_preprocess!$1:$1048576, $D233, FALSE))</f>
        <v>97.228522053185998</v>
      </c>
      <c r="P233">
        <f>IF(ISBLANK(HLOOKUP(P$1, m_preprocess!$1:$1048576, $D233, FALSE)), "", HLOOKUP(P$1, m_preprocess!$1:$1048576, $D233, FALSE))</f>
        <v>110.46218700992831</v>
      </c>
      <c r="Q233">
        <f>IF(ISBLANK(HLOOKUP(Q$1, m_preprocess!$1:$1048576, $D233, FALSE)), "", HLOOKUP(Q$1, m_preprocess!$1:$1048576, $D233, FALSE))</f>
        <v>106.18398975869945</v>
      </c>
      <c r="R233">
        <f>IF(ISBLANK(HLOOKUP(R$1, m_preprocess!$1:$1048576, $D233, FALSE)), "", HLOOKUP(R$1, m_preprocess!$1:$1048576, $D233, FALSE))</f>
        <v>104.02904172366377</v>
      </c>
      <c r="S233">
        <f>IF(ISBLANK(HLOOKUP(S$1, m_preprocess!$1:$1048576, $D233, FALSE)), "", HLOOKUP(S$1, m_preprocess!$1:$1048576, $D233, FALSE))</f>
        <v>279.73754491410421</v>
      </c>
      <c r="T233">
        <f>IF(ISBLANK(HLOOKUP(T$1, m_preprocess!$1:$1048576, $D233, FALSE)), "", HLOOKUP(T$1, m_preprocess!$1:$1048576, $D233, FALSE))</f>
        <v>41.052437243456161</v>
      </c>
      <c r="U233">
        <f>IF(ISBLANK(HLOOKUP(U$1, m_preprocess!$1:$1048576, $D233, FALSE)), "", HLOOKUP(U$1, m_preprocess!$1:$1048576, $D233, FALSE))</f>
        <v>287.06532000981525</v>
      </c>
      <c r="V233">
        <f>IF(ISBLANK(HLOOKUP(V$1, m_preprocess!$1:$1048576, $D233, FALSE)), "", HLOOKUP(V$1, m_preprocess!$1:$1048576, $D233, FALSE))</f>
        <v>43.805125523821445</v>
      </c>
      <c r="W233">
        <f>IF(ISBLANK(HLOOKUP(W$1, m_preprocess!$1:$1048576, $D233, FALSE)), "", HLOOKUP(W$1, m_preprocess!$1:$1048576, $D233, FALSE))</f>
        <v>214.69666991988549</v>
      </c>
      <c r="X233">
        <f>IF(ISBLANK(HLOOKUP(X$1, m_preprocess!$1:$1048576, $D233, FALSE)), "", HLOOKUP(X$1, m_preprocess!$1:$1048576, $D233, FALSE))</f>
        <v>28.563524566108264</v>
      </c>
      <c r="Y233">
        <f>IF(ISBLANK(HLOOKUP(Y$1, m_preprocess!$1:$1048576, $D233, FALSE)), "", HLOOKUP(Y$1, m_preprocess!$1:$1048576, $D233, FALSE))</f>
        <v>269568.67828222743</v>
      </c>
      <c r="Z233">
        <f>IF(ISBLANK(HLOOKUP(Z$1, m_preprocess!$1:$1048576, $D233, FALSE)), "", HLOOKUP(Z$1, m_preprocess!$1:$1048576, $D233, FALSE))</f>
        <v>267356.81908892049</v>
      </c>
      <c r="AA233">
        <f>IF(ISBLANK(HLOOKUP(AA$1, m_preprocess!$1:$1048576, $D233, FALSE)), "", HLOOKUP(AA$1, m_preprocess!$1:$1048576, $D233, FALSE))</f>
        <v>886.01279624573669</v>
      </c>
      <c r="AB233">
        <f>IF(ISBLANK(HLOOKUP(AB$1, m_preprocess!$1:$1048576, $D233, FALSE)), "", HLOOKUP(AB$1, m_preprocess!$1:$1048576, $D233, FALSE))</f>
        <v>24505.073492727483</v>
      </c>
      <c r="AC233">
        <f>IF(ISBLANK(HLOOKUP(AC$1, m_preprocess!$1:$1048576, $D233, FALSE)), "", HLOOKUP(AC$1, m_preprocess!$1:$1048576, $D233, FALSE))</f>
        <v>113.29362025647849</v>
      </c>
      <c r="AD233">
        <f>IF(ISBLANK(HLOOKUP(AD$1, m_preprocess!$1:$1048576, $D233, FALSE)), "", HLOOKUP(AD$1, m_preprocess!$1:$1048576, $D233, FALSE))</f>
        <v>17807.407449437775</v>
      </c>
      <c r="AE233">
        <f>IF(ISBLANK(HLOOKUP(AE$1, m_preprocess!$1:$1048576, $D233, FALSE)), "", HLOOKUP(AE$1, m_preprocess!$1:$1048576, $D233, FALSE))</f>
        <v>30649.657436869176</v>
      </c>
      <c r="AF233">
        <f>IF(ISBLANK(HLOOKUP(AF$1, m_preprocess!$1:$1048576, $D233, FALSE)), "", HLOOKUP(AF$1, m_preprocess!$1:$1048576, $D233, FALSE))</f>
        <v>377.07132440419082</v>
      </c>
      <c r="AG233">
        <f>IF(ISBLANK(HLOOKUP(AG$1, m_preprocess!$1:$1048576, $D233, FALSE)), "", HLOOKUP(AG$1, m_preprocess!$1:$1048576, $D233, FALSE))</f>
        <v>2973.1899999999987</v>
      </c>
    </row>
    <row r="234" spans="1:33">
      <c r="A234" s="22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109.37264916786435</v>
      </c>
      <c r="F234">
        <f>IF(ISBLANK(HLOOKUP(F$1, m_preprocess!$1:$1048576, $D234, FALSE)), "", HLOOKUP(F$1, m_preprocess!$1:$1048576, $D234, FALSE))</f>
        <v>101.2532545</v>
      </c>
      <c r="G234">
        <f>IF(ISBLANK(HLOOKUP(G$1, m_preprocess!$1:$1048576, $D234, FALSE)), "", HLOOKUP(G$1, m_preprocess!$1:$1048576, $D234, FALSE))</f>
        <v>105.88772302950504</v>
      </c>
      <c r="H234">
        <f>IF(ISBLANK(HLOOKUP(H$1, m_preprocess!$1:$1048576, $D234, FALSE)), "", HLOOKUP(H$1, m_preprocess!$1:$1048576, $D234, FALSE))</f>
        <v>99.074204937804808</v>
      </c>
      <c r="I234">
        <f>IF(ISBLANK(HLOOKUP(I$1, m_preprocess!$1:$1048576, $D234, FALSE)), "", HLOOKUP(I$1, m_preprocess!$1:$1048576, $D234, FALSE))</f>
        <v>108.33179855061397</v>
      </c>
      <c r="J234">
        <f>IF(ISBLANK(HLOOKUP(J$1, m_preprocess!$1:$1048576, $D234, FALSE)), "", HLOOKUP(J$1, m_preprocess!$1:$1048576, $D234, FALSE))</f>
        <v>100.72003957707764</v>
      </c>
      <c r="K234">
        <f>IF(ISBLANK(HLOOKUP(K$1, m_preprocess!$1:$1048576, $D234, FALSE)), "", HLOOKUP(K$1, m_preprocess!$1:$1048576, $D234, FALSE))</f>
        <v>111.75540211829041</v>
      </c>
      <c r="L234">
        <f>IF(ISBLANK(HLOOKUP(L$1, m_preprocess!$1:$1048576, $D234, FALSE)), "", HLOOKUP(L$1, m_preprocess!$1:$1048576, $D234, FALSE))</f>
        <v>102.96233337472169</v>
      </c>
      <c r="M234">
        <f>IF(ISBLANK(HLOOKUP(M$1, m_preprocess!$1:$1048576, $D234, FALSE)), "", HLOOKUP(M$1, m_preprocess!$1:$1048576, $D234, FALSE))</f>
        <v>107.0336234639117</v>
      </c>
      <c r="N234">
        <f>IF(ISBLANK(HLOOKUP(N$1, m_preprocess!$1:$1048576, $D234, FALSE)), "", HLOOKUP(N$1, m_preprocess!$1:$1048576, $D234, FALSE))</f>
        <v>53.628</v>
      </c>
      <c r="O234">
        <f>IF(ISBLANK(HLOOKUP(O$1, m_preprocess!$1:$1048576, $D234, FALSE)), "", HLOOKUP(O$1, m_preprocess!$1:$1048576, $D234, FALSE))</f>
        <v>96.271424277926997</v>
      </c>
      <c r="P234">
        <f>IF(ISBLANK(HLOOKUP(P$1, m_preprocess!$1:$1048576, $D234, FALSE)), "", HLOOKUP(P$1, m_preprocess!$1:$1048576, $D234, FALSE))</f>
        <v>108.36149287449169</v>
      </c>
      <c r="Q234">
        <f>IF(ISBLANK(HLOOKUP(Q$1, m_preprocess!$1:$1048576, $D234, FALSE)), "", HLOOKUP(Q$1, m_preprocess!$1:$1048576, $D234, FALSE))</f>
        <v>105.58268920867286</v>
      </c>
      <c r="R234">
        <f>IF(ISBLANK(HLOOKUP(R$1, m_preprocess!$1:$1048576, $D234, FALSE)), "", HLOOKUP(R$1, m_preprocess!$1:$1048576, $D234, FALSE))</f>
        <v>102.63187430311309</v>
      </c>
      <c r="S234">
        <f>IF(ISBLANK(HLOOKUP(S$1, m_preprocess!$1:$1048576, $D234, FALSE)), "", HLOOKUP(S$1, m_preprocess!$1:$1048576, $D234, FALSE))</f>
        <v>305.78645717237157</v>
      </c>
      <c r="T234">
        <f>IF(ISBLANK(HLOOKUP(T$1, m_preprocess!$1:$1048576, $D234, FALSE)), "", HLOOKUP(T$1, m_preprocess!$1:$1048576, $D234, FALSE))</f>
        <v>40.001230003544585</v>
      </c>
      <c r="U234">
        <f>IF(ISBLANK(HLOOKUP(U$1, m_preprocess!$1:$1048576, $D234, FALSE)), "", HLOOKUP(U$1, m_preprocess!$1:$1048576, $D234, FALSE))</f>
        <v>310.67458355006136</v>
      </c>
      <c r="V234">
        <f>IF(ISBLANK(HLOOKUP(V$1, m_preprocess!$1:$1048576, $D234, FALSE)), "", HLOOKUP(V$1, m_preprocess!$1:$1048576, $D234, FALSE))</f>
        <v>44.205106300859548</v>
      </c>
      <c r="W234">
        <f>IF(ISBLANK(HLOOKUP(W$1, m_preprocess!$1:$1048576, $D234, FALSE)), "", HLOOKUP(W$1, m_preprocess!$1:$1048576, $D234, FALSE))</f>
        <v>236.20736682232001</v>
      </c>
      <c r="X234">
        <f>IF(ISBLANK(HLOOKUP(X$1, m_preprocess!$1:$1048576, $D234, FALSE)), "", HLOOKUP(X$1, m_preprocess!$1:$1048576, $D234, FALSE))</f>
        <v>30.262110426881808</v>
      </c>
      <c r="Y234">
        <f>IF(ISBLANK(HLOOKUP(Y$1, m_preprocess!$1:$1048576, $D234, FALSE)), "", HLOOKUP(Y$1, m_preprocess!$1:$1048576, $D234, FALSE))</f>
        <v>253981.25775993994</v>
      </c>
      <c r="Z234">
        <f>IF(ISBLANK(HLOOKUP(Z$1, m_preprocess!$1:$1048576, $D234, FALSE)), "", HLOOKUP(Z$1, m_preprocess!$1:$1048576, $D234, FALSE))</f>
        <v>259530.89461881254</v>
      </c>
      <c r="AA234">
        <f>IF(ISBLANK(HLOOKUP(AA$1, m_preprocess!$1:$1048576, $D234, FALSE)), "", HLOOKUP(AA$1, m_preprocess!$1:$1048576, $D234, FALSE))</f>
        <v>1024.1713958429884</v>
      </c>
      <c r="AB234">
        <f>IF(ISBLANK(HLOOKUP(AB$1, m_preprocess!$1:$1048576, $D234, FALSE)), "", HLOOKUP(AB$1, m_preprocess!$1:$1048576, $D234, FALSE))</f>
        <v>25123.340936871384</v>
      </c>
      <c r="AC234">
        <f>IF(ISBLANK(HLOOKUP(AC$1, m_preprocess!$1:$1048576, $D234, FALSE)), "", HLOOKUP(AC$1, m_preprocess!$1:$1048576, $D234, FALSE))</f>
        <v>118.1118576417731</v>
      </c>
      <c r="AD234">
        <f>IF(ISBLANK(HLOOKUP(AD$1, m_preprocess!$1:$1048576, $D234, FALSE)), "", HLOOKUP(AD$1, m_preprocess!$1:$1048576, $D234, FALSE))</f>
        <v>18143.794288299214</v>
      </c>
      <c r="AE234">
        <f>IF(ISBLANK(HLOOKUP(AE$1, m_preprocess!$1:$1048576, $D234, FALSE)), "", HLOOKUP(AE$1, m_preprocess!$1:$1048576, $D234, FALSE))</f>
        <v>31078.382716291784</v>
      </c>
      <c r="AF234">
        <f>IF(ISBLANK(HLOOKUP(AF$1, m_preprocess!$1:$1048576, $D234, FALSE)), "", HLOOKUP(AF$1, m_preprocess!$1:$1048576, $D234, FALSE))</f>
        <v>368.4246239136084</v>
      </c>
      <c r="AG234">
        <f>IF(ISBLANK(HLOOKUP(AG$1, m_preprocess!$1:$1048576, $D234, FALSE)), "", HLOOKUP(AG$1, m_preprocess!$1:$1048576, $D234, FALSE))</f>
        <v>-1066.5889999999999</v>
      </c>
    </row>
    <row r="235" spans="1:33">
      <c r="A235" s="22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109.12868129312909</v>
      </c>
      <c r="F235">
        <f>IF(ISBLANK(HLOOKUP(F$1, m_preprocess!$1:$1048576, $D235, FALSE)), "", HLOOKUP(F$1, m_preprocess!$1:$1048576, $D235, FALSE))</f>
        <v>99.916759170000006</v>
      </c>
      <c r="G235">
        <f>IF(ISBLANK(HLOOKUP(G$1, m_preprocess!$1:$1048576, $D235, FALSE)), "", HLOOKUP(G$1, m_preprocess!$1:$1048576, $D235, FALSE))</f>
        <v>105.08658695983057</v>
      </c>
      <c r="H235">
        <f>IF(ISBLANK(HLOOKUP(H$1, m_preprocess!$1:$1048576, $D235, FALSE)), "", HLOOKUP(H$1, m_preprocess!$1:$1048576, $D235, FALSE))</f>
        <v>96.027987418513376</v>
      </c>
      <c r="I235">
        <f>IF(ISBLANK(HLOOKUP(I$1, m_preprocess!$1:$1048576, $D235, FALSE)), "", HLOOKUP(I$1, m_preprocess!$1:$1048576, $D235, FALSE))</f>
        <v>111.6276910516341</v>
      </c>
      <c r="J235">
        <f>IF(ISBLANK(HLOOKUP(J$1, m_preprocess!$1:$1048576, $D235, FALSE)), "", HLOOKUP(J$1, m_preprocess!$1:$1048576, $D235, FALSE))</f>
        <v>100.04013576757967</v>
      </c>
      <c r="K235">
        <f>IF(ISBLANK(HLOOKUP(K$1, m_preprocess!$1:$1048576, $D235, FALSE)), "", HLOOKUP(K$1, m_preprocess!$1:$1048576, $D235, FALSE))</f>
        <v>111.55024445167179</v>
      </c>
      <c r="L235">
        <f>IF(ISBLANK(HLOOKUP(L$1, m_preprocess!$1:$1048576, $D235, FALSE)), "", HLOOKUP(L$1, m_preprocess!$1:$1048576, $D235, FALSE))</f>
        <v>101.67809668252818</v>
      </c>
      <c r="M235">
        <f>IF(ISBLANK(HLOOKUP(M$1, m_preprocess!$1:$1048576, $D235, FALSE)), "", HLOOKUP(M$1, m_preprocess!$1:$1048576, $D235, FALSE))</f>
        <v>107.3809783727568</v>
      </c>
      <c r="N235">
        <f>IF(ISBLANK(HLOOKUP(N$1, m_preprocess!$1:$1048576, $D235, FALSE)), "", HLOOKUP(N$1, m_preprocess!$1:$1048576, $D235, FALSE))</f>
        <v>54.036999999999999</v>
      </c>
      <c r="O235">
        <f>IF(ISBLANK(HLOOKUP(O$1, m_preprocess!$1:$1048576, $D235, FALSE)), "", HLOOKUP(O$1, m_preprocess!$1:$1048576, $D235, FALSE))</f>
        <v>95.540124458757006</v>
      </c>
      <c r="P235">
        <f>IF(ISBLANK(HLOOKUP(P$1, m_preprocess!$1:$1048576, $D235, FALSE)), "", HLOOKUP(P$1, m_preprocess!$1:$1048576, $D235, FALSE))</f>
        <v>105.79827880046346</v>
      </c>
      <c r="Q235">
        <f>IF(ISBLANK(HLOOKUP(Q$1, m_preprocess!$1:$1048576, $D235, FALSE)), "", HLOOKUP(Q$1, m_preprocess!$1:$1048576, $D235, FALSE))</f>
        <v>104.44976834976072</v>
      </c>
      <c r="R235">
        <f>IF(ISBLANK(HLOOKUP(R$1, m_preprocess!$1:$1048576, $D235, FALSE)), "", HLOOKUP(R$1, m_preprocess!$1:$1048576, $D235, FALSE))</f>
        <v>101.29106121728017</v>
      </c>
      <c r="S235">
        <f>IF(ISBLANK(HLOOKUP(S$1, m_preprocess!$1:$1048576, $D235, FALSE)), "", HLOOKUP(S$1, m_preprocess!$1:$1048576, $D235, FALSE))</f>
        <v>286.13606330112987</v>
      </c>
      <c r="T235">
        <f>IF(ISBLANK(HLOOKUP(T$1, m_preprocess!$1:$1048576, $D235, FALSE)), "", HLOOKUP(T$1, m_preprocess!$1:$1048576, $D235, FALSE))</f>
        <v>34.80890277001243</v>
      </c>
      <c r="U235">
        <f>IF(ISBLANK(HLOOKUP(U$1, m_preprocess!$1:$1048576, $D235, FALSE)), "", HLOOKUP(U$1, m_preprocess!$1:$1048576, $D235, FALSE))</f>
        <v>283.94149138453253</v>
      </c>
      <c r="V235">
        <f>IF(ISBLANK(HLOOKUP(V$1, m_preprocess!$1:$1048576, $D235, FALSE)), "", HLOOKUP(V$1, m_preprocess!$1:$1048576, $D235, FALSE))</f>
        <v>38.216513670316289</v>
      </c>
      <c r="W235">
        <f>IF(ISBLANK(HLOOKUP(W$1, m_preprocess!$1:$1048576, $D235, FALSE)), "", HLOOKUP(W$1, m_preprocess!$1:$1048576, $D235, FALSE))</f>
        <v>215.98899027191268</v>
      </c>
      <c r="X235">
        <f>IF(ISBLANK(HLOOKUP(X$1, m_preprocess!$1:$1048576, $D235, FALSE)), "", HLOOKUP(X$1, m_preprocess!$1:$1048576, $D235, FALSE))</f>
        <v>29.735977868323491</v>
      </c>
      <c r="Y235">
        <f>IF(ISBLANK(HLOOKUP(Y$1, m_preprocess!$1:$1048576, $D235, FALSE)), "", HLOOKUP(Y$1, m_preprocess!$1:$1048576, $D235, FALSE))</f>
        <v>304745.36779781181</v>
      </c>
      <c r="Z235">
        <f>IF(ISBLANK(HLOOKUP(Z$1, m_preprocess!$1:$1048576, $D235, FALSE)), "", HLOOKUP(Z$1, m_preprocess!$1:$1048576, $D235, FALSE))</f>
        <v>384676.2331142578</v>
      </c>
      <c r="AA235">
        <f>IF(ISBLANK(HLOOKUP(AA$1, m_preprocess!$1:$1048576, $D235, FALSE)), "", HLOOKUP(AA$1, m_preprocess!$1:$1048576, $D235, FALSE))</f>
        <v>917.32361513483249</v>
      </c>
      <c r="AB235">
        <f>IF(ISBLANK(HLOOKUP(AB$1, m_preprocess!$1:$1048576, $D235, FALSE)), "", HLOOKUP(AB$1, m_preprocess!$1:$1048576, $D235, FALSE))</f>
        <v>25187.972561267703</v>
      </c>
      <c r="AC235">
        <f>IF(ISBLANK(HLOOKUP(AC$1, m_preprocess!$1:$1048576, $D235, FALSE)), "", HLOOKUP(AC$1, m_preprocess!$1:$1048576, $D235, FALSE))</f>
        <v>119.06421298228436</v>
      </c>
      <c r="AD235">
        <f>IF(ISBLANK(HLOOKUP(AD$1, m_preprocess!$1:$1048576, $D235, FALSE)), "", HLOOKUP(AD$1, m_preprocess!$1:$1048576, $D235, FALSE))</f>
        <v>18755.883849566002</v>
      </c>
      <c r="AE235">
        <f>IF(ISBLANK(HLOOKUP(AE$1, m_preprocess!$1:$1048576, $D235, FALSE)), "", HLOOKUP(AE$1, m_preprocess!$1:$1048576, $D235, FALSE))</f>
        <v>31649.643934737207</v>
      </c>
      <c r="AF235">
        <f>IF(ISBLANK(HLOOKUP(AF$1, m_preprocess!$1:$1048576, $D235, FALSE)), "", HLOOKUP(AF$1, m_preprocess!$1:$1048576, $D235, FALSE))</f>
        <v>365.40295847784017</v>
      </c>
      <c r="AG235">
        <f>IF(ISBLANK(HLOOKUP(AG$1, m_preprocess!$1:$1048576, $D235, FALSE)), "", HLOOKUP(AG$1, m_preprocess!$1:$1048576, $D235, FALSE))</f>
        <v>3497.6370000000024</v>
      </c>
    </row>
    <row r="236" spans="1:33">
      <c r="A236" s="22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108.6179025934517</v>
      </c>
      <c r="F236">
        <f>IF(ISBLANK(HLOOKUP(F$1, m_preprocess!$1:$1048576, $D236, FALSE)), "", HLOOKUP(F$1, m_preprocess!$1:$1048576, $D236, FALSE))</f>
        <v>100.32266129</v>
      </c>
      <c r="G236">
        <f>IF(ISBLANK(HLOOKUP(G$1, m_preprocess!$1:$1048576, $D236, FALSE)), "", HLOOKUP(G$1, m_preprocess!$1:$1048576, $D236, FALSE))</f>
        <v>105.34105120595238</v>
      </c>
      <c r="H236">
        <f>IF(ISBLANK(HLOOKUP(H$1, m_preprocess!$1:$1048576, $D236, FALSE)), "", HLOOKUP(H$1, m_preprocess!$1:$1048576, $D236, FALSE))</f>
        <v>98.32575084809595</v>
      </c>
      <c r="I236">
        <f>IF(ISBLANK(HLOOKUP(I$1, m_preprocess!$1:$1048576, $D236, FALSE)), "", HLOOKUP(I$1, m_preprocess!$1:$1048576, $D236, FALSE))</f>
        <v>121.21325420826096</v>
      </c>
      <c r="J236">
        <f>IF(ISBLANK(HLOOKUP(J$1, m_preprocess!$1:$1048576, $D236, FALSE)), "", HLOOKUP(J$1, m_preprocess!$1:$1048576, $D236, FALSE))</f>
        <v>103.16815534685632</v>
      </c>
      <c r="K236">
        <f>IF(ISBLANK(HLOOKUP(K$1, m_preprocess!$1:$1048576, $D236, FALSE)), "", HLOOKUP(K$1, m_preprocess!$1:$1048576, $D236, FALSE))</f>
        <v>108.11822825243223</v>
      </c>
      <c r="L236">
        <f>IF(ISBLANK(HLOOKUP(L$1, m_preprocess!$1:$1048576, $D236, FALSE)), "", HLOOKUP(L$1, m_preprocess!$1:$1048576, $D236, FALSE))</f>
        <v>104.3867922724331</v>
      </c>
      <c r="M236">
        <f>IF(ISBLANK(HLOOKUP(M$1, m_preprocess!$1:$1048576, $D236, FALSE)), "", HLOOKUP(M$1, m_preprocess!$1:$1048576, $D236, FALSE))</f>
        <v>109.41071129591546</v>
      </c>
      <c r="N236">
        <f>IF(ISBLANK(HLOOKUP(N$1, m_preprocess!$1:$1048576, $D236, FALSE)), "", HLOOKUP(N$1, m_preprocess!$1:$1048576, $D236, FALSE))</f>
        <v>54.241</v>
      </c>
      <c r="O236">
        <f>IF(ISBLANK(HLOOKUP(O$1, m_preprocess!$1:$1048576, $D236, FALSE)), "", HLOOKUP(O$1, m_preprocess!$1:$1048576, $D236, FALSE))</f>
        <v>98.850968572087993</v>
      </c>
      <c r="P236">
        <f>IF(ISBLANK(HLOOKUP(P$1, m_preprocess!$1:$1048576, $D236, FALSE)), "", HLOOKUP(P$1, m_preprocess!$1:$1048576, $D236, FALSE))</f>
        <v>106.71951083820306</v>
      </c>
      <c r="Q236">
        <f>IF(ISBLANK(HLOOKUP(Q$1, m_preprocess!$1:$1048576, $D236, FALSE)), "", HLOOKUP(Q$1, m_preprocess!$1:$1048576, $D236, FALSE))</f>
        <v>104.66228436652192</v>
      </c>
      <c r="R236">
        <f>IF(ISBLANK(HLOOKUP(R$1, m_preprocess!$1:$1048576, $D236, FALSE)), "", HLOOKUP(R$1, m_preprocess!$1:$1048576, $D236, FALSE))</f>
        <v>101.96558529572776</v>
      </c>
      <c r="S236">
        <f>IF(ISBLANK(HLOOKUP(S$1, m_preprocess!$1:$1048576, $D236, FALSE)), "", HLOOKUP(S$1, m_preprocess!$1:$1048576, $D236, FALSE))</f>
        <v>283.86942333280746</v>
      </c>
      <c r="T236">
        <f>IF(ISBLANK(HLOOKUP(T$1, m_preprocess!$1:$1048576, $D236, FALSE)), "", HLOOKUP(T$1, m_preprocess!$1:$1048576, $D236, FALSE))</f>
        <v>35.49037069465426</v>
      </c>
      <c r="U236">
        <f>IF(ISBLANK(HLOOKUP(U$1, m_preprocess!$1:$1048576, $D236, FALSE)), "", HLOOKUP(U$1, m_preprocess!$1:$1048576, $D236, FALSE))</f>
        <v>293.36307902927098</v>
      </c>
      <c r="V236">
        <f>IF(ISBLANK(HLOOKUP(V$1, m_preprocess!$1:$1048576, $D236, FALSE)), "", HLOOKUP(V$1, m_preprocess!$1:$1048576, $D236, FALSE))</f>
        <v>39.912094650746802</v>
      </c>
      <c r="W236">
        <f>IF(ISBLANK(HLOOKUP(W$1, m_preprocess!$1:$1048576, $D236, FALSE)), "", HLOOKUP(W$1, m_preprocess!$1:$1048576, $D236, FALSE))</f>
        <v>223.48993375766614</v>
      </c>
      <c r="X236">
        <f>IF(ISBLANK(HLOOKUP(X$1, m_preprocess!$1:$1048576, $D236, FALSE)), "", HLOOKUP(X$1, m_preprocess!$1:$1048576, $D236, FALSE))</f>
        <v>29.961050620858018</v>
      </c>
      <c r="Y236">
        <f>IF(ISBLANK(HLOOKUP(Y$1, m_preprocess!$1:$1048576, $D236, FALSE)), "", HLOOKUP(Y$1, m_preprocess!$1:$1048576, $D236, FALSE))</f>
        <v>279091.19507640717</v>
      </c>
      <c r="Z236">
        <f>IF(ISBLANK(HLOOKUP(Z$1, m_preprocess!$1:$1048576, $D236, FALSE)), "", HLOOKUP(Z$1, m_preprocess!$1:$1048576, $D236, FALSE))</f>
        <v>333350.47320986248</v>
      </c>
      <c r="AA236">
        <f>IF(ISBLANK(HLOOKUP(AA$1, m_preprocess!$1:$1048576, $D236, FALSE)), "", HLOOKUP(AA$1, m_preprocess!$1:$1048576, $D236, FALSE))</f>
        <v>815.27580698107022</v>
      </c>
      <c r="AB236">
        <f>IF(ISBLANK(HLOOKUP(AB$1, m_preprocess!$1:$1048576, $D236, FALSE)), "", HLOOKUP(AB$1, m_preprocess!$1:$1048576, $D236, FALSE))</f>
        <v>25170.238367440266</v>
      </c>
      <c r="AC236">
        <f>IF(ISBLANK(HLOOKUP(AC$1, m_preprocess!$1:$1048576, $D236, FALSE)), "", HLOOKUP(AC$1, m_preprocess!$1:$1048576, $D236, FALSE))</f>
        <v>113.62042486629474</v>
      </c>
      <c r="AD236">
        <f>IF(ISBLANK(HLOOKUP(AD$1, m_preprocess!$1:$1048576, $D236, FALSE)), "", HLOOKUP(AD$1, m_preprocess!$1:$1048576, $D236, FALSE))</f>
        <v>18124.388090297627</v>
      </c>
      <c r="AE236">
        <f>IF(ISBLANK(HLOOKUP(AE$1, m_preprocess!$1:$1048576, $D236, FALSE)), "", HLOOKUP(AE$1, m_preprocess!$1:$1048576, $D236, FALSE))</f>
        <v>30686.247662913003</v>
      </c>
      <c r="AF236">
        <f>IF(ISBLANK(HLOOKUP(AF$1, m_preprocess!$1:$1048576, $D236, FALSE)), "", HLOOKUP(AF$1, m_preprocess!$1:$1048576, $D236, FALSE))</f>
        <v>386.64132464464006</v>
      </c>
      <c r="AG236">
        <f>IF(ISBLANK(HLOOKUP(AG$1, m_preprocess!$1:$1048576, $D236, FALSE)), "", HLOOKUP(AG$1, m_preprocess!$1:$1048576, $D236, FALSE))</f>
        <v>2816.4169999999867</v>
      </c>
    </row>
    <row r="237" spans="1:33">
      <c r="A237" s="22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109.08665083632381</v>
      </c>
      <c r="F237">
        <f>IF(ISBLANK(HLOOKUP(F$1, m_preprocess!$1:$1048576, $D237, FALSE)), "", HLOOKUP(F$1, m_preprocess!$1:$1048576, $D237, FALSE))</f>
        <v>103.04430016000001</v>
      </c>
      <c r="G237">
        <f>IF(ISBLANK(HLOOKUP(G$1, m_preprocess!$1:$1048576, $D237, FALSE)), "", HLOOKUP(G$1, m_preprocess!$1:$1048576, $D237, FALSE))</f>
        <v>106.40009060322907</v>
      </c>
      <c r="H237">
        <f>IF(ISBLANK(HLOOKUP(H$1, m_preprocess!$1:$1048576, $D237, FALSE)), "", HLOOKUP(H$1, m_preprocess!$1:$1048576, $D237, FALSE))</f>
        <v>99.219943600927209</v>
      </c>
      <c r="I237">
        <f>IF(ISBLANK(HLOOKUP(I$1, m_preprocess!$1:$1048576, $D237, FALSE)), "", HLOOKUP(I$1, m_preprocess!$1:$1048576, $D237, FALSE))</f>
        <v>120.8017976035357</v>
      </c>
      <c r="J237">
        <f>IF(ISBLANK(HLOOKUP(J$1, m_preprocess!$1:$1048576, $D237, FALSE)), "", HLOOKUP(J$1, m_preprocess!$1:$1048576, $D237, FALSE))</f>
        <v>101.55149359475399</v>
      </c>
      <c r="K237">
        <f>IF(ISBLANK(HLOOKUP(K$1, m_preprocess!$1:$1048576, $D237, FALSE)), "", HLOOKUP(K$1, m_preprocess!$1:$1048576, $D237, FALSE))</f>
        <v>110.80661843101353</v>
      </c>
      <c r="L237">
        <f>IF(ISBLANK(HLOOKUP(L$1, m_preprocess!$1:$1048576, $D237, FALSE)), "", HLOOKUP(L$1, m_preprocess!$1:$1048576, $D237, FALSE))</f>
        <v>107.42939892823944</v>
      </c>
      <c r="M237">
        <f>IF(ISBLANK(HLOOKUP(M$1, m_preprocess!$1:$1048576, $D237, FALSE)), "", HLOOKUP(M$1, m_preprocess!$1:$1048576, $D237, FALSE))</f>
        <v>110.26988605208187</v>
      </c>
      <c r="N237">
        <f>IF(ISBLANK(HLOOKUP(N$1, m_preprocess!$1:$1048576, $D237, FALSE)), "", HLOOKUP(N$1, m_preprocess!$1:$1048576, $D237, FALSE))</f>
        <v>54.670999999999999</v>
      </c>
      <c r="O237">
        <f>IF(ISBLANK(HLOOKUP(O$1, m_preprocess!$1:$1048576, $D237, FALSE)), "", HLOOKUP(O$1, m_preprocess!$1:$1048576, $D237, FALSE))</f>
        <v>97.552285626534996</v>
      </c>
      <c r="P237">
        <f>IF(ISBLANK(HLOOKUP(P$1, m_preprocess!$1:$1048576, $D237, FALSE)), "", HLOOKUP(P$1, m_preprocess!$1:$1048576, $D237, FALSE))</f>
        <v>107.87504353162048</v>
      </c>
      <c r="Q237">
        <f>IF(ISBLANK(HLOOKUP(Q$1, m_preprocess!$1:$1048576, $D237, FALSE)), "", HLOOKUP(Q$1, m_preprocess!$1:$1048576, $D237, FALSE))</f>
        <v>104.51587412300566</v>
      </c>
      <c r="R237">
        <f>IF(ISBLANK(HLOOKUP(R$1, m_preprocess!$1:$1048576, $D237, FALSE)), "", HLOOKUP(R$1, m_preprocess!$1:$1048576, $D237, FALSE))</f>
        <v>103.21402795202323</v>
      </c>
      <c r="S237">
        <f>IF(ISBLANK(HLOOKUP(S$1, m_preprocess!$1:$1048576, $D237, FALSE)), "", HLOOKUP(S$1, m_preprocess!$1:$1048576, $D237, FALSE))</f>
        <v>293.48897542479079</v>
      </c>
      <c r="T237">
        <f>IF(ISBLANK(HLOOKUP(T$1, m_preprocess!$1:$1048576, $D237, FALSE)), "", HLOOKUP(T$1, m_preprocess!$1:$1048576, $D237, FALSE))</f>
        <v>44.587588032723424</v>
      </c>
      <c r="U237">
        <f>IF(ISBLANK(HLOOKUP(U$1, m_preprocess!$1:$1048576, $D237, FALSE)), "", HLOOKUP(U$1, m_preprocess!$1:$1048576, $D237, FALSE))</f>
        <v>312.31570585711603</v>
      </c>
      <c r="V237">
        <f>IF(ISBLANK(HLOOKUP(V$1, m_preprocess!$1:$1048576, $D237, FALSE)), "", HLOOKUP(V$1, m_preprocess!$1:$1048576, $D237, FALSE))</f>
        <v>45.751002324990061</v>
      </c>
      <c r="W237">
        <f>IF(ISBLANK(HLOOKUP(W$1, m_preprocess!$1:$1048576, $D237, FALSE)), "", HLOOKUP(W$1, m_preprocess!$1:$1048576, $D237, FALSE))</f>
        <v>234.06468352557351</v>
      </c>
      <c r="X237">
        <f>IF(ISBLANK(HLOOKUP(X$1, m_preprocess!$1:$1048576, $D237, FALSE)), "", HLOOKUP(X$1, m_preprocess!$1:$1048576, $D237, FALSE))</f>
        <v>32.50002000655244</v>
      </c>
      <c r="Y237">
        <f>IF(ISBLANK(HLOOKUP(Y$1, m_preprocess!$1:$1048576, $D237, FALSE)), "", HLOOKUP(Y$1, m_preprocess!$1:$1048576, $D237, FALSE))</f>
        <v>278900.51482251927</v>
      </c>
      <c r="Z237">
        <f>IF(ISBLANK(HLOOKUP(Z$1, m_preprocess!$1:$1048576, $D237, FALSE)), "", HLOOKUP(Z$1, m_preprocess!$1:$1048576, $D237, FALSE))</f>
        <v>250190.78439194904</v>
      </c>
      <c r="AA237">
        <f>IF(ISBLANK(HLOOKUP(AA$1, m_preprocess!$1:$1048576, $D237, FALSE)), "", HLOOKUP(AA$1, m_preprocess!$1:$1048576, $D237, FALSE))</f>
        <v>822.14710847357344</v>
      </c>
      <c r="AB237">
        <f>IF(ISBLANK(HLOOKUP(AB$1, m_preprocess!$1:$1048576, $D237, FALSE)), "", HLOOKUP(AB$1, m_preprocess!$1:$1048576, $D237, FALSE))</f>
        <v>25314.084480285717</v>
      </c>
      <c r="AC237">
        <f>IF(ISBLANK(HLOOKUP(AC$1, m_preprocess!$1:$1048576, $D237, FALSE)), "", HLOOKUP(AC$1, m_preprocess!$1:$1048576, $D237, FALSE))</f>
        <v>112.57606037615346</v>
      </c>
      <c r="AD237">
        <f>IF(ISBLANK(HLOOKUP(AD$1, m_preprocess!$1:$1048576, $D237, FALSE)), "", HLOOKUP(AD$1, m_preprocess!$1:$1048576, $D237, FALSE))</f>
        <v>18187.426020098974</v>
      </c>
      <c r="AE237">
        <f>IF(ISBLANK(HLOOKUP(AE$1, m_preprocess!$1:$1048576, $D237, FALSE)), "", HLOOKUP(AE$1, m_preprocess!$1:$1048576, $D237, FALSE))</f>
        <v>31100.641985581173</v>
      </c>
      <c r="AF237">
        <f>IF(ISBLANK(HLOOKUP(AF$1, m_preprocess!$1:$1048576, $D237, FALSE)), "", HLOOKUP(AF$1, m_preprocess!$1:$1048576, $D237, FALSE))</f>
        <v>384.02235963487493</v>
      </c>
      <c r="AG237">
        <f>IF(ISBLANK(HLOOKUP(AG$1, m_preprocess!$1:$1048576, $D237, FALSE)), "", HLOOKUP(AG$1, m_preprocess!$1:$1048576, $D237, FALSE))</f>
        <v>1212.8870000000243</v>
      </c>
    </row>
    <row r="238" spans="1:33">
      <c r="A238" s="22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106.22933585957051</v>
      </c>
      <c r="F238">
        <f>IF(ISBLANK(HLOOKUP(F$1, m_preprocess!$1:$1048576, $D238, FALSE)), "", HLOOKUP(F$1, m_preprocess!$1:$1048576, $D238, FALSE))</f>
        <v>97.542931289999999</v>
      </c>
      <c r="G238">
        <f>IF(ISBLANK(HLOOKUP(G$1, m_preprocess!$1:$1048576, $D238, FALSE)), "", HLOOKUP(G$1, m_preprocess!$1:$1048576, $D238, FALSE))</f>
        <v>104.40704852731444</v>
      </c>
      <c r="H238">
        <f>IF(ISBLANK(HLOOKUP(H$1, m_preprocess!$1:$1048576, $D238, FALSE)), "", HLOOKUP(H$1, m_preprocess!$1:$1048576, $D238, FALSE))</f>
        <v>95.82998514312618</v>
      </c>
      <c r="I238">
        <f>IF(ISBLANK(HLOOKUP(I$1, m_preprocess!$1:$1048576, $D238, FALSE)), "", HLOOKUP(I$1, m_preprocess!$1:$1048576, $D238, FALSE))</f>
        <v>125.07543253125635</v>
      </c>
      <c r="J238">
        <f>IF(ISBLANK(HLOOKUP(J$1, m_preprocess!$1:$1048576, $D238, FALSE)), "", HLOOKUP(J$1, m_preprocess!$1:$1048576, $D238, FALSE))</f>
        <v>103.39995494606877</v>
      </c>
      <c r="K238">
        <f>IF(ISBLANK(HLOOKUP(K$1, m_preprocess!$1:$1048576, $D238, FALSE)), "", HLOOKUP(K$1, m_preprocess!$1:$1048576, $D238, FALSE))</f>
        <v>106.80651771525289</v>
      </c>
      <c r="L238">
        <f>IF(ISBLANK(HLOOKUP(L$1, m_preprocess!$1:$1048576, $D238, FALSE)), "", HLOOKUP(L$1, m_preprocess!$1:$1048576, $D238, FALSE))</f>
        <v>104.59680287798045</v>
      </c>
      <c r="M238">
        <f>IF(ISBLANK(HLOOKUP(M$1, m_preprocess!$1:$1048576, $D238, FALSE)), "", HLOOKUP(M$1, m_preprocess!$1:$1048576, $D238, FALSE))</f>
        <v>106.07390916248963</v>
      </c>
      <c r="N238">
        <f>IF(ISBLANK(HLOOKUP(N$1, m_preprocess!$1:$1048576, $D238, FALSE)), "", HLOOKUP(N$1, m_preprocess!$1:$1048576, $D238, FALSE))</f>
        <v>54.334000000000003</v>
      </c>
      <c r="O238">
        <f>IF(ISBLANK(HLOOKUP(O$1, m_preprocess!$1:$1048576, $D238, FALSE)), "", HLOOKUP(O$1, m_preprocess!$1:$1048576, $D238, FALSE))</f>
        <v>94.038689032533</v>
      </c>
      <c r="P238">
        <f>IF(ISBLANK(HLOOKUP(P$1, m_preprocess!$1:$1048576, $D238, FALSE)), "", HLOOKUP(P$1, m_preprocess!$1:$1048576, $D238, FALSE))</f>
        <v>108.7186236978096</v>
      </c>
      <c r="Q238">
        <f>IF(ISBLANK(HLOOKUP(Q$1, m_preprocess!$1:$1048576, $D238, FALSE)), "", HLOOKUP(Q$1, m_preprocess!$1:$1048576, $D238, FALSE))</f>
        <v>104.98559886423766</v>
      </c>
      <c r="R238">
        <f>IF(ISBLANK(HLOOKUP(R$1, m_preprocess!$1:$1048576, $D238, FALSE)), "", HLOOKUP(R$1, m_preprocess!$1:$1048576, $D238, FALSE))</f>
        <v>103.55574943035693</v>
      </c>
      <c r="S238">
        <f>IF(ISBLANK(HLOOKUP(S$1, m_preprocess!$1:$1048576, $D238, FALSE)), "", HLOOKUP(S$1, m_preprocess!$1:$1048576, $D238, FALSE))</f>
        <v>269.31578973428367</v>
      </c>
      <c r="T238">
        <f>IF(ISBLANK(HLOOKUP(T$1, m_preprocess!$1:$1048576, $D238, FALSE)), "", HLOOKUP(T$1, m_preprocess!$1:$1048576, $D238, FALSE))</f>
        <v>42.063584365372499</v>
      </c>
      <c r="U238">
        <f>IF(ISBLANK(HLOOKUP(U$1, m_preprocess!$1:$1048576, $D238, FALSE)), "", HLOOKUP(U$1, m_preprocess!$1:$1048576, $D238, FALSE))</f>
        <v>276.89128141842968</v>
      </c>
      <c r="V238">
        <f>IF(ISBLANK(HLOOKUP(V$1, m_preprocess!$1:$1048576, $D238, FALSE)), "", HLOOKUP(V$1, m_preprocess!$1:$1048576, $D238, FALSE))</f>
        <v>40.615313396592903</v>
      </c>
      <c r="W238">
        <f>IF(ISBLANK(HLOOKUP(W$1, m_preprocess!$1:$1048576, $D238, FALSE)), "", HLOOKUP(W$1, m_preprocess!$1:$1048576, $D238, FALSE))</f>
        <v>207.71258378208185</v>
      </c>
      <c r="X238">
        <f>IF(ISBLANK(HLOOKUP(X$1, m_preprocess!$1:$1048576, $D238, FALSE)), "", HLOOKUP(X$1, m_preprocess!$1:$1048576, $D238, FALSE))</f>
        <v>28.563384239754942</v>
      </c>
      <c r="Y238">
        <f>IF(ISBLANK(HLOOKUP(Y$1, m_preprocess!$1:$1048576, $D238, FALSE)), "", HLOOKUP(Y$1, m_preprocess!$1:$1048576, $D238, FALSE))</f>
        <v>270090.91098228726</v>
      </c>
      <c r="Z238">
        <f>IF(ISBLANK(HLOOKUP(Z$1, m_preprocess!$1:$1048576, $D238, FALSE)), "", HLOOKUP(Z$1, m_preprocess!$1:$1048576, $D238, FALSE))</f>
        <v>273645.22096025269</v>
      </c>
      <c r="AA238">
        <f>IF(ISBLANK(HLOOKUP(AA$1, m_preprocess!$1:$1048576, $D238, FALSE)), "", HLOOKUP(AA$1, m_preprocess!$1:$1048576, $D238, FALSE))</f>
        <v>719.34100187456443</v>
      </c>
      <c r="AB238">
        <f>IF(ISBLANK(HLOOKUP(AB$1, m_preprocess!$1:$1048576, $D238, FALSE)), "", HLOOKUP(AB$1, m_preprocess!$1:$1048576, $D238, FALSE))</f>
        <v>25471.390068373323</v>
      </c>
      <c r="AC238">
        <f>IF(ISBLANK(HLOOKUP(AC$1, m_preprocess!$1:$1048576, $D238, FALSE)), "", HLOOKUP(AC$1, m_preprocess!$1:$1048576, $D238, FALSE))</f>
        <v>110.98860987150184</v>
      </c>
      <c r="AD238">
        <f>IF(ISBLANK(HLOOKUP(AD$1, m_preprocess!$1:$1048576, $D238, FALSE)), "", HLOOKUP(AD$1, m_preprocess!$1:$1048576, $D238, FALSE))</f>
        <v>18145.489961699594</v>
      </c>
      <c r="AE238">
        <f>IF(ISBLANK(HLOOKUP(AE$1, m_preprocess!$1:$1048576, $D238, FALSE)), "", HLOOKUP(AE$1, m_preprocess!$1:$1048576, $D238, FALSE))</f>
        <v>31097.584722298398</v>
      </c>
      <c r="AF238">
        <f>IF(ISBLANK(HLOOKUP(AF$1, m_preprocess!$1:$1048576, $D238, FALSE)), "", HLOOKUP(AF$1, m_preprocess!$1:$1048576, $D238, FALSE))</f>
        <v>381.22740985218877</v>
      </c>
      <c r="AG238">
        <f>IF(ISBLANK(HLOOKUP(AG$1, m_preprocess!$1:$1048576, $D238, FALSE)), "", HLOOKUP(AG$1, m_preprocess!$1:$1048576, $D238, FALSE))</f>
        <v>21.407999999981257</v>
      </c>
    </row>
    <row r="239" spans="1:33">
      <c r="A239" s="22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111.6677891171412</v>
      </c>
      <c r="F239">
        <f>IF(ISBLANK(HLOOKUP(F$1, m_preprocess!$1:$1048576, $D239, FALSE)), "", HLOOKUP(F$1, m_preprocess!$1:$1048576, $D239, FALSE))</f>
        <v>103.15096908</v>
      </c>
      <c r="G239">
        <f>IF(ISBLANK(HLOOKUP(G$1, m_preprocess!$1:$1048576, $D239, FALSE)), "", HLOOKUP(G$1, m_preprocess!$1:$1048576, $D239, FALSE))</f>
        <v>108.82420430449106</v>
      </c>
      <c r="H239">
        <f>IF(ISBLANK(HLOOKUP(H$1, m_preprocess!$1:$1048576, $D239, FALSE)), "", HLOOKUP(H$1, m_preprocess!$1:$1048576, $D239, FALSE))</f>
        <v>98.046051911243921</v>
      </c>
      <c r="I239">
        <f>IF(ISBLANK(HLOOKUP(I$1, m_preprocess!$1:$1048576, $D239, FALSE)), "", HLOOKUP(I$1, m_preprocess!$1:$1048576, $D239, FALSE))</f>
        <v>123.60564109111007</v>
      </c>
      <c r="J239">
        <f>IF(ISBLANK(HLOOKUP(J$1, m_preprocess!$1:$1048576, $D239, FALSE)), "", HLOOKUP(J$1, m_preprocess!$1:$1048576, $D239, FALSE))</f>
        <v>107.16039030386928</v>
      </c>
      <c r="K239">
        <f>IF(ISBLANK(HLOOKUP(K$1, m_preprocess!$1:$1048576, $D239, FALSE)), "", HLOOKUP(K$1, m_preprocess!$1:$1048576, $D239, FALSE))</f>
        <v>113.43608179407826</v>
      </c>
      <c r="L239">
        <f>IF(ISBLANK(HLOOKUP(L$1, m_preprocess!$1:$1048576, $D239, FALSE)), "", HLOOKUP(L$1, m_preprocess!$1:$1048576, $D239, FALSE))</f>
        <v>113.29588979489307</v>
      </c>
      <c r="M239">
        <f>IF(ISBLANK(HLOOKUP(M$1, m_preprocess!$1:$1048576, $D239, FALSE)), "", HLOOKUP(M$1, m_preprocess!$1:$1048576, $D239, FALSE))</f>
        <v>114.00132809431315</v>
      </c>
      <c r="N239">
        <f>IF(ISBLANK(HLOOKUP(N$1, m_preprocess!$1:$1048576, $D239, FALSE)), "", HLOOKUP(N$1, m_preprocess!$1:$1048576, $D239, FALSE))</f>
        <v>54.658999999999999</v>
      </c>
      <c r="O239">
        <f>IF(ISBLANK(HLOOKUP(O$1, m_preprocess!$1:$1048576, $D239, FALSE)), "", HLOOKUP(O$1, m_preprocess!$1:$1048576, $D239, FALSE))</f>
        <v>94.932264552128999</v>
      </c>
      <c r="P239">
        <f>IF(ISBLANK(HLOOKUP(P$1, m_preprocess!$1:$1048576, $D239, FALSE)), "", HLOOKUP(P$1, m_preprocess!$1:$1048576, $D239, FALSE))</f>
        <v>108.59717637467583</v>
      </c>
      <c r="Q239">
        <f>IF(ISBLANK(HLOOKUP(Q$1, m_preprocess!$1:$1048576, $D239, FALSE)), "", HLOOKUP(Q$1, m_preprocess!$1:$1048576, $D239, FALSE))</f>
        <v>105.49016899199974</v>
      </c>
      <c r="R239">
        <f>IF(ISBLANK(HLOOKUP(R$1, m_preprocess!$1:$1048576, $D239, FALSE)), "", HLOOKUP(R$1, m_preprocess!$1:$1048576, $D239, FALSE))</f>
        <v>102.94530515247513</v>
      </c>
      <c r="S239">
        <f>IF(ISBLANK(HLOOKUP(S$1, m_preprocess!$1:$1048576, $D239, FALSE)), "", HLOOKUP(S$1, m_preprocess!$1:$1048576, $D239, FALSE))</f>
        <v>312.52966359735439</v>
      </c>
      <c r="T239">
        <f>IF(ISBLANK(HLOOKUP(T$1, m_preprocess!$1:$1048576, $D239, FALSE)), "", HLOOKUP(T$1, m_preprocess!$1:$1048576, $D239, FALSE))</f>
        <v>42.736138773883056</v>
      </c>
      <c r="U239">
        <f>IF(ISBLANK(HLOOKUP(U$1, m_preprocess!$1:$1048576, $D239, FALSE)), "", HLOOKUP(U$1, m_preprocess!$1:$1048576, $D239, FALSE))</f>
        <v>337.13886649188328</v>
      </c>
      <c r="V239">
        <f>IF(ISBLANK(HLOOKUP(V$1, m_preprocess!$1:$1048576, $D239, FALSE)), "", HLOOKUP(V$1, m_preprocess!$1:$1048576, $D239, FALSE))</f>
        <v>50.951316614229938</v>
      </c>
      <c r="W239">
        <f>IF(ISBLANK(HLOOKUP(W$1, m_preprocess!$1:$1048576, $D239, FALSE)), "", HLOOKUP(W$1, m_preprocess!$1:$1048576, $D239, FALSE))</f>
        <v>251.65076758966299</v>
      </c>
      <c r="X239">
        <f>IF(ISBLANK(HLOOKUP(X$1, m_preprocess!$1:$1048576, $D239, FALSE)), "", HLOOKUP(X$1, m_preprocess!$1:$1048576, $D239, FALSE))</f>
        <v>34.536772808433959</v>
      </c>
      <c r="Y239">
        <f>IF(ISBLANK(HLOOKUP(Y$1, m_preprocess!$1:$1048576, $D239, FALSE)), "", HLOOKUP(Y$1, m_preprocess!$1:$1048576, $D239, FALSE))</f>
        <v>260756.85936882516</v>
      </c>
      <c r="Z239">
        <f>IF(ISBLANK(HLOOKUP(Z$1, m_preprocess!$1:$1048576, $D239, FALSE)), "", HLOOKUP(Z$1, m_preprocess!$1:$1048576, $D239, FALSE))</f>
        <v>262758.36588945973</v>
      </c>
      <c r="AA239">
        <f>IF(ISBLANK(HLOOKUP(AA$1, m_preprocess!$1:$1048576, $D239, FALSE)), "", HLOOKUP(AA$1, m_preprocess!$1:$1048576, $D239, FALSE))</f>
        <v>764.63309663076564</v>
      </c>
      <c r="AB239">
        <f>IF(ISBLANK(HLOOKUP(AB$1, m_preprocess!$1:$1048576, $D239, FALSE)), "", HLOOKUP(AB$1, m_preprocess!$1:$1048576, $D239, FALSE))</f>
        <v>25461.88486798773</v>
      </c>
      <c r="AC239">
        <f>IF(ISBLANK(HLOOKUP(AC$1, m_preprocess!$1:$1048576, $D239, FALSE)), "", HLOOKUP(AC$1, m_preprocess!$1:$1048576, $D239, FALSE))</f>
        <v>110.48238312176287</v>
      </c>
      <c r="AD239">
        <f>IF(ISBLANK(HLOOKUP(AD$1, m_preprocess!$1:$1048576, $D239, FALSE)), "", HLOOKUP(AD$1, m_preprocess!$1:$1048576, $D239, FALSE))</f>
        <v>17831.352444720451</v>
      </c>
      <c r="AE239">
        <f>IF(ISBLANK(HLOOKUP(AE$1, m_preprocess!$1:$1048576, $D239, FALSE)), "", HLOOKUP(AE$1, m_preprocess!$1:$1048576, $D239, FALSE))</f>
        <v>31027.357816010841</v>
      </c>
      <c r="AF239">
        <f>IF(ISBLANK(HLOOKUP(AF$1, m_preprocess!$1:$1048576, $D239, FALSE)), "", HLOOKUP(AF$1, m_preprocess!$1:$1048576, $D239, FALSE))</f>
        <v>393.61608235006304</v>
      </c>
      <c r="AG239">
        <f>IF(ISBLANK(HLOOKUP(AG$1, m_preprocess!$1:$1048576, $D239, FALSE)), "", HLOOKUP(AG$1, m_preprocess!$1:$1048576, $D239, FALSE))</f>
        <v>3425.1150000000198</v>
      </c>
    </row>
    <row r="240" spans="1:33">
      <c r="A240" s="22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114.64941397814717</v>
      </c>
      <c r="F240">
        <f>IF(ISBLANK(HLOOKUP(F$1, m_preprocess!$1:$1048576, $D240, FALSE)), "", HLOOKUP(F$1, m_preprocess!$1:$1048576, $D240, FALSE))</f>
        <v>108.2119761</v>
      </c>
      <c r="G240">
        <f>IF(ISBLANK(HLOOKUP(G$1, m_preprocess!$1:$1048576, $D240, FALSE)), "", HLOOKUP(G$1, m_preprocess!$1:$1048576, $D240, FALSE))</f>
        <v>107.26886112813634</v>
      </c>
      <c r="H240">
        <f>IF(ISBLANK(HLOOKUP(H$1, m_preprocess!$1:$1048576, $D240, FALSE)), "", HLOOKUP(H$1, m_preprocess!$1:$1048576, $D240, FALSE))</f>
        <v>97.667019196526113</v>
      </c>
      <c r="I240">
        <f>IF(ISBLANK(HLOOKUP(I$1, m_preprocess!$1:$1048576, $D240, FALSE)), "", HLOOKUP(I$1, m_preprocess!$1:$1048576, $D240, FALSE))</f>
        <v>118.25456890095798</v>
      </c>
      <c r="J240">
        <f>IF(ISBLANK(HLOOKUP(J$1, m_preprocess!$1:$1048576, $D240, FALSE)), "", HLOOKUP(J$1, m_preprocess!$1:$1048576, $D240, FALSE))</f>
        <v>107.99623829662619</v>
      </c>
      <c r="K240">
        <f>IF(ISBLANK(HLOOKUP(K$1, m_preprocess!$1:$1048576, $D240, FALSE)), "", HLOOKUP(K$1, m_preprocess!$1:$1048576, $D240, FALSE))</f>
        <v>110.52587712934694</v>
      </c>
      <c r="L240">
        <f>IF(ISBLANK(HLOOKUP(L$1, m_preprocess!$1:$1048576, $D240, FALSE)), "", HLOOKUP(L$1, m_preprocess!$1:$1048576, $D240, FALSE))</f>
        <v>112.14935149060345</v>
      </c>
      <c r="M240">
        <f>IF(ISBLANK(HLOOKUP(M$1, m_preprocess!$1:$1048576, $D240, FALSE)), "", HLOOKUP(M$1, m_preprocess!$1:$1048576, $D240, FALSE))</f>
        <v>115.91163271657817</v>
      </c>
      <c r="N240">
        <f>IF(ISBLANK(HLOOKUP(N$1, m_preprocess!$1:$1048576, $D240, FALSE)), "", HLOOKUP(N$1, m_preprocess!$1:$1048576, $D240, FALSE))</f>
        <v>55.115000000000002</v>
      </c>
      <c r="O240">
        <f>IF(ISBLANK(HLOOKUP(O$1, m_preprocess!$1:$1048576, $D240, FALSE)), "", HLOOKUP(O$1, m_preprocess!$1:$1048576, $D240, FALSE))</f>
        <v>94.159691082934998</v>
      </c>
      <c r="P240">
        <f>IF(ISBLANK(HLOOKUP(P$1, m_preprocess!$1:$1048576, $D240, FALSE)), "", HLOOKUP(P$1, m_preprocess!$1:$1048576, $D240, FALSE))</f>
        <v>107.90708362240906</v>
      </c>
      <c r="Q240">
        <f>IF(ISBLANK(HLOOKUP(Q$1, m_preprocess!$1:$1048576, $D240, FALSE)), "", HLOOKUP(Q$1, m_preprocess!$1:$1048576, $D240, FALSE))</f>
        <v>104.68622271510615</v>
      </c>
      <c r="R240">
        <f>IF(ISBLANK(HLOOKUP(R$1, m_preprocess!$1:$1048576, $D240, FALSE)), "", HLOOKUP(R$1, m_preprocess!$1:$1048576, $D240, FALSE))</f>
        <v>103.0766807931051</v>
      </c>
      <c r="S240">
        <f>IF(ISBLANK(HLOOKUP(S$1, m_preprocess!$1:$1048576, $D240, FALSE)), "", HLOOKUP(S$1, m_preprocess!$1:$1048576, $D240, FALSE))</f>
        <v>291.62980727119611</v>
      </c>
      <c r="T240">
        <f>IF(ISBLANK(HLOOKUP(T$1, m_preprocess!$1:$1048576, $D240, FALSE)), "", HLOOKUP(T$1, m_preprocess!$1:$1048576, $D240, FALSE))</f>
        <v>39.996706936334171</v>
      </c>
      <c r="U240">
        <f>IF(ISBLANK(HLOOKUP(U$1, m_preprocess!$1:$1048576, $D240, FALSE)), "", HLOOKUP(U$1, m_preprocess!$1:$1048576, $D240, FALSE))</f>
        <v>312.51826793898687</v>
      </c>
      <c r="V240">
        <f>IF(ISBLANK(HLOOKUP(V$1, m_preprocess!$1:$1048576, $D240, FALSE)), "", HLOOKUP(V$1, m_preprocess!$1:$1048576, $D240, FALSE))</f>
        <v>51.343270017749916</v>
      </c>
      <c r="W240">
        <f>IF(ISBLANK(HLOOKUP(W$1, m_preprocess!$1:$1048576, $D240, FALSE)), "", HLOOKUP(W$1, m_preprocess!$1:$1048576, $D240, FALSE))</f>
        <v>225.84221100746996</v>
      </c>
      <c r="X240">
        <f>IF(ISBLANK(HLOOKUP(X$1, m_preprocess!$1:$1048576, $D240, FALSE)), "", HLOOKUP(X$1, m_preprocess!$1:$1048576, $D240, FALSE))</f>
        <v>35.332786913766995</v>
      </c>
      <c r="Y240">
        <f>IF(ISBLANK(HLOOKUP(Y$1, m_preprocess!$1:$1048576, $D240, FALSE)), "", HLOOKUP(Y$1, m_preprocess!$1:$1048576, $D240, FALSE))</f>
        <v>314226.70560747664</v>
      </c>
      <c r="Z240">
        <f>IF(ISBLANK(HLOOKUP(Z$1, m_preprocess!$1:$1048576, $D240, FALSE)), "", HLOOKUP(Z$1, m_preprocess!$1:$1048576, $D240, FALSE))</f>
        <v>345371.86018691584</v>
      </c>
      <c r="AA240">
        <f>IF(ISBLANK(HLOOKUP(AA$1, m_preprocess!$1:$1048576, $D240, FALSE)), "", HLOOKUP(AA$1, m_preprocess!$1:$1048576, $D240, FALSE))</f>
        <v>731.69644324146702</v>
      </c>
      <c r="AB240">
        <f>IF(ISBLANK(HLOOKUP(AB$1, m_preprocess!$1:$1048576, $D240, FALSE)), "", HLOOKUP(AB$1, m_preprocess!$1:$1048576, $D240, FALSE))</f>
        <v>25759.894392523365</v>
      </c>
      <c r="AC240">
        <f>IF(ISBLANK(HLOOKUP(AC$1, m_preprocess!$1:$1048576, $D240, FALSE)), "", HLOOKUP(AC$1, m_preprocess!$1:$1048576, $D240, FALSE))</f>
        <v>110.63513411670003</v>
      </c>
      <c r="AD240">
        <f>IF(ISBLANK(HLOOKUP(AD$1, m_preprocess!$1:$1048576, $D240, FALSE)), "", HLOOKUP(AD$1, m_preprocess!$1:$1048576, $D240, FALSE))</f>
        <v>18403.372837102801</v>
      </c>
      <c r="AE240">
        <f>IF(ISBLANK(HLOOKUP(AE$1, m_preprocess!$1:$1048576, $D240, FALSE)), "", HLOOKUP(AE$1, m_preprocess!$1:$1048576, $D240, FALSE))</f>
        <v>31500.701320467291</v>
      </c>
      <c r="AF240">
        <f>IF(ISBLANK(HLOOKUP(AF$1, m_preprocess!$1:$1048576, $D240, FALSE)), "", HLOOKUP(AF$1, m_preprocess!$1:$1048576, $D240, FALSE))</f>
        <v>386.96495327102804</v>
      </c>
      <c r="AG240">
        <f>IF(ISBLANK(HLOOKUP(AG$1, m_preprocess!$1:$1048576, $D240, FALSE)), "", HLOOKUP(AG$1, m_preprocess!$1:$1048576, $D240, FALSE))</f>
        <v>2143.226999999988</v>
      </c>
    </row>
    <row r="241" spans="1:33">
      <c r="A241" s="22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111.26391097644924</v>
      </c>
      <c r="F241">
        <f>IF(ISBLANK(HLOOKUP(F$1, m_preprocess!$1:$1048576, $D241, FALSE)), "", HLOOKUP(F$1, m_preprocess!$1:$1048576, $D241, FALSE))</f>
        <v>125.00594809</v>
      </c>
      <c r="G241">
        <f>IF(ISBLANK(HLOOKUP(G$1, m_preprocess!$1:$1048576, $D241, FALSE)), "", HLOOKUP(G$1, m_preprocess!$1:$1048576, $D241, FALSE))</f>
        <v>102.43914083412476</v>
      </c>
      <c r="H241">
        <f>IF(ISBLANK(HLOOKUP(H$1, m_preprocess!$1:$1048576, $D241, FALSE)), "", HLOOKUP(H$1, m_preprocess!$1:$1048576, $D241, FALSE))</f>
        <v>99.572841368531442</v>
      </c>
      <c r="I241">
        <f>IF(ISBLANK(HLOOKUP(I$1, m_preprocess!$1:$1048576, $D241, FALSE)), "", HLOOKUP(I$1, m_preprocess!$1:$1048576, $D241, FALSE))</f>
        <v>113.40475518853354</v>
      </c>
      <c r="J241">
        <f>IF(ISBLANK(HLOOKUP(J$1, m_preprocess!$1:$1048576, $D241, FALSE)), "", HLOOKUP(J$1, m_preprocess!$1:$1048576, $D241, FALSE))</f>
        <v>105.83120376748161</v>
      </c>
      <c r="K241">
        <f>IF(ISBLANK(HLOOKUP(K$1, m_preprocess!$1:$1048576, $D241, FALSE)), "", HLOOKUP(K$1, m_preprocess!$1:$1048576, $D241, FALSE))</f>
        <v>100.83965936429493</v>
      </c>
      <c r="L241">
        <f>IF(ISBLANK(HLOOKUP(L$1, m_preprocess!$1:$1048576, $D241, FALSE)), "", HLOOKUP(L$1, m_preprocess!$1:$1048576, $D241, FALSE))</f>
        <v>109.22227344670232</v>
      </c>
      <c r="M241">
        <f>IF(ISBLANK(HLOOKUP(M$1, m_preprocess!$1:$1048576, $D241, FALSE)), "", HLOOKUP(M$1, m_preprocess!$1:$1048576, $D241, FALSE))</f>
        <v>112.29822589390336</v>
      </c>
      <c r="N241">
        <f>IF(ISBLANK(HLOOKUP(N$1, m_preprocess!$1:$1048576, $D241, FALSE)), "", HLOOKUP(N$1, m_preprocess!$1:$1048576, $D241, FALSE))</f>
        <v>55.555999999999997</v>
      </c>
      <c r="O241">
        <f>IF(ISBLANK(HLOOKUP(O$1, m_preprocess!$1:$1048576, $D241, FALSE)), "", HLOOKUP(O$1, m_preprocess!$1:$1048576, $D241, FALSE))</f>
        <v>98.988400650634006</v>
      </c>
      <c r="P241">
        <f>IF(ISBLANK(HLOOKUP(P$1, m_preprocess!$1:$1048576, $D241, FALSE)), "", HLOOKUP(P$1, m_preprocess!$1:$1048576, $D241, FALSE))</f>
        <v>107.90707503291132</v>
      </c>
      <c r="Q241">
        <f>IF(ISBLANK(HLOOKUP(Q$1, m_preprocess!$1:$1048576, $D241, FALSE)), "", HLOOKUP(Q$1, m_preprocess!$1:$1048576, $D241, FALSE))</f>
        <v>104.6162308527668</v>
      </c>
      <c r="R241">
        <f>IF(ISBLANK(HLOOKUP(R$1, m_preprocess!$1:$1048576, $D241, FALSE)), "", HLOOKUP(R$1, m_preprocess!$1:$1048576, $D241, FALSE))</f>
        <v>103.14563443293608</v>
      </c>
      <c r="S241">
        <f>IF(ISBLANK(HLOOKUP(S$1, m_preprocess!$1:$1048576, $D241, FALSE)), "", HLOOKUP(S$1, m_preprocess!$1:$1048576, $D241, FALSE))</f>
        <v>279.9573243069209</v>
      </c>
      <c r="T241">
        <f>IF(ISBLANK(HLOOKUP(T$1, m_preprocess!$1:$1048576, $D241, FALSE)), "", HLOOKUP(T$1, m_preprocess!$1:$1048576, $D241, FALSE))</f>
        <v>36.247836379653847</v>
      </c>
      <c r="U241">
        <f>IF(ISBLANK(HLOOKUP(U$1, m_preprocess!$1:$1048576, $D241, FALSE)), "", HLOOKUP(U$1, m_preprocess!$1:$1048576, $D241, FALSE))</f>
        <v>279.19052103020334</v>
      </c>
      <c r="V241">
        <f>IF(ISBLANK(HLOOKUP(V$1, m_preprocess!$1:$1048576, $D241, FALSE)), "", HLOOKUP(V$1, m_preprocess!$1:$1048576, $D241, FALSE))</f>
        <v>39.860449626299207</v>
      </c>
      <c r="W241">
        <f>IF(ISBLANK(HLOOKUP(W$1, m_preprocess!$1:$1048576, $D241, FALSE)), "", HLOOKUP(W$1, m_preprocess!$1:$1048576, $D241, FALSE))</f>
        <v>206.77588767697316</v>
      </c>
      <c r="X241">
        <f>IF(ISBLANK(HLOOKUP(X$1, m_preprocess!$1:$1048576, $D241, FALSE)), "", HLOOKUP(X$1, m_preprocess!$1:$1048576, $D241, FALSE))</f>
        <v>32.554183726931022</v>
      </c>
      <c r="Y241">
        <f>IF(ISBLANK(HLOOKUP(Y$1, m_preprocess!$1:$1048576, $D241, FALSE)), "", HLOOKUP(Y$1, m_preprocess!$1:$1048576, $D241, FALSE))</f>
        <v>283801.43128881266</v>
      </c>
      <c r="Z241">
        <f>IF(ISBLANK(HLOOKUP(Z$1, m_preprocess!$1:$1048576, $D241, FALSE)), "", HLOOKUP(Z$1, m_preprocess!$1:$1048576, $D241, FALSE))</f>
        <v>465283.14435969642</v>
      </c>
      <c r="AA241">
        <f>IF(ISBLANK(HLOOKUP(AA$1, m_preprocess!$1:$1048576, $D241, FALSE)), "", HLOOKUP(AA$1, m_preprocess!$1:$1048576, $D241, FALSE))</f>
        <v>736.98601646546058</v>
      </c>
      <c r="AB241">
        <f>IF(ISBLANK(HLOOKUP(AB$1, m_preprocess!$1:$1048576, $D241, FALSE)), "", HLOOKUP(AB$1, m_preprocess!$1:$1048576, $D241, FALSE))</f>
        <v>26049.653133916418</v>
      </c>
      <c r="AC241">
        <f>IF(ISBLANK(HLOOKUP(AC$1, m_preprocess!$1:$1048576, $D241, FALSE)), "", HLOOKUP(AC$1, m_preprocess!$1:$1048576, $D241, FALSE))</f>
        <v>108.49705883963759</v>
      </c>
      <c r="AD241">
        <f>IF(ISBLANK(HLOOKUP(AD$1, m_preprocess!$1:$1048576, $D241, FALSE)), "", HLOOKUP(AD$1, m_preprocess!$1:$1048576, $D241, FALSE))</f>
        <v>19714.189510937475</v>
      </c>
      <c r="AE241">
        <f>IF(ISBLANK(HLOOKUP(AE$1, m_preprocess!$1:$1048576, $D241, FALSE)), "", HLOOKUP(AE$1, m_preprocess!$1:$1048576, $D241, FALSE))</f>
        <v>32754.584284542085</v>
      </c>
      <c r="AF241">
        <f>IF(ISBLANK(HLOOKUP(AF$1, m_preprocess!$1:$1048576, $D241, FALSE)), "", HLOOKUP(AF$1, m_preprocess!$1:$1048576, $D241, FALSE))</f>
        <v>402.83124778546522</v>
      </c>
      <c r="AG241">
        <f>IF(ISBLANK(HLOOKUP(AG$1, m_preprocess!$1:$1048576, $D241, FALSE)), "", HLOOKUP(AG$1, m_preprocess!$1:$1048576, $D241, FALSE))</f>
        <v>-2237.4049999999952</v>
      </c>
    </row>
    <row r="242" spans="1:33">
      <c r="A242" s="22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108.07582233252981</v>
      </c>
      <c r="F242">
        <f>IF(ISBLANK(HLOOKUP(F$1, m_preprocess!$1:$1048576, $D242, FALSE)), "", HLOOKUP(F$1, m_preprocess!$1:$1048576, $D242, FALSE))</f>
        <v>101.69921543</v>
      </c>
      <c r="G242">
        <f>IF(ISBLANK(HLOOKUP(G$1, m_preprocess!$1:$1048576, $D242, FALSE)), "", HLOOKUP(G$1, m_preprocess!$1:$1048576, $D242, FALSE))</f>
        <v>101.634383500948</v>
      </c>
      <c r="H242">
        <f>IF(ISBLANK(HLOOKUP(H$1, m_preprocess!$1:$1048576, $D242, FALSE)), "", HLOOKUP(H$1, m_preprocess!$1:$1048576, $D242, FALSE))</f>
        <v>99.802579563667294</v>
      </c>
      <c r="I242">
        <f>IF(ISBLANK(HLOOKUP(I$1, m_preprocess!$1:$1048576, $D242, FALSE)), "", HLOOKUP(I$1, m_preprocess!$1:$1048576, $D242, FALSE))</f>
        <v>113.09352187686454</v>
      </c>
      <c r="J242">
        <f>IF(ISBLANK(HLOOKUP(J$1, m_preprocess!$1:$1048576, $D242, FALSE)), "", HLOOKUP(J$1, m_preprocess!$1:$1048576, $D242, FALSE))</f>
        <v>90.943710822529539</v>
      </c>
      <c r="K242">
        <f>IF(ISBLANK(HLOOKUP(K$1, m_preprocess!$1:$1048576, $D242, FALSE)), "", HLOOKUP(K$1, m_preprocess!$1:$1048576, $D242, FALSE))</f>
        <v>106.59524957649265</v>
      </c>
      <c r="L242">
        <f>IF(ISBLANK(HLOOKUP(L$1, m_preprocess!$1:$1048576, $D242, FALSE)), "", HLOOKUP(L$1, m_preprocess!$1:$1048576, $D242, FALSE))</f>
        <v>96.720225268620055</v>
      </c>
      <c r="M242">
        <f>IF(ISBLANK(HLOOKUP(M$1, m_preprocess!$1:$1048576, $D242, FALSE)), "", HLOOKUP(M$1, m_preprocess!$1:$1048576, $D242, FALSE))</f>
        <v>111.02208711300881</v>
      </c>
      <c r="N242">
        <f>IF(ISBLANK(HLOOKUP(N$1, m_preprocess!$1:$1048576, $D242, FALSE)), "", HLOOKUP(N$1, m_preprocess!$1:$1048576, $D242, FALSE))</f>
        <v>55.975999999999999</v>
      </c>
      <c r="O242">
        <f>IF(ISBLANK(HLOOKUP(O$1, m_preprocess!$1:$1048576, $D242, FALSE)), "", HLOOKUP(O$1, m_preprocess!$1:$1048576, $D242, FALSE))</f>
        <v>100.00677753482999</v>
      </c>
      <c r="P242">
        <f>IF(ISBLANK(HLOOKUP(P$1, m_preprocess!$1:$1048576, $D242, FALSE)), "", HLOOKUP(P$1, m_preprocess!$1:$1048576, $D242, FALSE))</f>
        <v>108.87976916164945</v>
      </c>
      <c r="Q242">
        <f>IF(ISBLANK(HLOOKUP(Q$1, m_preprocess!$1:$1048576, $D242, FALSE)), "", HLOOKUP(Q$1, m_preprocess!$1:$1048576, $D242, FALSE))</f>
        <v>105.3318279847114</v>
      </c>
      <c r="R242">
        <f>IF(ISBLANK(HLOOKUP(R$1, m_preprocess!$1:$1048576, $D242, FALSE)), "", HLOOKUP(R$1, m_preprocess!$1:$1048576, $D242, FALSE))</f>
        <v>103.36834672370163</v>
      </c>
      <c r="S242">
        <f>IF(ISBLANK(HLOOKUP(S$1, m_preprocess!$1:$1048576, $D242, FALSE)), "", HLOOKUP(S$1, m_preprocess!$1:$1048576, $D242, FALSE))</f>
        <v>250.72184860596968</v>
      </c>
      <c r="T242">
        <f>IF(ISBLANK(HLOOKUP(T$1, m_preprocess!$1:$1048576, $D242, FALSE)), "", HLOOKUP(T$1, m_preprocess!$1:$1048576, $D242, FALSE))</f>
        <v>41.783382119829248</v>
      </c>
      <c r="U242">
        <f>IF(ISBLANK(HLOOKUP(U$1, m_preprocess!$1:$1048576, $D242, FALSE)), "", HLOOKUP(U$1, m_preprocess!$1:$1048576, $D242, FALSE))</f>
        <v>286.26632212607774</v>
      </c>
      <c r="V242">
        <f>IF(ISBLANK(HLOOKUP(V$1, m_preprocess!$1:$1048576, $D242, FALSE)), "", HLOOKUP(V$1, m_preprocess!$1:$1048576, $D242, FALSE))</f>
        <v>45.11969545131047</v>
      </c>
      <c r="W242">
        <f>IF(ISBLANK(HLOOKUP(W$1, m_preprocess!$1:$1048576, $D242, FALSE)), "", HLOOKUP(W$1, m_preprocess!$1:$1048576, $D242, FALSE))</f>
        <v>210.37823442327795</v>
      </c>
      <c r="X242">
        <f>IF(ISBLANK(HLOOKUP(X$1, m_preprocess!$1:$1048576, $D242, FALSE)), "", HLOOKUP(X$1, m_preprocess!$1:$1048576, $D242, FALSE))</f>
        <v>30.76839225148932</v>
      </c>
      <c r="Y242">
        <f>IF(ISBLANK(HLOOKUP(Y$1, m_preprocess!$1:$1048576, $D242, FALSE)), "", HLOOKUP(Y$1, m_preprocess!$1:$1048576, $D242, FALSE))</f>
        <v>290258.90618325007</v>
      </c>
      <c r="Z242">
        <f>IF(ISBLANK(HLOOKUP(Z$1, m_preprocess!$1:$1048576, $D242, FALSE)), "", HLOOKUP(Z$1, m_preprocess!$1:$1048576, $D242, FALSE))</f>
        <v>283919.82726276491</v>
      </c>
      <c r="AA242">
        <f>IF(ISBLANK(HLOOKUP(AA$1, m_preprocess!$1:$1048576, $D242, FALSE)), "", HLOOKUP(AA$1, m_preprocess!$1:$1048576, $D242, FALSE))</f>
        <v>660.91464809770298</v>
      </c>
      <c r="AB242">
        <f>IF(ISBLANK(HLOOKUP(AB$1, m_preprocess!$1:$1048576, $D242, FALSE)), "", HLOOKUP(AB$1, m_preprocess!$1:$1048576, $D242, FALSE))</f>
        <v>25916.502906814763</v>
      </c>
      <c r="AC242">
        <f>IF(ISBLANK(HLOOKUP(AC$1, m_preprocess!$1:$1048576, $D242, FALSE)), "", HLOOKUP(AC$1, m_preprocess!$1:$1048576, $D242, FALSE))</f>
        <v>107.11957052656894</v>
      </c>
      <c r="AD242">
        <f>IF(ISBLANK(HLOOKUP(AD$1, m_preprocess!$1:$1048576, $D242, FALSE)), "", HLOOKUP(AD$1, m_preprocess!$1:$1048576, $D242, FALSE))</f>
        <v>18624.650299689816</v>
      </c>
      <c r="AE242">
        <f>IF(ISBLANK(HLOOKUP(AE$1, m_preprocess!$1:$1048576, $D242, FALSE)), "", HLOOKUP(AE$1, m_preprocess!$1:$1048576, $D242, FALSE))</f>
        <v>31779.535793012499</v>
      </c>
      <c r="AF242">
        <f>IF(ISBLANK(HLOOKUP(AF$1, m_preprocess!$1:$1048576, $D242, FALSE)), "", HLOOKUP(AF$1, m_preprocess!$1:$1048576, $D242, FALSE))</f>
        <v>418.55448652463826</v>
      </c>
      <c r="AG242">
        <f>IF(ISBLANK(HLOOKUP(AG$1, m_preprocess!$1:$1048576, $D242, FALSE)), "", HLOOKUP(AG$1, m_preprocess!$1:$1048576, $D242, FALSE))</f>
        <v>7057.1579999999922</v>
      </c>
    </row>
    <row r="243" spans="1:33">
      <c r="A243" s="22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105.2593166820384</v>
      </c>
      <c r="F243">
        <f>IF(ISBLANK(HLOOKUP(F$1, m_preprocess!$1:$1048576, $D243, FALSE)), "", HLOOKUP(F$1, m_preprocess!$1:$1048576, $D243, FALSE))</f>
        <v>91.867269390000004</v>
      </c>
      <c r="G243">
        <f>IF(ISBLANK(HLOOKUP(G$1, m_preprocess!$1:$1048576, $D243, FALSE)), "", HLOOKUP(G$1, m_preprocess!$1:$1048576, $D243, FALSE))</f>
        <v>98.312284540509125</v>
      </c>
      <c r="H243">
        <f>IF(ISBLANK(HLOOKUP(H$1, m_preprocess!$1:$1048576, $D243, FALSE)), "", HLOOKUP(H$1, m_preprocess!$1:$1048576, $D243, FALSE))</f>
        <v>90.313368172609529</v>
      </c>
      <c r="I243">
        <f>IF(ISBLANK(HLOOKUP(I$1, m_preprocess!$1:$1048576, $D243, FALSE)), "", HLOOKUP(I$1, m_preprocess!$1:$1048576, $D243, FALSE))</f>
        <v>111.17002451764544</v>
      </c>
      <c r="J243">
        <f>IF(ISBLANK(HLOOKUP(J$1, m_preprocess!$1:$1048576, $D243, FALSE)), "", HLOOKUP(J$1, m_preprocess!$1:$1048576, $D243, FALSE))</f>
        <v>92.600669523837396</v>
      </c>
      <c r="K243">
        <f>IF(ISBLANK(HLOOKUP(K$1, m_preprocess!$1:$1048576, $D243, FALSE)), "", HLOOKUP(K$1, m_preprocess!$1:$1048576, $D243, FALSE))</f>
        <v>103.77590743199863</v>
      </c>
      <c r="L243">
        <f>IF(ISBLANK(HLOOKUP(L$1, m_preprocess!$1:$1048576, $D243, FALSE)), "", HLOOKUP(L$1, m_preprocess!$1:$1048576, $D243, FALSE))</f>
        <v>95.96835261800743</v>
      </c>
      <c r="M243">
        <f>IF(ISBLANK(HLOOKUP(M$1, m_preprocess!$1:$1048576, $D243, FALSE)), "", HLOOKUP(M$1, m_preprocess!$1:$1048576, $D243, FALSE))</f>
        <v>106.17118985646876</v>
      </c>
      <c r="N243">
        <f>IF(ISBLANK(HLOOKUP(N$1, m_preprocess!$1:$1048576, $D243, FALSE)), "", HLOOKUP(N$1, m_preprocess!$1:$1048576, $D243, FALSE))</f>
        <v>56.350999999999999</v>
      </c>
      <c r="O243">
        <f>IF(ISBLANK(HLOOKUP(O$1, m_preprocess!$1:$1048576, $D243, FALSE)), "", HLOOKUP(O$1, m_preprocess!$1:$1048576, $D243, FALSE))</f>
        <v>95.450435743922995</v>
      </c>
      <c r="P243">
        <f>IF(ISBLANK(HLOOKUP(P$1, m_preprocess!$1:$1048576, $D243, FALSE)), "", HLOOKUP(P$1, m_preprocess!$1:$1048576, $D243, FALSE))</f>
        <v>109.4653974979567</v>
      </c>
      <c r="Q243">
        <f>IF(ISBLANK(HLOOKUP(Q$1, m_preprocess!$1:$1048576, $D243, FALSE)), "", HLOOKUP(Q$1, m_preprocess!$1:$1048576, $D243, FALSE))</f>
        <v>106.34303115508962</v>
      </c>
      <c r="R243">
        <f>IF(ISBLANK(HLOOKUP(R$1, m_preprocess!$1:$1048576, $D243, FALSE)), "", HLOOKUP(R$1, m_preprocess!$1:$1048576, $D243, FALSE))</f>
        <v>102.93612689891589</v>
      </c>
      <c r="S243">
        <f>IF(ISBLANK(HLOOKUP(S$1, m_preprocess!$1:$1048576, $D243, FALSE)), "", HLOOKUP(S$1, m_preprocess!$1:$1048576, $D243, FALSE))</f>
        <v>265.75953374255118</v>
      </c>
      <c r="T243">
        <f>IF(ISBLANK(HLOOKUP(T$1, m_preprocess!$1:$1048576, $D243, FALSE)), "", HLOOKUP(T$1, m_preprocess!$1:$1048576, $D243, FALSE))</f>
        <v>37.316924739402232</v>
      </c>
      <c r="U243">
        <f>IF(ISBLANK(HLOOKUP(U$1, m_preprocess!$1:$1048576, $D243, FALSE)), "", HLOOKUP(U$1, m_preprocess!$1:$1048576, $D243, FALSE))</f>
        <v>273.32335447172261</v>
      </c>
      <c r="V243">
        <f>IF(ISBLANK(HLOOKUP(V$1, m_preprocess!$1:$1048576, $D243, FALSE)), "", HLOOKUP(V$1, m_preprocess!$1:$1048576, $D243, FALSE))</f>
        <v>39.270114408433713</v>
      </c>
      <c r="W243">
        <f>IF(ISBLANK(HLOOKUP(W$1, m_preprocess!$1:$1048576, $D243, FALSE)), "", HLOOKUP(W$1, m_preprocess!$1:$1048576, $D243, FALSE))</f>
        <v>206.61079302842901</v>
      </c>
      <c r="X243">
        <f>IF(ISBLANK(HLOOKUP(X$1, m_preprocess!$1:$1048576, $D243, FALSE)), "", HLOOKUP(X$1, m_preprocess!$1:$1048576, $D243, FALSE))</f>
        <v>27.442456438390963</v>
      </c>
      <c r="Y243">
        <f>IF(ISBLANK(HLOOKUP(Y$1, m_preprocess!$1:$1048576, $D243, FALSE)), "", HLOOKUP(Y$1, m_preprocess!$1:$1048576, $D243, FALSE))</f>
        <v>269686.33187934349</v>
      </c>
      <c r="Z243">
        <f>IF(ISBLANK(HLOOKUP(Z$1, m_preprocess!$1:$1048576, $D243, FALSE)), "", HLOOKUP(Z$1, m_preprocess!$1:$1048576, $D243, FALSE))</f>
        <v>243915.21957711075</v>
      </c>
      <c r="AA243">
        <f>IF(ISBLANK(HLOOKUP(AA$1, m_preprocess!$1:$1048576, $D243, FALSE)), "", HLOOKUP(AA$1, m_preprocess!$1:$1048576, $D243, FALSE))</f>
        <v>709.76730113087706</v>
      </c>
      <c r="AB243">
        <f>IF(ISBLANK(HLOOKUP(AB$1, m_preprocess!$1:$1048576, $D243, FALSE)), "", HLOOKUP(AB$1, m_preprocess!$1:$1048576, $D243, FALSE))</f>
        <v>25862.698691409136</v>
      </c>
      <c r="AC243">
        <f>IF(ISBLANK(HLOOKUP(AC$1, m_preprocess!$1:$1048576, $D243, FALSE)), "", HLOOKUP(AC$1, m_preprocess!$1:$1048576, $D243, FALSE))</f>
        <v>107.21399763470426</v>
      </c>
      <c r="AD243">
        <f>IF(ISBLANK(HLOOKUP(AD$1, m_preprocess!$1:$1048576, $D243, FALSE)), "", HLOOKUP(AD$1, m_preprocess!$1:$1048576, $D243, FALSE))</f>
        <v>18394.498448081471</v>
      </c>
      <c r="AE243">
        <f>IF(ISBLANK(HLOOKUP(AE$1, m_preprocess!$1:$1048576, $D243, FALSE)), "", HLOOKUP(AE$1, m_preprocess!$1:$1048576, $D243, FALSE))</f>
        <v>31407.841587960225</v>
      </c>
      <c r="AF243">
        <f>IF(ISBLANK(HLOOKUP(AF$1, m_preprocess!$1:$1048576, $D243, FALSE)), "", HLOOKUP(AF$1, m_preprocess!$1:$1048576, $D243, FALSE))</f>
        <v>411.08670338607129</v>
      </c>
      <c r="AG243">
        <f>IF(ISBLANK(HLOOKUP(AG$1, m_preprocess!$1:$1048576, $D243, FALSE)), "", HLOOKUP(AG$1, m_preprocess!$1:$1048576, $D243, FALSE))</f>
        <v>463.72000000001208</v>
      </c>
    </row>
    <row r="244" spans="1:33">
      <c r="A244" s="22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107.77882000351579</v>
      </c>
      <c r="F244">
        <f>IF(ISBLANK(HLOOKUP(F$1, m_preprocess!$1:$1048576, $D244, FALSE)), "", HLOOKUP(F$1, m_preprocess!$1:$1048576, $D244, FALSE))</f>
        <v>96.809496490000001</v>
      </c>
      <c r="G244">
        <f>IF(ISBLANK(HLOOKUP(G$1, m_preprocess!$1:$1048576, $D244, FALSE)), "", HLOOKUP(G$1, m_preprocess!$1:$1048576, $D244, FALSE))</f>
        <v>101.07125835156981</v>
      </c>
      <c r="H244">
        <f>IF(ISBLANK(HLOOKUP(H$1, m_preprocess!$1:$1048576, $D244, FALSE)), "", HLOOKUP(H$1, m_preprocess!$1:$1048576, $D244, FALSE))</f>
        <v>97.790291127873189</v>
      </c>
      <c r="I244">
        <f>IF(ISBLANK(HLOOKUP(I$1, m_preprocess!$1:$1048576, $D244, FALSE)), "", HLOOKUP(I$1, m_preprocess!$1:$1048576, $D244, FALSE))</f>
        <v>108.27507897299394</v>
      </c>
      <c r="J244">
        <f>IF(ISBLANK(HLOOKUP(J$1, m_preprocess!$1:$1048576, $D244, FALSE)), "", HLOOKUP(J$1, m_preprocess!$1:$1048576, $D244, FALSE))</f>
        <v>91.361284000213743</v>
      </c>
      <c r="K244">
        <f>IF(ISBLANK(HLOOKUP(K$1, m_preprocess!$1:$1048576, $D244, FALSE)), "", HLOOKUP(K$1, m_preprocess!$1:$1048576, $D244, FALSE))</f>
        <v>106.81756698098894</v>
      </c>
      <c r="L244">
        <f>IF(ISBLANK(HLOOKUP(L$1, m_preprocess!$1:$1048576, $D244, FALSE)), "", HLOOKUP(L$1, m_preprocess!$1:$1048576, $D244, FALSE))</f>
        <v>96.699030026371375</v>
      </c>
      <c r="M244">
        <f>IF(ISBLANK(HLOOKUP(M$1, m_preprocess!$1:$1048576, $D244, FALSE)), "", HLOOKUP(M$1, m_preprocess!$1:$1048576, $D244, FALSE))</f>
        <v>106.92102904038141</v>
      </c>
      <c r="N244">
        <f>IF(ISBLANK(HLOOKUP(N$1, m_preprocess!$1:$1048576, $D244, FALSE)), "", HLOOKUP(N$1, m_preprocess!$1:$1048576, $D244, FALSE))</f>
        <v>56.43</v>
      </c>
      <c r="O244">
        <f>IF(ISBLANK(HLOOKUP(O$1, m_preprocess!$1:$1048576, $D244, FALSE)), "", HLOOKUP(O$1, m_preprocess!$1:$1048576, $D244, FALSE))</f>
        <v>95.383994596457001</v>
      </c>
      <c r="P244">
        <f>IF(ISBLANK(HLOOKUP(P$1, m_preprocess!$1:$1048576, $D244, FALSE)), "", HLOOKUP(P$1, m_preprocess!$1:$1048576, $D244, FALSE))</f>
        <v>108.09870855269187</v>
      </c>
      <c r="Q244">
        <f>IF(ISBLANK(HLOOKUP(Q$1, m_preprocess!$1:$1048576, $D244, FALSE)), "", HLOOKUP(Q$1, m_preprocess!$1:$1048576, $D244, FALSE))</f>
        <v>105.83721313598446</v>
      </c>
      <c r="R244">
        <f>IF(ISBLANK(HLOOKUP(R$1, m_preprocess!$1:$1048576, $D244, FALSE)), "", HLOOKUP(R$1, m_preprocess!$1:$1048576, $D244, FALSE))</f>
        <v>102.13676773008163</v>
      </c>
      <c r="S244">
        <f>IF(ISBLANK(HLOOKUP(S$1, m_preprocess!$1:$1048576, $D244, FALSE)), "", HLOOKUP(S$1, m_preprocess!$1:$1048576, $D244, FALSE))</f>
        <v>294.52777397873149</v>
      </c>
      <c r="T244">
        <f>IF(ISBLANK(HLOOKUP(T$1, m_preprocess!$1:$1048576, $D244, FALSE)), "", HLOOKUP(T$1, m_preprocess!$1:$1048576, $D244, FALSE))</f>
        <v>38.462522408150114</v>
      </c>
      <c r="U244">
        <f>IF(ISBLANK(HLOOKUP(U$1, m_preprocess!$1:$1048576, $D244, FALSE)), "", HLOOKUP(U$1, m_preprocess!$1:$1048576, $D244, FALSE))</f>
        <v>284.6618888319594</v>
      </c>
      <c r="V244">
        <f>IF(ISBLANK(HLOOKUP(V$1, m_preprocess!$1:$1048576, $D244, FALSE)), "", HLOOKUP(V$1, m_preprocess!$1:$1048576, $D244, FALSE))</f>
        <v>44.58450728419313</v>
      </c>
      <c r="W244">
        <f>IF(ISBLANK(HLOOKUP(W$1, m_preprocess!$1:$1048576, $D244, FALSE)), "", HLOOKUP(W$1, m_preprocess!$1:$1048576, $D244, FALSE))</f>
        <v>212.48316479295039</v>
      </c>
      <c r="X244">
        <f>IF(ISBLANK(HLOOKUP(X$1, m_preprocess!$1:$1048576, $D244, FALSE)), "", HLOOKUP(X$1, m_preprocess!$1:$1048576, $D244, FALSE))</f>
        <v>27.594216754815864</v>
      </c>
      <c r="Y244">
        <f>IF(ISBLANK(HLOOKUP(Y$1, m_preprocess!$1:$1048576, $D244, FALSE)), "", HLOOKUP(Y$1, m_preprocess!$1:$1048576, $D244, FALSE))</f>
        <v>262607.17784994771</v>
      </c>
      <c r="Z244">
        <f>IF(ISBLANK(HLOOKUP(Z$1, m_preprocess!$1:$1048576, $D244, FALSE)), "", HLOOKUP(Z$1, m_preprocess!$1:$1048576, $D244, FALSE))</f>
        <v>273933.67617107939</v>
      </c>
      <c r="AA244">
        <f>IF(ISBLANK(HLOOKUP(AA$1, m_preprocess!$1:$1048576, $D244, FALSE)), "", HLOOKUP(AA$1, m_preprocess!$1:$1048576, $D244, FALSE))</f>
        <v>798.74376380142314</v>
      </c>
      <c r="AB244">
        <f>IF(ISBLANK(HLOOKUP(AB$1, m_preprocess!$1:$1048576, $D244, FALSE)), "", HLOOKUP(AB$1, m_preprocess!$1:$1048576, $D244, FALSE))</f>
        <v>25761.375020641823</v>
      </c>
      <c r="AC244">
        <f>IF(ISBLANK(HLOOKUP(AC$1, m_preprocess!$1:$1048576, $D244, FALSE)), "", HLOOKUP(AC$1, m_preprocess!$1:$1048576, $D244, FALSE))</f>
        <v>104.31168365698991</v>
      </c>
      <c r="AD244">
        <f>IF(ISBLANK(HLOOKUP(AD$1, m_preprocess!$1:$1048576, $D244, FALSE)), "", HLOOKUP(AD$1, m_preprocess!$1:$1048576, $D244, FALSE))</f>
        <v>18325.85704005431</v>
      </c>
      <c r="AE244">
        <f>IF(ISBLANK(HLOOKUP(AE$1, m_preprocess!$1:$1048576, $D244, FALSE)), "", HLOOKUP(AE$1, m_preprocess!$1:$1048576, $D244, FALSE))</f>
        <v>31308.939637529584</v>
      </c>
      <c r="AF244">
        <f>IF(ISBLANK(HLOOKUP(AF$1, m_preprocess!$1:$1048576, $D244, FALSE)), "", HLOOKUP(AF$1, m_preprocess!$1:$1048576, $D244, FALSE))</f>
        <v>398.54736610337426</v>
      </c>
      <c r="AG244">
        <f>IF(ISBLANK(HLOOKUP(AG$1, m_preprocess!$1:$1048576, $D244, FALSE)), "", HLOOKUP(AG$1, m_preprocess!$1:$1048576, $D244, FALSE))</f>
        <v>-2154.1749999999993</v>
      </c>
    </row>
    <row r="245" spans="1:33">
      <c r="A245" s="22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108.52310704004373</v>
      </c>
      <c r="F245">
        <f>IF(ISBLANK(HLOOKUP(F$1, m_preprocess!$1:$1048576, $D245, FALSE)), "", HLOOKUP(F$1, m_preprocess!$1:$1048576, $D245, FALSE))</f>
        <v>97.822926499999994</v>
      </c>
      <c r="G245">
        <f>IF(ISBLANK(HLOOKUP(G$1, m_preprocess!$1:$1048576, $D245, FALSE)), "", HLOOKUP(G$1, m_preprocess!$1:$1048576, $D245, FALSE))</f>
        <v>103.37742233718873</v>
      </c>
      <c r="H245">
        <f>IF(ISBLANK(HLOOKUP(H$1, m_preprocess!$1:$1048576, $D245, FALSE)), "", HLOOKUP(H$1, m_preprocess!$1:$1048576, $D245, FALSE))</f>
        <v>95.838616661001325</v>
      </c>
      <c r="I245">
        <f>IF(ISBLANK(HLOOKUP(I$1, m_preprocess!$1:$1048576, $D245, FALSE)), "", HLOOKUP(I$1, m_preprocess!$1:$1048576, $D245, FALSE))</f>
        <v>105.75100854179142</v>
      </c>
      <c r="J245">
        <f>IF(ISBLANK(HLOOKUP(J$1, m_preprocess!$1:$1048576, $D245, FALSE)), "", HLOOKUP(J$1, m_preprocess!$1:$1048576, $D245, FALSE))</f>
        <v>95.511101803235178</v>
      </c>
      <c r="K245">
        <f>IF(ISBLANK(HLOOKUP(K$1, m_preprocess!$1:$1048576, $D245, FALSE)), "", HLOOKUP(K$1, m_preprocess!$1:$1048576, $D245, FALSE))</f>
        <v>111.00327574129895</v>
      </c>
      <c r="L245">
        <f>IF(ISBLANK(HLOOKUP(L$1, m_preprocess!$1:$1048576, $D245, FALSE)), "", HLOOKUP(L$1, m_preprocess!$1:$1048576, $D245, FALSE))</f>
        <v>103.94049919794379</v>
      </c>
      <c r="M245">
        <f>IF(ISBLANK(HLOOKUP(M$1, m_preprocess!$1:$1048576, $D245, FALSE)), "", HLOOKUP(M$1, m_preprocess!$1:$1048576, $D245, FALSE))</f>
        <v>109.02200323483946</v>
      </c>
      <c r="N245">
        <f>IF(ISBLANK(HLOOKUP(N$1, m_preprocess!$1:$1048576, $D245, FALSE)), "", HLOOKUP(N$1, m_preprocess!$1:$1048576, $D245, FALSE))</f>
        <v>56.536999999999999</v>
      </c>
      <c r="O245">
        <f>IF(ISBLANK(HLOOKUP(O$1, m_preprocess!$1:$1048576, $D245, FALSE)), "", HLOOKUP(O$1, m_preprocess!$1:$1048576, $D245, FALSE))</f>
        <v>95.727644283711001</v>
      </c>
      <c r="P245">
        <f>IF(ISBLANK(HLOOKUP(P$1, m_preprocess!$1:$1048576, $D245, FALSE)), "", HLOOKUP(P$1, m_preprocess!$1:$1048576, $D245, FALSE))</f>
        <v>106.78651734017154</v>
      </c>
      <c r="Q245">
        <f>IF(ISBLANK(HLOOKUP(Q$1, m_preprocess!$1:$1048576, $D245, FALSE)), "", HLOOKUP(Q$1, m_preprocess!$1:$1048576, $D245, FALSE))</f>
        <v>104.99876649909351</v>
      </c>
      <c r="R245">
        <f>IF(ISBLANK(HLOOKUP(R$1, m_preprocess!$1:$1048576, $D245, FALSE)), "", HLOOKUP(R$1, m_preprocess!$1:$1048576, $D245, FALSE))</f>
        <v>101.70263985062479</v>
      </c>
      <c r="S245">
        <f>IF(ISBLANK(HLOOKUP(S$1, m_preprocess!$1:$1048576, $D245, FALSE)), "", HLOOKUP(S$1, m_preprocess!$1:$1048576, $D245, FALSE))</f>
        <v>306.4912951111645</v>
      </c>
      <c r="T245">
        <f>IF(ISBLANK(HLOOKUP(T$1, m_preprocess!$1:$1048576, $D245, FALSE)), "", HLOOKUP(T$1, m_preprocess!$1:$1048576, $D245, FALSE))</f>
        <v>41.570276010209938</v>
      </c>
      <c r="U245">
        <f>IF(ISBLANK(HLOOKUP(U$1, m_preprocess!$1:$1048576, $D245, FALSE)), "", HLOOKUP(U$1, m_preprocess!$1:$1048576, $D245, FALSE))</f>
        <v>324.64706145185323</v>
      </c>
      <c r="V245">
        <f>IF(ISBLANK(HLOOKUP(V$1, m_preprocess!$1:$1048576, $D245, FALSE)), "", HLOOKUP(V$1, m_preprocess!$1:$1048576, $D245, FALSE))</f>
        <v>52.057611553438484</v>
      </c>
      <c r="W245">
        <f>IF(ISBLANK(HLOOKUP(W$1, m_preprocess!$1:$1048576, $D245, FALSE)), "", HLOOKUP(W$1, m_preprocess!$1:$1048576, $D245, FALSE))</f>
        <v>239.00645537789873</v>
      </c>
      <c r="X245">
        <f>IF(ISBLANK(HLOOKUP(X$1, m_preprocess!$1:$1048576, $D245, FALSE)), "", HLOOKUP(X$1, m_preprocess!$1:$1048576, $D245, FALSE))</f>
        <v>33.582994520516031</v>
      </c>
      <c r="Y245">
        <f>IF(ISBLANK(HLOOKUP(Y$1, m_preprocess!$1:$1048576, $D245, FALSE)), "", HLOOKUP(Y$1, m_preprocess!$1:$1048576, $D245, FALSE))</f>
        <v>276941.90457854304</v>
      </c>
      <c r="Z245">
        <f>IF(ISBLANK(HLOOKUP(Z$1, m_preprocess!$1:$1048576, $D245, FALSE)), "", HLOOKUP(Z$1, m_preprocess!$1:$1048576, $D245, FALSE))</f>
        <v>281276.42297889508</v>
      </c>
      <c r="AA245">
        <f>IF(ISBLANK(HLOOKUP(AA$1, m_preprocess!$1:$1048576, $D245, FALSE)), "", HLOOKUP(AA$1, m_preprocess!$1:$1048576, $D245, FALSE))</f>
        <v>858.56259919950321</v>
      </c>
      <c r="AB245">
        <f>IF(ISBLANK(HLOOKUP(AB$1, m_preprocess!$1:$1048576, $D245, FALSE)), "", HLOOKUP(AB$1, m_preprocess!$1:$1048576, $D245, FALSE))</f>
        <v>25872.371967654988</v>
      </c>
      <c r="AC245">
        <f>IF(ISBLANK(HLOOKUP(AC$1, m_preprocess!$1:$1048576, $D245, FALSE)), "", HLOOKUP(AC$1, m_preprocess!$1:$1048576, $D245, FALSE))</f>
        <v>102.04157160554981</v>
      </c>
      <c r="AD245">
        <f>IF(ISBLANK(HLOOKUP(AD$1, m_preprocess!$1:$1048576, $D245, FALSE)), "", HLOOKUP(AD$1, m_preprocess!$1:$1048576, $D245, FALSE))</f>
        <v>18090.90055283569</v>
      </c>
      <c r="AE245">
        <f>IF(ISBLANK(HLOOKUP(AE$1, m_preprocess!$1:$1048576, $D245, FALSE)), "", HLOOKUP(AE$1, m_preprocess!$1:$1048576, $D245, FALSE))</f>
        <v>31087.409338430793</v>
      </c>
      <c r="AF245">
        <f>IF(ISBLANK(HLOOKUP(AF$1, m_preprocess!$1:$1048576, $D245, FALSE)), "", HLOOKUP(AF$1, m_preprocess!$1:$1048576, $D245, FALSE))</f>
        <v>395.81165080587493</v>
      </c>
      <c r="AG245">
        <f>IF(ISBLANK(HLOOKUP(AG$1, m_preprocess!$1:$1048576, $D245, FALSE)), "", HLOOKUP(AG$1, m_preprocess!$1:$1048576, $D245, FALSE))</f>
        <v>2760.7269999999917</v>
      </c>
    </row>
    <row r="246" spans="1:33">
      <c r="A246" s="22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110.88725096800205</v>
      </c>
      <c r="F246">
        <f>IF(ISBLANK(HLOOKUP(F$1, m_preprocess!$1:$1048576, $D246, FALSE)), "", HLOOKUP(F$1, m_preprocess!$1:$1048576, $D246, FALSE))</f>
        <v>103.5722181</v>
      </c>
      <c r="G246">
        <f>IF(ISBLANK(HLOOKUP(G$1, m_preprocess!$1:$1048576, $D246, FALSE)), "", HLOOKUP(G$1, m_preprocess!$1:$1048576, $D246, FALSE))</f>
        <v>104.54883888586008</v>
      </c>
      <c r="H246">
        <f>IF(ISBLANK(HLOOKUP(H$1, m_preprocess!$1:$1048576, $D246, FALSE)), "", HLOOKUP(H$1, m_preprocess!$1:$1048576, $D246, FALSE))</f>
        <v>97.52103385247753</v>
      </c>
      <c r="I246">
        <f>IF(ISBLANK(HLOOKUP(I$1, m_preprocess!$1:$1048576, $D246, FALSE)), "", HLOOKUP(I$1, m_preprocess!$1:$1048576, $D246, FALSE))</f>
        <v>107.82195963563821</v>
      </c>
      <c r="J246">
        <f>IF(ISBLANK(HLOOKUP(J$1, m_preprocess!$1:$1048576, $D246, FALSE)), "", HLOOKUP(J$1, m_preprocess!$1:$1048576, $D246, FALSE))</f>
        <v>95.855085039620789</v>
      </c>
      <c r="K246">
        <f>IF(ISBLANK(HLOOKUP(K$1, m_preprocess!$1:$1048576, $D246, FALSE)), "", HLOOKUP(K$1, m_preprocess!$1:$1048576, $D246, FALSE))</f>
        <v>112.21746768451277</v>
      </c>
      <c r="L246">
        <f>IF(ISBLANK(HLOOKUP(L$1, m_preprocess!$1:$1048576, $D246, FALSE)), "", HLOOKUP(L$1, m_preprocess!$1:$1048576, $D246, FALSE))</f>
        <v>102.24241655352051</v>
      </c>
      <c r="M246">
        <f>IF(ISBLANK(HLOOKUP(M$1, m_preprocess!$1:$1048576, $D246, FALSE)), "", HLOOKUP(M$1, m_preprocess!$1:$1048576, $D246, FALSE))</f>
        <v>110.74819352905992</v>
      </c>
      <c r="N246">
        <f>IF(ISBLANK(HLOOKUP(N$1, m_preprocess!$1:$1048576, $D246, FALSE)), "", HLOOKUP(N$1, m_preprocess!$1:$1048576, $D246, FALSE))</f>
        <v>56.6</v>
      </c>
      <c r="O246">
        <f>IF(ISBLANK(HLOOKUP(O$1, m_preprocess!$1:$1048576, $D246, FALSE)), "", HLOOKUP(O$1, m_preprocess!$1:$1048576, $D246, FALSE))</f>
        <v>95.152673644716003</v>
      </c>
      <c r="P246">
        <f>IF(ISBLANK(HLOOKUP(P$1, m_preprocess!$1:$1048576, $D246, FALSE)), "", HLOOKUP(P$1, m_preprocess!$1:$1048576, $D246, FALSE))</f>
        <v>106.3074296505435</v>
      </c>
      <c r="Q246">
        <f>IF(ISBLANK(HLOOKUP(Q$1, m_preprocess!$1:$1048576, $D246, FALSE)), "", HLOOKUP(Q$1, m_preprocess!$1:$1048576, $D246, FALSE))</f>
        <v>104.56528996693042</v>
      </c>
      <c r="R246">
        <f>IF(ISBLANK(HLOOKUP(R$1, m_preprocess!$1:$1048576, $D246, FALSE)), "", HLOOKUP(R$1, m_preprocess!$1:$1048576, $D246, FALSE))</f>
        <v>101.66607837473032</v>
      </c>
      <c r="S246">
        <f>IF(ISBLANK(HLOOKUP(S$1, m_preprocess!$1:$1048576, $D246, FALSE)), "", HLOOKUP(S$1, m_preprocess!$1:$1048576, $D246, FALSE))</f>
        <v>308.96506582813498</v>
      </c>
      <c r="T246">
        <f>IF(ISBLANK(HLOOKUP(T$1, m_preprocess!$1:$1048576, $D246, FALSE)), "", HLOOKUP(T$1, m_preprocess!$1:$1048576, $D246, FALSE))</f>
        <v>34.60757175762636</v>
      </c>
      <c r="U246">
        <f>IF(ISBLANK(HLOOKUP(U$1, m_preprocess!$1:$1048576, $D246, FALSE)), "", HLOOKUP(U$1, m_preprocess!$1:$1048576, $D246, FALSE))</f>
        <v>318.51462383486091</v>
      </c>
      <c r="V246">
        <f>IF(ISBLANK(HLOOKUP(V$1, m_preprocess!$1:$1048576, $D246, FALSE)), "", HLOOKUP(V$1, m_preprocess!$1:$1048576, $D246, FALSE))</f>
        <v>44.68113655571161</v>
      </c>
      <c r="W246">
        <f>IF(ISBLANK(HLOOKUP(W$1, m_preprocess!$1:$1048576, $D246, FALSE)), "", HLOOKUP(W$1, m_preprocess!$1:$1048576, $D246, FALSE))</f>
        <v>242.65582783755991</v>
      </c>
      <c r="X246">
        <f>IF(ISBLANK(HLOOKUP(X$1, m_preprocess!$1:$1048576, $D246, FALSE)), "", HLOOKUP(X$1, m_preprocess!$1:$1048576, $D246, FALSE))</f>
        <v>31.177659441589384</v>
      </c>
      <c r="Y246">
        <f>IF(ISBLANK(HLOOKUP(Y$1, m_preprocess!$1:$1048576, $D246, FALSE)), "", HLOOKUP(Y$1, m_preprocess!$1:$1048576, $D246, FALSE))</f>
        <v>284509.3008067261</v>
      </c>
      <c r="Z246">
        <f>IF(ISBLANK(HLOOKUP(Z$1, m_preprocess!$1:$1048576, $D246, FALSE)), "", HLOOKUP(Z$1, m_preprocess!$1:$1048576, $D246, FALSE))</f>
        <v>267387.97564183938</v>
      </c>
      <c r="AA246">
        <f>IF(ISBLANK(HLOOKUP(AA$1, m_preprocess!$1:$1048576, $D246, FALSE)), "", HLOOKUP(AA$1, m_preprocess!$1:$1048576, $D246, FALSE))</f>
        <v>907.81202699497624</v>
      </c>
      <c r="AB246">
        <f>IF(ISBLANK(HLOOKUP(AB$1, m_preprocess!$1:$1048576, $D246, FALSE)), "", HLOOKUP(AB$1, m_preprocess!$1:$1048576, $D246, FALSE))</f>
        <v>26309.763501393605</v>
      </c>
      <c r="AC246">
        <f>IF(ISBLANK(HLOOKUP(AC$1, m_preprocess!$1:$1048576, $D246, FALSE)), "", HLOOKUP(AC$1, m_preprocess!$1:$1048576, $D246, FALSE))</f>
        <v>103.16281161791201</v>
      </c>
      <c r="AD246">
        <f>IF(ISBLANK(HLOOKUP(AD$1, m_preprocess!$1:$1048576, $D246, FALSE)), "", HLOOKUP(AD$1, m_preprocess!$1:$1048576, $D246, FALSE))</f>
        <v>18437.984528428584</v>
      </c>
      <c r="AE246">
        <f>IF(ISBLANK(HLOOKUP(AE$1, m_preprocess!$1:$1048576, $D246, FALSE)), "", HLOOKUP(AE$1, m_preprocess!$1:$1048576, $D246, FALSE))</f>
        <v>31405.146804739168</v>
      </c>
      <c r="AF246">
        <f>IF(ISBLANK(HLOOKUP(AF$1, m_preprocess!$1:$1048576, $D246, FALSE)), "", HLOOKUP(AF$1, m_preprocess!$1:$1048576, $D246, FALSE))</f>
        <v>380.86099842702208</v>
      </c>
      <c r="AG246">
        <f>IF(ISBLANK(HLOOKUP(AG$1, m_preprocess!$1:$1048576, $D246, FALSE)), "", HLOOKUP(AG$1, m_preprocess!$1:$1048576, $D246, FALSE))</f>
        <v>-2143.5179999999964</v>
      </c>
    </row>
    <row r="247" spans="1:33">
      <c r="A247" s="22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108.73329562327778</v>
      </c>
      <c r="F247">
        <f>IF(ISBLANK(HLOOKUP(F$1, m_preprocess!$1:$1048576, $D247, FALSE)), "", HLOOKUP(F$1, m_preprocess!$1:$1048576, $D247, FALSE))</f>
        <v>99.529650119999999</v>
      </c>
      <c r="G247">
        <f>IF(ISBLANK(HLOOKUP(G$1, m_preprocess!$1:$1048576, $D247, FALSE)), "", HLOOKUP(G$1, m_preprocess!$1:$1048576, $D247, FALSE))</f>
        <v>102.63643481002383</v>
      </c>
      <c r="H247">
        <f>IF(ISBLANK(HLOOKUP(H$1, m_preprocess!$1:$1048576, $D247, FALSE)), "", HLOOKUP(H$1, m_preprocess!$1:$1048576, $D247, FALSE))</f>
        <v>94.863595152239512</v>
      </c>
      <c r="I247">
        <f>IF(ISBLANK(HLOOKUP(I$1, m_preprocess!$1:$1048576, $D247, FALSE)), "", HLOOKUP(I$1, m_preprocess!$1:$1048576, $D247, FALSE))</f>
        <v>109.99463265141148</v>
      </c>
      <c r="J247">
        <f>IF(ISBLANK(HLOOKUP(J$1, m_preprocess!$1:$1048576, $D247, FALSE)), "", HLOOKUP(J$1, m_preprocess!$1:$1048576, $D247, FALSE))</f>
        <v>94.196900192115919</v>
      </c>
      <c r="K247">
        <f>IF(ISBLANK(HLOOKUP(K$1, m_preprocess!$1:$1048576, $D247, FALSE)), "", HLOOKUP(K$1, m_preprocess!$1:$1048576, $D247, FALSE))</f>
        <v>110.05450889013353</v>
      </c>
      <c r="L247">
        <f>IF(ISBLANK(HLOOKUP(L$1, m_preprocess!$1:$1048576, $D247, FALSE)), "", HLOOKUP(L$1, m_preprocess!$1:$1048576, $D247, FALSE))</f>
        <v>99.900565062282496</v>
      </c>
      <c r="M247">
        <f>IF(ISBLANK(HLOOKUP(M$1, m_preprocess!$1:$1048576, $D247, FALSE)), "", HLOOKUP(M$1, m_preprocess!$1:$1048576, $D247, FALSE))</f>
        <v>107.85028749394891</v>
      </c>
      <c r="N247">
        <f>IF(ISBLANK(HLOOKUP(N$1, m_preprocess!$1:$1048576, $D247, FALSE)), "", HLOOKUP(N$1, m_preprocess!$1:$1048576, $D247, FALSE))</f>
        <v>55.573</v>
      </c>
      <c r="O247">
        <f>IF(ISBLANK(HLOOKUP(O$1, m_preprocess!$1:$1048576, $D247, FALSE)), "", HLOOKUP(O$1, m_preprocess!$1:$1048576, $D247, FALSE))</f>
        <v>93.255785071093001</v>
      </c>
      <c r="P247">
        <f>IF(ISBLANK(HLOOKUP(P$1, m_preprocess!$1:$1048576, $D247, FALSE)), "", HLOOKUP(P$1, m_preprocess!$1:$1048576, $D247, FALSE))</f>
        <v>105.85701759504852</v>
      </c>
      <c r="Q247">
        <f>IF(ISBLANK(HLOOKUP(Q$1, m_preprocess!$1:$1048576, $D247, FALSE)), "", HLOOKUP(Q$1, m_preprocess!$1:$1048576, $D247, FALSE))</f>
        <v>104.02229299130691</v>
      </c>
      <c r="R247">
        <f>IF(ISBLANK(HLOOKUP(R$1, m_preprocess!$1:$1048576, $D247, FALSE)), "", HLOOKUP(R$1, m_preprocess!$1:$1048576, $D247, FALSE))</f>
        <v>101.76378019651511</v>
      </c>
      <c r="S247">
        <f>IF(ISBLANK(HLOOKUP(S$1, m_preprocess!$1:$1048576, $D247, FALSE)), "", HLOOKUP(S$1, m_preprocess!$1:$1048576, $D247, FALSE))</f>
        <v>293.68168220010534</v>
      </c>
      <c r="T247">
        <f>IF(ISBLANK(HLOOKUP(T$1, m_preprocess!$1:$1048576, $D247, FALSE)), "", HLOOKUP(T$1, m_preprocess!$1:$1048576, $D247, FALSE))</f>
        <v>35.203750159066551</v>
      </c>
      <c r="U247">
        <f>IF(ISBLANK(HLOOKUP(U$1, m_preprocess!$1:$1048576, $D247, FALSE)), "", HLOOKUP(U$1, m_preprocess!$1:$1048576, $D247, FALSE))</f>
        <v>290.0162756700733</v>
      </c>
      <c r="V247">
        <f>IF(ISBLANK(HLOOKUP(V$1, m_preprocess!$1:$1048576, $D247, FALSE)), "", HLOOKUP(V$1, m_preprocess!$1:$1048576, $D247, FALSE))</f>
        <v>40.376835380383312</v>
      </c>
      <c r="W247">
        <f>IF(ISBLANK(HLOOKUP(W$1, m_preprocess!$1:$1048576, $D247, FALSE)), "", HLOOKUP(W$1, m_preprocess!$1:$1048576, $D247, FALSE))</f>
        <v>220.7578812160877</v>
      </c>
      <c r="X247">
        <f>IF(ISBLANK(HLOOKUP(X$1, m_preprocess!$1:$1048576, $D247, FALSE)), "", HLOOKUP(X$1, m_preprocess!$1:$1048576, $D247, FALSE))</f>
        <v>28.881559073602329</v>
      </c>
      <c r="Y247">
        <f>IF(ISBLANK(HLOOKUP(Y$1, m_preprocess!$1:$1048576, $D247, FALSE)), "", HLOOKUP(Y$1, m_preprocess!$1:$1048576, $D247, FALSE))</f>
        <v>283742.30659487325</v>
      </c>
      <c r="Z247">
        <f>IF(ISBLANK(HLOOKUP(Z$1, m_preprocess!$1:$1048576, $D247, FALSE)), "", HLOOKUP(Z$1, m_preprocess!$1:$1048576, $D247, FALSE))</f>
        <v>405643.77440287179</v>
      </c>
      <c r="AA247">
        <f>IF(ISBLANK(HLOOKUP(AA$1, m_preprocess!$1:$1048576, $D247, FALSE)), "", HLOOKUP(AA$1, m_preprocess!$1:$1048576, $D247, FALSE))</f>
        <v>861.27364357432748</v>
      </c>
      <c r="AB247">
        <f>IF(ISBLANK(HLOOKUP(AB$1, m_preprocess!$1:$1048576, $D247, FALSE)), "", HLOOKUP(AB$1, m_preprocess!$1:$1048576, $D247, FALSE))</f>
        <v>26549.776795986931</v>
      </c>
      <c r="AC247">
        <f>IF(ISBLANK(HLOOKUP(AC$1, m_preprocess!$1:$1048576, $D247, FALSE)), "", HLOOKUP(AC$1, m_preprocess!$1:$1048576, $D247, FALSE))</f>
        <v>108.86719052164742</v>
      </c>
      <c r="AD247">
        <f>IF(ISBLANK(HLOOKUP(AD$1, m_preprocess!$1:$1048576, $D247, FALSE)), "", HLOOKUP(AD$1, m_preprocess!$1:$1048576, $D247, FALSE))</f>
        <v>18737.432171383865</v>
      </c>
      <c r="AE247">
        <f>IF(ISBLANK(HLOOKUP(AE$1, m_preprocess!$1:$1048576, $D247, FALSE)), "", HLOOKUP(AE$1, m_preprocess!$1:$1048576, $D247, FALSE))</f>
        <v>32087.499119425654</v>
      </c>
      <c r="AF247">
        <f>IF(ISBLANK(HLOOKUP(AF$1, m_preprocess!$1:$1048576, $D247, FALSE)), "", HLOOKUP(AF$1, m_preprocess!$1:$1048576, $D247, FALSE))</f>
        <v>363.49238345068801</v>
      </c>
      <c r="AG247">
        <f>IF(ISBLANK(HLOOKUP(AG$1, m_preprocess!$1:$1048576, $D247, FALSE)), "", HLOOKUP(AG$1, m_preprocess!$1:$1048576, $D247, FALSE))</f>
        <v>-2115.2179999999971</v>
      </c>
    </row>
    <row r="248" spans="1:33">
      <c r="A248" s="22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110.99129852813998</v>
      </c>
      <c r="F248">
        <f>IF(ISBLANK(HLOOKUP(F$1, m_preprocess!$1:$1048576, $D248, FALSE)), "", HLOOKUP(F$1, m_preprocess!$1:$1048576, $D248, FALSE))</f>
        <v>105.4232887</v>
      </c>
      <c r="G248">
        <f>IF(ISBLANK(HLOOKUP(G$1, m_preprocess!$1:$1048576, $D248, FALSE)), "", HLOOKUP(G$1, m_preprocess!$1:$1048576, $D248, FALSE))</f>
        <v>105.4759361228178</v>
      </c>
      <c r="H248">
        <f>IF(ISBLANK(HLOOKUP(H$1, m_preprocess!$1:$1048576, $D248, FALSE)), "", HLOOKUP(H$1, m_preprocess!$1:$1048576, $D248, FALSE))</f>
        <v>97.544384214960715</v>
      </c>
      <c r="I248">
        <f>IF(ISBLANK(HLOOKUP(I$1, m_preprocess!$1:$1048576, $D248, FALSE)), "", HLOOKUP(I$1, m_preprocess!$1:$1048576, $D248, FALSE))</f>
        <v>121.35534206541737</v>
      </c>
      <c r="J248">
        <f>IF(ISBLANK(HLOOKUP(J$1, m_preprocess!$1:$1048576, $D248, FALSE)), "", HLOOKUP(J$1, m_preprocess!$1:$1048576, $D248, FALSE))</f>
        <v>96.484949925614146</v>
      </c>
      <c r="K248">
        <f>IF(ISBLANK(HLOOKUP(K$1, m_preprocess!$1:$1048576, $D248, FALSE)), "", HLOOKUP(K$1, m_preprocess!$1:$1048576, $D248, FALSE))</f>
        <v>112.19539688767006</v>
      </c>
      <c r="L248">
        <f>IF(ISBLANK(HLOOKUP(L$1, m_preprocess!$1:$1048576, $D248, FALSE)), "", HLOOKUP(L$1, m_preprocess!$1:$1048576, $D248, FALSE))</f>
        <v>104.42918018081851</v>
      </c>
      <c r="M248">
        <f>IF(ISBLANK(HLOOKUP(M$1, m_preprocess!$1:$1048576, $D248, FALSE)), "", HLOOKUP(M$1, m_preprocess!$1:$1048576, $D248, FALSE))</f>
        <v>113.48502581712066</v>
      </c>
      <c r="N248">
        <f>IF(ISBLANK(HLOOKUP(N$1, m_preprocess!$1:$1048576, $D248, FALSE)), "", HLOOKUP(N$1, m_preprocess!$1:$1048576, $D248, FALSE))</f>
        <v>55.232999999999997</v>
      </c>
      <c r="O248">
        <f>IF(ISBLANK(HLOOKUP(O$1, m_preprocess!$1:$1048576, $D248, FALSE)), "", HLOOKUP(O$1, m_preprocess!$1:$1048576, $D248, FALSE))</f>
        <v>97.955283463903001</v>
      </c>
      <c r="P248">
        <f>IF(ISBLANK(HLOOKUP(P$1, m_preprocess!$1:$1048576, $D248, FALSE)), "", HLOOKUP(P$1, m_preprocess!$1:$1048576, $D248, FALSE))</f>
        <v>106.53637152604074</v>
      </c>
      <c r="Q248">
        <f>IF(ISBLANK(HLOOKUP(Q$1, m_preprocess!$1:$1048576, $D248, FALSE)), "", HLOOKUP(Q$1, m_preprocess!$1:$1048576, $D248, FALSE))</f>
        <v>103.92058972811093</v>
      </c>
      <c r="R248">
        <f>IF(ISBLANK(HLOOKUP(R$1, m_preprocess!$1:$1048576, $D248, FALSE)), "", HLOOKUP(R$1, m_preprocess!$1:$1048576, $D248, FALSE))</f>
        <v>102.51709676087629</v>
      </c>
      <c r="S248">
        <f>IF(ISBLANK(HLOOKUP(S$1, m_preprocess!$1:$1048576, $D248, FALSE)), "", HLOOKUP(S$1, m_preprocess!$1:$1048576, $D248, FALSE))</f>
        <v>302.73392586978224</v>
      </c>
      <c r="T248">
        <f>IF(ISBLANK(HLOOKUP(T$1, m_preprocess!$1:$1048576, $D248, FALSE)), "", HLOOKUP(T$1, m_preprocess!$1:$1048576, $D248, FALSE))</f>
        <v>40.397114509836946</v>
      </c>
      <c r="U248">
        <f>IF(ISBLANK(HLOOKUP(U$1, m_preprocess!$1:$1048576, $D248, FALSE)), "", HLOOKUP(U$1, m_preprocess!$1:$1048576, $D248, FALSE))</f>
        <v>323.81659003323784</v>
      </c>
      <c r="V248">
        <f>IF(ISBLANK(HLOOKUP(V$1, m_preprocess!$1:$1048576, $D248, FALSE)), "", HLOOKUP(V$1, m_preprocess!$1:$1048576, $D248, FALSE))</f>
        <v>46.4662875050428</v>
      </c>
      <c r="W248">
        <f>IF(ISBLANK(HLOOKUP(W$1, m_preprocess!$1:$1048576, $D248, FALSE)), "", HLOOKUP(W$1, m_preprocess!$1:$1048576, $D248, FALSE))</f>
        <v>243.95668910587554</v>
      </c>
      <c r="X248">
        <f>IF(ISBLANK(HLOOKUP(X$1, m_preprocess!$1:$1048576, $D248, FALSE)), "", HLOOKUP(X$1, m_preprocess!$1:$1048576, $D248, FALSE))</f>
        <v>33.393623045051619</v>
      </c>
      <c r="Y248">
        <f>IF(ISBLANK(HLOOKUP(Y$1, m_preprocess!$1:$1048576, $D248, FALSE)), "", HLOOKUP(Y$1, m_preprocess!$1:$1048576, $D248, FALSE))</f>
        <v>264928.54735795379</v>
      </c>
      <c r="Z248">
        <f>IF(ISBLANK(HLOOKUP(Z$1, m_preprocess!$1:$1048576, $D248, FALSE)), "", HLOOKUP(Z$1, m_preprocess!$1:$1048576, $D248, FALSE))</f>
        <v>316055.28243515734</v>
      </c>
      <c r="AA248">
        <f>IF(ISBLANK(HLOOKUP(AA$1, m_preprocess!$1:$1048576, $D248, FALSE)), "", HLOOKUP(AA$1, m_preprocess!$1:$1048576, $D248, FALSE))</f>
        <v>812.15266231004216</v>
      </c>
      <c r="AB248">
        <f>IF(ISBLANK(HLOOKUP(AB$1, m_preprocess!$1:$1048576, $D248, FALSE)), "", HLOOKUP(AB$1, m_preprocess!$1:$1048576, $D248, FALSE))</f>
        <v>26702.279737406661</v>
      </c>
      <c r="AC248">
        <f>IF(ISBLANK(HLOOKUP(AC$1, m_preprocess!$1:$1048576, $D248, FALSE)), "", HLOOKUP(AC$1, m_preprocess!$1:$1048576, $D248, FALSE))</f>
        <v>106.97050786504508</v>
      </c>
      <c r="AD248">
        <f>IF(ISBLANK(HLOOKUP(AD$1, m_preprocess!$1:$1048576, $D248, FALSE)), "", HLOOKUP(AD$1, m_preprocess!$1:$1048576, $D248, FALSE))</f>
        <v>18697.141727757371</v>
      </c>
      <c r="AE248">
        <f>IF(ISBLANK(HLOOKUP(AE$1, m_preprocess!$1:$1048576, $D248, FALSE)), "", HLOOKUP(AE$1, m_preprocess!$1:$1048576, $D248, FALSE))</f>
        <v>31983.76596064783</v>
      </c>
      <c r="AF248">
        <f>IF(ISBLANK(HLOOKUP(AF$1, m_preprocess!$1:$1048576, $D248, FALSE)), "", HLOOKUP(AF$1, m_preprocess!$1:$1048576, $D248, FALSE))</f>
        <v>372.73780257621377</v>
      </c>
      <c r="AG248">
        <f>IF(ISBLANK(HLOOKUP(AG$1, m_preprocess!$1:$1048576, $D248, FALSE)), "", HLOOKUP(AG$1, m_preprocess!$1:$1048576, $D248, FALSE))</f>
        <v>5310.0729999999967</v>
      </c>
    </row>
    <row r="249" spans="1:33">
      <c r="A249" s="22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110.47496462192134</v>
      </c>
      <c r="F249">
        <f>IF(ISBLANK(HLOOKUP(F$1, m_preprocess!$1:$1048576, $D249, FALSE)), "", HLOOKUP(F$1, m_preprocess!$1:$1048576, $D249, FALSE))</f>
        <v>102.94158127999999</v>
      </c>
      <c r="G249">
        <f>IF(ISBLANK(HLOOKUP(G$1, m_preprocess!$1:$1048576, $D249, FALSE)), "", HLOOKUP(G$1, m_preprocess!$1:$1048576, $D249, FALSE))</f>
        <v>106.17037412117982</v>
      </c>
      <c r="H249">
        <f>IF(ISBLANK(HLOOKUP(H$1, m_preprocess!$1:$1048576, $D249, FALSE)), "", HLOOKUP(H$1, m_preprocess!$1:$1048576, $D249, FALSE))</f>
        <v>99.045866132026219</v>
      </c>
      <c r="I249">
        <f>IF(ISBLANK(HLOOKUP(I$1, m_preprocess!$1:$1048576, $D249, FALSE)), "", HLOOKUP(I$1, m_preprocess!$1:$1048576, $D249, FALSE))</f>
        <v>122.56745501184183</v>
      </c>
      <c r="J249">
        <f>IF(ISBLANK(HLOOKUP(J$1, m_preprocess!$1:$1048576, $D249, FALSE)), "", HLOOKUP(J$1, m_preprocess!$1:$1048576, $D249, FALSE))</f>
        <v>95.240963969275768</v>
      </c>
      <c r="K249">
        <f>IF(ISBLANK(HLOOKUP(K$1, m_preprocess!$1:$1048576, $D249, FALSE)), "", HLOOKUP(K$1, m_preprocess!$1:$1048576, $D249, FALSE))</f>
        <v>113.39102022759648</v>
      </c>
      <c r="L249">
        <f>IF(ISBLANK(HLOOKUP(L$1, m_preprocess!$1:$1048576, $D249, FALSE)), "", HLOOKUP(L$1, m_preprocess!$1:$1048576, $D249, FALSE))</f>
        <v>101.39705375416368</v>
      </c>
      <c r="M249">
        <f>IF(ISBLANK(HLOOKUP(M$1, m_preprocess!$1:$1048576, $D249, FALSE)), "", HLOOKUP(M$1, m_preprocess!$1:$1048576, $D249, FALSE))</f>
        <v>112.13884666926003</v>
      </c>
      <c r="N249">
        <f>IF(ISBLANK(HLOOKUP(N$1, m_preprocess!$1:$1048576, $D249, FALSE)), "", HLOOKUP(N$1, m_preprocess!$1:$1048576, $D249, FALSE))</f>
        <v>54.918999999999997</v>
      </c>
      <c r="O249">
        <f>IF(ISBLANK(HLOOKUP(O$1, m_preprocess!$1:$1048576, $D249, FALSE)), "", HLOOKUP(O$1, m_preprocess!$1:$1048576, $D249, FALSE))</f>
        <v>97.439677840361995</v>
      </c>
      <c r="P249">
        <f>IF(ISBLANK(HLOOKUP(P$1, m_preprocess!$1:$1048576, $D249, FALSE)), "", HLOOKUP(P$1, m_preprocess!$1:$1048576, $D249, FALSE))</f>
        <v>107.36658112805995</v>
      </c>
      <c r="Q249">
        <f>IF(ISBLANK(HLOOKUP(Q$1, m_preprocess!$1:$1048576, $D249, FALSE)), "", HLOOKUP(Q$1, m_preprocess!$1:$1048576, $D249, FALSE))</f>
        <v>103.97900287583263</v>
      </c>
      <c r="R249">
        <f>IF(ISBLANK(HLOOKUP(R$1, m_preprocess!$1:$1048576, $D249, FALSE)), "", HLOOKUP(R$1, m_preprocess!$1:$1048576, $D249, FALSE))</f>
        <v>103.25794454508535</v>
      </c>
      <c r="S249">
        <f>IF(ISBLANK(HLOOKUP(S$1, m_preprocess!$1:$1048576, $D249, FALSE)), "", HLOOKUP(S$1, m_preprocess!$1:$1048576, $D249, FALSE))</f>
        <v>304.35265477089763</v>
      </c>
      <c r="T249">
        <f>IF(ISBLANK(HLOOKUP(T$1, m_preprocess!$1:$1048576, $D249, FALSE)), "", HLOOKUP(T$1, m_preprocess!$1:$1048576, $D249, FALSE))</f>
        <v>38.880738830837267</v>
      </c>
      <c r="U249">
        <f>IF(ISBLANK(HLOOKUP(U$1, m_preprocess!$1:$1048576, $D249, FALSE)), "", HLOOKUP(U$1, m_preprocess!$1:$1048576, $D249, FALSE))</f>
        <v>316.43124178917577</v>
      </c>
      <c r="V249">
        <f>IF(ISBLANK(HLOOKUP(V$1, m_preprocess!$1:$1048576, $D249, FALSE)), "", HLOOKUP(V$1, m_preprocess!$1:$1048576, $D249, FALSE))</f>
        <v>47.909480397198976</v>
      </c>
      <c r="W249">
        <f>IF(ISBLANK(HLOOKUP(W$1, m_preprocess!$1:$1048576, $D249, FALSE)), "", HLOOKUP(W$1, m_preprocess!$1:$1048576, $D249, FALSE))</f>
        <v>237.40449818967673</v>
      </c>
      <c r="X249">
        <f>IF(ISBLANK(HLOOKUP(X$1, m_preprocess!$1:$1048576, $D249, FALSE)), "", HLOOKUP(X$1, m_preprocess!$1:$1048576, $D249, FALSE))</f>
        <v>31.117263202300069</v>
      </c>
      <c r="Y249">
        <f>IF(ISBLANK(HLOOKUP(Y$1, m_preprocess!$1:$1048576, $D249, FALSE)), "", HLOOKUP(Y$1, m_preprocess!$1:$1048576, $D249, FALSE))</f>
        <v>265802.12453405309</v>
      </c>
      <c r="Z249">
        <f>IF(ISBLANK(HLOOKUP(Z$1, m_preprocess!$1:$1048576, $D249, FALSE)), "", HLOOKUP(Z$1, m_preprocess!$1:$1048576, $D249, FALSE))</f>
        <v>254767.04603463155</v>
      </c>
      <c r="AA249">
        <f>IF(ISBLANK(HLOOKUP(AA$1, m_preprocess!$1:$1048576, $D249, FALSE)), "", HLOOKUP(AA$1, m_preprocess!$1:$1048576, $D249, FALSE))</f>
        <v>837.57289420319057</v>
      </c>
      <c r="AB249">
        <f>IF(ISBLANK(HLOOKUP(AB$1, m_preprocess!$1:$1048576, $D249, FALSE)), "", HLOOKUP(AB$1, m_preprocess!$1:$1048576, $D249, FALSE))</f>
        <v>27087.892726638387</v>
      </c>
      <c r="AC249">
        <f>IF(ISBLANK(HLOOKUP(AC$1, m_preprocess!$1:$1048576, $D249, FALSE)), "", HLOOKUP(AC$1, m_preprocess!$1:$1048576, $D249, FALSE))</f>
        <v>108.46707791393524</v>
      </c>
      <c r="AD249">
        <f>IF(ISBLANK(HLOOKUP(AD$1, m_preprocess!$1:$1048576, $D249, FALSE)), "", HLOOKUP(AD$1, m_preprocess!$1:$1048576, $D249, FALSE))</f>
        <v>18924.160194182779</v>
      </c>
      <c r="AE249">
        <f>IF(ISBLANK(HLOOKUP(AE$1, m_preprocess!$1:$1048576, $D249, FALSE)), "", HLOOKUP(AE$1, m_preprocess!$1:$1048576, $D249, FALSE))</f>
        <v>32382.199914798286</v>
      </c>
      <c r="AF249">
        <f>IF(ISBLANK(HLOOKUP(AF$1, m_preprocess!$1:$1048576, $D249, FALSE)), "", HLOOKUP(AF$1, m_preprocess!$1:$1048576, $D249, FALSE))</f>
        <v>380.25000459060942</v>
      </c>
      <c r="AG249">
        <f>IF(ISBLANK(HLOOKUP(AG$1, m_preprocess!$1:$1048576, $D249, FALSE)), "", HLOOKUP(AG$1, m_preprocess!$1:$1048576, $D249, FALSE))</f>
        <v>932.74000000000888</v>
      </c>
    </row>
    <row r="250" spans="1:33">
      <c r="A250" s="22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107.52422961746863</v>
      </c>
      <c r="F250">
        <f>IF(ISBLANK(HLOOKUP(F$1, m_preprocess!$1:$1048576, $D250, FALSE)), "", HLOOKUP(F$1, m_preprocess!$1:$1048576, $D250, FALSE))</f>
        <v>96.37953675</v>
      </c>
      <c r="G250">
        <f>IF(ISBLANK(HLOOKUP(G$1, m_preprocess!$1:$1048576, $D250, FALSE)), "", HLOOKUP(G$1, m_preprocess!$1:$1048576, $D250, FALSE))</f>
        <v>102.97721526425794</v>
      </c>
      <c r="H250">
        <f>IF(ISBLANK(HLOOKUP(H$1, m_preprocess!$1:$1048576, $D250, FALSE)), "", HLOOKUP(H$1, m_preprocess!$1:$1048576, $D250, FALSE))</f>
        <v>95.750932223235878</v>
      </c>
      <c r="I250">
        <f>IF(ISBLANK(HLOOKUP(I$1, m_preprocess!$1:$1048576, $D250, FALSE)), "", HLOOKUP(I$1, m_preprocess!$1:$1048576, $D250, FALSE))</f>
        <v>127.14702424449469</v>
      </c>
      <c r="J250">
        <f>IF(ISBLANK(HLOOKUP(J$1, m_preprocess!$1:$1048576, $D250, FALSE)), "", HLOOKUP(J$1, m_preprocess!$1:$1048576, $D250, FALSE))</f>
        <v>95.003918031265783</v>
      </c>
      <c r="K250">
        <f>IF(ISBLANK(HLOOKUP(K$1, m_preprocess!$1:$1048576, $D250, FALSE)), "", HLOOKUP(K$1, m_preprocess!$1:$1048576, $D250, FALSE))</f>
        <v>107.77953266428742</v>
      </c>
      <c r="L250">
        <f>IF(ISBLANK(HLOOKUP(L$1, m_preprocess!$1:$1048576, $D250, FALSE)), "", HLOOKUP(L$1, m_preprocess!$1:$1048576, $D250, FALSE))</f>
        <v>99.658102322288727</v>
      </c>
      <c r="M250">
        <f>IF(ISBLANK(HLOOKUP(M$1, m_preprocess!$1:$1048576, $D250, FALSE)), "", HLOOKUP(M$1, m_preprocess!$1:$1048576, $D250, FALSE))</f>
        <v>107.78153121777368</v>
      </c>
      <c r="N250">
        <f>IF(ISBLANK(HLOOKUP(N$1, m_preprocess!$1:$1048576, $D250, FALSE)), "", HLOOKUP(N$1, m_preprocess!$1:$1048576, $D250, FALSE))</f>
        <v>52.042999999999999</v>
      </c>
      <c r="O250">
        <f>IF(ISBLANK(HLOOKUP(O$1, m_preprocess!$1:$1048576, $D250, FALSE)), "", HLOOKUP(O$1, m_preprocess!$1:$1048576, $D250, FALSE))</f>
        <v>94.103121034585996</v>
      </c>
      <c r="P250">
        <f>IF(ISBLANK(HLOOKUP(P$1, m_preprocess!$1:$1048576, $D250, FALSE)), "", HLOOKUP(P$1, m_preprocess!$1:$1048576, $D250, FALSE))</f>
        <v>107.34764815904889</v>
      </c>
      <c r="Q250">
        <f>IF(ISBLANK(HLOOKUP(Q$1, m_preprocess!$1:$1048576, $D250, FALSE)), "", HLOOKUP(Q$1, m_preprocess!$1:$1048576, $D250, FALSE))</f>
        <v>103.71730243942088</v>
      </c>
      <c r="R250">
        <f>IF(ISBLANK(HLOOKUP(R$1, m_preprocess!$1:$1048576, $D250, FALSE)), "", HLOOKUP(R$1, m_preprocess!$1:$1048576, $D250, FALSE))</f>
        <v>103.50023152766474</v>
      </c>
      <c r="S250">
        <f>IF(ISBLANK(HLOOKUP(S$1, m_preprocess!$1:$1048576, $D250, FALSE)), "", HLOOKUP(S$1, m_preprocess!$1:$1048576, $D250, FALSE))</f>
        <v>292.30042332655432</v>
      </c>
      <c r="T250">
        <f>IF(ISBLANK(HLOOKUP(T$1, m_preprocess!$1:$1048576, $D250, FALSE)), "", HLOOKUP(T$1, m_preprocess!$1:$1048576, $D250, FALSE))</f>
        <v>37.398565025400465</v>
      </c>
      <c r="U250">
        <f>IF(ISBLANK(HLOOKUP(U$1, m_preprocess!$1:$1048576, $D250, FALSE)), "", HLOOKUP(U$1, m_preprocess!$1:$1048576, $D250, FALSE))</f>
        <v>296.25145734914048</v>
      </c>
      <c r="V250">
        <f>IF(ISBLANK(HLOOKUP(V$1, m_preprocess!$1:$1048576, $D250, FALSE)), "", HLOOKUP(V$1, m_preprocess!$1:$1048576, $D250, FALSE))</f>
        <v>45.218337632135075</v>
      </c>
      <c r="W250">
        <f>IF(ISBLANK(HLOOKUP(W$1, m_preprocess!$1:$1048576, $D250, FALSE)), "", HLOOKUP(W$1, m_preprocess!$1:$1048576, $D250, FALSE))</f>
        <v>223.04873397099868</v>
      </c>
      <c r="X250">
        <f>IF(ISBLANK(HLOOKUP(X$1, m_preprocess!$1:$1048576, $D250, FALSE)), "", HLOOKUP(X$1, m_preprocess!$1:$1048576, $D250, FALSE))</f>
        <v>27.984395387599577</v>
      </c>
      <c r="Y250">
        <f>IF(ISBLANK(HLOOKUP(Y$1, m_preprocess!$1:$1048576, $D250, FALSE)), "", HLOOKUP(Y$1, m_preprocess!$1:$1048576, $D250, FALSE))</f>
        <v>278669.34362651838</v>
      </c>
      <c r="Z250">
        <f>IF(ISBLANK(HLOOKUP(Z$1, m_preprocess!$1:$1048576, $D250, FALSE)), "", HLOOKUP(Z$1, m_preprocess!$1:$1048576, $D250, FALSE))</f>
        <v>348016.09907800378</v>
      </c>
      <c r="AA250">
        <f>IF(ISBLANK(HLOOKUP(AA$1, m_preprocess!$1:$1048576, $D250, FALSE)), "", HLOOKUP(AA$1, m_preprocess!$1:$1048576, $D250, FALSE))</f>
        <v>782.53370541255424</v>
      </c>
      <c r="AB250">
        <f>IF(ISBLANK(HLOOKUP(AB$1, m_preprocess!$1:$1048576, $D250, FALSE)), "", HLOOKUP(AB$1, m_preprocess!$1:$1048576, $D250, FALSE))</f>
        <v>27013.053380652716</v>
      </c>
      <c r="AC250">
        <f>IF(ISBLANK(HLOOKUP(AC$1, m_preprocess!$1:$1048576, $D250, FALSE)), "", HLOOKUP(AC$1, m_preprocess!$1:$1048576, $D250, FALSE))</f>
        <v>109.53347717749244</v>
      </c>
      <c r="AD250">
        <f>IF(ISBLANK(HLOOKUP(AD$1, m_preprocess!$1:$1048576, $D250, FALSE)), "", HLOOKUP(AD$1, m_preprocess!$1:$1048576, $D250, FALSE))</f>
        <v>18826.952669032635</v>
      </c>
      <c r="AE250">
        <f>IF(ISBLANK(HLOOKUP(AE$1, m_preprocess!$1:$1048576, $D250, FALSE)), "", HLOOKUP(AE$1, m_preprocess!$1:$1048576, $D250, FALSE))</f>
        <v>32173.498655422216</v>
      </c>
      <c r="AF250">
        <f>IF(ISBLANK(HLOOKUP(AF$1, m_preprocess!$1:$1048576, $D250, FALSE)), "", HLOOKUP(AF$1, m_preprocess!$1:$1048576, $D250, FALSE))</f>
        <v>374.0873335284648</v>
      </c>
      <c r="AG250">
        <f>IF(ISBLANK(HLOOKUP(AG$1, m_preprocess!$1:$1048576, $D250, FALSE)), "", HLOOKUP(AG$1, m_preprocess!$1:$1048576, $D250, FALSE))</f>
        <v>830.93399999998292</v>
      </c>
    </row>
    <row r="251" spans="1:33">
      <c r="A251" s="22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113.48669097404355</v>
      </c>
      <c r="F251">
        <f>IF(ISBLANK(HLOOKUP(F$1, m_preprocess!$1:$1048576, $D251, FALSE)), "", HLOOKUP(F$1, m_preprocess!$1:$1048576, $D251, FALSE))</f>
        <v>101.18899767000001</v>
      </c>
      <c r="G251">
        <f>IF(ISBLANK(HLOOKUP(G$1, m_preprocess!$1:$1048576, $D251, FALSE)), "", HLOOKUP(G$1, m_preprocess!$1:$1048576, $D251, FALSE))</f>
        <v>109.45582498162057</v>
      </c>
      <c r="H251">
        <f>IF(ISBLANK(HLOOKUP(H$1, m_preprocess!$1:$1048576, $D251, FALSE)), "", HLOOKUP(H$1, m_preprocess!$1:$1048576, $D251, FALSE))</f>
        <v>99.90345228958077</v>
      </c>
      <c r="I251">
        <f>IF(ISBLANK(HLOOKUP(I$1, m_preprocess!$1:$1048576, $D251, FALSE)), "", HLOOKUP(I$1, m_preprocess!$1:$1048576, $D251, FALSE))</f>
        <v>126.69504278152877</v>
      </c>
      <c r="J251">
        <f>IF(ISBLANK(HLOOKUP(J$1, m_preprocess!$1:$1048576, $D251, FALSE)), "", HLOOKUP(J$1, m_preprocess!$1:$1048576, $D251, FALSE))</f>
        <v>99.019463913546474</v>
      </c>
      <c r="K251">
        <f>IF(ISBLANK(HLOOKUP(K$1, m_preprocess!$1:$1048576, $D251, FALSE)), "", HLOOKUP(K$1, m_preprocess!$1:$1048576, $D251, FALSE))</f>
        <v>117.58399062692153</v>
      </c>
      <c r="L251">
        <f>IF(ISBLANK(HLOOKUP(L$1, m_preprocess!$1:$1048576, $D251, FALSE)), "", HLOOKUP(L$1, m_preprocess!$1:$1048576, $D251, FALSE))</f>
        <v>107.4417200478897</v>
      </c>
      <c r="M251">
        <f>IF(ISBLANK(HLOOKUP(M$1, m_preprocess!$1:$1048576, $D251, FALSE)), "", HLOOKUP(M$1, m_preprocess!$1:$1048576, $D251, FALSE))</f>
        <v>115.95571735047568</v>
      </c>
      <c r="N251">
        <f>IF(ISBLANK(HLOOKUP(N$1, m_preprocess!$1:$1048576, $D251, FALSE)), "", HLOOKUP(N$1, m_preprocess!$1:$1048576, $D251, FALSE))</f>
        <v>50.521999999999998</v>
      </c>
      <c r="O251">
        <f>IF(ISBLANK(HLOOKUP(O$1, m_preprocess!$1:$1048576, $D251, FALSE)), "", HLOOKUP(O$1, m_preprocess!$1:$1048576, $D251, FALSE))</f>
        <v>91.163888080754006</v>
      </c>
      <c r="P251">
        <f>IF(ISBLANK(HLOOKUP(P$1, m_preprocess!$1:$1048576, $D251, FALSE)), "", HLOOKUP(P$1, m_preprocess!$1:$1048576, $D251, FALSE))</f>
        <v>106.65570995668432</v>
      </c>
      <c r="Q251">
        <f>IF(ISBLANK(HLOOKUP(Q$1, m_preprocess!$1:$1048576, $D251, FALSE)), "", HLOOKUP(Q$1, m_preprocess!$1:$1048576, $D251, FALSE))</f>
        <v>103.26625519286166</v>
      </c>
      <c r="R251">
        <f>IF(ISBLANK(HLOOKUP(R$1, m_preprocess!$1:$1048576, $D251, FALSE)), "", HLOOKUP(R$1, m_preprocess!$1:$1048576, $D251, FALSE))</f>
        <v>103.28224816276376</v>
      </c>
      <c r="S251">
        <f>IF(ISBLANK(HLOOKUP(S$1, m_preprocess!$1:$1048576, $D251, FALSE)), "", HLOOKUP(S$1, m_preprocess!$1:$1048576, $D251, FALSE))</f>
        <v>328.93152194334363</v>
      </c>
      <c r="T251">
        <f>IF(ISBLANK(HLOOKUP(T$1, m_preprocess!$1:$1048576, $D251, FALSE)), "", HLOOKUP(T$1, m_preprocess!$1:$1048576, $D251, FALSE))</f>
        <v>40.693592511480823</v>
      </c>
      <c r="U251">
        <f>IF(ISBLANK(HLOOKUP(U$1, m_preprocess!$1:$1048576, $D251, FALSE)), "", HLOOKUP(U$1, m_preprocess!$1:$1048576, $D251, FALSE))</f>
        <v>341.03170425060983</v>
      </c>
      <c r="V251">
        <f>IF(ISBLANK(HLOOKUP(V$1, m_preprocess!$1:$1048576, $D251, FALSE)), "", HLOOKUP(V$1, m_preprocess!$1:$1048576, $D251, FALSE))</f>
        <v>53.188865905342524</v>
      </c>
      <c r="W251">
        <f>IF(ISBLANK(HLOOKUP(W$1, m_preprocess!$1:$1048576, $D251, FALSE)), "", HLOOKUP(W$1, m_preprocess!$1:$1048576, $D251, FALSE))</f>
        <v>252.98333856698116</v>
      </c>
      <c r="X251">
        <f>IF(ISBLANK(HLOOKUP(X$1, m_preprocess!$1:$1048576, $D251, FALSE)), "", HLOOKUP(X$1, m_preprocess!$1:$1048576, $D251, FALSE))</f>
        <v>34.859499778286128</v>
      </c>
      <c r="Y251">
        <f>IF(ISBLANK(HLOOKUP(Y$1, m_preprocess!$1:$1048576, $D251, FALSE)), "", HLOOKUP(Y$1, m_preprocess!$1:$1048576, $D251, FALSE))</f>
        <v>265646.23479717429</v>
      </c>
      <c r="Z251">
        <f>IF(ISBLANK(HLOOKUP(Z$1, m_preprocess!$1:$1048576, $D251, FALSE)), "", HLOOKUP(Z$1, m_preprocess!$1:$1048576, $D251, FALSE))</f>
        <v>289507.59913698933</v>
      </c>
      <c r="AA251">
        <f>IF(ISBLANK(HLOOKUP(AA$1, m_preprocess!$1:$1048576, $D251, FALSE)), "", HLOOKUP(AA$1, m_preprocess!$1:$1048576, $D251, FALSE))</f>
        <v>817.79575618373053</v>
      </c>
      <c r="AB251">
        <f>IF(ISBLANK(HLOOKUP(AB$1, m_preprocess!$1:$1048576, $D251, FALSE)), "", HLOOKUP(AB$1, m_preprocess!$1:$1048576, $D251, FALSE))</f>
        <v>27258.43711310174</v>
      </c>
      <c r="AC251">
        <f>IF(ISBLANK(HLOOKUP(AC$1, m_preprocess!$1:$1048576, $D251, FALSE)), "", HLOOKUP(AC$1, m_preprocess!$1:$1048576, $D251, FALSE))</f>
        <v>108.94943376649921</v>
      </c>
      <c r="AD251">
        <f>IF(ISBLANK(HLOOKUP(AD$1, m_preprocess!$1:$1048576, $D251, FALSE)), "", HLOOKUP(AD$1, m_preprocess!$1:$1048576, $D251, FALSE))</f>
        <v>18547.155722452841</v>
      </c>
      <c r="AE251">
        <f>IF(ISBLANK(HLOOKUP(AE$1, m_preprocess!$1:$1048576, $D251, FALSE)), "", HLOOKUP(AE$1, m_preprocess!$1:$1048576, $D251, FALSE))</f>
        <v>32111.368343529237</v>
      </c>
      <c r="AF251">
        <f>IF(ISBLANK(HLOOKUP(AF$1, m_preprocess!$1:$1048576, $D251, FALSE)), "", HLOOKUP(AF$1, m_preprocess!$1:$1048576, $D251, FALSE))</f>
        <v>370.18835117617067</v>
      </c>
      <c r="AG251">
        <f>IF(ISBLANK(HLOOKUP(AG$1, m_preprocess!$1:$1048576, $D251, FALSE)), "", HLOOKUP(AG$1, m_preprocess!$1:$1048576, $D251, FALSE))</f>
        <v>2293.8020000000033</v>
      </c>
    </row>
    <row r="252" spans="1:33">
      <c r="A252" s="22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115.00471363358555</v>
      </c>
      <c r="F252">
        <f>IF(ISBLANK(HLOOKUP(F$1, m_preprocess!$1:$1048576, $D252, FALSE)), "", HLOOKUP(F$1, m_preprocess!$1:$1048576, $D252, FALSE))</f>
        <v>110.28913536</v>
      </c>
      <c r="G252">
        <f>IF(ISBLANK(HLOOKUP(G$1, m_preprocess!$1:$1048576, $D252, FALSE)), "", HLOOKUP(G$1, m_preprocess!$1:$1048576, $D252, FALSE))</f>
        <v>106.61359889132709</v>
      </c>
      <c r="H252">
        <f>IF(ISBLANK(HLOOKUP(H$1, m_preprocess!$1:$1048576, $D252, FALSE)), "", HLOOKUP(H$1, m_preprocess!$1:$1048576, $D252, FALSE))</f>
        <v>97.14643690192969</v>
      </c>
      <c r="I252">
        <f>IF(ISBLANK(HLOOKUP(I$1, m_preprocess!$1:$1048576, $D252, FALSE)), "", HLOOKUP(I$1, m_preprocess!$1:$1048576, $D252, FALSE))</f>
        <v>121.95523782640704</v>
      </c>
      <c r="J252">
        <f>IF(ISBLANK(HLOOKUP(J$1, m_preprocess!$1:$1048576, $D252, FALSE)), "", HLOOKUP(J$1, m_preprocess!$1:$1048576, $D252, FALSE))</f>
        <v>102.86499697036591</v>
      </c>
      <c r="K252">
        <f>IF(ISBLANK(HLOOKUP(K$1, m_preprocess!$1:$1048576, $D252, FALSE)), "", HLOOKUP(K$1, m_preprocess!$1:$1048576, $D252, FALSE))</f>
        <v>111.53359799362255</v>
      </c>
      <c r="L252">
        <f>IF(ISBLANK(HLOOKUP(L$1, m_preprocess!$1:$1048576, $D252, FALSE)), "", HLOOKUP(L$1, m_preprocess!$1:$1048576, $D252, FALSE))</f>
        <v>107.54276033086177</v>
      </c>
      <c r="M252">
        <f>IF(ISBLANK(HLOOKUP(M$1, m_preprocess!$1:$1048576, $D252, FALSE)), "", HLOOKUP(M$1, m_preprocess!$1:$1048576, $D252, FALSE))</f>
        <v>115.30862003350033</v>
      </c>
      <c r="N252">
        <f>IF(ISBLANK(HLOOKUP(N$1, m_preprocess!$1:$1048576, $D252, FALSE)), "", HLOOKUP(N$1, m_preprocess!$1:$1048576, $D252, FALSE))</f>
        <v>49.862000000000002</v>
      </c>
      <c r="O252">
        <f>IF(ISBLANK(HLOOKUP(O$1, m_preprocess!$1:$1048576, $D252, FALSE)), "", HLOOKUP(O$1, m_preprocess!$1:$1048576, $D252, FALSE))</f>
        <v>88.674419000941</v>
      </c>
      <c r="P252">
        <f>IF(ISBLANK(HLOOKUP(P$1, m_preprocess!$1:$1048576, $D252, FALSE)), "", HLOOKUP(P$1, m_preprocess!$1:$1048576, $D252, FALSE))</f>
        <v>106.08985461879163</v>
      </c>
      <c r="Q252">
        <f>IF(ISBLANK(HLOOKUP(Q$1, m_preprocess!$1:$1048576, $D252, FALSE)), "", HLOOKUP(Q$1, m_preprocess!$1:$1048576, $D252, FALSE))</f>
        <v>103.10461332121392</v>
      </c>
      <c r="R252">
        <f>IF(ISBLANK(HLOOKUP(R$1, m_preprocess!$1:$1048576, $D252, FALSE)), "", HLOOKUP(R$1, m_preprocess!$1:$1048576, $D252, FALSE))</f>
        <v>102.89535181929972</v>
      </c>
      <c r="S252">
        <f>IF(ISBLANK(HLOOKUP(S$1, m_preprocess!$1:$1048576, $D252, FALSE)), "", HLOOKUP(S$1, m_preprocess!$1:$1048576, $D252, FALSE))</f>
        <v>298.55266664103533</v>
      </c>
      <c r="T252">
        <f>IF(ISBLANK(HLOOKUP(T$1, m_preprocess!$1:$1048576, $D252, FALSE)), "", HLOOKUP(T$1, m_preprocess!$1:$1048576, $D252, FALSE))</f>
        <v>34.291205441576807</v>
      </c>
      <c r="U252">
        <f>IF(ISBLANK(HLOOKUP(U$1, m_preprocess!$1:$1048576, $D252, FALSE)), "", HLOOKUP(U$1, m_preprocess!$1:$1048576, $D252, FALSE))</f>
        <v>304.19567068534667</v>
      </c>
      <c r="V252">
        <f>IF(ISBLANK(HLOOKUP(V$1, m_preprocess!$1:$1048576, $D252, FALSE)), "", HLOOKUP(V$1, m_preprocess!$1:$1048576, $D252, FALSE))</f>
        <v>46.320041811527467</v>
      </c>
      <c r="W252">
        <f>IF(ISBLANK(HLOOKUP(W$1, m_preprocess!$1:$1048576, $D252, FALSE)), "", HLOOKUP(W$1, m_preprocess!$1:$1048576, $D252, FALSE))</f>
        <v>225.44817589861773</v>
      </c>
      <c r="X252">
        <f>IF(ISBLANK(HLOOKUP(X$1, m_preprocess!$1:$1048576, $D252, FALSE)), "", HLOOKUP(X$1, m_preprocess!$1:$1048576, $D252, FALSE))</f>
        <v>32.427452975201518</v>
      </c>
      <c r="Y252">
        <f>IF(ISBLANK(HLOOKUP(Y$1, m_preprocess!$1:$1048576, $D252, FALSE)), "", HLOOKUP(Y$1, m_preprocess!$1:$1048576, $D252, FALSE))</f>
        <v>275656.09712100442</v>
      </c>
      <c r="Z252">
        <f>IF(ISBLANK(HLOOKUP(Z$1, m_preprocess!$1:$1048576, $D252, FALSE)), "", HLOOKUP(Z$1, m_preprocess!$1:$1048576, $D252, FALSE))</f>
        <v>311494.46163143084</v>
      </c>
      <c r="AA252">
        <f>IF(ISBLANK(HLOOKUP(AA$1, m_preprocess!$1:$1048576, $D252, FALSE)), "", HLOOKUP(AA$1, m_preprocess!$1:$1048576, $D252, FALSE))</f>
        <v>739.36369070492299</v>
      </c>
      <c r="AB252">
        <f>IF(ISBLANK(HLOOKUP(AB$1, m_preprocess!$1:$1048576, $D252, FALSE)), "", HLOOKUP(AB$1, m_preprocess!$1:$1048576, $D252, FALSE))</f>
        <v>27408.554910166677</v>
      </c>
      <c r="AC252">
        <f>IF(ISBLANK(HLOOKUP(AC$1, m_preprocess!$1:$1048576, $D252, FALSE)), "", HLOOKUP(AC$1, m_preprocess!$1:$1048576, $D252, FALSE))</f>
        <v>108.04448147841951</v>
      </c>
      <c r="AD252">
        <f>IF(ISBLANK(HLOOKUP(AD$1, m_preprocess!$1:$1048576, $D252, FALSE)), "", HLOOKUP(AD$1, m_preprocess!$1:$1048576, $D252, FALSE))</f>
        <v>19415.915064218196</v>
      </c>
      <c r="AE252">
        <f>IF(ISBLANK(HLOOKUP(AE$1, m_preprocess!$1:$1048576, $D252, FALSE)), "", HLOOKUP(AE$1, m_preprocess!$1:$1048576, $D252, FALSE))</f>
        <v>32953.236394220359</v>
      </c>
      <c r="AF252">
        <f>IF(ISBLANK(HLOOKUP(AF$1, m_preprocess!$1:$1048576, $D252, FALSE)), "", HLOOKUP(AF$1, m_preprocess!$1:$1048576, $D252, FALSE))</f>
        <v>367.56782596146911</v>
      </c>
      <c r="AG252">
        <f>IF(ISBLANK(HLOOKUP(AG$1, m_preprocess!$1:$1048576, $D252, FALSE)), "", HLOOKUP(AG$1, m_preprocess!$1:$1048576, $D252, FALSE))</f>
        <v>1718.5590000000084</v>
      </c>
    </row>
    <row r="253" spans="1:33">
      <c r="A253" s="22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113.22045924772355</v>
      </c>
      <c r="F253">
        <f>IF(ISBLANK(HLOOKUP(F$1, m_preprocess!$1:$1048576, $D253, FALSE)), "", HLOOKUP(F$1, m_preprocess!$1:$1048576, $D253, FALSE))</f>
        <v>131.38635152000001</v>
      </c>
      <c r="G253">
        <f>IF(ISBLANK(HLOOKUP(G$1, m_preprocess!$1:$1048576, $D253, FALSE)), "", HLOOKUP(G$1, m_preprocess!$1:$1048576, $D253, FALSE))</f>
        <v>103.37204379291289</v>
      </c>
      <c r="H253">
        <f>IF(ISBLANK(HLOOKUP(H$1, m_preprocess!$1:$1048576, $D253, FALSE)), "", HLOOKUP(H$1, m_preprocess!$1:$1048576, $D253, FALSE))</f>
        <v>100.14977854376428</v>
      </c>
      <c r="I253">
        <f>IF(ISBLANK(HLOOKUP(I$1, m_preprocess!$1:$1048576, $D253, FALSE)), "", HLOOKUP(I$1, m_preprocess!$1:$1048576, $D253, FALSE))</f>
        <v>119.43526477625785</v>
      </c>
      <c r="J253">
        <f>IF(ISBLANK(HLOOKUP(J$1, m_preprocess!$1:$1048576, $D253, FALSE)), "", HLOOKUP(J$1, m_preprocess!$1:$1048576, $D253, FALSE))</f>
        <v>103.91277582472543</v>
      </c>
      <c r="K253">
        <f>IF(ISBLANK(HLOOKUP(K$1, m_preprocess!$1:$1048576, $D253, FALSE)), "", HLOOKUP(K$1, m_preprocess!$1:$1048576, $D253, FALSE))</f>
        <v>102.77239633847013</v>
      </c>
      <c r="L253">
        <f>IF(ISBLANK(HLOOKUP(L$1, m_preprocess!$1:$1048576, $D253, FALSE)), "", HLOOKUP(L$1, m_preprocess!$1:$1048576, $D253, FALSE))</f>
        <v>110.42305759294588</v>
      </c>
      <c r="M253">
        <f>IF(ISBLANK(HLOOKUP(M$1, m_preprocess!$1:$1048576, $D253, FALSE)), "", HLOOKUP(M$1, m_preprocess!$1:$1048576, $D253, FALSE))</f>
        <v>114.11635956888398</v>
      </c>
      <c r="N253">
        <f>IF(ISBLANK(HLOOKUP(N$1, m_preprocess!$1:$1048576, $D253, FALSE)), "", HLOOKUP(N$1, m_preprocess!$1:$1048576, $D253, FALSE))</f>
        <v>50.853000000000002</v>
      </c>
      <c r="O253">
        <f>IF(ISBLANK(HLOOKUP(O$1, m_preprocess!$1:$1048576, $D253, FALSE)), "", HLOOKUP(O$1, m_preprocess!$1:$1048576, $D253, FALSE))</f>
        <v>89.663967243482006</v>
      </c>
      <c r="P253">
        <f>IF(ISBLANK(HLOOKUP(P$1, m_preprocess!$1:$1048576, $D253, FALSE)), "", HLOOKUP(P$1, m_preprocess!$1:$1048576, $D253, FALSE))</f>
        <v>106.39196207024764</v>
      </c>
      <c r="Q253">
        <f>IF(ISBLANK(HLOOKUP(Q$1, m_preprocess!$1:$1048576, $D253, FALSE)), "", HLOOKUP(Q$1, m_preprocess!$1:$1048576, $D253, FALSE))</f>
        <v>103.35751236418454</v>
      </c>
      <c r="R253">
        <f>IF(ISBLANK(HLOOKUP(R$1, m_preprocess!$1:$1048576, $D253, FALSE)), "", HLOOKUP(R$1, m_preprocess!$1:$1048576, $D253, FALSE))</f>
        <v>102.93587726392938</v>
      </c>
      <c r="S253">
        <f>IF(ISBLANK(HLOOKUP(S$1, m_preprocess!$1:$1048576, $D253, FALSE)), "", HLOOKUP(S$1, m_preprocess!$1:$1048576, $D253, FALSE))</f>
        <v>301.34989877177827</v>
      </c>
      <c r="T253">
        <f>IF(ISBLANK(HLOOKUP(T$1, m_preprocess!$1:$1048576, $D253, FALSE)), "", HLOOKUP(T$1, m_preprocess!$1:$1048576, $D253, FALSE))</f>
        <v>41.108716437734358</v>
      </c>
      <c r="U253">
        <f>IF(ISBLANK(HLOOKUP(U$1, m_preprocess!$1:$1048576, $D253, FALSE)), "", HLOOKUP(U$1, m_preprocess!$1:$1048576, $D253, FALSE))</f>
        <v>294.52356489327133</v>
      </c>
      <c r="V253">
        <f>IF(ISBLANK(HLOOKUP(V$1, m_preprocess!$1:$1048576, $D253, FALSE)), "", HLOOKUP(V$1, m_preprocess!$1:$1048576, $D253, FALSE))</f>
        <v>44.265152046996995</v>
      </c>
      <c r="W253">
        <f>IF(ISBLANK(HLOOKUP(W$1, m_preprocess!$1:$1048576, $D253, FALSE)), "", HLOOKUP(W$1, m_preprocess!$1:$1048576, $D253, FALSE))</f>
        <v>215.08374661408089</v>
      </c>
      <c r="X253">
        <f>IF(ISBLANK(HLOOKUP(X$1, m_preprocess!$1:$1048576, $D253, FALSE)), "", HLOOKUP(X$1, m_preprocess!$1:$1048576, $D253, FALSE))</f>
        <v>35.174666232193459</v>
      </c>
      <c r="Y253">
        <f>IF(ISBLANK(HLOOKUP(Y$1, m_preprocess!$1:$1048576, $D253, FALSE)), "", HLOOKUP(Y$1, m_preprocess!$1:$1048576, $D253, FALSE))</f>
        <v>458107.30530544894</v>
      </c>
      <c r="Z253">
        <f>IF(ISBLANK(HLOOKUP(Z$1, m_preprocess!$1:$1048576, $D253, FALSE)), "", HLOOKUP(Z$1, m_preprocess!$1:$1048576, $D253, FALSE))</f>
        <v>544600.69716970983</v>
      </c>
      <c r="AA253">
        <f>IF(ISBLANK(HLOOKUP(AA$1, m_preprocess!$1:$1048576, $D253, FALSE)), "", HLOOKUP(AA$1, m_preprocess!$1:$1048576, $D253, FALSE))</f>
        <v>787.53256375427407</v>
      </c>
      <c r="AB253">
        <f>IF(ISBLANK(HLOOKUP(AB$1, m_preprocess!$1:$1048576, $D253, FALSE)), "", HLOOKUP(AB$1, m_preprocess!$1:$1048576, $D253, FALSE))</f>
        <v>27332.603938730856</v>
      </c>
      <c r="AC253">
        <f>IF(ISBLANK(HLOOKUP(AC$1, m_preprocess!$1:$1048576, $D253, FALSE)), "", HLOOKUP(AC$1, m_preprocess!$1:$1048576, $D253, FALSE))</f>
        <v>106.74523200031484</v>
      </c>
      <c r="AD253">
        <f>IF(ISBLANK(HLOOKUP(AD$1, m_preprocess!$1:$1048576, $D253, FALSE)), "", HLOOKUP(AD$1, m_preprocess!$1:$1048576, $D253, FALSE))</f>
        <v>20825.871853319943</v>
      </c>
      <c r="AE253">
        <f>IF(ISBLANK(HLOOKUP(AE$1, m_preprocess!$1:$1048576, $D253, FALSE)), "", HLOOKUP(AE$1, m_preprocess!$1:$1048576, $D253, FALSE))</f>
        <v>34161.539976772969</v>
      </c>
      <c r="AF253">
        <f>IF(ISBLANK(HLOOKUP(AF$1, m_preprocess!$1:$1048576, $D253, FALSE)), "", HLOOKUP(AF$1, m_preprocess!$1:$1048576, $D253, FALSE))</f>
        <v>378.97325752412388</v>
      </c>
      <c r="AG253">
        <f>IF(ISBLANK(HLOOKUP(AG$1, m_preprocess!$1:$1048576, $D253, FALSE)), "", HLOOKUP(AG$1, m_preprocess!$1:$1048576, $D253, FALSE))</f>
        <v>-609.48999999999069</v>
      </c>
    </row>
    <row r="254" spans="1:33">
      <c r="A254" s="22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109.31507596080108</v>
      </c>
      <c r="F254">
        <f>IF(ISBLANK(HLOOKUP(F$1, m_preprocess!$1:$1048576, $D254, FALSE)), "", HLOOKUP(F$1, m_preprocess!$1:$1048576, $D254, FALSE))</f>
        <v>104.21597487</v>
      </c>
      <c r="G254">
        <f>IF(ISBLANK(HLOOKUP(G$1, m_preprocess!$1:$1048576, $D254, FALSE)), "", HLOOKUP(G$1, m_preprocess!$1:$1048576, $D254, FALSE))</f>
        <v>103.53804567090205</v>
      </c>
      <c r="H254">
        <f>IF(ISBLANK(HLOOKUP(H$1, m_preprocess!$1:$1048576, $D254, FALSE)), "", HLOOKUP(H$1, m_preprocess!$1:$1048576, $D254, FALSE))</f>
        <v>100.06145992772923</v>
      </c>
      <c r="I254">
        <f>IF(ISBLANK(HLOOKUP(I$1, m_preprocess!$1:$1048576, $D254, FALSE)), "", HLOOKUP(I$1, m_preprocess!$1:$1048576, $D254, FALSE))</f>
        <v>119.21811666967976</v>
      </c>
      <c r="J254">
        <f>IF(ISBLANK(HLOOKUP(J$1, m_preprocess!$1:$1048576, $D254, FALSE)), "", HLOOKUP(J$1, m_preprocess!$1:$1048576, $D254, FALSE))</f>
        <v>89.172492728013722</v>
      </c>
      <c r="K254">
        <f>IF(ISBLANK(HLOOKUP(K$1, m_preprocess!$1:$1048576, $D254, FALSE)), "", HLOOKUP(K$1, m_preprocess!$1:$1048576, $D254, FALSE))</f>
        <v>110.6971882378123</v>
      </c>
      <c r="L254">
        <f>IF(ISBLANK(HLOOKUP(L$1, m_preprocess!$1:$1048576, $D254, FALSE)), "", HLOOKUP(L$1, m_preprocess!$1:$1048576, $D254, FALSE))</f>
        <v>94.74926889461922</v>
      </c>
      <c r="M254">
        <f>IF(ISBLANK(HLOOKUP(M$1, m_preprocess!$1:$1048576, $D254, FALSE)), "", HLOOKUP(M$1, m_preprocess!$1:$1048576, $D254, FALSE))</f>
        <v>111.89269825797456</v>
      </c>
      <c r="N254">
        <f>IF(ISBLANK(HLOOKUP(N$1, m_preprocess!$1:$1048576, $D254, FALSE)), "", HLOOKUP(N$1, m_preprocess!$1:$1048576, $D254, FALSE))</f>
        <v>50.253999999999998</v>
      </c>
      <c r="O254">
        <f>IF(ISBLANK(HLOOKUP(O$1, m_preprocess!$1:$1048576, $D254, FALSE)), "", HLOOKUP(O$1, m_preprocess!$1:$1048576, $D254, FALSE))</f>
        <v>84.456111401949002</v>
      </c>
      <c r="P254">
        <f>IF(ISBLANK(HLOOKUP(P$1, m_preprocess!$1:$1048576, $D254, FALSE)), "", HLOOKUP(P$1, m_preprocess!$1:$1048576, $D254, FALSE))</f>
        <v>106.03393701226898</v>
      </c>
      <c r="Q254">
        <f>IF(ISBLANK(HLOOKUP(Q$1, m_preprocess!$1:$1048576, $D254, FALSE)), "", HLOOKUP(Q$1, m_preprocess!$1:$1048576, $D254, FALSE))</f>
        <v>103.5367262119787</v>
      </c>
      <c r="R254">
        <f>IF(ISBLANK(HLOOKUP(R$1, m_preprocess!$1:$1048576, $D254, FALSE)), "", HLOOKUP(R$1, m_preprocess!$1:$1048576, $D254, FALSE))</f>
        <v>102.41190821040405</v>
      </c>
      <c r="S254">
        <f>IF(ISBLANK(HLOOKUP(S$1, m_preprocess!$1:$1048576, $D254, FALSE)), "", HLOOKUP(S$1, m_preprocess!$1:$1048576, $D254, FALSE))</f>
        <v>255.12949685976312</v>
      </c>
      <c r="T254">
        <f>IF(ISBLANK(HLOOKUP(T$1, m_preprocess!$1:$1048576, $D254, FALSE)), "", HLOOKUP(T$1, m_preprocess!$1:$1048576, $D254, FALSE))</f>
        <v>36.100545805038657</v>
      </c>
      <c r="U254">
        <f>IF(ISBLANK(HLOOKUP(U$1, m_preprocess!$1:$1048576, $D254, FALSE)), "", HLOOKUP(U$1, m_preprocess!$1:$1048576, $D254, FALSE))</f>
        <v>292.0077938151199</v>
      </c>
      <c r="V254">
        <f>IF(ISBLANK(HLOOKUP(V$1, m_preprocess!$1:$1048576, $D254, FALSE)), "", HLOOKUP(V$1, m_preprocess!$1:$1048576, $D254, FALSE))</f>
        <v>45.833823162268104</v>
      </c>
      <c r="W254">
        <f>IF(ISBLANK(HLOOKUP(W$1, m_preprocess!$1:$1048576, $D254, FALSE)), "", HLOOKUP(W$1, m_preprocess!$1:$1048576, $D254, FALSE))</f>
        <v>215.62748617617643</v>
      </c>
      <c r="X254">
        <f>IF(ISBLANK(HLOOKUP(X$1, m_preprocess!$1:$1048576, $D254, FALSE)), "", HLOOKUP(X$1, m_preprocess!$1:$1048576, $D254, FALSE))</f>
        <v>30.546484476675413</v>
      </c>
      <c r="Y254">
        <f>IF(ISBLANK(HLOOKUP(Y$1, m_preprocess!$1:$1048576, $D254, FALSE)), "", HLOOKUP(Y$1, m_preprocess!$1:$1048576, $D254, FALSE))</f>
        <v>326003.65583751834</v>
      </c>
      <c r="Z254">
        <f>IF(ISBLANK(HLOOKUP(Z$1, m_preprocess!$1:$1048576, $D254, FALSE)), "", HLOOKUP(Z$1, m_preprocess!$1:$1048576, $D254, FALSE))</f>
        <v>334393.46606817475</v>
      </c>
      <c r="AA254">
        <f>IF(ISBLANK(HLOOKUP(AA$1, m_preprocess!$1:$1048576, $D254, FALSE)), "", HLOOKUP(AA$1, m_preprocess!$1:$1048576, $D254, FALSE))</f>
        <v>697.52425287551603</v>
      </c>
      <c r="AB254">
        <f>IF(ISBLANK(HLOOKUP(AB$1, m_preprocess!$1:$1048576, $D254, FALSE)), "", HLOOKUP(AB$1, m_preprocess!$1:$1048576, $D254, FALSE))</f>
        <v>26999.041820363542</v>
      </c>
      <c r="AC254">
        <f>IF(ISBLANK(HLOOKUP(AC$1, m_preprocess!$1:$1048576, $D254, FALSE)), "", HLOOKUP(AC$1, m_preprocess!$1:$1048576, $D254, FALSE))</f>
        <v>107.50688869122547</v>
      </c>
      <c r="AD254">
        <f>IF(ISBLANK(HLOOKUP(AD$1, m_preprocess!$1:$1048576, $D254, FALSE)), "", HLOOKUP(AD$1, m_preprocess!$1:$1048576, $D254, FALSE))</f>
        <v>20095.584008088528</v>
      </c>
      <c r="AE254">
        <f>IF(ISBLANK(HLOOKUP(AE$1, m_preprocess!$1:$1048576, $D254, FALSE)), "", HLOOKUP(AE$1, m_preprocess!$1:$1048576, $D254, FALSE))</f>
        <v>33277.516789920446</v>
      </c>
      <c r="AF254">
        <f>IF(ISBLANK(HLOOKUP(AF$1, m_preprocess!$1:$1048576, $D254, FALSE)), "", HLOOKUP(AF$1, m_preprocess!$1:$1048576, $D254, FALSE))</f>
        <v>370.40895960179552</v>
      </c>
      <c r="AG254">
        <f>IF(ISBLANK(HLOOKUP(AG$1, m_preprocess!$1:$1048576, $D254, FALSE)), "", HLOOKUP(AG$1, m_preprocess!$1:$1048576, $D254, FALSE))</f>
        <v>5985.0489999999918</v>
      </c>
    </row>
    <row r="255" spans="1:33">
      <c r="A255" s="22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107.25470961352525</v>
      </c>
      <c r="F255">
        <f>IF(ISBLANK(HLOOKUP(F$1, m_preprocess!$1:$1048576, $D255, FALSE)), "", HLOOKUP(F$1, m_preprocess!$1:$1048576, $D255, FALSE))</f>
        <v>93.236041830000005</v>
      </c>
      <c r="G255">
        <f>IF(ISBLANK(HLOOKUP(G$1, m_preprocess!$1:$1048576, $D255, FALSE)), "", HLOOKUP(G$1, m_preprocess!$1:$1048576, $D255, FALSE))</f>
        <v>99.958972469735187</v>
      </c>
      <c r="H255">
        <f>IF(ISBLANK(HLOOKUP(H$1, m_preprocess!$1:$1048576, $D255, FALSE)), "", HLOOKUP(H$1, m_preprocess!$1:$1048576, $D255, FALSE))</f>
        <v>90.707311103072286</v>
      </c>
      <c r="I255">
        <f>IF(ISBLANK(HLOOKUP(I$1, m_preprocess!$1:$1048576, $D255, FALSE)), "", HLOOKUP(I$1, m_preprocess!$1:$1048576, $D255, FALSE))</f>
        <v>117.81053827384216</v>
      </c>
      <c r="J255">
        <f>IF(ISBLANK(HLOOKUP(J$1, m_preprocess!$1:$1048576, $D255, FALSE)), "", HLOOKUP(J$1, m_preprocess!$1:$1048576, $D255, FALSE))</f>
        <v>90.752971486164924</v>
      </c>
      <c r="K255">
        <f>IF(ISBLANK(HLOOKUP(K$1, m_preprocess!$1:$1048576, $D255, FALSE)), "", HLOOKUP(K$1, m_preprocess!$1:$1048576, $D255, FALSE))</f>
        <v>107.22885878416371</v>
      </c>
      <c r="L255">
        <f>IF(ISBLANK(HLOOKUP(L$1, m_preprocess!$1:$1048576, $D255, FALSE)), "", HLOOKUP(L$1, m_preprocess!$1:$1048576, $D255, FALSE))</f>
        <v>95.12789114937604</v>
      </c>
      <c r="M255">
        <f>IF(ISBLANK(HLOOKUP(M$1, m_preprocess!$1:$1048576, $D255, FALSE)), "", HLOOKUP(M$1, m_preprocess!$1:$1048576, $D255, FALSE))</f>
        <v>106.49464052912153</v>
      </c>
      <c r="N255">
        <f>IF(ISBLANK(HLOOKUP(N$1, m_preprocess!$1:$1048576, $D255, FALSE)), "", HLOOKUP(N$1, m_preprocess!$1:$1048576, $D255, FALSE))</f>
        <v>51.317</v>
      </c>
      <c r="O255">
        <f>IF(ISBLANK(HLOOKUP(O$1, m_preprocess!$1:$1048576, $D255, FALSE)), "", HLOOKUP(O$1, m_preprocess!$1:$1048576, $D255, FALSE))</f>
        <v>84.523656744625995</v>
      </c>
      <c r="P255">
        <f>IF(ISBLANK(HLOOKUP(P$1, m_preprocess!$1:$1048576, $D255, FALSE)), "", HLOOKUP(P$1, m_preprocess!$1:$1048576, $D255, FALSE))</f>
        <v>106.40728448546679</v>
      </c>
      <c r="Q255">
        <f>IF(ISBLANK(HLOOKUP(Q$1, m_preprocess!$1:$1048576, $D255, FALSE)), "", HLOOKUP(Q$1, m_preprocess!$1:$1048576, $D255, FALSE))</f>
        <v>103.64400592554827</v>
      </c>
      <c r="R255">
        <f>IF(ISBLANK(HLOOKUP(R$1, m_preprocess!$1:$1048576, $D255, FALSE)), "", HLOOKUP(R$1, m_preprocess!$1:$1048576, $D255, FALSE))</f>
        <v>102.6661248137239</v>
      </c>
      <c r="S255">
        <f>IF(ISBLANK(HLOOKUP(S$1, m_preprocess!$1:$1048576, $D255, FALSE)), "", HLOOKUP(S$1, m_preprocess!$1:$1048576, $D255, FALSE))</f>
        <v>286.27294782774447</v>
      </c>
      <c r="T255">
        <f>IF(ISBLANK(HLOOKUP(T$1, m_preprocess!$1:$1048576, $D255, FALSE)), "", HLOOKUP(T$1, m_preprocess!$1:$1048576, $D255, FALSE))</f>
        <v>36.882117788994186</v>
      </c>
      <c r="U255">
        <f>IF(ISBLANK(HLOOKUP(U$1, m_preprocess!$1:$1048576, $D255, FALSE)), "", HLOOKUP(U$1, m_preprocess!$1:$1048576, $D255, FALSE))</f>
        <v>285.04756967057301</v>
      </c>
      <c r="V255">
        <f>IF(ISBLANK(HLOOKUP(V$1, m_preprocess!$1:$1048576, $D255, FALSE)), "", HLOOKUP(V$1, m_preprocess!$1:$1048576, $D255, FALSE))</f>
        <v>40.372821974922758</v>
      </c>
      <c r="W255">
        <f>IF(ISBLANK(HLOOKUP(W$1, m_preprocess!$1:$1048576, $D255, FALSE)), "", HLOOKUP(W$1, m_preprocess!$1:$1048576, $D255, FALSE))</f>
        <v>216.81580906996504</v>
      </c>
      <c r="X255">
        <f>IF(ISBLANK(HLOOKUP(X$1, m_preprocess!$1:$1048576, $D255, FALSE)), "", HLOOKUP(X$1, m_preprocess!$1:$1048576, $D255, FALSE))</f>
        <v>27.858938625685173</v>
      </c>
      <c r="Y255">
        <f>IF(ISBLANK(HLOOKUP(Y$1, m_preprocess!$1:$1048576, $D255, FALSE)), "", HLOOKUP(Y$1, m_preprocess!$1:$1048576, $D255, FALSE))</f>
        <v>249099.19407748917</v>
      </c>
      <c r="Z255">
        <f>IF(ISBLANK(HLOOKUP(Z$1, m_preprocess!$1:$1048576, $D255, FALSE)), "", HLOOKUP(Z$1, m_preprocess!$1:$1048576, $D255, FALSE))</f>
        <v>287713.31713804411</v>
      </c>
      <c r="AA255">
        <f>IF(ISBLANK(HLOOKUP(AA$1, m_preprocess!$1:$1048576, $D255, FALSE)), "", HLOOKUP(AA$1, m_preprocess!$1:$1048576, $D255, FALSE))</f>
        <v>729.66522508604919</v>
      </c>
      <c r="AB255">
        <f>IF(ISBLANK(HLOOKUP(AB$1, m_preprocess!$1:$1048576, $D255, FALSE)), "", HLOOKUP(AB$1, m_preprocess!$1:$1048576, $D255, FALSE))</f>
        <v>26959.402429293375</v>
      </c>
      <c r="AC255">
        <f>IF(ISBLANK(HLOOKUP(AC$1, m_preprocess!$1:$1048576, $D255, FALSE)), "", HLOOKUP(AC$1, m_preprocess!$1:$1048576, $D255, FALSE))</f>
        <v>108.1386295990209</v>
      </c>
      <c r="AD255">
        <f>IF(ISBLANK(HLOOKUP(AD$1, m_preprocess!$1:$1048576, $D255, FALSE)), "", HLOOKUP(AD$1, m_preprocess!$1:$1048576, $D255, FALSE))</f>
        <v>19944.928852114546</v>
      </c>
      <c r="AE255">
        <f>IF(ISBLANK(HLOOKUP(AE$1, m_preprocess!$1:$1048576, $D255, FALSE)), "", HLOOKUP(AE$1, m_preprocess!$1:$1048576, $D255, FALSE))</f>
        <v>33309.78282507314</v>
      </c>
      <c r="AF255">
        <f>IF(ISBLANK(HLOOKUP(AF$1, m_preprocess!$1:$1048576, $D255, FALSE)), "", HLOOKUP(AF$1, m_preprocess!$1:$1048576, $D255, FALSE))</f>
        <v>354.18742796347192</v>
      </c>
      <c r="AG255">
        <f>IF(ISBLANK(HLOOKUP(AG$1, m_preprocess!$1:$1048576, $D255, FALSE)), "", HLOOKUP(AG$1, m_preprocess!$1:$1048576, $D255, FALSE))</f>
        <v>-158.91699999999037</v>
      </c>
    </row>
    <row r="256" spans="1:33">
      <c r="A256" s="22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111.58072915253281</v>
      </c>
      <c r="F256">
        <f>IF(ISBLANK(HLOOKUP(F$1, m_preprocess!$1:$1048576, $D256, FALSE)), "", HLOOKUP(F$1, m_preprocess!$1:$1048576, $D256, FALSE))</f>
        <v>101.23265078999999</v>
      </c>
      <c r="G256">
        <f>IF(ISBLANK(HLOOKUP(G$1, m_preprocess!$1:$1048576, $D256, FALSE)), "", HLOOKUP(G$1, m_preprocess!$1:$1048576, $D256, FALSE))</f>
        <v>105.98138626614563</v>
      </c>
      <c r="H256">
        <f>IF(ISBLANK(HLOOKUP(H$1, m_preprocess!$1:$1048576, $D256, FALSE)), "", HLOOKUP(H$1, m_preprocess!$1:$1048576, $D256, FALSE))</f>
        <v>98.907862934807028</v>
      </c>
      <c r="I256">
        <f>IF(ISBLANK(HLOOKUP(I$1, m_preprocess!$1:$1048576, $D256, FALSE)), "", HLOOKUP(I$1, m_preprocess!$1:$1048576, $D256, FALSE))</f>
        <v>120.99374204790878</v>
      </c>
      <c r="J256">
        <f>IF(ISBLANK(HLOOKUP(J$1, m_preprocess!$1:$1048576, $D256, FALSE)), "", HLOOKUP(J$1, m_preprocess!$1:$1048576, $D256, FALSE))</f>
        <v>90.974832366741282</v>
      </c>
      <c r="K256">
        <f>IF(ISBLANK(HLOOKUP(K$1, m_preprocess!$1:$1048576, $D256, FALSE)), "", HLOOKUP(K$1, m_preprocess!$1:$1048576, $D256, FALSE))</f>
        <v>115.42094066894417</v>
      </c>
      <c r="L256">
        <f>IF(ISBLANK(HLOOKUP(L$1, m_preprocess!$1:$1048576, $D256, FALSE)), "", HLOOKUP(L$1, m_preprocess!$1:$1048576, $D256, FALSE))</f>
        <v>99.964257045897952</v>
      </c>
      <c r="M256">
        <f>IF(ISBLANK(HLOOKUP(M$1, m_preprocess!$1:$1048576, $D256, FALSE)), "", HLOOKUP(M$1, m_preprocess!$1:$1048576, $D256, FALSE))</f>
        <v>110.16981738556618</v>
      </c>
      <c r="N256">
        <f>IF(ISBLANK(HLOOKUP(N$1, m_preprocess!$1:$1048576, $D256, FALSE)), "", HLOOKUP(N$1, m_preprocess!$1:$1048576, $D256, FALSE))</f>
        <v>51.795000000000002</v>
      </c>
      <c r="O256">
        <f>IF(ISBLANK(HLOOKUP(O$1, m_preprocess!$1:$1048576, $D256, FALSE)), "", HLOOKUP(O$1, m_preprocess!$1:$1048576, $D256, FALSE))</f>
        <v>88.785119980779001</v>
      </c>
      <c r="P256">
        <f>IF(ISBLANK(HLOOKUP(P$1, m_preprocess!$1:$1048576, $D256, FALSE)), "", HLOOKUP(P$1, m_preprocess!$1:$1048576, $D256, FALSE))</f>
        <v>106.26575056696871</v>
      </c>
      <c r="Q256">
        <f>IF(ISBLANK(HLOOKUP(Q$1, m_preprocess!$1:$1048576, $D256, FALSE)), "", HLOOKUP(Q$1, m_preprocess!$1:$1048576, $D256, FALSE))</f>
        <v>103.38619431945403</v>
      </c>
      <c r="R256">
        <f>IF(ISBLANK(HLOOKUP(R$1, m_preprocess!$1:$1048576, $D256, FALSE)), "", HLOOKUP(R$1, m_preprocess!$1:$1048576, $D256, FALSE))</f>
        <v>102.78524252340415</v>
      </c>
      <c r="S256">
        <f>IF(ISBLANK(HLOOKUP(S$1, m_preprocess!$1:$1048576, $D256, FALSE)), "", HLOOKUP(S$1, m_preprocess!$1:$1048576, $D256, FALSE))</f>
        <v>312.84954769174544</v>
      </c>
      <c r="T256">
        <f>IF(ISBLANK(HLOOKUP(T$1, m_preprocess!$1:$1048576, $D256, FALSE)), "", HLOOKUP(T$1, m_preprocess!$1:$1048576, $D256, FALSE))</f>
        <v>35.276605867829183</v>
      </c>
      <c r="U256">
        <f>IF(ISBLANK(HLOOKUP(U$1, m_preprocess!$1:$1048576, $D256, FALSE)), "", HLOOKUP(U$1, m_preprocess!$1:$1048576, $D256, FALSE))</f>
        <v>312.29856377375654</v>
      </c>
      <c r="V256">
        <f>IF(ISBLANK(HLOOKUP(V$1, m_preprocess!$1:$1048576, $D256, FALSE)), "", HLOOKUP(V$1, m_preprocess!$1:$1048576, $D256, FALSE))</f>
        <v>41.930878958606513</v>
      </c>
      <c r="W256">
        <f>IF(ISBLANK(HLOOKUP(W$1, m_preprocess!$1:$1048576, $D256, FALSE)), "", HLOOKUP(W$1, m_preprocess!$1:$1048576, $D256, FALSE))</f>
        <v>239.80960091626795</v>
      </c>
      <c r="X256">
        <f>IF(ISBLANK(HLOOKUP(X$1, m_preprocess!$1:$1048576, $D256, FALSE)), "", HLOOKUP(X$1, m_preprocess!$1:$1048576, $D256, FALSE))</f>
        <v>30.558093571353382</v>
      </c>
      <c r="Y256">
        <f>IF(ISBLANK(HLOOKUP(Y$1, m_preprocess!$1:$1048576, $D256, FALSE)), "", HLOOKUP(Y$1, m_preprocess!$1:$1048576, $D256, FALSE))</f>
        <v>279658.90945101192</v>
      </c>
      <c r="Z256">
        <f>IF(ISBLANK(HLOOKUP(Z$1, m_preprocess!$1:$1048576, $D256, FALSE)), "", HLOOKUP(Z$1, m_preprocess!$1:$1048576, $D256, FALSE))</f>
        <v>285155.2191442895</v>
      </c>
      <c r="AA256">
        <f>IF(ISBLANK(HLOOKUP(AA$1, m_preprocess!$1:$1048576, $D256, FALSE)), "", HLOOKUP(AA$1, m_preprocess!$1:$1048576, $D256, FALSE))</f>
        <v>889.48108708461757</v>
      </c>
      <c r="AB256">
        <f>IF(ISBLANK(HLOOKUP(AB$1, m_preprocess!$1:$1048576, $D256, FALSE)), "", HLOOKUP(AB$1, m_preprocess!$1:$1048576, $D256, FALSE))</f>
        <v>27049.512374114711</v>
      </c>
      <c r="AC256">
        <f>IF(ISBLANK(HLOOKUP(AC$1, m_preprocess!$1:$1048576, $D256, FALSE)), "", HLOOKUP(AC$1, m_preprocess!$1:$1048576, $D256, FALSE))</f>
        <v>107.5267735967528</v>
      </c>
      <c r="AD256">
        <f>IF(ISBLANK(HLOOKUP(AD$1, m_preprocess!$1:$1048576, $D256, FALSE)), "", HLOOKUP(AD$1, m_preprocess!$1:$1048576, $D256, FALSE))</f>
        <v>19759.817779202291</v>
      </c>
      <c r="AE256">
        <f>IF(ISBLANK(HLOOKUP(AE$1, m_preprocess!$1:$1048576, $D256, FALSE)), "", HLOOKUP(AE$1, m_preprocess!$1:$1048576, $D256, FALSE))</f>
        <v>33625.040388862857</v>
      </c>
      <c r="AF256">
        <f>IF(ISBLANK(HLOOKUP(AF$1, m_preprocess!$1:$1048576, $D256, FALSE)), "", HLOOKUP(AF$1, m_preprocess!$1:$1048576, $D256, FALSE))</f>
        <v>346.49943854499151</v>
      </c>
      <c r="AG256">
        <f>IF(ISBLANK(HLOOKUP(AG$1, m_preprocess!$1:$1048576, $D256, FALSE)), "", HLOOKUP(AG$1, m_preprocess!$1:$1048576, $D256, FALSE))</f>
        <v>745.88999999997759</v>
      </c>
    </row>
    <row r="257" spans="1:33">
      <c r="A257" s="22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108.94019885663155</v>
      </c>
      <c r="F257">
        <f>IF(ISBLANK(HLOOKUP(F$1, m_preprocess!$1:$1048576, $D257, FALSE)), "", HLOOKUP(F$1, m_preprocess!$1:$1048576, $D257, FALSE))</f>
        <v>97.965972780000001</v>
      </c>
      <c r="G257">
        <f>IF(ISBLANK(HLOOKUP(G$1, m_preprocess!$1:$1048576, $D257, FALSE)), "", HLOOKUP(G$1, m_preprocess!$1:$1048576, $D257, FALSE))</f>
        <v>103.24303967558903</v>
      </c>
      <c r="H257">
        <f>IF(ISBLANK(HLOOKUP(H$1, m_preprocess!$1:$1048576, $D257, FALSE)), "", HLOOKUP(H$1, m_preprocess!$1:$1048576, $D257, FALSE))</f>
        <v>95.350687003179786</v>
      </c>
      <c r="I257">
        <f>IF(ISBLANK(HLOOKUP(I$1, m_preprocess!$1:$1048576, $D257, FALSE)), "", HLOOKUP(I$1, m_preprocess!$1:$1048576, $D257, FALSE))</f>
        <v>115.38864687753312</v>
      </c>
      <c r="J257">
        <f>IF(ISBLANK(HLOOKUP(J$1, m_preprocess!$1:$1048576, $D257, FALSE)), "", HLOOKUP(J$1, m_preprocess!$1:$1048576, $D257, FALSE))</f>
        <v>91.894722327234916</v>
      </c>
      <c r="K257">
        <f>IF(ISBLANK(HLOOKUP(K$1, m_preprocess!$1:$1048576, $D257, FALSE)), "", HLOOKUP(K$1, m_preprocess!$1:$1048576, $D257, FALSE))</f>
        <v>111.60578569563376</v>
      </c>
      <c r="L257">
        <f>IF(ISBLANK(HLOOKUP(L$1, m_preprocess!$1:$1048576, $D257, FALSE)), "", HLOOKUP(L$1, m_preprocess!$1:$1048576, $D257, FALSE))</f>
        <v>99.996571298237797</v>
      </c>
      <c r="M257">
        <f>IF(ISBLANK(HLOOKUP(M$1, m_preprocess!$1:$1048576, $D257, FALSE)), "", HLOOKUP(M$1, m_preprocess!$1:$1048576, $D257, FALSE))</f>
        <v>109.66297996077175</v>
      </c>
      <c r="N257">
        <f>IF(ISBLANK(HLOOKUP(N$1, m_preprocess!$1:$1048576, $D257, FALSE)), "", HLOOKUP(N$1, m_preprocess!$1:$1048576, $D257, FALSE))</f>
        <v>52.119</v>
      </c>
      <c r="O257">
        <f>IF(ISBLANK(HLOOKUP(O$1, m_preprocess!$1:$1048576, $D257, FALSE)), "", HLOOKUP(O$1, m_preprocess!$1:$1048576, $D257, FALSE))</f>
        <v>90.262304461300005</v>
      </c>
      <c r="P257">
        <f>IF(ISBLANK(HLOOKUP(P$1, m_preprocess!$1:$1048576, $D257, FALSE)), "", HLOOKUP(P$1, m_preprocess!$1:$1048576, $D257, FALSE))</f>
        <v>106.46942132581057</v>
      </c>
      <c r="Q257">
        <f>IF(ISBLANK(HLOOKUP(Q$1, m_preprocess!$1:$1048576, $D257, FALSE)), "", HLOOKUP(Q$1, m_preprocess!$1:$1048576, $D257, FALSE))</f>
        <v>103.74156042725832</v>
      </c>
      <c r="R257">
        <f>IF(ISBLANK(HLOOKUP(R$1, m_preprocess!$1:$1048576, $D257, FALSE)), "", HLOOKUP(R$1, m_preprocess!$1:$1048576, $D257, FALSE))</f>
        <v>102.62947741225175</v>
      </c>
      <c r="S257">
        <f>IF(ISBLANK(HLOOKUP(S$1, m_preprocess!$1:$1048576, $D257, FALSE)), "", HLOOKUP(S$1, m_preprocess!$1:$1048576, $D257, FALSE))</f>
        <v>319.90358899173526</v>
      </c>
      <c r="T257">
        <f>IF(ISBLANK(HLOOKUP(T$1, m_preprocess!$1:$1048576, $D257, FALSE)), "", HLOOKUP(T$1, m_preprocess!$1:$1048576, $D257, FALSE))</f>
        <v>35.567601972886649</v>
      </c>
      <c r="U257">
        <f>IF(ISBLANK(HLOOKUP(U$1, m_preprocess!$1:$1048576, $D257, FALSE)), "", HLOOKUP(U$1, m_preprocess!$1:$1048576, $D257, FALSE))</f>
        <v>323.51423924776003</v>
      </c>
      <c r="V257">
        <f>IF(ISBLANK(HLOOKUP(V$1, m_preprocess!$1:$1048576, $D257, FALSE)), "", HLOOKUP(V$1, m_preprocess!$1:$1048576, $D257, FALSE))</f>
        <v>48.991474381800167</v>
      </c>
      <c r="W257">
        <f>IF(ISBLANK(HLOOKUP(W$1, m_preprocess!$1:$1048576, $D257, FALSE)), "", HLOOKUP(W$1, m_preprocess!$1:$1048576, $D257, FALSE))</f>
        <v>243.63639698404694</v>
      </c>
      <c r="X257">
        <f>IF(ISBLANK(HLOOKUP(X$1, m_preprocess!$1:$1048576, $D257, FALSE)), "", HLOOKUP(X$1, m_preprocess!$1:$1048576, $D257, FALSE))</f>
        <v>30.886367881912921</v>
      </c>
      <c r="Y257">
        <f>IF(ISBLANK(HLOOKUP(Y$1, m_preprocess!$1:$1048576, $D257, FALSE)), "", HLOOKUP(Y$1, m_preprocess!$1:$1048576, $D257, FALSE))</f>
        <v>307192.86903833883</v>
      </c>
      <c r="Z257">
        <f>IF(ISBLANK(HLOOKUP(Z$1, m_preprocess!$1:$1048576, $D257, FALSE)), "", HLOOKUP(Z$1, m_preprocess!$1:$1048576, $D257, FALSE))</f>
        <v>301869.589327475</v>
      </c>
      <c r="AA257">
        <f>IF(ISBLANK(HLOOKUP(AA$1, m_preprocess!$1:$1048576, $D257, FALSE)), "", HLOOKUP(AA$1, m_preprocess!$1:$1048576, $D257, FALSE))</f>
        <v>835.69094484027141</v>
      </c>
      <c r="AB257">
        <f>IF(ISBLANK(HLOOKUP(AB$1, m_preprocess!$1:$1048576, $D257, FALSE)), "", HLOOKUP(AB$1, m_preprocess!$1:$1048576, $D257, FALSE))</f>
        <v>27132.708525263977</v>
      </c>
      <c r="AC257">
        <f>IF(ISBLANK(HLOOKUP(AC$1, m_preprocess!$1:$1048576, $D257, FALSE)), "", HLOOKUP(AC$1, m_preprocess!$1:$1048576, $D257, FALSE))</f>
        <v>107.30844607742492</v>
      </c>
      <c r="AD257">
        <f>IF(ISBLANK(HLOOKUP(AD$1, m_preprocess!$1:$1048576, $D257, FALSE)), "", HLOOKUP(AD$1, m_preprocess!$1:$1048576, $D257, FALSE))</f>
        <v>20006.512837414073</v>
      </c>
      <c r="AE257">
        <f>IF(ISBLANK(HLOOKUP(AE$1, m_preprocess!$1:$1048576, $D257, FALSE)), "", HLOOKUP(AE$1, m_preprocess!$1:$1048576, $D257, FALSE))</f>
        <v>33988.530512986319</v>
      </c>
      <c r="AF257">
        <f>IF(ISBLANK(HLOOKUP(AF$1, m_preprocess!$1:$1048576, $D257, FALSE)), "", HLOOKUP(AF$1, m_preprocess!$1:$1048576, $D257, FALSE))</f>
        <v>359.32977818722975</v>
      </c>
      <c r="AG257">
        <f>IF(ISBLANK(HLOOKUP(AG$1, m_preprocess!$1:$1048576, $D257, FALSE)), "", HLOOKUP(AG$1, m_preprocess!$1:$1048576, $D257, FALSE))</f>
        <v>2876.050000000032</v>
      </c>
    </row>
    <row r="258" spans="1:33">
      <c r="A258" s="22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112.73753240416976</v>
      </c>
      <c r="F258">
        <f>IF(ISBLANK(HLOOKUP(F$1, m_preprocess!$1:$1048576, $D258, FALSE)), "", HLOOKUP(F$1, m_preprocess!$1:$1048576, $D258, FALSE))</f>
        <v>104.10646816000001</v>
      </c>
      <c r="G258">
        <f>IF(ISBLANK(HLOOKUP(G$1, m_preprocess!$1:$1048576, $D258, FALSE)), "", HLOOKUP(G$1, m_preprocess!$1:$1048576, $D258, FALSE))</f>
        <v>107.63003727199991</v>
      </c>
      <c r="H258">
        <f>IF(ISBLANK(HLOOKUP(H$1, m_preprocess!$1:$1048576, $D258, FALSE)), "", HLOOKUP(H$1, m_preprocess!$1:$1048576, $D258, FALSE))</f>
        <v>98.296332776138584</v>
      </c>
      <c r="I258">
        <f>IF(ISBLANK(HLOOKUP(I$1, m_preprocess!$1:$1048576, $D258, FALSE)), "", HLOOKUP(I$1, m_preprocess!$1:$1048576, $D258, FALSE))</f>
        <v>116.86467346346194</v>
      </c>
      <c r="J258">
        <f>IF(ISBLANK(HLOOKUP(J$1, m_preprocess!$1:$1048576, $D258, FALSE)), "", HLOOKUP(J$1, m_preprocess!$1:$1048576, $D258, FALSE))</f>
        <v>95.81600964765947</v>
      </c>
      <c r="K258">
        <f>IF(ISBLANK(HLOOKUP(K$1, m_preprocess!$1:$1048576, $D258, FALSE)), "", HLOOKUP(K$1, m_preprocess!$1:$1048576, $D258, FALSE))</f>
        <v>117.34207766338001</v>
      </c>
      <c r="L258">
        <f>IF(ISBLANK(HLOOKUP(L$1, m_preprocess!$1:$1048576, $D258, FALSE)), "", HLOOKUP(L$1, m_preprocess!$1:$1048576, $D258, FALSE))</f>
        <v>103.06367134735457</v>
      </c>
      <c r="M258">
        <f>IF(ISBLANK(HLOOKUP(M$1, m_preprocess!$1:$1048576, $D258, FALSE)), "", HLOOKUP(M$1, m_preprocess!$1:$1048576, $D258, FALSE))</f>
        <v>112.65506241280676</v>
      </c>
      <c r="N258">
        <f>IF(ISBLANK(HLOOKUP(N$1, m_preprocess!$1:$1048576, $D258, FALSE)), "", HLOOKUP(N$1, m_preprocess!$1:$1048576, $D258, FALSE))</f>
        <v>51.838000000000001</v>
      </c>
      <c r="O258">
        <f>IF(ISBLANK(HLOOKUP(O$1, m_preprocess!$1:$1048576, $D258, FALSE)), "", HLOOKUP(O$1, m_preprocess!$1:$1048576, $D258, FALSE))</f>
        <v>90.713832577420007</v>
      </c>
      <c r="P258">
        <f>IF(ISBLANK(HLOOKUP(P$1, m_preprocess!$1:$1048576, $D258, FALSE)), "", HLOOKUP(P$1, m_preprocess!$1:$1048576, $D258, FALSE))</f>
        <v>106.43592249818691</v>
      </c>
      <c r="Q258">
        <f>IF(ISBLANK(HLOOKUP(Q$1, m_preprocess!$1:$1048576, $D258, FALSE)), "", HLOOKUP(Q$1, m_preprocess!$1:$1048576, $D258, FALSE))</f>
        <v>103.40791943409511</v>
      </c>
      <c r="R258">
        <f>IF(ISBLANK(HLOOKUP(R$1, m_preprocess!$1:$1048576, $D258, FALSE)), "", HLOOKUP(R$1, m_preprocess!$1:$1048576, $D258, FALSE))</f>
        <v>102.92821195964747</v>
      </c>
      <c r="S258">
        <f>IF(ISBLANK(HLOOKUP(S$1, m_preprocess!$1:$1048576, $D258, FALSE)), "", HLOOKUP(S$1, m_preprocess!$1:$1048576, $D258, FALSE))</f>
        <v>322.95288275991163</v>
      </c>
      <c r="T258">
        <f>IF(ISBLANK(HLOOKUP(T$1, m_preprocess!$1:$1048576, $D258, FALSE)), "", HLOOKUP(T$1, m_preprocess!$1:$1048576, $D258, FALSE))</f>
        <v>35.755155878550561</v>
      </c>
      <c r="U258">
        <f>IF(ISBLANK(HLOOKUP(U$1, m_preprocess!$1:$1048576, $D258, FALSE)), "", HLOOKUP(U$1, m_preprocess!$1:$1048576, $D258, FALSE))</f>
        <v>331.22345162189674</v>
      </c>
      <c r="V258">
        <f>IF(ISBLANK(HLOOKUP(V$1, m_preprocess!$1:$1048576, $D258, FALSE)), "", HLOOKUP(V$1, m_preprocess!$1:$1048576, $D258, FALSE))</f>
        <v>43.959041288874552</v>
      </c>
      <c r="W258">
        <f>IF(ISBLANK(HLOOKUP(W$1, m_preprocess!$1:$1048576, $D258, FALSE)), "", HLOOKUP(W$1, m_preprocess!$1:$1048576, $D258, FALSE))</f>
        <v>255.67243925500372</v>
      </c>
      <c r="X258">
        <f>IF(ISBLANK(HLOOKUP(X$1, m_preprocess!$1:$1048576, $D258, FALSE)), "", HLOOKUP(X$1, m_preprocess!$1:$1048576, $D258, FALSE))</f>
        <v>31.591980748457722</v>
      </c>
      <c r="Y258">
        <f>IF(ISBLANK(HLOOKUP(Y$1, m_preprocess!$1:$1048576, $D258, FALSE)), "", HLOOKUP(Y$1, m_preprocess!$1:$1048576, $D258, FALSE))</f>
        <v>263072.60924044898</v>
      </c>
      <c r="Z258">
        <f>IF(ISBLANK(HLOOKUP(Z$1, m_preprocess!$1:$1048576, $D258, FALSE)), "", HLOOKUP(Z$1, m_preprocess!$1:$1048576, $D258, FALSE))</f>
        <v>305308.8321025176</v>
      </c>
      <c r="AA258">
        <f>IF(ISBLANK(HLOOKUP(AA$1, m_preprocess!$1:$1048576, $D258, FALSE)), "", HLOOKUP(AA$1, m_preprocess!$1:$1048576, $D258, FALSE))</f>
        <v>906.64151214300489</v>
      </c>
      <c r="AB258">
        <f>IF(ISBLANK(HLOOKUP(AB$1, m_preprocess!$1:$1048576, $D258, FALSE)), "", HLOOKUP(AB$1, m_preprocess!$1:$1048576, $D258, FALSE))</f>
        <v>27740.922623014918</v>
      </c>
      <c r="AC258">
        <f>IF(ISBLANK(HLOOKUP(AC$1, m_preprocess!$1:$1048576, $D258, FALSE)), "", HLOOKUP(AC$1, m_preprocess!$1:$1048576, $D258, FALSE))</f>
        <v>106.77957124796353</v>
      </c>
      <c r="AD258">
        <f>IF(ISBLANK(HLOOKUP(AD$1, m_preprocess!$1:$1048576, $D258, FALSE)), "", HLOOKUP(AD$1, m_preprocess!$1:$1048576, $D258, FALSE))</f>
        <v>20260.408476010201</v>
      </c>
      <c r="AE258">
        <f>IF(ISBLANK(HLOOKUP(AE$1, m_preprocess!$1:$1048576, $D258, FALSE)), "", HLOOKUP(AE$1, m_preprocess!$1:$1048576, $D258, FALSE))</f>
        <v>33987.538855741288</v>
      </c>
      <c r="AF258">
        <f>IF(ISBLANK(HLOOKUP(AF$1, m_preprocess!$1:$1048576, $D258, FALSE)), "", HLOOKUP(AF$1, m_preprocess!$1:$1048576, $D258, FALSE))</f>
        <v>371.19198059132475</v>
      </c>
      <c r="AG258">
        <f>IF(ISBLANK(HLOOKUP(AG$1, m_preprocess!$1:$1048576, $D258, FALSE)), "", HLOOKUP(AG$1, m_preprocess!$1:$1048576, $D258, FALSE))</f>
        <v>1630.3669999999984</v>
      </c>
    </row>
    <row r="259" spans="1:33">
      <c r="A259" s="22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111.7831326453615</v>
      </c>
      <c r="F259">
        <f>IF(ISBLANK(HLOOKUP(F$1, m_preprocess!$1:$1048576, $D259, FALSE)), "", HLOOKUP(F$1, m_preprocess!$1:$1048576, $D259, FALSE))</f>
        <v>103.26910461</v>
      </c>
      <c r="G259">
        <f>IF(ISBLANK(HLOOKUP(G$1, m_preprocess!$1:$1048576, $D259, FALSE)), "", HLOOKUP(G$1, m_preprocess!$1:$1048576, $D259, FALSE))</f>
        <v>105.86064105811448</v>
      </c>
      <c r="H259">
        <f>IF(ISBLANK(HLOOKUP(H$1, m_preprocess!$1:$1048576, $D259, FALSE)), "", HLOOKUP(H$1, m_preprocess!$1:$1048576, $D259, FALSE))</f>
        <v>94.647783838175258</v>
      </c>
      <c r="I259">
        <f>IF(ISBLANK(HLOOKUP(I$1, m_preprocess!$1:$1048576, $D259, FALSE)), "", HLOOKUP(I$1, m_preprocess!$1:$1048576, $D259, FALSE))</f>
        <v>119.77812565279756</v>
      </c>
      <c r="J259">
        <f>IF(ISBLANK(HLOOKUP(J$1, m_preprocess!$1:$1048576, $D259, FALSE)), "", HLOOKUP(J$1, m_preprocess!$1:$1048576, $D259, FALSE))</f>
        <v>96.379250838421527</v>
      </c>
      <c r="K259">
        <f>IF(ISBLANK(HLOOKUP(K$1, m_preprocess!$1:$1048576, $D259, FALSE)), "", HLOOKUP(K$1, m_preprocess!$1:$1048576, $D259, FALSE))</f>
        <v>114.78096659126813</v>
      </c>
      <c r="L259">
        <f>IF(ISBLANK(HLOOKUP(L$1, m_preprocess!$1:$1048576, $D259, FALSE)), "", HLOOKUP(L$1, m_preprocess!$1:$1048576, $D259, FALSE))</f>
        <v>102.63402368891856</v>
      </c>
      <c r="M259">
        <f>IF(ISBLANK(HLOOKUP(M$1, m_preprocess!$1:$1048576, $D259, FALSE)), "", HLOOKUP(M$1, m_preprocess!$1:$1048576, $D259, FALSE))</f>
        <v>110.40401100515815</v>
      </c>
      <c r="N259">
        <f>IF(ISBLANK(HLOOKUP(N$1, m_preprocess!$1:$1048576, $D259, FALSE)), "", HLOOKUP(N$1, m_preprocess!$1:$1048576, $D259, FALSE))</f>
        <v>51.741999999999997</v>
      </c>
      <c r="O259">
        <f>IF(ISBLANK(HLOOKUP(O$1, m_preprocess!$1:$1048576, $D259, FALSE)), "", HLOOKUP(O$1, m_preprocess!$1:$1048576, $D259, FALSE))</f>
        <v>90.973061950014994</v>
      </c>
      <c r="P259">
        <f>IF(ISBLANK(HLOOKUP(P$1, m_preprocess!$1:$1048576, $D259, FALSE)), "", HLOOKUP(P$1, m_preprocess!$1:$1048576, $D259, FALSE))</f>
        <v>106.78515574407395</v>
      </c>
      <c r="Q259">
        <f>IF(ISBLANK(HLOOKUP(Q$1, m_preprocess!$1:$1048576, $D259, FALSE)), "", HLOOKUP(Q$1, m_preprocess!$1:$1048576, $D259, FALSE))</f>
        <v>103.16908039090143</v>
      </c>
      <c r="R259">
        <f>IF(ISBLANK(HLOOKUP(R$1, m_preprocess!$1:$1048576, $D259, FALSE)), "", HLOOKUP(R$1, m_preprocess!$1:$1048576, $D259, FALSE))</f>
        <v>103.50499911356333</v>
      </c>
      <c r="S259">
        <f>IF(ISBLANK(HLOOKUP(S$1, m_preprocess!$1:$1048576, $D259, FALSE)), "", HLOOKUP(S$1, m_preprocess!$1:$1048576, $D259, FALSE))</f>
        <v>313.11759361137189</v>
      </c>
      <c r="T259">
        <f>IF(ISBLANK(HLOOKUP(T$1, m_preprocess!$1:$1048576, $D259, FALSE)), "", HLOOKUP(T$1, m_preprocess!$1:$1048576, $D259, FALSE))</f>
        <v>36.431683532155134</v>
      </c>
      <c r="U259">
        <f>IF(ISBLANK(HLOOKUP(U$1, m_preprocess!$1:$1048576, $D259, FALSE)), "", HLOOKUP(U$1, m_preprocess!$1:$1048576, $D259, FALSE))</f>
        <v>320.35324803490988</v>
      </c>
      <c r="V259">
        <f>IF(ISBLANK(HLOOKUP(V$1, m_preprocess!$1:$1048576, $D259, FALSE)), "", HLOOKUP(V$1, m_preprocess!$1:$1048576, $D259, FALSE))</f>
        <v>44.990233337481087</v>
      </c>
      <c r="W259">
        <f>IF(ISBLANK(HLOOKUP(W$1, m_preprocess!$1:$1048576, $D259, FALSE)), "", HLOOKUP(W$1, m_preprocess!$1:$1048576, $D259, FALSE))</f>
        <v>245.2657802524289</v>
      </c>
      <c r="X259">
        <f>IF(ISBLANK(HLOOKUP(X$1, m_preprocess!$1:$1048576, $D259, FALSE)), "", HLOOKUP(X$1, m_preprocess!$1:$1048576, $D259, FALSE))</f>
        <v>30.097224752173343</v>
      </c>
      <c r="Y259">
        <f>IF(ISBLANK(HLOOKUP(Y$1, m_preprocess!$1:$1048576, $D259, FALSE)), "", HLOOKUP(Y$1, m_preprocess!$1:$1048576, $D259, FALSE))</f>
        <v>270690.13945813593</v>
      </c>
      <c r="Z259">
        <f>IF(ISBLANK(HLOOKUP(Z$1, m_preprocess!$1:$1048576, $D259, FALSE)), "", HLOOKUP(Z$1, m_preprocess!$1:$1048576, $D259, FALSE))</f>
        <v>408269.09440925467</v>
      </c>
      <c r="AA259">
        <f>IF(ISBLANK(HLOOKUP(AA$1, m_preprocess!$1:$1048576, $D259, FALSE)), "", HLOOKUP(AA$1, m_preprocess!$1:$1048576, $D259, FALSE))</f>
        <v>862.15922131839204</v>
      </c>
      <c r="AB259">
        <f>IF(ISBLANK(HLOOKUP(AB$1, m_preprocess!$1:$1048576, $D259, FALSE)), "", HLOOKUP(AB$1, m_preprocess!$1:$1048576, $D259, FALSE))</f>
        <v>27740.999095118965</v>
      </c>
      <c r="AC259">
        <f>IF(ISBLANK(HLOOKUP(AC$1, m_preprocess!$1:$1048576, $D259, FALSE)), "", HLOOKUP(AC$1, m_preprocess!$1:$1048576, $D259, FALSE))</f>
        <v>107.25482241449046</v>
      </c>
      <c r="AD259">
        <f>IF(ISBLANK(HLOOKUP(AD$1, m_preprocess!$1:$1048576, $D259, FALSE)), "", HLOOKUP(AD$1, m_preprocess!$1:$1048576, $D259, FALSE))</f>
        <v>20371.313144639025</v>
      </c>
      <c r="AE259">
        <f>IF(ISBLANK(HLOOKUP(AE$1, m_preprocess!$1:$1048576, $D259, FALSE)), "", HLOOKUP(AE$1, m_preprocess!$1:$1048576, $D259, FALSE))</f>
        <v>34231.185521371161</v>
      </c>
      <c r="AF259">
        <f>IF(ISBLANK(HLOOKUP(AF$1, m_preprocess!$1:$1048576, $D259, FALSE)), "", HLOOKUP(AF$1, m_preprocess!$1:$1048576, $D259, FALSE))</f>
        <v>378.2612977058605</v>
      </c>
      <c r="AG259">
        <f>IF(ISBLANK(HLOOKUP(AG$1, m_preprocess!$1:$1048576, $D259, FALSE)), "", HLOOKUP(AG$1, m_preprocess!$1:$1048576, $D259, FALSE))</f>
        <v>1559.3409999999858</v>
      </c>
    </row>
    <row r="260" spans="1:33">
      <c r="A260" s="22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113.78316969532078</v>
      </c>
      <c r="F260">
        <f>IF(ISBLANK(HLOOKUP(F$1, m_preprocess!$1:$1048576, $D260, FALSE)), "", HLOOKUP(F$1, m_preprocess!$1:$1048576, $D260, FALSE))</f>
        <v>106.64052159000001</v>
      </c>
      <c r="G260">
        <f>IF(ISBLANK(HLOOKUP(G$1, m_preprocess!$1:$1048576, $D260, FALSE)), "", HLOOKUP(G$1, m_preprocess!$1:$1048576, $D260, FALSE))</f>
        <v>108.81351874433447</v>
      </c>
      <c r="H260">
        <f>IF(ISBLANK(HLOOKUP(H$1, m_preprocess!$1:$1048576, $D260, FALSE)), "", HLOOKUP(H$1, m_preprocess!$1:$1048576, $D260, FALSE))</f>
        <v>96.617895340677279</v>
      </c>
      <c r="I260">
        <f>IF(ISBLANK(HLOOKUP(I$1, m_preprocess!$1:$1048576, $D260, FALSE)), "", HLOOKUP(I$1, m_preprocess!$1:$1048576, $D260, FALSE))</f>
        <v>131.2945749073757</v>
      </c>
      <c r="J260">
        <f>IF(ISBLANK(HLOOKUP(J$1, m_preprocess!$1:$1048576, $D260, FALSE)), "", HLOOKUP(J$1, m_preprocess!$1:$1048576, $D260, FALSE))</f>
        <v>100.00321215664212</v>
      </c>
      <c r="K260">
        <f>IF(ISBLANK(HLOOKUP(K$1, m_preprocess!$1:$1048576, $D260, FALSE)), "", HLOOKUP(K$1, m_preprocess!$1:$1048576, $D260, FALSE))</f>
        <v>116.83710321510029</v>
      </c>
      <c r="L260">
        <f>IF(ISBLANK(HLOOKUP(L$1, m_preprocess!$1:$1048576, $D260, FALSE)), "", HLOOKUP(L$1, m_preprocess!$1:$1048576, $D260, FALSE))</f>
        <v>108.40930725375304</v>
      </c>
      <c r="M260">
        <f>IF(ISBLANK(HLOOKUP(M$1, m_preprocess!$1:$1048576, $D260, FALSE)), "", HLOOKUP(M$1, m_preprocess!$1:$1048576, $D260, FALSE))</f>
        <v>115.00976192815071</v>
      </c>
      <c r="N260">
        <f>IF(ISBLANK(HLOOKUP(N$1, m_preprocess!$1:$1048576, $D260, FALSE)), "", HLOOKUP(N$1, m_preprocess!$1:$1048576, $D260, FALSE))</f>
        <v>52.259</v>
      </c>
      <c r="O260">
        <f>IF(ISBLANK(HLOOKUP(O$1, m_preprocess!$1:$1048576, $D260, FALSE)), "", HLOOKUP(O$1, m_preprocess!$1:$1048576, $D260, FALSE))</f>
        <v>90.520972254045006</v>
      </c>
      <c r="P260">
        <f>IF(ISBLANK(HLOOKUP(P$1, m_preprocess!$1:$1048576, $D260, FALSE)), "", HLOOKUP(P$1, m_preprocess!$1:$1048576, $D260, FALSE))</f>
        <v>106.29534969641969</v>
      </c>
      <c r="Q260">
        <f>IF(ISBLANK(HLOOKUP(Q$1, m_preprocess!$1:$1048576, $D260, FALSE)), "", HLOOKUP(Q$1, m_preprocess!$1:$1048576, $D260, FALSE))</f>
        <v>102.67124594330618</v>
      </c>
      <c r="R260">
        <f>IF(ISBLANK(HLOOKUP(R$1, m_preprocess!$1:$1048576, $D260, FALSE)), "", HLOOKUP(R$1, m_preprocess!$1:$1048576, $D260, FALSE))</f>
        <v>103.52981374660118</v>
      </c>
      <c r="S260">
        <f>IF(ISBLANK(HLOOKUP(S$1, m_preprocess!$1:$1048576, $D260, FALSE)), "", HLOOKUP(S$1, m_preprocess!$1:$1048576, $D260, FALSE))</f>
        <v>316.91980031309566</v>
      </c>
      <c r="T260">
        <f>IF(ISBLANK(HLOOKUP(T$1, m_preprocess!$1:$1048576, $D260, FALSE)), "", HLOOKUP(T$1, m_preprocess!$1:$1048576, $D260, FALSE))</f>
        <v>32.256020698857405</v>
      </c>
      <c r="U260">
        <f>IF(ISBLANK(HLOOKUP(U$1, m_preprocess!$1:$1048576, $D260, FALSE)), "", HLOOKUP(U$1, m_preprocess!$1:$1048576, $D260, FALSE))</f>
        <v>337.8821663385271</v>
      </c>
      <c r="V260">
        <f>IF(ISBLANK(HLOOKUP(V$1, m_preprocess!$1:$1048576, $D260, FALSE)), "", HLOOKUP(V$1, m_preprocess!$1:$1048576, $D260, FALSE))</f>
        <v>48.198606674477908</v>
      </c>
      <c r="W260">
        <f>IF(ISBLANK(HLOOKUP(W$1, m_preprocess!$1:$1048576, $D260, FALSE)), "", HLOOKUP(W$1, m_preprocess!$1:$1048576, $D260, FALSE))</f>
        <v>254.47498722697063</v>
      </c>
      <c r="X260">
        <f>IF(ISBLANK(HLOOKUP(X$1, m_preprocess!$1:$1048576, $D260, FALSE)), "", HLOOKUP(X$1, m_preprocess!$1:$1048576, $D260, FALSE))</f>
        <v>35.208572437078523</v>
      </c>
      <c r="Y260">
        <f>IF(ISBLANK(HLOOKUP(Y$1, m_preprocess!$1:$1048576, $D260, FALSE)), "", HLOOKUP(Y$1, m_preprocess!$1:$1048576, $D260, FALSE))</f>
        <v>287947.72188406822</v>
      </c>
      <c r="Z260">
        <f>IF(ISBLANK(HLOOKUP(Z$1, m_preprocess!$1:$1048576, $D260, FALSE)), "", HLOOKUP(Z$1, m_preprocess!$1:$1048576, $D260, FALSE))</f>
        <v>364780.02662962704</v>
      </c>
      <c r="AA260">
        <f>IF(ISBLANK(HLOOKUP(AA$1, m_preprocess!$1:$1048576, $D260, FALSE)), "", HLOOKUP(AA$1, m_preprocess!$1:$1048576, $D260, FALSE))</f>
        <v>842.19557529956717</v>
      </c>
      <c r="AB260">
        <f>IF(ISBLANK(HLOOKUP(AB$1, m_preprocess!$1:$1048576, $D260, FALSE)), "", HLOOKUP(AB$1, m_preprocess!$1:$1048576, $D260, FALSE))</f>
        <v>27893.834489348148</v>
      </c>
      <c r="AC260">
        <f>IF(ISBLANK(HLOOKUP(AC$1, m_preprocess!$1:$1048576, $D260, FALSE)), "", HLOOKUP(AC$1, m_preprocess!$1:$1048576, $D260, FALSE))</f>
        <v>107.02785034057823</v>
      </c>
      <c r="AD260">
        <f>IF(ISBLANK(HLOOKUP(AD$1, m_preprocess!$1:$1048576, $D260, FALSE)), "", HLOOKUP(AD$1, m_preprocess!$1:$1048576, $D260, FALSE))</f>
        <v>20510.182766827096</v>
      </c>
      <c r="AE260">
        <f>IF(ISBLANK(HLOOKUP(AE$1, m_preprocess!$1:$1048576, $D260, FALSE)), "", HLOOKUP(AE$1, m_preprocess!$1:$1048576, $D260, FALSE))</f>
        <v>34151.003464947979</v>
      </c>
      <c r="AF260">
        <f>IF(ISBLANK(HLOOKUP(AF$1, m_preprocess!$1:$1048576, $D260, FALSE)), "", HLOOKUP(AF$1, m_preprocess!$1:$1048576, $D260, FALSE))</f>
        <v>388.31269021162154</v>
      </c>
      <c r="AG260">
        <f>IF(ISBLANK(HLOOKUP(AG$1, m_preprocess!$1:$1048576, $D260, FALSE)), "", HLOOKUP(AG$1, m_preprocess!$1:$1048576, $D260, FALSE))</f>
        <v>1357.3530000000028</v>
      </c>
    </row>
    <row r="261" spans="1:33">
      <c r="A261" s="22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111.83718109192439</v>
      </c>
      <c r="F261">
        <f>IF(ISBLANK(HLOOKUP(F$1, m_preprocess!$1:$1048576, $D261, FALSE)), "", HLOOKUP(F$1, m_preprocess!$1:$1048576, $D261, FALSE))</f>
        <v>107.49379328000001</v>
      </c>
      <c r="G261">
        <f>IF(ISBLANK(HLOOKUP(G$1, m_preprocess!$1:$1048576, $D261, FALSE)), "", HLOOKUP(G$1, m_preprocess!$1:$1048576, $D261, FALSE))</f>
        <v>108.3274438990192</v>
      </c>
      <c r="H261">
        <f>IF(ISBLANK(HLOOKUP(H$1, m_preprocess!$1:$1048576, $D261, FALSE)), "", HLOOKUP(H$1, m_preprocess!$1:$1048576, $D261, FALSE))</f>
        <v>98.276068931656908</v>
      </c>
      <c r="I261">
        <f>IF(ISBLANK(HLOOKUP(I$1, m_preprocess!$1:$1048576, $D261, FALSE)), "", HLOOKUP(I$1, m_preprocess!$1:$1048576, $D261, FALSE))</f>
        <v>133.42377511176241</v>
      </c>
      <c r="J261">
        <f>IF(ISBLANK(HLOOKUP(J$1, m_preprocess!$1:$1048576, $D261, FALSE)), "", HLOOKUP(J$1, m_preprocess!$1:$1048576, $D261, FALSE))</f>
        <v>98.980147560702861</v>
      </c>
      <c r="K261">
        <f>IF(ISBLANK(HLOOKUP(K$1, m_preprocess!$1:$1048576, $D261, FALSE)), "", HLOOKUP(K$1, m_preprocess!$1:$1048576, $D261, FALSE))</f>
        <v>115.18268426727889</v>
      </c>
      <c r="L261">
        <f>IF(ISBLANK(HLOOKUP(L$1, m_preprocess!$1:$1048576, $D261, FALSE)), "", HLOOKUP(L$1, m_preprocess!$1:$1048576, $D261, FALSE))</f>
        <v>106.32001382078546</v>
      </c>
      <c r="M261">
        <f>IF(ISBLANK(HLOOKUP(M$1, m_preprocess!$1:$1048576, $D261, FALSE)), "", HLOOKUP(M$1, m_preprocess!$1:$1048576, $D261, FALSE))</f>
        <v>113.89760010262049</v>
      </c>
      <c r="N261">
        <f>IF(ISBLANK(HLOOKUP(N$1, m_preprocess!$1:$1048576, $D261, FALSE)), "", HLOOKUP(N$1, m_preprocess!$1:$1048576, $D261, FALSE))</f>
        <v>52.881</v>
      </c>
      <c r="O261">
        <f>IF(ISBLANK(HLOOKUP(O$1, m_preprocess!$1:$1048576, $D261, FALSE)), "", HLOOKUP(O$1, m_preprocess!$1:$1048576, $D261, FALSE))</f>
        <v>89.712964210761001</v>
      </c>
      <c r="P261">
        <f>IF(ISBLANK(HLOOKUP(P$1, m_preprocess!$1:$1048576, $D261, FALSE)), "", HLOOKUP(P$1, m_preprocess!$1:$1048576, $D261, FALSE))</f>
        <v>105.27969703331377</v>
      </c>
      <c r="Q261">
        <f>IF(ISBLANK(HLOOKUP(Q$1, m_preprocess!$1:$1048576, $D261, FALSE)), "", HLOOKUP(Q$1, m_preprocess!$1:$1048576, $D261, FALSE))</f>
        <v>102.15494994480257</v>
      </c>
      <c r="R261">
        <f>IF(ISBLANK(HLOOKUP(R$1, m_preprocess!$1:$1048576, $D261, FALSE)), "", HLOOKUP(R$1, m_preprocess!$1:$1048576, $D261, FALSE))</f>
        <v>103.05883081554011</v>
      </c>
      <c r="S261">
        <f>IF(ISBLANK(HLOOKUP(S$1, m_preprocess!$1:$1048576, $D261, FALSE)), "", HLOOKUP(S$1, m_preprocess!$1:$1048576, $D261, FALSE))</f>
        <v>316.17513098909296</v>
      </c>
      <c r="T261">
        <f>IF(ISBLANK(HLOOKUP(T$1, m_preprocess!$1:$1048576, $D261, FALSE)), "", HLOOKUP(T$1, m_preprocess!$1:$1048576, $D261, FALSE))</f>
        <v>34.874729919085837</v>
      </c>
      <c r="U261">
        <f>IF(ISBLANK(HLOOKUP(U$1, m_preprocess!$1:$1048576, $D261, FALSE)), "", HLOOKUP(U$1, m_preprocess!$1:$1048576, $D261, FALSE))</f>
        <v>337.56205664661928</v>
      </c>
      <c r="V261">
        <f>IF(ISBLANK(HLOOKUP(V$1, m_preprocess!$1:$1048576, $D261, FALSE)), "", HLOOKUP(V$1, m_preprocess!$1:$1048576, $D261, FALSE))</f>
        <v>49.035215647470999</v>
      </c>
      <c r="W261">
        <f>IF(ISBLANK(HLOOKUP(W$1, m_preprocess!$1:$1048576, $D261, FALSE)), "", HLOOKUP(W$1, m_preprocess!$1:$1048576, $D261, FALSE))</f>
        <v>256.94038335080631</v>
      </c>
      <c r="X261">
        <f>IF(ISBLANK(HLOOKUP(X$1, m_preprocess!$1:$1048576, $D261, FALSE)), "", HLOOKUP(X$1, m_preprocess!$1:$1048576, $D261, FALSE))</f>
        <v>31.586467437392823</v>
      </c>
      <c r="Y261">
        <f>IF(ISBLANK(HLOOKUP(Y$1, m_preprocess!$1:$1048576, $D261, FALSE)), "", HLOOKUP(Y$1, m_preprocess!$1:$1048576, $D261, FALSE))</f>
        <v>270363.15608526237</v>
      </c>
      <c r="Z261">
        <f>IF(ISBLANK(HLOOKUP(Z$1, m_preprocess!$1:$1048576, $D261, FALSE)), "", HLOOKUP(Z$1, m_preprocess!$1:$1048576, $D261, FALSE))</f>
        <v>287149.43599146669</v>
      </c>
      <c r="AA261">
        <f>IF(ISBLANK(HLOOKUP(AA$1, m_preprocess!$1:$1048576, $D261, FALSE)), "", HLOOKUP(AA$1, m_preprocess!$1:$1048576, $D261, FALSE))</f>
        <v>845.12803430551969</v>
      </c>
      <c r="AB261">
        <f>IF(ISBLANK(HLOOKUP(AB$1, m_preprocess!$1:$1048576, $D261, FALSE)), "", HLOOKUP(AB$1, m_preprocess!$1:$1048576, $D261, FALSE))</f>
        <v>28013.392337664627</v>
      </c>
      <c r="AC261">
        <f>IF(ISBLANK(HLOOKUP(AC$1, m_preprocess!$1:$1048576, $D261, FALSE)), "", HLOOKUP(AC$1, m_preprocess!$1:$1048576, $D261, FALSE))</f>
        <v>107.55412772105947</v>
      </c>
      <c r="AD261">
        <f>IF(ISBLANK(HLOOKUP(AD$1, m_preprocess!$1:$1048576, $D261, FALSE)), "", HLOOKUP(AD$1, m_preprocess!$1:$1048576, $D261, FALSE))</f>
        <v>20562.896311377139</v>
      </c>
      <c r="AE261">
        <f>IF(ISBLANK(HLOOKUP(AE$1, m_preprocess!$1:$1048576, $D261, FALSE)), "", HLOOKUP(AE$1, m_preprocess!$1:$1048576, $D261, FALSE))</f>
        <v>34093.996622295883</v>
      </c>
      <c r="AF261">
        <f>IF(ISBLANK(HLOOKUP(AF$1, m_preprocess!$1:$1048576, $D261, FALSE)), "", HLOOKUP(AF$1, m_preprocess!$1:$1048576, $D261, FALSE))</f>
        <v>395.7775172340838</v>
      </c>
      <c r="AG261">
        <f>IF(ISBLANK(HLOOKUP(AG$1, m_preprocess!$1:$1048576, $D261, FALSE)), "", HLOOKUP(AG$1, m_preprocess!$1:$1048576, $D261, FALSE))</f>
        <v>1677.6190000000133</v>
      </c>
    </row>
    <row r="262" spans="1:33">
      <c r="A262" s="22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110.76989685281858</v>
      </c>
      <c r="F262">
        <f>IF(ISBLANK(HLOOKUP(F$1, m_preprocess!$1:$1048576, $D262, FALSE)), "", HLOOKUP(F$1, m_preprocess!$1:$1048576, $D262, FALSE))</f>
        <v>100.69228158</v>
      </c>
      <c r="G262">
        <f>IF(ISBLANK(HLOOKUP(G$1, m_preprocess!$1:$1048576, $D262, FALSE)), "", HLOOKUP(G$1, m_preprocess!$1:$1048576, $D262, FALSE))</f>
        <v>107.10469483292138</v>
      </c>
      <c r="H262">
        <f>IF(ISBLANK(HLOOKUP(H$1, m_preprocess!$1:$1048576, $D262, FALSE)), "", HLOOKUP(H$1, m_preprocess!$1:$1048576, $D262, FALSE))</f>
        <v>94.407183680351793</v>
      </c>
      <c r="I262">
        <f>IF(ISBLANK(HLOOKUP(I$1, m_preprocess!$1:$1048576, $D262, FALSE)), "", HLOOKUP(I$1, m_preprocess!$1:$1048576, $D262, FALSE))</f>
        <v>139.48568149684189</v>
      </c>
      <c r="J262">
        <f>IF(ISBLANK(HLOOKUP(J$1, m_preprocess!$1:$1048576, $D262, FALSE)), "", HLOOKUP(J$1, m_preprocess!$1:$1048576, $D262, FALSE))</f>
        <v>99.451401084574726</v>
      </c>
      <c r="K262">
        <f>IF(ISBLANK(HLOOKUP(K$1, m_preprocess!$1:$1048576, $D262, FALSE)), "", HLOOKUP(K$1, m_preprocess!$1:$1048576, $D262, FALSE))</f>
        <v>113.56781814620847</v>
      </c>
      <c r="L262">
        <f>IF(ISBLANK(HLOOKUP(L$1, m_preprocess!$1:$1048576, $D262, FALSE)), "", HLOOKUP(L$1, m_preprocess!$1:$1048576, $D262, FALSE))</f>
        <v>106.25501017174474</v>
      </c>
      <c r="M262">
        <f>IF(ISBLANK(HLOOKUP(M$1, m_preprocess!$1:$1048576, $D262, FALSE)), "", HLOOKUP(M$1, m_preprocess!$1:$1048576, $D262, FALSE))</f>
        <v>111.6676094353549</v>
      </c>
      <c r="N262">
        <f>IF(ISBLANK(HLOOKUP(N$1, m_preprocess!$1:$1048576, $D262, FALSE)), "", HLOOKUP(N$1, m_preprocess!$1:$1048576, $D262, FALSE))</f>
        <v>52.441000000000003</v>
      </c>
      <c r="O262">
        <f>IF(ISBLANK(HLOOKUP(O$1, m_preprocess!$1:$1048576, $D262, FALSE)), "", HLOOKUP(O$1, m_preprocess!$1:$1048576, $D262, FALSE))</f>
        <v>91.835022285989993</v>
      </c>
      <c r="P262">
        <f>IF(ISBLANK(HLOOKUP(P$1, m_preprocess!$1:$1048576, $D262, FALSE)), "", HLOOKUP(P$1, m_preprocess!$1:$1048576, $D262, FALSE))</f>
        <v>104.11726696814628</v>
      </c>
      <c r="Q262">
        <f>IF(ISBLANK(HLOOKUP(Q$1, m_preprocess!$1:$1048576, $D262, FALSE)), "", HLOOKUP(Q$1, m_preprocess!$1:$1048576, $D262, FALSE))</f>
        <v>101.46622389076497</v>
      </c>
      <c r="R262">
        <f>IF(ISBLANK(HLOOKUP(R$1, m_preprocess!$1:$1048576, $D262, FALSE)), "", HLOOKUP(R$1, m_preprocess!$1:$1048576, $D262, FALSE))</f>
        <v>102.6127345393629</v>
      </c>
      <c r="S262">
        <f>IF(ISBLANK(HLOOKUP(S$1, m_preprocess!$1:$1048576, $D262, FALSE)), "", HLOOKUP(S$1, m_preprocess!$1:$1048576, $D262, FALSE))</f>
        <v>327.96479387465001</v>
      </c>
      <c r="T262">
        <f>IF(ISBLANK(HLOOKUP(T$1, m_preprocess!$1:$1048576, $D262, FALSE)), "", HLOOKUP(T$1, m_preprocess!$1:$1048576, $D262, FALSE))</f>
        <v>34.74751215960017</v>
      </c>
      <c r="U262">
        <f>IF(ISBLANK(HLOOKUP(U$1, m_preprocess!$1:$1048576, $D262, FALSE)), "", HLOOKUP(U$1, m_preprocess!$1:$1048576, $D262, FALSE))</f>
        <v>331.79207532393553</v>
      </c>
      <c r="V262">
        <f>IF(ISBLANK(HLOOKUP(V$1, m_preprocess!$1:$1048576, $D262, FALSE)), "", HLOOKUP(V$1, m_preprocess!$1:$1048576, $D262, FALSE))</f>
        <v>48.696618544899991</v>
      </c>
      <c r="W262">
        <f>IF(ISBLANK(HLOOKUP(W$1, m_preprocess!$1:$1048576, $D262, FALSE)), "", HLOOKUP(W$1, m_preprocess!$1:$1048576, $D262, FALSE))</f>
        <v>251.35767373640576</v>
      </c>
      <c r="X262">
        <f>IF(ISBLANK(HLOOKUP(X$1, m_preprocess!$1:$1048576, $D262, FALSE)), "", HLOOKUP(X$1, m_preprocess!$1:$1048576, $D262, FALSE))</f>
        <v>31.737783042629811</v>
      </c>
      <c r="Y262">
        <f>IF(ISBLANK(HLOOKUP(Y$1, m_preprocess!$1:$1048576, $D262, FALSE)), "", HLOOKUP(Y$1, m_preprocess!$1:$1048576, $D262, FALSE))</f>
        <v>272442.71496151452</v>
      </c>
      <c r="Z262">
        <f>IF(ISBLANK(HLOOKUP(Z$1, m_preprocess!$1:$1048576, $D262, FALSE)), "", HLOOKUP(Z$1, m_preprocess!$1:$1048576, $D262, FALSE))</f>
        <v>322296.1431994313</v>
      </c>
      <c r="AA262">
        <f>IF(ISBLANK(HLOOKUP(AA$1, m_preprocess!$1:$1048576, $D262, FALSE)), "", HLOOKUP(AA$1, m_preprocess!$1:$1048576, $D262, FALSE))</f>
        <v>827.36196370679136</v>
      </c>
      <c r="AB262">
        <f>IF(ISBLANK(HLOOKUP(AB$1, m_preprocess!$1:$1048576, $D262, FALSE)), "", HLOOKUP(AB$1, m_preprocess!$1:$1048576, $D262, FALSE))</f>
        <v>27993.137556060701</v>
      </c>
      <c r="AC262">
        <f>IF(ISBLANK(HLOOKUP(AC$1, m_preprocess!$1:$1048576, $D262, FALSE)), "", HLOOKUP(AC$1, m_preprocess!$1:$1048576, $D262, FALSE))</f>
        <v>107.56088661829889</v>
      </c>
      <c r="AD262">
        <f>IF(ISBLANK(HLOOKUP(AD$1, m_preprocess!$1:$1048576, $D262, FALSE)), "", HLOOKUP(AD$1, m_preprocess!$1:$1048576, $D262, FALSE))</f>
        <v>20569.060972889001</v>
      </c>
      <c r="AE262">
        <f>IF(ISBLANK(HLOOKUP(AE$1, m_preprocess!$1:$1048576, $D262, FALSE)), "", HLOOKUP(AE$1, m_preprocess!$1:$1048576, $D262, FALSE))</f>
        <v>33969.272520822553</v>
      </c>
      <c r="AF262">
        <f>IF(ISBLANK(HLOOKUP(AF$1, m_preprocess!$1:$1048576, $D262, FALSE)), "", HLOOKUP(AF$1, m_preprocess!$1:$1048576, $D262, FALSE))</f>
        <v>400.51316932744714</v>
      </c>
      <c r="AG262">
        <f>IF(ISBLANK(HLOOKUP(AG$1, m_preprocess!$1:$1048576, $D262, FALSE)), "", HLOOKUP(AG$1, m_preprocess!$1:$1048576, $D262, FALSE))</f>
        <v>-523.02800000002753</v>
      </c>
    </row>
    <row r="263" spans="1:33">
      <c r="A263" s="22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116.18926096190043</v>
      </c>
      <c r="F263">
        <f>IF(ISBLANK(HLOOKUP(F$1, m_preprocess!$1:$1048576, $D263, FALSE)), "", HLOOKUP(F$1, m_preprocess!$1:$1048576, $D263, FALSE))</f>
        <v>106.81568179999999</v>
      </c>
      <c r="G263">
        <f>IF(ISBLANK(HLOOKUP(G$1, m_preprocess!$1:$1048576, $D263, FALSE)), "", HLOOKUP(G$1, m_preprocess!$1:$1048576, $D263, FALSE))</f>
        <v>112.76710004248356</v>
      </c>
      <c r="H263">
        <f>IF(ISBLANK(HLOOKUP(H$1, m_preprocess!$1:$1048576, $D263, FALSE)), "", HLOOKUP(H$1, m_preprocess!$1:$1048576, $D263, FALSE))</f>
        <v>95.822386178439061</v>
      </c>
      <c r="I263">
        <f>IF(ISBLANK(HLOOKUP(I$1, m_preprocess!$1:$1048576, $D263, FALSE)), "", HLOOKUP(I$1, m_preprocess!$1:$1048576, $D263, FALSE))</f>
        <v>137.85555633991842</v>
      </c>
      <c r="J263">
        <f>IF(ISBLANK(HLOOKUP(J$1, m_preprocess!$1:$1048576, $D263, FALSE)), "", HLOOKUP(J$1, m_preprocess!$1:$1048576, $D263, FALSE))</f>
        <v>104.41431843582913</v>
      </c>
      <c r="K263">
        <f>IF(ISBLANK(HLOOKUP(K$1, m_preprocess!$1:$1048576, $D263, FALSE)), "", HLOOKUP(K$1, m_preprocess!$1:$1048576, $D263, FALSE))</f>
        <v>122.70398312922967</v>
      </c>
      <c r="L263">
        <f>IF(ISBLANK(HLOOKUP(L$1, m_preprocess!$1:$1048576, $D263, FALSE)), "", HLOOKUP(L$1, m_preprocess!$1:$1048576, $D263, FALSE))</f>
        <v>114.93446383171543</v>
      </c>
      <c r="M263">
        <f>IF(ISBLANK(HLOOKUP(M$1, m_preprocess!$1:$1048576, $D263, FALSE)), "", HLOOKUP(M$1, m_preprocess!$1:$1048576, $D263, FALSE))</f>
        <v>119.73003864940914</v>
      </c>
      <c r="N263">
        <f>IF(ISBLANK(HLOOKUP(N$1, m_preprocess!$1:$1048576, $D263, FALSE)), "", HLOOKUP(N$1, m_preprocess!$1:$1048576, $D263, FALSE))</f>
        <v>52.689</v>
      </c>
      <c r="O263">
        <f>IF(ISBLANK(HLOOKUP(O$1, m_preprocess!$1:$1048576, $D263, FALSE)), "", HLOOKUP(O$1, m_preprocess!$1:$1048576, $D263, FALSE))</f>
        <v>90.561872887519002</v>
      </c>
      <c r="P263">
        <f>IF(ISBLANK(HLOOKUP(P$1, m_preprocess!$1:$1048576, $D263, FALSE)), "", HLOOKUP(P$1, m_preprocess!$1:$1048576, $D263, FALSE))</f>
        <v>102.23001711785534</v>
      </c>
      <c r="Q263">
        <f>IF(ISBLANK(HLOOKUP(Q$1, m_preprocess!$1:$1048576, $D263, FALSE)), "", HLOOKUP(Q$1, m_preprocess!$1:$1048576, $D263, FALSE))</f>
        <v>100.61949153646857</v>
      </c>
      <c r="R263">
        <f>IF(ISBLANK(HLOOKUP(R$1, m_preprocess!$1:$1048576, $D263, FALSE)), "", HLOOKUP(R$1, m_preprocess!$1:$1048576, $D263, FALSE))</f>
        <v>101.60060993828721</v>
      </c>
      <c r="S263">
        <f>IF(ISBLANK(HLOOKUP(S$1, m_preprocess!$1:$1048576, $D263, FALSE)), "", HLOOKUP(S$1, m_preprocess!$1:$1048576, $D263, FALSE))</f>
        <v>360.74577741177706</v>
      </c>
      <c r="T263">
        <f>IF(ISBLANK(HLOOKUP(T$1, m_preprocess!$1:$1048576, $D263, FALSE)), "", HLOOKUP(T$1, m_preprocess!$1:$1048576, $D263, FALSE))</f>
        <v>31.928596825304691</v>
      </c>
      <c r="U263">
        <f>IF(ISBLANK(HLOOKUP(U$1, m_preprocess!$1:$1048576, $D263, FALSE)), "", HLOOKUP(U$1, m_preprocess!$1:$1048576, $D263, FALSE))</f>
        <v>367.15711276090377</v>
      </c>
      <c r="V263">
        <f>IF(ISBLANK(HLOOKUP(V$1, m_preprocess!$1:$1048576, $D263, FALSE)), "", HLOOKUP(V$1, m_preprocess!$1:$1048576, $D263, FALSE))</f>
        <v>55.886487937199526</v>
      </c>
      <c r="W263">
        <f>IF(ISBLANK(HLOOKUP(W$1, m_preprocess!$1:$1048576, $D263, FALSE)), "", HLOOKUP(W$1, m_preprocess!$1:$1048576, $D263, FALSE))</f>
        <v>274.22986917002288</v>
      </c>
      <c r="X263">
        <f>IF(ISBLANK(HLOOKUP(X$1, m_preprocess!$1:$1048576, $D263, FALSE)), "", HLOOKUP(X$1, m_preprocess!$1:$1048576, $D263, FALSE))</f>
        <v>37.040765592113694</v>
      </c>
      <c r="Y263">
        <f>IF(ISBLANK(HLOOKUP(Y$1, m_preprocess!$1:$1048576, $D263, FALSE)), "", HLOOKUP(Y$1, m_preprocess!$1:$1048576, $D263, FALSE))</f>
        <v>285858.4503661549</v>
      </c>
      <c r="Z263">
        <f>IF(ISBLANK(HLOOKUP(Z$1, m_preprocess!$1:$1048576, $D263, FALSE)), "", HLOOKUP(Z$1, m_preprocess!$1:$1048576, $D263, FALSE))</f>
        <v>316742.95725719869</v>
      </c>
      <c r="AA263">
        <f>IF(ISBLANK(HLOOKUP(AA$1, m_preprocess!$1:$1048576, $D263, FALSE)), "", HLOOKUP(AA$1, m_preprocess!$1:$1048576, $D263, FALSE))</f>
        <v>859.30111802601289</v>
      </c>
      <c r="AB263">
        <f>IF(ISBLANK(HLOOKUP(AB$1, m_preprocess!$1:$1048576, $D263, FALSE)), "", HLOOKUP(AB$1, m_preprocess!$1:$1048576, $D263, FALSE))</f>
        <v>28127.458562089218</v>
      </c>
      <c r="AC263">
        <f>IF(ISBLANK(HLOOKUP(AC$1, m_preprocess!$1:$1048576, $D263, FALSE)), "", HLOOKUP(AC$1, m_preprocess!$1:$1048576, $D263, FALSE))</f>
        <v>108.54973159468516</v>
      </c>
      <c r="AD263">
        <f>IF(ISBLANK(HLOOKUP(AD$1, m_preprocess!$1:$1048576, $D263, FALSE)), "", HLOOKUP(AD$1, m_preprocess!$1:$1048576, $D263, FALSE))</f>
        <v>20978.468417896638</v>
      </c>
      <c r="AE263">
        <f>IF(ISBLANK(HLOOKUP(AE$1, m_preprocess!$1:$1048576, $D263, FALSE)), "", HLOOKUP(AE$1, m_preprocess!$1:$1048576, $D263, FALSE))</f>
        <v>34659.152250957937</v>
      </c>
      <c r="AF263">
        <f>IF(ISBLANK(HLOOKUP(AF$1, m_preprocess!$1:$1048576, $D263, FALSE)), "", HLOOKUP(AF$1, m_preprocess!$1:$1048576, $D263, FALSE))</f>
        <v>383.08530230690673</v>
      </c>
      <c r="AG263">
        <f>IF(ISBLANK(HLOOKUP(AG$1, m_preprocess!$1:$1048576, $D263, FALSE)), "", HLOOKUP(AG$1, m_preprocess!$1:$1048576, $D263, FALSE))</f>
        <v>3758.7390000000087</v>
      </c>
    </row>
    <row r="264" spans="1:33">
      <c r="A264" s="22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117.07743117422407</v>
      </c>
      <c r="F264">
        <f>IF(ISBLANK(HLOOKUP(F$1, m_preprocess!$1:$1048576, $D264, FALSE)), "", HLOOKUP(F$1, m_preprocess!$1:$1048576, $D264, FALSE))</f>
        <v>111.58124453000001</v>
      </c>
      <c r="G264">
        <f>IF(ISBLANK(HLOOKUP(G$1, m_preprocess!$1:$1048576, $D264, FALSE)), "", HLOOKUP(G$1, m_preprocess!$1:$1048576, $D264, FALSE))</f>
        <v>108.93160183491766</v>
      </c>
      <c r="H264">
        <f>IF(ISBLANK(HLOOKUP(H$1, m_preprocess!$1:$1048576, $D264, FALSE)), "", HLOOKUP(H$1, m_preprocess!$1:$1048576, $D264, FALSE))</f>
        <v>92.45676470421526</v>
      </c>
      <c r="I264">
        <f>IF(ISBLANK(HLOOKUP(I$1, m_preprocess!$1:$1048576, $D264, FALSE)), "", HLOOKUP(I$1, m_preprocess!$1:$1048576, $D264, FALSE))</f>
        <v>129.53414743981696</v>
      </c>
      <c r="J264">
        <f>IF(ISBLANK(HLOOKUP(J$1, m_preprocess!$1:$1048576, $D264, FALSE)), "", HLOOKUP(J$1, m_preprocess!$1:$1048576, $D264, FALSE))</f>
        <v>107.45718014068422</v>
      </c>
      <c r="K264">
        <f>IF(ISBLANK(HLOOKUP(K$1, m_preprocess!$1:$1048576, $D264, FALSE)), "", HLOOKUP(K$1, m_preprocess!$1:$1048576, $D264, FALSE))</f>
        <v>115.68573695017695</v>
      </c>
      <c r="L264">
        <f>IF(ISBLANK(HLOOKUP(L$1, m_preprocess!$1:$1048576, $D264, FALSE)), "", HLOOKUP(L$1, m_preprocess!$1:$1048576, $D264, FALSE))</f>
        <v>113.44922775972131</v>
      </c>
      <c r="M264">
        <f>IF(ISBLANK(HLOOKUP(M$1, m_preprocess!$1:$1048576, $D264, FALSE)), "", HLOOKUP(M$1, m_preprocess!$1:$1048576, $D264, FALSE))</f>
        <v>117.88411441171367</v>
      </c>
      <c r="N264">
        <f>IF(ISBLANK(HLOOKUP(N$1, m_preprocess!$1:$1048576, $D264, FALSE)), "", HLOOKUP(N$1, m_preprocess!$1:$1048576, $D264, FALSE))</f>
        <v>51.585000000000001</v>
      </c>
      <c r="O264">
        <f>IF(ISBLANK(HLOOKUP(O$1, m_preprocess!$1:$1048576, $D264, FALSE)), "", HLOOKUP(O$1, m_preprocess!$1:$1048576, $D264, FALSE))</f>
        <v>92.884686641022</v>
      </c>
      <c r="P264">
        <f>IF(ISBLANK(HLOOKUP(P$1, m_preprocess!$1:$1048576, $D264, FALSE)), "", HLOOKUP(P$1, m_preprocess!$1:$1048576, $D264, FALSE))</f>
        <v>100.29026498592137</v>
      </c>
      <c r="Q264">
        <f>IF(ISBLANK(HLOOKUP(Q$1, m_preprocess!$1:$1048576, $D264, FALSE)), "", HLOOKUP(Q$1, m_preprocess!$1:$1048576, $D264, FALSE))</f>
        <v>99.858722018715156</v>
      </c>
      <c r="R264">
        <f>IF(ISBLANK(HLOOKUP(R$1, m_preprocess!$1:$1048576, $D264, FALSE)), "", HLOOKUP(R$1, m_preprocess!$1:$1048576, $D264, FALSE))</f>
        <v>100.43215350495407</v>
      </c>
      <c r="S264">
        <f>IF(ISBLANK(HLOOKUP(S$1, m_preprocess!$1:$1048576, $D264, FALSE)), "", HLOOKUP(S$1, m_preprocess!$1:$1048576, $D264, FALSE))</f>
        <v>320.9918231297836</v>
      </c>
      <c r="T264">
        <f>IF(ISBLANK(HLOOKUP(T$1, m_preprocess!$1:$1048576, $D264, FALSE)), "", HLOOKUP(T$1, m_preprocess!$1:$1048576, $D264, FALSE))</f>
        <v>29.804886849382758</v>
      </c>
      <c r="U264">
        <f>IF(ISBLANK(HLOOKUP(U$1, m_preprocess!$1:$1048576, $D264, FALSE)), "", HLOOKUP(U$1, m_preprocess!$1:$1048576, $D264, FALSE))</f>
        <v>334.52603162435116</v>
      </c>
      <c r="V264">
        <f>IF(ISBLANK(HLOOKUP(V$1, m_preprocess!$1:$1048576, $D264, FALSE)), "", HLOOKUP(V$1, m_preprocess!$1:$1048576, $D264, FALSE))</f>
        <v>53.231223998678544</v>
      </c>
      <c r="W264">
        <f>IF(ISBLANK(HLOOKUP(W$1, m_preprocess!$1:$1048576, $D264, FALSE)), "", HLOOKUP(W$1, m_preprocess!$1:$1048576, $D264, FALSE))</f>
        <v>247.47739106222915</v>
      </c>
      <c r="X264">
        <f>IF(ISBLANK(HLOOKUP(X$1, m_preprocess!$1:$1048576, $D264, FALSE)), "", HLOOKUP(X$1, m_preprocess!$1:$1048576, $D264, FALSE))</f>
        <v>33.817426577591306</v>
      </c>
      <c r="Y264">
        <f>IF(ISBLANK(HLOOKUP(Y$1, m_preprocess!$1:$1048576, $D264, FALSE)), "", HLOOKUP(Y$1, m_preprocess!$1:$1048576, $D264, FALSE))</f>
        <v>311589.35433316574</v>
      </c>
      <c r="Z264">
        <f>IF(ISBLANK(HLOOKUP(Z$1, m_preprocess!$1:$1048576, $D264, FALSE)), "", HLOOKUP(Z$1, m_preprocess!$1:$1048576, $D264, FALSE))</f>
        <v>327457.49413384643</v>
      </c>
      <c r="AA264">
        <f>IF(ISBLANK(HLOOKUP(AA$1, m_preprocess!$1:$1048576, $D264, FALSE)), "", HLOOKUP(AA$1, m_preprocess!$1:$1048576, $D264, FALSE))</f>
        <v>748.56230058880305</v>
      </c>
      <c r="AB264">
        <f>IF(ISBLANK(HLOOKUP(AB$1, m_preprocess!$1:$1048576, $D264, FALSE)), "", HLOOKUP(AB$1, m_preprocess!$1:$1048576, $D264, FALSE))</f>
        <v>28669.939303680989</v>
      </c>
      <c r="AC264">
        <f>IF(ISBLANK(HLOOKUP(AC$1, m_preprocess!$1:$1048576, $D264, FALSE)), "", HLOOKUP(AC$1, m_preprocess!$1:$1048576, $D264, FALSE))</f>
        <v>107.81145843175455</v>
      </c>
      <c r="AD264">
        <f>IF(ISBLANK(HLOOKUP(AD$1, m_preprocess!$1:$1048576, $D264, FALSE)), "", HLOOKUP(AD$1, m_preprocess!$1:$1048576, $D264, FALSE))</f>
        <v>21510.910638567027</v>
      </c>
      <c r="AE264">
        <f>IF(ISBLANK(HLOOKUP(AE$1, m_preprocess!$1:$1048576, $D264, FALSE)), "", HLOOKUP(AE$1, m_preprocess!$1:$1048576, $D264, FALSE))</f>
        <v>34847.690566701312</v>
      </c>
      <c r="AF264">
        <f>IF(ISBLANK(HLOOKUP(AF$1, m_preprocess!$1:$1048576, $D264, FALSE)), "", HLOOKUP(AF$1, m_preprocess!$1:$1048576, $D264, FALSE))</f>
        <v>384.3277947581272</v>
      </c>
      <c r="AG264">
        <f>IF(ISBLANK(HLOOKUP(AG$1, m_preprocess!$1:$1048576, $D264, FALSE)), "", HLOOKUP(AG$1, m_preprocess!$1:$1048576, $D264, FALSE))</f>
        <v>905.37399999998524</v>
      </c>
    </row>
    <row r="265" spans="1:33">
      <c r="A265" s="22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116.72053311362451</v>
      </c>
      <c r="F265">
        <f>IF(ISBLANK(HLOOKUP(F$1, m_preprocess!$1:$1048576, $D265, FALSE)), "", HLOOKUP(F$1, m_preprocess!$1:$1048576, $D265, FALSE))</f>
        <v>134.58752977</v>
      </c>
      <c r="G265">
        <f>IF(ISBLANK(HLOOKUP(G$1, m_preprocess!$1:$1048576, $D265, FALSE)), "", HLOOKUP(G$1, m_preprocess!$1:$1048576, $D265, FALSE))</f>
        <v>107.06602771601101</v>
      </c>
      <c r="H265">
        <f>IF(ISBLANK(HLOOKUP(H$1, m_preprocess!$1:$1048576, $D265, FALSE)), "", HLOOKUP(H$1, m_preprocess!$1:$1048576, $D265, FALSE))</f>
        <v>94.543758427611436</v>
      </c>
      <c r="I265">
        <f>IF(ISBLANK(HLOOKUP(I$1, m_preprocess!$1:$1048576, $D265, FALSE)), "", HLOOKUP(I$1, m_preprocess!$1:$1048576, $D265, FALSE))</f>
        <v>127.83672150904199</v>
      </c>
      <c r="J265">
        <f>IF(ISBLANK(HLOOKUP(J$1, m_preprocess!$1:$1048576, $D265, FALSE)), "", HLOOKUP(J$1, m_preprocess!$1:$1048576, $D265, FALSE))</f>
        <v>110.85562086783025</v>
      </c>
      <c r="K265">
        <f>IF(ISBLANK(HLOOKUP(K$1, m_preprocess!$1:$1048576, $D265, FALSE)), "", HLOOKUP(K$1, m_preprocess!$1:$1048576, $D265, FALSE))</f>
        <v>109.06650597818512</v>
      </c>
      <c r="L265">
        <f>IF(ISBLANK(HLOOKUP(L$1, m_preprocess!$1:$1048576, $D265, FALSE)), "", HLOOKUP(L$1, m_preprocess!$1:$1048576, $D265, FALSE))</f>
        <v>117.1989114896306</v>
      </c>
      <c r="M265">
        <f>IF(ISBLANK(HLOOKUP(M$1, m_preprocess!$1:$1048576, $D265, FALSE)), "", HLOOKUP(M$1, m_preprocess!$1:$1048576, $D265, FALSE))</f>
        <v>117.27506635425434</v>
      </c>
      <c r="N265">
        <f>IF(ISBLANK(HLOOKUP(N$1, m_preprocess!$1:$1048576, $D265, FALSE)), "", HLOOKUP(N$1, m_preprocess!$1:$1048576, $D265, FALSE))</f>
        <v>49.863999999999997</v>
      </c>
      <c r="O265">
        <f>IF(ISBLANK(HLOOKUP(O$1, m_preprocess!$1:$1048576, $D265, FALSE)), "", HLOOKUP(O$1, m_preprocess!$1:$1048576, $D265, FALSE))</f>
        <v>93.552124170352997</v>
      </c>
      <c r="P265">
        <f>IF(ISBLANK(HLOOKUP(P$1, m_preprocess!$1:$1048576, $D265, FALSE)), "", HLOOKUP(P$1, m_preprocess!$1:$1048576, $D265, FALSE))</f>
        <v>97.282792048003472</v>
      </c>
      <c r="Q265">
        <f>IF(ISBLANK(HLOOKUP(Q$1, m_preprocess!$1:$1048576, $D265, FALSE)), "", HLOOKUP(Q$1, m_preprocess!$1:$1048576, $D265, FALSE))</f>
        <v>98.385504892559496</v>
      </c>
      <c r="R265">
        <f>IF(ISBLANK(HLOOKUP(R$1, m_preprocess!$1:$1048576, $D265, FALSE)), "", HLOOKUP(R$1, m_preprocess!$1:$1048576, $D265, FALSE))</f>
        <v>98.87919176126583</v>
      </c>
      <c r="S265">
        <f>IF(ISBLANK(HLOOKUP(S$1, m_preprocess!$1:$1048576, $D265, FALSE)), "", HLOOKUP(S$1, m_preprocess!$1:$1048576, $D265, FALSE))</f>
        <v>350.42592099102518</v>
      </c>
      <c r="T265">
        <f>IF(ISBLANK(HLOOKUP(T$1, m_preprocess!$1:$1048576, $D265, FALSE)), "", HLOOKUP(T$1, m_preprocess!$1:$1048576, $D265, FALSE))</f>
        <v>24.815909876525236</v>
      </c>
      <c r="U265">
        <f>IF(ISBLANK(HLOOKUP(U$1, m_preprocess!$1:$1048576, $D265, FALSE)), "", HLOOKUP(U$1, m_preprocess!$1:$1048576, $D265, FALSE))</f>
        <v>344.1633402905955</v>
      </c>
      <c r="V265">
        <f>IF(ISBLANK(HLOOKUP(V$1, m_preprocess!$1:$1048576, $D265, FALSE)), "", HLOOKUP(V$1, m_preprocess!$1:$1048576, $D265, FALSE))</f>
        <v>50.075110204293765</v>
      </c>
      <c r="W265">
        <f>IF(ISBLANK(HLOOKUP(W$1, m_preprocess!$1:$1048576, $D265, FALSE)), "", HLOOKUP(W$1, m_preprocess!$1:$1048576, $D265, FALSE))</f>
        <v>256.52804269858149</v>
      </c>
      <c r="X265">
        <f>IF(ISBLANK(HLOOKUP(X$1, m_preprocess!$1:$1048576, $D265, FALSE)), "", HLOOKUP(X$1, m_preprocess!$1:$1048576, $D265, FALSE))</f>
        <v>37.560187387720227</v>
      </c>
      <c r="Y265">
        <f>IF(ISBLANK(HLOOKUP(Y$1, m_preprocess!$1:$1048576, $D265, FALSE)), "", HLOOKUP(Y$1, m_preprocess!$1:$1048576, $D265, FALSE))</f>
        <v>380100.7685746043</v>
      </c>
      <c r="Z265">
        <f>IF(ISBLANK(HLOOKUP(Z$1, m_preprocess!$1:$1048576, $D265, FALSE)), "", HLOOKUP(Z$1, m_preprocess!$1:$1048576, $D265, FALSE))</f>
        <v>442811.2917567789</v>
      </c>
      <c r="AA265">
        <f>IF(ISBLANK(HLOOKUP(AA$1, m_preprocess!$1:$1048576, $D265, FALSE)), "", HLOOKUP(AA$1, m_preprocess!$1:$1048576, $D265, FALSE))</f>
        <v>945.18095777792826</v>
      </c>
      <c r="AB265">
        <f>IF(ISBLANK(HLOOKUP(AB$1, m_preprocess!$1:$1048576, $D265, FALSE)), "", HLOOKUP(AB$1, m_preprocess!$1:$1048576, $D265, FALSE))</f>
        <v>29008.42847172559</v>
      </c>
      <c r="AC265">
        <f>IF(ISBLANK(HLOOKUP(AC$1, m_preprocess!$1:$1048576, $D265, FALSE)), "", HLOOKUP(AC$1, m_preprocess!$1:$1048576, $D265, FALSE))</f>
        <v>113.29961017085142</v>
      </c>
      <c r="AD265">
        <f>IF(ISBLANK(HLOOKUP(AD$1, m_preprocess!$1:$1048576, $D265, FALSE)), "", HLOOKUP(AD$1, m_preprocess!$1:$1048576, $D265, FALSE))</f>
        <v>22753.816274653407</v>
      </c>
      <c r="AE265">
        <f>IF(ISBLANK(HLOOKUP(AE$1, m_preprocess!$1:$1048576, $D265, FALSE)), "", HLOOKUP(AE$1, m_preprocess!$1:$1048576, $D265, FALSE))</f>
        <v>36490.160551788314</v>
      </c>
      <c r="AF265">
        <f>IF(ISBLANK(HLOOKUP(AF$1, m_preprocess!$1:$1048576, $D265, FALSE)), "", HLOOKUP(AF$1, m_preprocess!$1:$1048576, $D265, FALSE))</f>
        <v>365.92638227108631</v>
      </c>
      <c r="AG265">
        <f>IF(ISBLANK(HLOOKUP(AG$1, m_preprocess!$1:$1048576, $D265, FALSE)), "", HLOOKUP(AG$1, m_preprocess!$1:$1048576, $D265, FALSE))</f>
        <v>-1266.7499999999927</v>
      </c>
    </row>
    <row r="266" spans="1:33">
      <c r="A266" s="22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111.82549173769318</v>
      </c>
      <c r="F266">
        <f>IF(ISBLANK(HLOOKUP(F$1, m_preprocess!$1:$1048576, $D266, FALSE)), "", HLOOKUP(F$1, m_preprocess!$1:$1048576, $D266, FALSE))</f>
        <v>109.13488236000001</v>
      </c>
      <c r="G266">
        <f>IF(ISBLANK(HLOOKUP(G$1, m_preprocess!$1:$1048576, $D266, FALSE)), "", HLOOKUP(G$1, m_preprocess!$1:$1048576, $D266, FALSE))</f>
        <v>105.09925760361764</v>
      </c>
      <c r="H266">
        <f>IF(ISBLANK(HLOOKUP(H$1, m_preprocess!$1:$1048576, $D266, FALSE)), "", HLOOKUP(H$1, m_preprocess!$1:$1048576, $D266, FALSE))</f>
        <v>95.328462763551556</v>
      </c>
      <c r="I266">
        <f>IF(ISBLANK(HLOOKUP(I$1, m_preprocess!$1:$1048576, $D266, FALSE)), "", HLOOKUP(I$1, m_preprocess!$1:$1048576, $D266, FALSE))</f>
        <v>126.65908304893472</v>
      </c>
      <c r="J266">
        <f>IF(ISBLANK(HLOOKUP(J$1, m_preprocess!$1:$1048576, $D266, FALSE)), "", HLOOKUP(J$1, m_preprocess!$1:$1048576, $D266, FALSE))</f>
        <v>95.206759610919704</v>
      </c>
      <c r="K266">
        <f>IF(ISBLANK(HLOOKUP(K$1, m_preprocess!$1:$1048576, $D266, FALSE)), "", HLOOKUP(K$1, m_preprocess!$1:$1048576, $D266, FALSE))</f>
        <v>112.5262908743676</v>
      </c>
      <c r="L266">
        <f>IF(ISBLANK(HLOOKUP(L$1, m_preprocess!$1:$1048576, $D266, FALSE)), "", HLOOKUP(L$1, m_preprocess!$1:$1048576, $D266, FALSE))</f>
        <v>103.07221637089623</v>
      </c>
      <c r="M266">
        <f>IF(ISBLANK(HLOOKUP(M$1, m_preprocess!$1:$1048576, $D266, FALSE)), "", HLOOKUP(M$1, m_preprocess!$1:$1048576, $D266, FALSE))</f>
        <v>115.04342304363011</v>
      </c>
      <c r="N266">
        <f>IF(ISBLANK(HLOOKUP(N$1, m_preprocess!$1:$1048576, $D266, FALSE)), "", HLOOKUP(N$1, m_preprocess!$1:$1048576, $D266, FALSE))</f>
        <v>49.759</v>
      </c>
      <c r="O266">
        <f>IF(ISBLANK(HLOOKUP(O$1, m_preprocess!$1:$1048576, $D266, FALSE)), "", HLOOKUP(O$1, m_preprocess!$1:$1048576, $D266, FALSE))</f>
        <v>91.068998209865995</v>
      </c>
      <c r="P266">
        <f>IF(ISBLANK(HLOOKUP(P$1, m_preprocess!$1:$1048576, $D266, FALSE)), "", HLOOKUP(P$1, m_preprocess!$1:$1048576, $D266, FALSE))</f>
        <v>95.230442143188071</v>
      </c>
      <c r="Q266">
        <f>IF(ISBLANK(HLOOKUP(Q$1, m_preprocess!$1:$1048576, $D266, FALSE)), "", HLOOKUP(Q$1, m_preprocess!$1:$1048576, $D266, FALSE))</f>
        <v>97.158655132344848</v>
      </c>
      <c r="R266">
        <f>IF(ISBLANK(HLOOKUP(R$1, m_preprocess!$1:$1048576, $D266, FALSE)), "", HLOOKUP(R$1, m_preprocess!$1:$1048576, $D266, FALSE))</f>
        <v>98.015397612770315</v>
      </c>
      <c r="S266">
        <f>IF(ISBLANK(HLOOKUP(S$1, m_preprocess!$1:$1048576, $D266, FALSE)), "", HLOOKUP(S$1, m_preprocess!$1:$1048576, $D266, FALSE))</f>
        <v>278.82902150212647</v>
      </c>
      <c r="T266">
        <f>IF(ISBLANK(HLOOKUP(T$1, m_preprocess!$1:$1048576, $D266, FALSE)), "", HLOOKUP(T$1, m_preprocess!$1:$1048576, $D266, FALSE))</f>
        <v>21.798964210190775</v>
      </c>
      <c r="U266">
        <f>IF(ISBLANK(HLOOKUP(U$1, m_preprocess!$1:$1048576, $D266, FALSE)), "", HLOOKUP(U$1, m_preprocess!$1:$1048576, $D266, FALSE))</f>
        <v>306.87898015247481</v>
      </c>
      <c r="V266">
        <f>IF(ISBLANK(HLOOKUP(V$1, m_preprocess!$1:$1048576, $D266, FALSE)), "", HLOOKUP(V$1, m_preprocess!$1:$1048576, $D266, FALSE))</f>
        <v>45.613270315066821</v>
      </c>
      <c r="W266">
        <f>IF(ISBLANK(HLOOKUP(W$1, m_preprocess!$1:$1048576, $D266, FALSE)), "", HLOOKUP(W$1, m_preprocess!$1:$1048576, $D266, FALSE))</f>
        <v>226.06516084523238</v>
      </c>
      <c r="X266">
        <f>IF(ISBLANK(HLOOKUP(X$1, m_preprocess!$1:$1048576, $D266, FALSE)), "", HLOOKUP(X$1, m_preprocess!$1:$1048576, $D266, FALSE))</f>
        <v>35.200548992175619</v>
      </c>
      <c r="Y266">
        <f>IF(ISBLANK(HLOOKUP(Y$1, m_preprocess!$1:$1048576, $D266, FALSE)), "", HLOOKUP(Y$1, m_preprocess!$1:$1048576, $D266, FALSE))</f>
        <v>314908.56882902113</v>
      </c>
      <c r="Z266">
        <f>IF(ISBLANK(HLOOKUP(Z$1, m_preprocess!$1:$1048576, $D266, FALSE)), "", HLOOKUP(Z$1, m_preprocess!$1:$1048576, $D266, FALSE))</f>
        <v>396688.22886662296</v>
      </c>
      <c r="AA266">
        <f>IF(ISBLANK(HLOOKUP(AA$1, m_preprocess!$1:$1048576, $D266, FALSE)), "", HLOOKUP(AA$1, m_preprocess!$1:$1048576, $D266, FALSE))</f>
        <v>692.40212977859483</v>
      </c>
      <c r="AB266">
        <f>IF(ISBLANK(HLOOKUP(AB$1, m_preprocess!$1:$1048576, $D266, FALSE)), "", HLOOKUP(AB$1, m_preprocess!$1:$1048576, $D266, FALSE))</f>
        <v>29278.590648015848</v>
      </c>
      <c r="AC266">
        <f>IF(ISBLANK(HLOOKUP(AC$1, m_preprocess!$1:$1048576, $D266, FALSE)), "", HLOOKUP(AC$1, m_preprocess!$1:$1048576, $D266, FALSE))</f>
        <v>113.54707394388312</v>
      </c>
      <c r="AD266">
        <f>IF(ISBLANK(HLOOKUP(AD$1, m_preprocess!$1:$1048576, $D266, FALSE)), "", HLOOKUP(AD$1, m_preprocess!$1:$1048576, $D266, FALSE))</f>
        <v>22752.919780689092</v>
      </c>
      <c r="AE266">
        <f>IF(ISBLANK(HLOOKUP(AE$1, m_preprocess!$1:$1048576, $D266, FALSE)), "", HLOOKUP(AE$1, m_preprocess!$1:$1048576, $D266, FALSE))</f>
        <v>36892.548766925138</v>
      </c>
      <c r="AF266">
        <f>IF(ISBLANK(HLOOKUP(AF$1, m_preprocess!$1:$1048576, $D266, FALSE)), "", HLOOKUP(AF$1, m_preprocess!$1:$1048576, $D266, FALSE))</f>
        <v>361.15373337703193</v>
      </c>
      <c r="AG266">
        <f>IF(ISBLANK(HLOOKUP(AG$1, m_preprocess!$1:$1048576, $D266, FALSE)), "", HLOOKUP(AG$1, m_preprocess!$1:$1048576, $D266, FALSE))</f>
        <v>6742.5390000000261</v>
      </c>
    </row>
    <row r="267" spans="1:33">
      <c r="A267" s="22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109.98862733927596</v>
      </c>
      <c r="F267">
        <f>IF(ISBLANK(HLOOKUP(F$1, m_preprocess!$1:$1048576, $D267, FALSE)), "", HLOOKUP(F$1, m_preprocess!$1:$1048576, $D267, FALSE))</f>
        <v>98.462109560000002</v>
      </c>
      <c r="G267">
        <f>IF(ISBLANK(HLOOKUP(G$1, m_preprocess!$1:$1048576, $D267, FALSE)), "", HLOOKUP(G$1, m_preprocess!$1:$1048576, $D267, FALSE))</f>
        <v>102.22356315890518</v>
      </c>
      <c r="H267">
        <f>IF(ISBLANK(HLOOKUP(H$1, m_preprocess!$1:$1048576, $D267, FALSE)), "", HLOOKUP(H$1, m_preprocess!$1:$1048576, $D267, FALSE))</f>
        <v>88.341581252641348</v>
      </c>
      <c r="I267">
        <f>IF(ISBLANK(HLOOKUP(I$1, m_preprocess!$1:$1048576, $D267, FALSE)), "", HLOOKUP(I$1, m_preprocess!$1:$1048576, $D267, FALSE))</f>
        <v>124.24035620918626</v>
      </c>
      <c r="J267">
        <f>IF(ISBLANK(HLOOKUP(J$1, m_preprocess!$1:$1048576, $D267, FALSE)), "", HLOOKUP(J$1, m_preprocess!$1:$1048576, $D267, FALSE))</f>
        <v>92.111681142025631</v>
      </c>
      <c r="K267">
        <f>IF(ISBLANK(HLOOKUP(K$1, m_preprocess!$1:$1048576, $D267, FALSE)), "", HLOOKUP(K$1, m_preprocess!$1:$1048576, $D267, FALSE))</f>
        <v>111.84407744200453</v>
      </c>
      <c r="L267">
        <f>IF(ISBLANK(HLOOKUP(L$1, m_preprocess!$1:$1048576, $D267, FALSE)), "", HLOOKUP(L$1, m_preprocess!$1:$1048576, $D267, FALSE))</f>
        <v>96.128983640706295</v>
      </c>
      <c r="M267">
        <f>IF(ISBLANK(HLOOKUP(M$1, m_preprocess!$1:$1048576, $D267, FALSE)), "", HLOOKUP(M$1, m_preprocess!$1:$1048576, $D267, FALSE))</f>
        <v>109.41001537056935</v>
      </c>
      <c r="N267">
        <f>IF(ISBLANK(HLOOKUP(N$1, m_preprocess!$1:$1048576, $D267, FALSE)), "", HLOOKUP(N$1, m_preprocess!$1:$1048576, $D267, FALSE))</f>
        <v>49.607999999999997</v>
      </c>
      <c r="O267">
        <f>IF(ISBLANK(HLOOKUP(O$1, m_preprocess!$1:$1048576, $D267, FALSE)), "", HLOOKUP(O$1, m_preprocess!$1:$1048576, $D267, FALSE))</f>
        <v>90.258022521236995</v>
      </c>
      <c r="P267">
        <f>IF(ISBLANK(HLOOKUP(P$1, m_preprocess!$1:$1048576, $D267, FALSE)), "", HLOOKUP(P$1, m_preprocess!$1:$1048576, $D267, FALSE))</f>
        <v>95.657637166870586</v>
      </c>
      <c r="Q267">
        <f>IF(ISBLANK(HLOOKUP(Q$1, m_preprocess!$1:$1048576, $D267, FALSE)), "", HLOOKUP(Q$1, m_preprocess!$1:$1048576, $D267, FALSE))</f>
        <v>96.616738788603669</v>
      </c>
      <c r="R267">
        <f>IF(ISBLANK(HLOOKUP(R$1, m_preprocess!$1:$1048576, $D267, FALSE)), "", HLOOKUP(R$1, m_preprocess!$1:$1048576, $D267, FALSE))</f>
        <v>99.007313190490123</v>
      </c>
      <c r="S267">
        <f>IF(ISBLANK(HLOOKUP(S$1, m_preprocess!$1:$1048576, $D267, FALSE)), "", HLOOKUP(S$1, m_preprocess!$1:$1048576, $D267, FALSE))</f>
        <v>310.80414361621678</v>
      </c>
      <c r="T267">
        <f>IF(ISBLANK(HLOOKUP(T$1, m_preprocess!$1:$1048576, $D267, FALSE)), "", HLOOKUP(T$1, m_preprocess!$1:$1048576, $D267, FALSE))</f>
        <v>21.933847229990491</v>
      </c>
      <c r="U267">
        <f>IF(ISBLANK(HLOOKUP(U$1, m_preprocess!$1:$1048576, $D267, FALSE)), "", HLOOKUP(U$1, m_preprocess!$1:$1048576, $D267, FALSE))</f>
        <v>301.44167941461643</v>
      </c>
      <c r="V267">
        <f>IF(ISBLANK(HLOOKUP(V$1, m_preprocess!$1:$1048576, $D267, FALSE)), "", HLOOKUP(V$1, m_preprocess!$1:$1048576, $D267, FALSE))</f>
        <v>40.737485547010181</v>
      </c>
      <c r="W267">
        <f>IF(ISBLANK(HLOOKUP(W$1, m_preprocess!$1:$1048576, $D267, FALSE)), "", HLOOKUP(W$1, m_preprocess!$1:$1048576, $D267, FALSE))</f>
        <v>231.7356731423948</v>
      </c>
      <c r="X267">
        <f>IF(ISBLANK(HLOOKUP(X$1, m_preprocess!$1:$1048576, $D267, FALSE)), "", HLOOKUP(X$1, m_preprocess!$1:$1048576, $D267, FALSE))</f>
        <v>28.968520725211384</v>
      </c>
      <c r="Y267">
        <f>IF(ISBLANK(HLOOKUP(Y$1, m_preprocess!$1:$1048576, $D267, FALSE)), "", HLOOKUP(Y$1, m_preprocess!$1:$1048576, $D267, FALSE))</f>
        <v>249920.88358841048</v>
      </c>
      <c r="Z267">
        <f>IF(ISBLANK(HLOOKUP(Z$1, m_preprocess!$1:$1048576, $D267, FALSE)), "", HLOOKUP(Z$1, m_preprocess!$1:$1048576, $D267, FALSE))</f>
        <v>299241.49413810315</v>
      </c>
      <c r="AA267">
        <f>IF(ISBLANK(HLOOKUP(AA$1, m_preprocess!$1:$1048576, $D267, FALSE)), "", HLOOKUP(AA$1, m_preprocess!$1:$1048576, $D267, FALSE))</f>
        <v>782.66779941804896</v>
      </c>
      <c r="AB267">
        <f>IF(ISBLANK(HLOOKUP(AB$1, m_preprocess!$1:$1048576, $D267, FALSE)), "", HLOOKUP(AB$1, m_preprocess!$1:$1048576, $D267, FALSE))</f>
        <v>29146.870211923491</v>
      </c>
      <c r="AC267">
        <f>IF(ISBLANK(HLOOKUP(AC$1, m_preprocess!$1:$1048576, $D267, FALSE)), "", HLOOKUP(AC$1, m_preprocess!$1:$1048576, $D267, FALSE))</f>
        <v>115.03655647856061</v>
      </c>
      <c r="AD267">
        <f>IF(ISBLANK(HLOOKUP(AD$1, m_preprocess!$1:$1048576, $D267, FALSE)), "", HLOOKUP(AD$1, m_preprocess!$1:$1048576, $D267, FALSE))</f>
        <v>22560.948274398743</v>
      </c>
      <c r="AE267">
        <f>IF(ISBLANK(HLOOKUP(AE$1, m_preprocess!$1:$1048576, $D267, FALSE)), "", HLOOKUP(AE$1, m_preprocess!$1:$1048576, $D267, FALSE))</f>
        <v>37042.947998519456</v>
      </c>
      <c r="AF267">
        <f>IF(ISBLANK(HLOOKUP(AF$1, m_preprocess!$1:$1048576, $D267, FALSE)), "", HLOOKUP(AF$1, m_preprocess!$1:$1048576, $D267, FALSE))</f>
        <v>370.58868593661225</v>
      </c>
      <c r="AG267">
        <f>IF(ISBLANK(HLOOKUP(AG$1, m_preprocess!$1:$1048576, $D267, FALSE)), "", HLOOKUP(AG$1, m_preprocess!$1:$1048576, $D267, FALSE))</f>
        <v>-1546.139000000021</v>
      </c>
    </row>
    <row r="268" spans="1:33">
      <c r="A268" s="22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114.62694195835654</v>
      </c>
      <c r="F268">
        <f>IF(ISBLANK(HLOOKUP(F$1, m_preprocess!$1:$1048576, $D268, FALSE)), "", HLOOKUP(F$1, m_preprocess!$1:$1048576, $D268, FALSE))</f>
        <v>106.84584099</v>
      </c>
      <c r="G268">
        <f>IF(ISBLANK(HLOOKUP(G$1, m_preprocess!$1:$1048576, $D268, FALSE)), "", HLOOKUP(G$1, m_preprocess!$1:$1048576, $D268, FALSE))</f>
        <v>108.24248002657492</v>
      </c>
      <c r="H268">
        <f>IF(ISBLANK(HLOOKUP(H$1, m_preprocess!$1:$1048576, $D268, FALSE)), "", HLOOKUP(H$1, m_preprocess!$1:$1048576, $D268, FALSE))</f>
        <v>95.045374349877846</v>
      </c>
      <c r="I268">
        <f>IF(ISBLANK(HLOOKUP(I$1, m_preprocess!$1:$1048576, $D268, FALSE)), "", HLOOKUP(I$1, m_preprocess!$1:$1048576, $D268, FALSE))</f>
        <v>124.52472832336593</v>
      </c>
      <c r="J268">
        <f>IF(ISBLANK(HLOOKUP(J$1, m_preprocess!$1:$1048576, $D268, FALSE)), "", HLOOKUP(J$1, m_preprocess!$1:$1048576, $D268, FALSE))</f>
        <v>96.900894349940287</v>
      </c>
      <c r="K268">
        <f>IF(ISBLANK(HLOOKUP(K$1, m_preprocess!$1:$1048576, $D268, FALSE)), "", HLOOKUP(K$1, m_preprocess!$1:$1048576, $D268, FALSE))</f>
        <v>118.84629634706172</v>
      </c>
      <c r="L268">
        <f>IF(ISBLANK(HLOOKUP(L$1, m_preprocess!$1:$1048576, $D268, FALSE)), "", HLOOKUP(L$1, m_preprocess!$1:$1048576, $D268, FALSE))</f>
        <v>106.63664890839273</v>
      </c>
      <c r="M268">
        <f>IF(ISBLANK(HLOOKUP(M$1, m_preprocess!$1:$1048576, $D268, FALSE)), "", HLOOKUP(M$1, m_preprocess!$1:$1048576, $D268, FALSE))</f>
        <v>114.68434247542643</v>
      </c>
      <c r="N268">
        <f>IF(ISBLANK(HLOOKUP(N$1, m_preprocess!$1:$1048576, $D268, FALSE)), "", HLOOKUP(N$1, m_preprocess!$1:$1048576, $D268, FALSE))</f>
        <v>49.146000000000001</v>
      </c>
      <c r="O268">
        <f>IF(ISBLANK(HLOOKUP(O$1, m_preprocess!$1:$1048576, $D268, FALSE)), "", HLOOKUP(O$1, m_preprocess!$1:$1048576, $D268, FALSE))</f>
        <v>93.060056426919004</v>
      </c>
      <c r="P268">
        <f>IF(ISBLANK(HLOOKUP(P$1, m_preprocess!$1:$1048576, $D268, FALSE)), "", HLOOKUP(P$1, m_preprocess!$1:$1048576, $D268, FALSE))</f>
        <v>95.107669696388442</v>
      </c>
      <c r="Q268">
        <f>IF(ISBLANK(HLOOKUP(Q$1, m_preprocess!$1:$1048576, $D268, FALSE)), "", HLOOKUP(Q$1, m_preprocess!$1:$1048576, $D268, FALSE))</f>
        <v>96.829631432352187</v>
      </c>
      <c r="R268">
        <f>IF(ISBLANK(HLOOKUP(R$1, m_preprocess!$1:$1048576, $D268, FALSE)), "", HLOOKUP(R$1, m_preprocess!$1:$1048576, $D268, FALSE))</f>
        <v>98.221658277025711</v>
      </c>
      <c r="S268">
        <f>IF(ISBLANK(HLOOKUP(S$1, m_preprocess!$1:$1048576, $D268, FALSE)), "", HLOOKUP(S$1, m_preprocess!$1:$1048576, $D268, FALSE))</f>
        <v>359.34964140224133</v>
      </c>
      <c r="T268">
        <f>IF(ISBLANK(HLOOKUP(T$1, m_preprocess!$1:$1048576, $D268, FALSE)), "", HLOOKUP(T$1, m_preprocess!$1:$1048576, $D268, FALSE))</f>
        <v>22.699956868799006</v>
      </c>
      <c r="U268">
        <f>IF(ISBLANK(HLOOKUP(U$1, m_preprocess!$1:$1048576, $D268, FALSE)), "", HLOOKUP(U$1, m_preprocess!$1:$1048576, $D268, FALSE))</f>
        <v>347.66641679844537</v>
      </c>
      <c r="V268">
        <f>IF(ISBLANK(HLOOKUP(V$1, m_preprocess!$1:$1048576, $D268, FALSE)), "", HLOOKUP(V$1, m_preprocess!$1:$1048576, $D268, FALSE))</f>
        <v>44.468939273080125</v>
      </c>
      <c r="W268">
        <f>IF(ISBLANK(HLOOKUP(W$1, m_preprocess!$1:$1048576, $D268, FALSE)), "", HLOOKUP(W$1, m_preprocess!$1:$1048576, $D268, FALSE))</f>
        <v>266.27143590867308</v>
      </c>
      <c r="X268">
        <f>IF(ISBLANK(HLOOKUP(X$1, m_preprocess!$1:$1048576, $D268, FALSE)), "", HLOOKUP(X$1, m_preprocess!$1:$1048576, $D268, FALSE))</f>
        <v>36.92604161669216</v>
      </c>
      <c r="Y268">
        <f>IF(ISBLANK(HLOOKUP(Y$1, m_preprocess!$1:$1048576, $D268, FALSE)), "", HLOOKUP(Y$1, m_preprocess!$1:$1048576, $D268, FALSE))</f>
        <v>369654.18287654204</v>
      </c>
      <c r="Z268">
        <f>IF(ISBLANK(HLOOKUP(Z$1, m_preprocess!$1:$1048576, $D268, FALSE)), "", HLOOKUP(Z$1, m_preprocess!$1:$1048576, $D268, FALSE))</f>
        <v>321783.22005709534</v>
      </c>
      <c r="AA268">
        <f>IF(ISBLANK(HLOOKUP(AA$1, m_preprocess!$1:$1048576, $D268, FALSE)), "", HLOOKUP(AA$1, m_preprocess!$1:$1048576, $D268, FALSE))</f>
        <v>955.77154147181159</v>
      </c>
      <c r="AB268">
        <f>IF(ISBLANK(HLOOKUP(AB$1, m_preprocess!$1:$1048576, $D268, FALSE)), "", HLOOKUP(AB$1, m_preprocess!$1:$1048576, $D268, FALSE))</f>
        <v>29335.387965399881</v>
      </c>
      <c r="AC268">
        <f>IF(ISBLANK(HLOOKUP(AC$1, m_preprocess!$1:$1048576, $D268, FALSE)), "", HLOOKUP(AC$1, m_preprocess!$1:$1048576, $D268, FALSE))</f>
        <v>116.79867276730798</v>
      </c>
      <c r="AD268">
        <f>IF(ISBLANK(HLOOKUP(AD$1, m_preprocess!$1:$1048576, $D268, FALSE)), "", HLOOKUP(AD$1, m_preprocess!$1:$1048576, $D268, FALSE))</f>
        <v>22427.985698646342</v>
      </c>
      <c r="AE268">
        <f>IF(ISBLANK(HLOOKUP(AE$1, m_preprocess!$1:$1048576, $D268, FALSE)), "", HLOOKUP(AE$1, m_preprocess!$1:$1048576, $D268, FALSE))</f>
        <v>36502.300997882499</v>
      </c>
      <c r="AF268">
        <f>IF(ISBLANK(HLOOKUP(AF$1, m_preprocess!$1:$1048576, $D268, FALSE)), "", HLOOKUP(AF$1, m_preprocess!$1:$1048576, $D268, FALSE))</f>
        <v>374.53059229984484</v>
      </c>
      <c r="AG268">
        <f>IF(ISBLANK(HLOOKUP(AG$1, m_preprocess!$1:$1048576, $D268, FALSE)), "", HLOOKUP(AG$1, m_preprocess!$1:$1048576, $D268, FALSE))</f>
        <v>-969.15399999999499</v>
      </c>
    </row>
    <row r="269" spans="1:33">
      <c r="A269" s="22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111.27990261182923</v>
      </c>
      <c r="F269">
        <f>IF(ISBLANK(HLOOKUP(F$1, m_preprocess!$1:$1048576, $D269, FALSE)), "", HLOOKUP(F$1, m_preprocess!$1:$1048576, $D269, FALSE))</f>
        <v>102.51770773</v>
      </c>
      <c r="G269">
        <f>IF(ISBLANK(HLOOKUP(G$1, m_preprocess!$1:$1048576, $D269, FALSE)), "", HLOOKUP(G$1, m_preprocess!$1:$1048576, $D269, FALSE))</f>
        <v>105.03113184433654</v>
      </c>
      <c r="H269">
        <f>IF(ISBLANK(HLOOKUP(H$1, m_preprocess!$1:$1048576, $D269, FALSE)), "", HLOOKUP(H$1, m_preprocess!$1:$1048576, $D269, FALSE))</f>
        <v>88.852589262175286</v>
      </c>
      <c r="I269">
        <f>IF(ISBLANK(HLOOKUP(I$1, m_preprocess!$1:$1048576, $D269, FALSE)), "", HLOOKUP(I$1, m_preprocess!$1:$1048576, $D269, FALSE))</f>
        <v>116.27778079949083</v>
      </c>
      <c r="J269">
        <f>IF(ISBLANK(HLOOKUP(J$1, m_preprocess!$1:$1048576, $D269, FALSE)), "", HLOOKUP(J$1, m_preprocess!$1:$1048576, $D269, FALSE))</f>
        <v>96.885060539767537</v>
      </c>
      <c r="K269">
        <f>IF(ISBLANK(HLOOKUP(K$1, m_preprocess!$1:$1048576, $D269, FALSE)), "", HLOOKUP(K$1, m_preprocess!$1:$1048576, $D269, FALSE))</f>
        <v>116.18870035671772</v>
      </c>
      <c r="L269">
        <f>IF(ISBLANK(HLOOKUP(L$1, m_preprocess!$1:$1048576, $D269, FALSE)), "", HLOOKUP(L$1, m_preprocess!$1:$1048576, $D269, FALSE))</f>
        <v>105.76803221299618</v>
      </c>
      <c r="M269">
        <f>IF(ISBLANK(HLOOKUP(M$1, m_preprocess!$1:$1048576, $D269, FALSE)), "", HLOOKUP(M$1, m_preprocess!$1:$1048576, $D269, FALSE))</f>
        <v>111.90892459500222</v>
      </c>
      <c r="N269">
        <f>IF(ISBLANK(HLOOKUP(N$1, m_preprocess!$1:$1048576, $D269, FALSE)), "", HLOOKUP(N$1, m_preprocess!$1:$1048576, $D269, FALSE))</f>
        <v>48.994999999999997</v>
      </c>
      <c r="O269">
        <f>IF(ISBLANK(HLOOKUP(O$1, m_preprocess!$1:$1048576, $D269, FALSE)), "", HLOOKUP(O$1, m_preprocess!$1:$1048576, $D269, FALSE))</f>
        <v>91.316005806845993</v>
      </c>
      <c r="P269">
        <f>IF(ISBLANK(HLOOKUP(P$1, m_preprocess!$1:$1048576, $D269, FALSE)), "", HLOOKUP(P$1, m_preprocess!$1:$1048576, $D269, FALSE))</f>
        <v>95.714533330607992</v>
      </c>
      <c r="Q269">
        <f>IF(ISBLANK(HLOOKUP(Q$1, m_preprocess!$1:$1048576, $D269, FALSE)), "", HLOOKUP(Q$1, m_preprocess!$1:$1048576, $D269, FALSE))</f>
        <v>96.439816998768038</v>
      </c>
      <c r="R269">
        <f>IF(ISBLANK(HLOOKUP(R$1, m_preprocess!$1:$1048576, $D269, FALSE)), "", HLOOKUP(R$1, m_preprocess!$1:$1048576, $D269, FALSE))</f>
        <v>99.247941679348784</v>
      </c>
      <c r="S269">
        <f>IF(ISBLANK(HLOOKUP(S$1, m_preprocess!$1:$1048576, $D269, FALSE)), "", HLOOKUP(S$1, m_preprocess!$1:$1048576, $D269, FALSE))</f>
        <v>344.47061331966444</v>
      </c>
      <c r="T269">
        <f>IF(ISBLANK(HLOOKUP(T$1, m_preprocess!$1:$1048576, $D269, FALSE)), "", HLOOKUP(T$1, m_preprocess!$1:$1048576, $D269, FALSE))</f>
        <v>19.833383018678315</v>
      </c>
      <c r="U269">
        <f>IF(ISBLANK(HLOOKUP(U$1, m_preprocess!$1:$1048576, $D269, FALSE)), "", HLOOKUP(U$1, m_preprocess!$1:$1048576, $D269, FALSE))</f>
        <v>342.59219924092207</v>
      </c>
      <c r="V269">
        <f>IF(ISBLANK(HLOOKUP(V$1, m_preprocess!$1:$1048576, $D269, FALSE)), "", HLOOKUP(V$1, m_preprocess!$1:$1048576, $D269, FALSE))</f>
        <v>45.192205207685902</v>
      </c>
      <c r="W269">
        <f>IF(ISBLANK(HLOOKUP(W$1, m_preprocess!$1:$1048576, $D269, FALSE)), "", HLOOKUP(W$1, m_preprocess!$1:$1048576, $D269, FALSE))</f>
        <v>263.18373250671175</v>
      </c>
      <c r="X269">
        <f>IF(ISBLANK(HLOOKUP(X$1, m_preprocess!$1:$1048576, $D269, FALSE)), "", HLOOKUP(X$1, m_preprocess!$1:$1048576, $D269, FALSE))</f>
        <v>34.216261526524391</v>
      </c>
      <c r="Y269">
        <f>IF(ISBLANK(HLOOKUP(Y$1, m_preprocess!$1:$1048576, $D269, FALSE)), "", HLOOKUP(Y$1, m_preprocess!$1:$1048576, $D269, FALSE))</f>
        <v>283655.18182990246</v>
      </c>
      <c r="Z269">
        <f>IF(ISBLANK(HLOOKUP(Z$1, m_preprocess!$1:$1048576, $D269, FALSE)), "", HLOOKUP(Z$1, m_preprocess!$1:$1048576, $D269, FALSE))</f>
        <v>306128.730929563</v>
      </c>
      <c r="AA269">
        <f>IF(ISBLANK(HLOOKUP(AA$1, m_preprocess!$1:$1048576, $D269, FALSE)), "", HLOOKUP(AA$1, m_preprocess!$1:$1048576, $D269, FALSE))</f>
        <v>849.37073713891368</v>
      </c>
      <c r="AB269">
        <f>IF(ISBLANK(HLOOKUP(AB$1, m_preprocess!$1:$1048576, $D269, FALSE)), "", HLOOKUP(AB$1, m_preprocess!$1:$1048576, $D269, FALSE))</f>
        <v>29723.589324852808</v>
      </c>
      <c r="AC269">
        <f>IF(ISBLANK(HLOOKUP(AC$1, m_preprocess!$1:$1048576, $D269, FALSE)), "", HLOOKUP(AC$1, m_preprocess!$1:$1048576, $D269, FALSE))</f>
        <v>117.76244704558214</v>
      </c>
      <c r="AD269">
        <f>IF(ISBLANK(HLOOKUP(AD$1, m_preprocess!$1:$1048576, $D269, FALSE)), "", HLOOKUP(AD$1, m_preprocess!$1:$1048576, $D269, FALSE))</f>
        <v>22727.83278456315</v>
      </c>
      <c r="AE269">
        <f>IF(ISBLANK(HLOOKUP(AE$1, m_preprocess!$1:$1048576, $D269, FALSE)), "", HLOOKUP(AE$1, m_preprocess!$1:$1048576, $D269, FALSE))</f>
        <v>37060.807788817736</v>
      </c>
      <c r="AF269">
        <f>IF(ISBLANK(HLOOKUP(AF$1, m_preprocess!$1:$1048576, $D269, FALSE)), "", HLOOKUP(AF$1, m_preprocess!$1:$1048576, $D269, FALSE))</f>
        <v>387.53087799217843</v>
      </c>
      <c r="AG269">
        <f>IF(ISBLANK(HLOOKUP(AG$1, m_preprocess!$1:$1048576, $D269, FALSE)), "", HLOOKUP(AG$1, m_preprocess!$1:$1048576, $D269, FALSE))</f>
        <v>623.80700000000797</v>
      </c>
    </row>
    <row r="270" spans="1:33">
      <c r="A270" s="22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114.27385983655793</v>
      </c>
      <c r="F270">
        <f>IF(ISBLANK(HLOOKUP(F$1, m_preprocess!$1:$1048576, $D270, FALSE)), "", HLOOKUP(F$1, m_preprocess!$1:$1048576, $D270, FALSE))</f>
        <v>108.42591804</v>
      </c>
      <c r="G270">
        <f>IF(ISBLANK(HLOOKUP(G$1, m_preprocess!$1:$1048576, $D270, FALSE)), "", HLOOKUP(G$1, m_preprocess!$1:$1048576, $D270, FALSE))</f>
        <v>106.52049967571632</v>
      </c>
      <c r="H270">
        <f>IF(ISBLANK(HLOOKUP(H$1, m_preprocess!$1:$1048576, $D270, FALSE)), "", HLOOKUP(H$1, m_preprocess!$1:$1048576, $D270, FALSE))</f>
        <v>91.664979626528947</v>
      </c>
      <c r="I270">
        <f>IF(ISBLANK(HLOOKUP(I$1, m_preprocess!$1:$1048576, $D270, FALSE)), "", HLOOKUP(I$1, m_preprocess!$1:$1048576, $D270, FALSE))</f>
        <v>116.72281171114768</v>
      </c>
      <c r="J270">
        <f>IF(ISBLANK(HLOOKUP(J$1, m_preprocess!$1:$1048576, $D270, FALSE)), "", HLOOKUP(J$1, m_preprocess!$1:$1048576, $D270, FALSE))</f>
        <v>96.926649653979737</v>
      </c>
      <c r="K270">
        <f>IF(ISBLANK(HLOOKUP(K$1, m_preprocess!$1:$1048576, $D270, FALSE)), "", HLOOKUP(K$1, m_preprocess!$1:$1048576, $D270, FALSE))</f>
        <v>117.8559484119456</v>
      </c>
      <c r="L270">
        <f>IF(ISBLANK(HLOOKUP(L$1, m_preprocess!$1:$1048576, $D270, FALSE)), "", HLOOKUP(L$1, m_preprocess!$1:$1048576, $D270, FALSE))</f>
        <v>105.38386017984458</v>
      </c>
      <c r="M270">
        <f>IF(ISBLANK(HLOOKUP(M$1, m_preprocess!$1:$1048576, $D270, FALSE)), "", HLOOKUP(M$1, m_preprocess!$1:$1048576, $D270, FALSE))</f>
        <v>115.31374115237665</v>
      </c>
      <c r="N270">
        <f>IF(ISBLANK(HLOOKUP(N$1, m_preprocess!$1:$1048576, $D270, FALSE)), "", HLOOKUP(N$1, m_preprocess!$1:$1048576, $D270, FALSE))</f>
        <v>49.487000000000002</v>
      </c>
      <c r="O270">
        <f>IF(ISBLANK(HLOOKUP(O$1, m_preprocess!$1:$1048576, $D270, FALSE)), "", HLOOKUP(O$1, m_preprocess!$1:$1048576, $D270, FALSE))</f>
        <v>91.954729829135005</v>
      </c>
      <c r="P270">
        <f>IF(ISBLANK(HLOOKUP(P$1, m_preprocess!$1:$1048576, $D270, FALSE)), "", HLOOKUP(P$1, m_preprocess!$1:$1048576, $D270, FALSE))</f>
        <v>96.745897336872716</v>
      </c>
      <c r="Q270">
        <f>IF(ISBLANK(HLOOKUP(Q$1, m_preprocess!$1:$1048576, $D270, FALSE)), "", HLOOKUP(Q$1, m_preprocess!$1:$1048576, $D270, FALSE))</f>
        <v>97.406018912885344</v>
      </c>
      <c r="R270">
        <f>IF(ISBLANK(HLOOKUP(R$1, m_preprocess!$1:$1048576, $D270, FALSE)), "", HLOOKUP(R$1, m_preprocess!$1:$1048576, $D270, FALSE))</f>
        <v>99.322298987906478</v>
      </c>
      <c r="S270">
        <f>IF(ISBLANK(HLOOKUP(S$1, m_preprocess!$1:$1048576, $D270, FALSE)), "", HLOOKUP(S$1, m_preprocess!$1:$1048576, $D270, FALSE))</f>
        <v>322.94998403091927</v>
      </c>
      <c r="T270">
        <f>IF(ISBLANK(HLOOKUP(T$1, m_preprocess!$1:$1048576, $D270, FALSE)), "", HLOOKUP(T$1, m_preprocess!$1:$1048576, $D270, FALSE))</f>
        <v>24.279179424229298</v>
      </c>
      <c r="U270">
        <f>IF(ISBLANK(HLOOKUP(U$1, m_preprocess!$1:$1048576, $D270, FALSE)), "", HLOOKUP(U$1, m_preprocess!$1:$1048576, $D270, FALSE))</f>
        <v>332.19110442177822</v>
      </c>
      <c r="V270">
        <f>IF(ISBLANK(HLOOKUP(V$1, m_preprocess!$1:$1048576, $D270, FALSE)), "", HLOOKUP(V$1, m_preprocess!$1:$1048576, $D270, FALSE))</f>
        <v>44.568169898027968</v>
      </c>
      <c r="W270">
        <f>IF(ISBLANK(HLOOKUP(W$1, m_preprocess!$1:$1048576, $D270, FALSE)), "", HLOOKUP(W$1, m_preprocess!$1:$1048576, $D270, FALSE))</f>
        <v>253.60599145410922</v>
      </c>
      <c r="X270">
        <f>IF(ISBLANK(HLOOKUP(X$1, m_preprocess!$1:$1048576, $D270, FALSE)), "", HLOOKUP(X$1, m_preprocess!$1:$1048576, $D270, FALSE))</f>
        <v>34.016943069641044</v>
      </c>
      <c r="Y270">
        <f>IF(ISBLANK(HLOOKUP(Y$1, m_preprocess!$1:$1048576, $D270, FALSE)), "", HLOOKUP(Y$1, m_preprocess!$1:$1048576, $D270, FALSE))</f>
        <v>261260.30380774676</v>
      </c>
      <c r="Z270">
        <f>IF(ISBLANK(HLOOKUP(Z$1, m_preprocess!$1:$1048576, $D270, FALSE)), "", HLOOKUP(Z$1, m_preprocess!$1:$1048576, $D270, FALSE))</f>
        <v>314120.21872084588</v>
      </c>
      <c r="AA270">
        <f>IF(ISBLANK(HLOOKUP(AA$1, m_preprocess!$1:$1048576, $D270, FALSE)), "", HLOOKUP(AA$1, m_preprocess!$1:$1048576, $D270, FALSE))</f>
        <v>924.98129823198633</v>
      </c>
      <c r="AB270">
        <f>IF(ISBLANK(HLOOKUP(AB$1, m_preprocess!$1:$1048576, $D270, FALSE)), "", HLOOKUP(AB$1, m_preprocess!$1:$1048576, $D270, FALSE))</f>
        <v>30371.145606578903</v>
      </c>
      <c r="AC270">
        <f>IF(ISBLANK(HLOOKUP(AC$1, m_preprocess!$1:$1048576, $D270, FALSE)), "", HLOOKUP(AC$1, m_preprocess!$1:$1048576, $D270, FALSE))</f>
        <v>119.44624020028974</v>
      </c>
      <c r="AD270">
        <f>IF(ISBLANK(HLOOKUP(AD$1, m_preprocess!$1:$1048576, $D270, FALSE)), "", HLOOKUP(AD$1, m_preprocess!$1:$1048576, $D270, FALSE))</f>
        <v>22985.053738122388</v>
      </c>
      <c r="AE270">
        <f>IF(ISBLANK(HLOOKUP(AE$1, m_preprocess!$1:$1048576, $D270, FALSE)), "", HLOOKUP(AE$1, m_preprocess!$1:$1048576, $D270, FALSE))</f>
        <v>37747.891265160157</v>
      </c>
      <c r="AF270">
        <f>IF(ISBLANK(HLOOKUP(AF$1, m_preprocess!$1:$1048576, $D270, FALSE)), "", HLOOKUP(AF$1, m_preprocess!$1:$1048576, $D270, FALSE))</f>
        <v>388.83970837220551</v>
      </c>
      <c r="AG270">
        <f>IF(ISBLANK(HLOOKUP(AG$1, m_preprocess!$1:$1048576, $D270, FALSE)), "", HLOOKUP(AG$1, m_preprocess!$1:$1048576, $D270, FALSE))</f>
        <v>-751.58099999999467</v>
      </c>
    </row>
    <row r="271" spans="1:33">
      <c r="A271" s="22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115.2197940819448</v>
      </c>
      <c r="F271">
        <f>IF(ISBLANK(HLOOKUP(F$1, m_preprocess!$1:$1048576, $D271, FALSE)), "", HLOOKUP(F$1, m_preprocess!$1:$1048576, $D271, FALSE))</f>
        <v>108.83630993</v>
      </c>
      <c r="G271">
        <f>IF(ISBLANK(HLOOKUP(G$1, m_preprocess!$1:$1048576, $D271, FALSE)), "", HLOOKUP(G$1, m_preprocess!$1:$1048576, $D271, FALSE))</f>
        <v>107.25325090410318</v>
      </c>
      <c r="H271">
        <f>IF(ISBLANK(HLOOKUP(H$1, m_preprocess!$1:$1048576, $D271, FALSE)), "", HLOOKUP(H$1, m_preprocess!$1:$1048576, $D271, FALSE))</f>
        <v>90.173220134329483</v>
      </c>
      <c r="I271">
        <f>IF(ISBLANK(HLOOKUP(I$1, m_preprocess!$1:$1048576, $D271, FALSE)), "", HLOOKUP(I$1, m_preprocess!$1:$1048576, $D271, FALSE))</f>
        <v>119.62735405629414</v>
      </c>
      <c r="J271">
        <f>IF(ISBLANK(HLOOKUP(J$1, m_preprocess!$1:$1048576, $D271, FALSE)), "", HLOOKUP(J$1, m_preprocess!$1:$1048576, $D271, FALSE))</f>
        <v>98.641742673371041</v>
      </c>
      <c r="K271">
        <f>IF(ISBLANK(HLOOKUP(K$1, m_preprocess!$1:$1048576, $D271, FALSE)), "", HLOOKUP(K$1, m_preprocess!$1:$1048576, $D271, FALSE))</f>
        <v>118.97600794122513</v>
      </c>
      <c r="L271">
        <f>IF(ISBLANK(HLOOKUP(L$1, m_preprocess!$1:$1048576, $D271, FALSE)), "", HLOOKUP(L$1, m_preprocess!$1:$1048576, $D271, FALSE))</f>
        <v>111.2652023915868</v>
      </c>
      <c r="M271">
        <f>IF(ISBLANK(HLOOKUP(M$1, m_preprocess!$1:$1048576, $D271, FALSE)), "", HLOOKUP(M$1, m_preprocess!$1:$1048576, $D271, FALSE))</f>
        <v>116.52774634468936</v>
      </c>
      <c r="N271">
        <f>IF(ISBLANK(HLOOKUP(N$1, m_preprocess!$1:$1048576, $D271, FALSE)), "", HLOOKUP(N$1, m_preprocess!$1:$1048576, $D271, FALSE))</f>
        <v>49.594000000000001</v>
      </c>
      <c r="O271">
        <f>IF(ISBLANK(HLOOKUP(O$1, m_preprocess!$1:$1048576, $D271, FALSE)), "", HLOOKUP(O$1, m_preprocess!$1:$1048576, $D271, FALSE))</f>
        <v>94.739829566642001</v>
      </c>
      <c r="P271">
        <f>IF(ISBLANK(HLOOKUP(P$1, m_preprocess!$1:$1048576, $D271, FALSE)), "", HLOOKUP(P$1, m_preprocess!$1:$1048576, $D271, FALSE))</f>
        <v>96.386099200994408</v>
      </c>
      <c r="Q271">
        <f>IF(ISBLANK(HLOOKUP(Q$1, m_preprocess!$1:$1048576, $D271, FALSE)), "", HLOOKUP(Q$1, m_preprocess!$1:$1048576, $D271, FALSE))</f>
        <v>97.440556566501414</v>
      </c>
      <c r="R271">
        <f>IF(ISBLANK(HLOOKUP(R$1, m_preprocess!$1:$1048576, $D271, FALSE)), "", HLOOKUP(R$1, m_preprocess!$1:$1048576, $D271, FALSE))</f>
        <v>98.917845502260278</v>
      </c>
      <c r="S271">
        <f>IF(ISBLANK(HLOOKUP(S$1, m_preprocess!$1:$1048576, $D271, FALSE)), "", HLOOKUP(S$1, m_preprocess!$1:$1048576, $D271, FALSE))</f>
        <v>350.27067471210296</v>
      </c>
      <c r="T271">
        <f>IF(ISBLANK(HLOOKUP(T$1, m_preprocess!$1:$1048576, $D271, FALSE)), "", HLOOKUP(T$1, m_preprocess!$1:$1048576, $D271, FALSE))</f>
        <v>23.140961388517198</v>
      </c>
      <c r="U271">
        <f>IF(ISBLANK(HLOOKUP(U$1, m_preprocess!$1:$1048576, $D271, FALSE)), "", HLOOKUP(U$1, m_preprocess!$1:$1048576, $D271, FALSE))</f>
        <v>354.97036571618895</v>
      </c>
      <c r="V271">
        <f>IF(ISBLANK(HLOOKUP(V$1, m_preprocess!$1:$1048576, $D271, FALSE)), "", HLOOKUP(V$1, m_preprocess!$1:$1048576, $D271, FALSE))</f>
        <v>48.795616194525962</v>
      </c>
      <c r="W271">
        <f>IF(ISBLANK(HLOOKUP(W$1, m_preprocess!$1:$1048576, $D271, FALSE)), "", HLOOKUP(W$1, m_preprocess!$1:$1048576, $D271, FALSE))</f>
        <v>267.38732739296665</v>
      </c>
      <c r="X271">
        <f>IF(ISBLANK(HLOOKUP(X$1, m_preprocess!$1:$1048576, $D271, FALSE)), "", HLOOKUP(X$1, m_preprocess!$1:$1048576, $D271, FALSE))</f>
        <v>38.787422128696292</v>
      </c>
      <c r="Y271">
        <f>IF(ISBLANK(HLOOKUP(Y$1, m_preprocess!$1:$1048576, $D271, FALSE)), "", HLOOKUP(Y$1, m_preprocess!$1:$1048576, $D271, FALSE))</f>
        <v>282104.74301040033</v>
      </c>
      <c r="Z271">
        <f>IF(ISBLANK(HLOOKUP(Z$1, m_preprocess!$1:$1048576, $D271, FALSE)), "", HLOOKUP(Z$1, m_preprocess!$1:$1048576, $D271, FALSE))</f>
        <v>435839.54380034149</v>
      </c>
      <c r="AA271">
        <f>IF(ISBLANK(HLOOKUP(AA$1, m_preprocess!$1:$1048576, $D271, FALSE)), "", HLOOKUP(AA$1, m_preprocess!$1:$1048576, $D271, FALSE))</f>
        <v>908.08754838410766</v>
      </c>
      <c r="AB271">
        <f>IF(ISBLANK(HLOOKUP(AB$1, m_preprocess!$1:$1048576, $D271, FALSE)), "", HLOOKUP(AB$1, m_preprocess!$1:$1048576, $D271, FALSE))</f>
        <v>30204.320529847017</v>
      </c>
      <c r="AC271">
        <f>IF(ISBLANK(HLOOKUP(AC$1, m_preprocess!$1:$1048576, $D271, FALSE)), "", HLOOKUP(AC$1, m_preprocess!$1:$1048576, $D271, FALSE))</f>
        <v>121.03066546560146</v>
      </c>
      <c r="AD271">
        <f>IF(ISBLANK(HLOOKUP(AD$1, m_preprocess!$1:$1048576, $D271, FALSE)), "", HLOOKUP(AD$1, m_preprocess!$1:$1048576, $D271, FALSE))</f>
        <v>23129.952454423154</v>
      </c>
      <c r="AE271">
        <f>IF(ISBLANK(HLOOKUP(AE$1, m_preprocess!$1:$1048576, $D271, FALSE)), "", HLOOKUP(AE$1, m_preprocess!$1:$1048576, $D271, FALSE))</f>
        <v>37854.990408509977</v>
      </c>
      <c r="AF271">
        <f>IF(ISBLANK(HLOOKUP(AF$1, m_preprocess!$1:$1048576, $D271, FALSE)), "", HLOOKUP(AF$1, m_preprocess!$1:$1048576, $D271, FALSE))</f>
        <v>387.02176650166439</v>
      </c>
      <c r="AG271">
        <f>IF(ISBLANK(HLOOKUP(AG$1, m_preprocess!$1:$1048576, $D271, FALSE)), "", HLOOKUP(AG$1, m_preprocess!$1:$1048576, $D271, FALSE))</f>
        <v>-1322.4129999999932</v>
      </c>
    </row>
    <row r="272" spans="1:33">
      <c r="A272" s="22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115.91291718510863</v>
      </c>
      <c r="F272">
        <f>IF(ISBLANK(HLOOKUP(F$1, m_preprocess!$1:$1048576, $D272, FALSE)), "", HLOOKUP(F$1, m_preprocess!$1:$1048576, $D272, FALSE))</f>
        <v>112.80579941000001</v>
      </c>
      <c r="G272">
        <f>IF(ISBLANK(HLOOKUP(G$1, m_preprocess!$1:$1048576, $D272, FALSE)), "", HLOOKUP(G$1, m_preprocess!$1:$1048576, $D272, FALSE))</f>
        <v>109.77195871957342</v>
      </c>
      <c r="H272">
        <f>IF(ISBLANK(HLOOKUP(H$1, m_preprocess!$1:$1048576, $D272, FALSE)), "", HLOOKUP(H$1, m_preprocess!$1:$1048576, $D272, FALSE))</f>
        <v>92.338653489338128</v>
      </c>
      <c r="I272">
        <f>IF(ISBLANK(HLOOKUP(I$1, m_preprocess!$1:$1048576, $D272, FALSE)), "", HLOOKUP(I$1, m_preprocess!$1:$1048576, $D272, FALSE))</f>
        <v>133.4492698340411</v>
      </c>
      <c r="J272">
        <f>IF(ISBLANK(HLOOKUP(J$1, m_preprocess!$1:$1048576, $D272, FALSE)), "", HLOOKUP(J$1, m_preprocess!$1:$1048576, $D272, FALSE))</f>
        <v>104.39212729987986</v>
      </c>
      <c r="K272">
        <f>IF(ISBLANK(HLOOKUP(K$1, m_preprocess!$1:$1048576, $D272, FALSE)), "", HLOOKUP(K$1, m_preprocess!$1:$1048576, $D272, FALSE))</f>
        <v>118.62730634192702</v>
      </c>
      <c r="L272">
        <f>IF(ISBLANK(HLOOKUP(L$1, m_preprocess!$1:$1048576, $D272, FALSE)), "", HLOOKUP(L$1, m_preprocess!$1:$1048576, $D272, FALSE))</f>
        <v>112.96654659823331</v>
      </c>
      <c r="M272">
        <f>IF(ISBLANK(HLOOKUP(M$1, m_preprocess!$1:$1048576, $D272, FALSE)), "", HLOOKUP(M$1, m_preprocess!$1:$1048576, $D272, FALSE))</f>
        <v>118.13576957770644</v>
      </c>
      <c r="N272">
        <f>IF(ISBLANK(HLOOKUP(N$1, m_preprocess!$1:$1048576, $D272, FALSE)), "", HLOOKUP(N$1, m_preprocess!$1:$1048576, $D272, FALSE))</f>
        <v>49.37</v>
      </c>
      <c r="O272">
        <f>IF(ISBLANK(HLOOKUP(O$1, m_preprocess!$1:$1048576, $D272, FALSE)), "", HLOOKUP(O$1, m_preprocess!$1:$1048576, $D272, FALSE))</f>
        <v>92.171569390032005</v>
      </c>
      <c r="P272">
        <f>IF(ISBLANK(HLOOKUP(P$1, m_preprocess!$1:$1048576, $D272, FALSE)), "", HLOOKUP(P$1, m_preprocess!$1:$1048576, $D272, FALSE))</f>
        <v>94.824095952608062</v>
      </c>
      <c r="Q272">
        <f>IF(ISBLANK(HLOOKUP(Q$1, m_preprocess!$1:$1048576, $D272, FALSE)), "", HLOOKUP(Q$1, m_preprocess!$1:$1048576, $D272, FALSE))</f>
        <v>96.951008904693978</v>
      </c>
      <c r="R272">
        <f>IF(ISBLANK(HLOOKUP(R$1, m_preprocess!$1:$1048576, $D272, FALSE)), "", HLOOKUP(R$1, m_preprocess!$1:$1048576, $D272, FALSE))</f>
        <v>97.806198227213144</v>
      </c>
      <c r="S272">
        <f>IF(ISBLANK(HLOOKUP(S$1, m_preprocess!$1:$1048576, $D272, FALSE)), "", HLOOKUP(S$1, m_preprocess!$1:$1048576, $D272, FALSE))</f>
        <v>344.7953779210352</v>
      </c>
      <c r="T272">
        <f>IF(ISBLANK(HLOOKUP(T$1, m_preprocess!$1:$1048576, $D272, FALSE)), "", HLOOKUP(T$1, m_preprocess!$1:$1048576, $D272, FALSE))</f>
        <v>21.72402467226836</v>
      </c>
      <c r="U272">
        <f>IF(ISBLANK(HLOOKUP(U$1, m_preprocess!$1:$1048576, $D272, FALSE)), "", HLOOKUP(U$1, m_preprocess!$1:$1048576, $D272, FALSE))</f>
        <v>361.74057801168482</v>
      </c>
      <c r="V272">
        <f>IF(ISBLANK(HLOOKUP(V$1, m_preprocess!$1:$1048576, $D272, FALSE)), "", HLOOKUP(V$1, m_preprocess!$1:$1048576, $D272, FALSE))</f>
        <v>49.216135591642932</v>
      </c>
      <c r="W272">
        <f>IF(ISBLANK(HLOOKUP(W$1, m_preprocess!$1:$1048576, $D272, FALSE)), "", HLOOKUP(W$1, m_preprocess!$1:$1048576, $D272, FALSE))</f>
        <v>274.53856644406022</v>
      </c>
      <c r="X272">
        <f>IF(ISBLANK(HLOOKUP(X$1, m_preprocess!$1:$1048576, $D272, FALSE)), "", HLOOKUP(X$1, m_preprocess!$1:$1048576, $D272, FALSE))</f>
        <v>37.985886290469487</v>
      </c>
      <c r="Y272">
        <f>IF(ISBLANK(HLOOKUP(Y$1, m_preprocess!$1:$1048576, $D272, FALSE)), "", HLOOKUP(Y$1, m_preprocess!$1:$1048576, $D272, FALSE))</f>
        <v>304755.52864081017</v>
      </c>
      <c r="Z272">
        <f>IF(ISBLANK(HLOOKUP(Z$1, m_preprocess!$1:$1048576, $D272, FALSE)), "", HLOOKUP(Z$1, m_preprocess!$1:$1048576, $D272, FALSE))</f>
        <v>341597.09880476719</v>
      </c>
      <c r="AA272">
        <f>IF(ISBLANK(HLOOKUP(AA$1, m_preprocess!$1:$1048576, $D272, FALSE)), "", HLOOKUP(AA$1, m_preprocess!$1:$1048576, $D272, FALSE))</f>
        <v>940.07802838466523</v>
      </c>
      <c r="AB272">
        <f>IF(ISBLANK(HLOOKUP(AB$1, m_preprocess!$1:$1048576, $D272, FALSE)), "", HLOOKUP(AB$1, m_preprocess!$1:$1048576, $D272, FALSE))</f>
        <v>30524.691719481951</v>
      </c>
      <c r="AC272">
        <f>IF(ISBLANK(HLOOKUP(AC$1, m_preprocess!$1:$1048576, $D272, FALSE)), "", HLOOKUP(AC$1, m_preprocess!$1:$1048576, $D272, FALSE))</f>
        <v>124.02359701342509</v>
      </c>
      <c r="AD272">
        <f>IF(ISBLANK(HLOOKUP(AD$1, m_preprocess!$1:$1048576, $D272, FALSE)), "", HLOOKUP(AD$1, m_preprocess!$1:$1048576, $D272, FALSE))</f>
        <v>23523.753618248829</v>
      </c>
      <c r="AE272">
        <f>IF(ISBLANK(HLOOKUP(AE$1, m_preprocess!$1:$1048576, $D272, FALSE)), "", HLOOKUP(AE$1, m_preprocess!$1:$1048576, $D272, FALSE))</f>
        <v>38115.560285805324</v>
      </c>
      <c r="AF272">
        <f>IF(ISBLANK(HLOOKUP(AF$1, m_preprocess!$1:$1048576, $D272, FALSE)), "", HLOOKUP(AF$1, m_preprocess!$1:$1048576, $D272, FALSE))</f>
        <v>386.05211490768806</v>
      </c>
      <c r="AG272">
        <f>IF(ISBLANK(HLOOKUP(AG$1, m_preprocess!$1:$1048576, $D272, FALSE)), "", HLOOKUP(AG$1, m_preprocess!$1:$1048576, $D272, FALSE))</f>
        <v>1407.034999999978</v>
      </c>
    </row>
    <row r="273" spans="1:33">
      <c r="A273" s="22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114.84375198518781</v>
      </c>
      <c r="F273">
        <f>IF(ISBLANK(HLOOKUP(F$1, m_preprocess!$1:$1048576, $D273, FALSE)), "", HLOOKUP(F$1, m_preprocess!$1:$1048576, $D273, FALSE))</f>
        <v>114.36819371999999</v>
      </c>
      <c r="G273">
        <f>IF(ISBLANK(HLOOKUP(G$1, m_preprocess!$1:$1048576, $D273, FALSE)), "", HLOOKUP(G$1, m_preprocess!$1:$1048576, $D273, FALSE))</f>
        <v>109.55811980201189</v>
      </c>
      <c r="H273">
        <f>IF(ISBLANK(HLOOKUP(H$1, m_preprocess!$1:$1048576, $D273, FALSE)), "", HLOOKUP(H$1, m_preprocess!$1:$1048576, $D273, FALSE))</f>
        <v>93.984506951940162</v>
      </c>
      <c r="I273">
        <f>IF(ISBLANK(HLOOKUP(I$1, m_preprocess!$1:$1048576, $D273, FALSE)), "", HLOOKUP(I$1, m_preprocess!$1:$1048576, $D273, FALSE))</f>
        <v>135.73662102821314</v>
      </c>
      <c r="J273">
        <f>IF(ISBLANK(HLOOKUP(J$1, m_preprocess!$1:$1048576, $D273, FALSE)), "", HLOOKUP(J$1, m_preprocess!$1:$1048576, $D273, FALSE))</f>
        <v>101.33180842099974</v>
      </c>
      <c r="K273">
        <f>IF(ISBLANK(HLOOKUP(K$1, m_preprocess!$1:$1048576, $D273, FALSE)), "", HLOOKUP(K$1, m_preprocess!$1:$1048576, $D273, FALSE))</f>
        <v>118.58158312442913</v>
      </c>
      <c r="L273">
        <f>IF(ISBLANK(HLOOKUP(L$1, m_preprocess!$1:$1048576, $D273, FALSE)), "", HLOOKUP(L$1, m_preprocess!$1:$1048576, $D273, FALSE))</f>
        <v>109.44357179424205</v>
      </c>
      <c r="M273">
        <f>IF(ISBLANK(HLOOKUP(M$1, m_preprocess!$1:$1048576, $D273, FALSE)), "", HLOOKUP(M$1, m_preprocess!$1:$1048576, $D273, FALSE))</f>
        <v>117.90939174183441</v>
      </c>
      <c r="N273">
        <f>IF(ISBLANK(HLOOKUP(N$1, m_preprocess!$1:$1048576, $D273, FALSE)), "", HLOOKUP(N$1, m_preprocess!$1:$1048576, $D273, FALSE))</f>
        <v>48.343000000000004</v>
      </c>
      <c r="O273">
        <f>IF(ISBLANK(HLOOKUP(O$1, m_preprocess!$1:$1048576, $D273, FALSE)), "", HLOOKUP(O$1, m_preprocess!$1:$1048576, $D273, FALSE))</f>
        <v>90.433984757388004</v>
      </c>
      <c r="P273">
        <f>IF(ISBLANK(HLOOKUP(P$1, m_preprocess!$1:$1048576, $D273, FALSE)), "", HLOOKUP(P$1, m_preprocess!$1:$1048576, $D273, FALSE))</f>
        <v>93.123831757193059</v>
      </c>
      <c r="Q273">
        <f>IF(ISBLANK(HLOOKUP(Q$1, m_preprocess!$1:$1048576, $D273, FALSE)), "", HLOOKUP(Q$1, m_preprocess!$1:$1048576, $D273, FALSE))</f>
        <v>96.18826346570745</v>
      </c>
      <c r="R273">
        <f>IF(ISBLANK(HLOOKUP(R$1, m_preprocess!$1:$1048576, $D273, FALSE)), "", HLOOKUP(R$1, m_preprocess!$1:$1048576, $D273, FALSE))</f>
        <v>96.814131373099471</v>
      </c>
      <c r="S273">
        <f>IF(ISBLANK(HLOOKUP(S$1, m_preprocess!$1:$1048576, $D273, FALSE)), "", HLOOKUP(S$1, m_preprocess!$1:$1048576, $D273, FALSE))</f>
        <v>332.99165653806733</v>
      </c>
      <c r="T273">
        <f>IF(ISBLANK(HLOOKUP(T$1, m_preprocess!$1:$1048576, $D273, FALSE)), "", HLOOKUP(T$1, m_preprocess!$1:$1048576, $D273, FALSE))</f>
        <v>20.492853053725355</v>
      </c>
      <c r="U273">
        <f>IF(ISBLANK(HLOOKUP(U$1, m_preprocess!$1:$1048576, $D273, FALSE)), "", HLOOKUP(U$1, m_preprocess!$1:$1048576, $D273, FALSE))</f>
        <v>351.70780489306742</v>
      </c>
      <c r="V273">
        <f>IF(ISBLANK(HLOOKUP(V$1, m_preprocess!$1:$1048576, $D273, FALSE)), "", HLOOKUP(V$1, m_preprocess!$1:$1048576, $D273, FALSE))</f>
        <v>57.022871630856081</v>
      </c>
      <c r="W273">
        <f>IF(ISBLANK(HLOOKUP(W$1, m_preprocess!$1:$1048576, $D273, FALSE)), "", HLOOKUP(W$1, m_preprocess!$1:$1048576, $D273, FALSE))</f>
        <v>259.26726506390185</v>
      </c>
      <c r="X273">
        <f>IF(ISBLANK(HLOOKUP(X$1, m_preprocess!$1:$1048576, $D273, FALSE)), "", HLOOKUP(X$1, m_preprocess!$1:$1048576, $D273, FALSE))</f>
        <v>35.417657802030718</v>
      </c>
      <c r="Y273">
        <f>IF(ISBLANK(HLOOKUP(Y$1, m_preprocess!$1:$1048576, $D273, FALSE)), "", HLOOKUP(Y$1, m_preprocess!$1:$1048576, $D273, FALSE))</f>
        <v>270725.28559030016</v>
      </c>
      <c r="Z273">
        <f>IF(ISBLANK(HLOOKUP(Z$1, m_preprocess!$1:$1048576, $D273, FALSE)), "", HLOOKUP(Z$1, m_preprocess!$1:$1048576, $D273, FALSE))</f>
        <v>294308.88290239143</v>
      </c>
      <c r="AA273">
        <f>IF(ISBLANK(HLOOKUP(AA$1, m_preprocess!$1:$1048576, $D273, FALSE)), "", HLOOKUP(AA$1, m_preprocess!$1:$1048576, $D273, FALSE))</f>
        <v>947.8839980984676</v>
      </c>
      <c r="AB273">
        <f>IF(ISBLANK(HLOOKUP(AB$1, m_preprocess!$1:$1048576, $D273, FALSE)), "", HLOOKUP(AB$1, m_preprocess!$1:$1048576, $D273, FALSE))</f>
        <v>30920.166189751919</v>
      </c>
      <c r="AC273">
        <f>IF(ISBLANK(HLOOKUP(AC$1, m_preprocess!$1:$1048576, $D273, FALSE)), "", HLOOKUP(AC$1, m_preprocess!$1:$1048576, $D273, FALSE))</f>
        <v>127.95594531299348</v>
      </c>
      <c r="AD273">
        <f>IF(ISBLANK(HLOOKUP(AD$1, m_preprocess!$1:$1048576, $D273, FALSE)), "", HLOOKUP(AD$1, m_preprocess!$1:$1048576, $D273, FALSE))</f>
        <v>23441.938915985666</v>
      </c>
      <c r="AE273">
        <f>IF(ISBLANK(HLOOKUP(AE$1, m_preprocess!$1:$1048576, $D273, FALSE)), "", HLOOKUP(AE$1, m_preprocess!$1:$1048576, $D273, FALSE))</f>
        <v>38307.467583116355</v>
      </c>
      <c r="AF273">
        <f>IF(ISBLANK(HLOOKUP(AF$1, m_preprocess!$1:$1048576, $D273, FALSE)), "", HLOOKUP(AF$1, m_preprocess!$1:$1048576, $D273, FALSE))</f>
        <v>376.0172033031717</v>
      </c>
      <c r="AG273">
        <f>IF(ISBLANK(HLOOKUP(AG$1, m_preprocess!$1:$1048576, $D273, FALSE)), "", HLOOKUP(AG$1, m_preprocess!$1:$1048576, $D273, FALSE))</f>
        <v>-3352.3439999999791</v>
      </c>
    </row>
    <row r="274" spans="1:33">
      <c r="A274" s="22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114.39471351624056</v>
      </c>
      <c r="F274">
        <f>IF(ISBLANK(HLOOKUP(F$1, m_preprocess!$1:$1048576, $D274, FALSE)), "", HLOOKUP(F$1, m_preprocess!$1:$1048576, $D274, FALSE))</f>
        <v>105.66182542999999</v>
      </c>
      <c r="G274">
        <f>IF(ISBLANK(HLOOKUP(G$1, m_preprocess!$1:$1048576, $D274, FALSE)), "", HLOOKUP(G$1, m_preprocess!$1:$1048576, $D274, FALSE))</f>
        <v>108.87914878499303</v>
      </c>
      <c r="H274">
        <f>IF(ISBLANK(HLOOKUP(H$1, m_preprocess!$1:$1048576, $D274, FALSE)), "", HLOOKUP(H$1, m_preprocess!$1:$1048576, $D274, FALSE))</f>
        <v>90.472114496172864</v>
      </c>
      <c r="I274">
        <f>IF(ISBLANK(HLOOKUP(I$1, m_preprocess!$1:$1048576, $D274, FALSE)), "", HLOOKUP(I$1, m_preprocess!$1:$1048576, $D274, FALSE))</f>
        <v>142.60559851790293</v>
      </c>
      <c r="J274">
        <f>IF(ISBLANK(HLOOKUP(J$1, m_preprocess!$1:$1048576, $D274, FALSE)), "", HLOOKUP(J$1, m_preprocess!$1:$1048576, $D274, FALSE))</f>
        <v>102.69474621375197</v>
      </c>
      <c r="K274">
        <f>IF(ISBLANK(HLOOKUP(K$1, m_preprocess!$1:$1048576, $D274, FALSE)), "", HLOOKUP(K$1, m_preprocess!$1:$1048576, $D274, FALSE))</f>
        <v>117.39824605908822</v>
      </c>
      <c r="L274">
        <f>IF(ISBLANK(HLOOKUP(L$1, m_preprocess!$1:$1048576, $D274, FALSE)), "", HLOOKUP(L$1, m_preprocess!$1:$1048576, $D274, FALSE))</f>
        <v>111.78247707197156</v>
      </c>
      <c r="M274">
        <f>IF(ISBLANK(HLOOKUP(M$1, m_preprocess!$1:$1048576, $D274, FALSE)), "", HLOOKUP(M$1, m_preprocess!$1:$1048576, $D274, FALSE))</f>
        <v>116.24903796265865</v>
      </c>
      <c r="N274">
        <f>IF(ISBLANK(HLOOKUP(N$1, m_preprocess!$1:$1048576, $D274, FALSE)), "", HLOOKUP(N$1, m_preprocess!$1:$1048576, $D274, FALSE))</f>
        <v>47.942999999999998</v>
      </c>
      <c r="O274">
        <f>IF(ISBLANK(HLOOKUP(O$1, m_preprocess!$1:$1048576, $D274, FALSE)), "", HLOOKUP(O$1, m_preprocess!$1:$1048576, $D274, FALSE))</f>
        <v>90.583837761018998</v>
      </c>
      <c r="P274">
        <f>IF(ISBLANK(HLOOKUP(P$1, m_preprocess!$1:$1048576, $D274, FALSE)), "", HLOOKUP(P$1, m_preprocess!$1:$1048576, $D274, FALSE))</f>
        <v>92.911598968824308</v>
      </c>
      <c r="Q274">
        <f>IF(ISBLANK(HLOOKUP(Q$1, m_preprocess!$1:$1048576, $D274, FALSE)), "", HLOOKUP(Q$1, m_preprocess!$1:$1048576, $D274, FALSE))</f>
        <v>95.279929644917971</v>
      </c>
      <c r="R274">
        <f>IF(ISBLANK(HLOOKUP(R$1, m_preprocess!$1:$1048576, $D274, FALSE)), "", HLOOKUP(R$1, m_preprocess!$1:$1048576, $D274, FALSE))</f>
        <v>97.51434464223496</v>
      </c>
      <c r="S274">
        <f>IF(ISBLANK(HLOOKUP(S$1, m_preprocess!$1:$1048576, $D274, FALSE)), "", HLOOKUP(S$1, m_preprocess!$1:$1048576, $D274, FALSE))</f>
        <v>346.42450842762941</v>
      </c>
      <c r="T274">
        <f>IF(ISBLANK(HLOOKUP(T$1, m_preprocess!$1:$1048576, $D274, FALSE)), "", HLOOKUP(T$1, m_preprocess!$1:$1048576, $D274, FALSE))</f>
        <v>19.270801706908312</v>
      </c>
      <c r="U274">
        <f>IF(ISBLANK(HLOOKUP(U$1, m_preprocess!$1:$1048576, $D274, FALSE)), "", HLOOKUP(U$1, m_preprocess!$1:$1048576, $D274, FALSE))</f>
        <v>353.28760343805965</v>
      </c>
      <c r="V274">
        <f>IF(ISBLANK(HLOOKUP(V$1, m_preprocess!$1:$1048576, $D274, FALSE)), "", HLOOKUP(V$1, m_preprocess!$1:$1048576, $D274, FALSE))</f>
        <v>51.493436427633753</v>
      </c>
      <c r="W274">
        <f>IF(ISBLANK(HLOOKUP(W$1, m_preprocess!$1:$1048576, $D274, FALSE)), "", HLOOKUP(W$1, m_preprocess!$1:$1048576, $D274, FALSE))</f>
        <v>263.96281036025584</v>
      </c>
      <c r="X274">
        <f>IF(ISBLANK(HLOOKUP(X$1, m_preprocess!$1:$1048576, $D274, FALSE)), "", HLOOKUP(X$1, m_preprocess!$1:$1048576, $D274, FALSE))</f>
        <v>37.83136714555981</v>
      </c>
      <c r="Y274">
        <f>IF(ISBLANK(HLOOKUP(Y$1, m_preprocess!$1:$1048576, $D274, FALSE)), "", HLOOKUP(Y$1, m_preprocess!$1:$1048576, $D274, FALSE))</f>
        <v>272478.32110539428</v>
      </c>
      <c r="Z274">
        <f>IF(ISBLANK(HLOOKUP(Z$1, m_preprocess!$1:$1048576, $D274, FALSE)), "", HLOOKUP(Z$1, m_preprocess!$1:$1048576, $D274, FALSE))</f>
        <v>304631.19828095438</v>
      </c>
      <c r="AA274">
        <f>IF(ISBLANK(HLOOKUP(AA$1, m_preprocess!$1:$1048576, $D274, FALSE)), "", HLOOKUP(AA$1, m_preprocess!$1:$1048576, $D274, FALSE))</f>
        <v>865.35898504772854</v>
      </c>
      <c r="AB274">
        <f>IF(ISBLANK(HLOOKUP(AB$1, m_preprocess!$1:$1048576, $D274, FALSE)), "", HLOOKUP(AB$1, m_preprocess!$1:$1048576, $D274, FALSE))</f>
        <v>31318.819611502538</v>
      </c>
      <c r="AC274">
        <f>IF(ISBLANK(HLOOKUP(AC$1, m_preprocess!$1:$1048576, $D274, FALSE)), "", HLOOKUP(AC$1, m_preprocess!$1:$1048576, $D274, FALSE))</f>
        <v>129.47411884297665</v>
      </c>
      <c r="AD274">
        <f>IF(ISBLANK(HLOOKUP(AD$1, m_preprocess!$1:$1048576, $D274, FALSE)), "", HLOOKUP(AD$1, m_preprocess!$1:$1048576, $D274, FALSE))</f>
        <v>23275.161201876566</v>
      </c>
      <c r="AE274">
        <f>IF(ISBLANK(HLOOKUP(AE$1, m_preprocess!$1:$1048576, $D274, FALSE)), "", HLOOKUP(AE$1, m_preprocess!$1:$1048576, $D274, FALSE))</f>
        <v>37912.540716639982</v>
      </c>
      <c r="AF274">
        <f>IF(ISBLANK(HLOOKUP(AF$1, m_preprocess!$1:$1048576, $D274, FALSE)), "", HLOOKUP(AF$1, m_preprocess!$1:$1048576, $D274, FALSE))</f>
        <v>367.38718763109006</v>
      </c>
      <c r="AG274">
        <f>IF(ISBLANK(HLOOKUP(AG$1, m_preprocess!$1:$1048576, $D274, FALSE)), "", HLOOKUP(AG$1, m_preprocess!$1:$1048576, $D274, FALSE))</f>
        <v>-3760.2020000000011</v>
      </c>
    </row>
    <row r="275" spans="1:33">
      <c r="A275" s="22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118.77930022234821</v>
      </c>
      <c r="F275">
        <f>IF(ISBLANK(HLOOKUP(F$1, m_preprocess!$1:$1048576, $D275, FALSE)), "", HLOOKUP(F$1, m_preprocess!$1:$1048576, $D275, FALSE))</f>
        <v>111.91481580999999</v>
      </c>
      <c r="G275">
        <f>IF(ISBLANK(HLOOKUP(G$1, m_preprocess!$1:$1048576, $D275, FALSE)), "", HLOOKUP(G$1, m_preprocess!$1:$1048576, $D275, FALSE))</f>
        <v>112.93563627875083</v>
      </c>
      <c r="H275">
        <f>IF(ISBLANK(HLOOKUP(H$1, m_preprocess!$1:$1048576, $D275, FALSE)), "", HLOOKUP(H$1, m_preprocess!$1:$1048576, $D275, FALSE))</f>
        <v>92.279079580875816</v>
      </c>
      <c r="I275">
        <f>IF(ISBLANK(HLOOKUP(I$1, m_preprocess!$1:$1048576, $D275, FALSE)), "", HLOOKUP(I$1, m_preprocess!$1:$1048576, $D275, FALSE))</f>
        <v>141.60655196639479</v>
      </c>
      <c r="J275">
        <f>IF(ISBLANK(HLOOKUP(J$1, m_preprocess!$1:$1048576, $D275, FALSE)), "", HLOOKUP(J$1, m_preprocess!$1:$1048576, $D275, FALSE))</f>
        <v>105.45567044677585</v>
      </c>
      <c r="K275">
        <f>IF(ISBLANK(HLOOKUP(K$1, m_preprocess!$1:$1048576, $D275, FALSE)), "", HLOOKUP(K$1, m_preprocess!$1:$1048576, $D275, FALSE))</f>
        <v>123.91356811074694</v>
      </c>
      <c r="L275">
        <f>IF(ISBLANK(HLOOKUP(L$1, m_preprocess!$1:$1048576, $D275, FALSE)), "", HLOOKUP(L$1, m_preprocess!$1:$1048576, $D275, FALSE))</f>
        <v>116.01868050800419</v>
      </c>
      <c r="M275">
        <f>IF(ISBLANK(HLOOKUP(M$1, m_preprocess!$1:$1048576, $D275, FALSE)), "", HLOOKUP(M$1, m_preprocess!$1:$1048576, $D275, FALSE))</f>
        <v>123.55422072072584</v>
      </c>
      <c r="N275">
        <f>IF(ISBLANK(HLOOKUP(N$1, m_preprocess!$1:$1048576, $D275, FALSE)), "", HLOOKUP(N$1, m_preprocess!$1:$1048576, $D275, FALSE))</f>
        <v>49.664000000000001</v>
      </c>
      <c r="O275">
        <f>IF(ISBLANK(HLOOKUP(O$1, m_preprocess!$1:$1048576, $D275, FALSE)), "", HLOOKUP(O$1, m_preprocess!$1:$1048576, $D275, FALSE))</f>
        <v>91.259947592757996</v>
      </c>
      <c r="P275">
        <f>IF(ISBLANK(HLOOKUP(P$1, m_preprocess!$1:$1048576, $D275, FALSE)), "", HLOOKUP(P$1, m_preprocess!$1:$1048576, $D275, FALSE))</f>
        <v>92.967506238780103</v>
      </c>
      <c r="Q275">
        <f>IF(ISBLANK(HLOOKUP(Q$1, m_preprocess!$1:$1048576, $D275, FALSE)), "", HLOOKUP(Q$1, m_preprocess!$1:$1048576, $D275, FALSE))</f>
        <v>94.72659361589298</v>
      </c>
      <c r="R275">
        <f>IF(ISBLANK(HLOOKUP(R$1, m_preprocess!$1:$1048576, $D275, FALSE)), "", HLOOKUP(R$1, m_preprocess!$1:$1048576, $D275, FALSE))</f>
        <v>98.142984657248618</v>
      </c>
      <c r="S275">
        <f>IF(ISBLANK(HLOOKUP(S$1, m_preprocess!$1:$1048576, $D275, FALSE)), "", HLOOKUP(S$1, m_preprocess!$1:$1048576, $D275, FALSE))</f>
        <v>366.79983555131076</v>
      </c>
      <c r="T275">
        <f>IF(ISBLANK(HLOOKUP(T$1, m_preprocess!$1:$1048576, $D275, FALSE)), "", HLOOKUP(T$1, m_preprocess!$1:$1048576, $D275, FALSE))</f>
        <v>19.657233736121132</v>
      </c>
      <c r="U275">
        <f>IF(ISBLANK(HLOOKUP(U$1, m_preprocess!$1:$1048576, $D275, FALSE)), "", HLOOKUP(U$1, m_preprocess!$1:$1048576, $D275, FALSE))</f>
        <v>375.80714814205356</v>
      </c>
      <c r="V275">
        <f>IF(ISBLANK(HLOOKUP(V$1, m_preprocess!$1:$1048576, $D275, FALSE)), "", HLOOKUP(V$1, m_preprocess!$1:$1048576, $D275, FALSE))</f>
        <v>55.191576097410106</v>
      </c>
      <c r="W275">
        <f>IF(ISBLANK(HLOOKUP(W$1, m_preprocess!$1:$1048576, $D275, FALSE)), "", HLOOKUP(W$1, m_preprocess!$1:$1048576, $D275, FALSE))</f>
        <v>280.82166775536734</v>
      </c>
      <c r="X275">
        <f>IF(ISBLANK(HLOOKUP(X$1, m_preprocess!$1:$1048576, $D275, FALSE)), "", HLOOKUP(X$1, m_preprocess!$1:$1048576, $D275, FALSE))</f>
        <v>39.793904289276128</v>
      </c>
      <c r="Y275">
        <f>IF(ISBLANK(HLOOKUP(Y$1, m_preprocess!$1:$1048576, $D275, FALSE)), "", HLOOKUP(Y$1, m_preprocess!$1:$1048576, $D275, FALSE))</f>
        <v>255781.40371348266</v>
      </c>
      <c r="Z275">
        <f>IF(ISBLANK(HLOOKUP(Z$1, m_preprocess!$1:$1048576, $D275, FALSE)), "", HLOOKUP(Z$1, m_preprocess!$1:$1048576, $D275, FALSE))</f>
        <v>297851.00894302019</v>
      </c>
      <c r="AA275">
        <f>IF(ISBLANK(HLOOKUP(AA$1, m_preprocess!$1:$1048576, $D275, FALSE)), "", HLOOKUP(AA$1, m_preprocess!$1:$1048576, $D275, FALSE))</f>
        <v>869.43677006417352</v>
      </c>
      <c r="AB275">
        <f>IF(ISBLANK(HLOOKUP(AB$1, m_preprocess!$1:$1048576, $D275, FALSE)), "", HLOOKUP(AB$1, m_preprocess!$1:$1048576, $D275, FALSE))</f>
        <v>31171.94872668427</v>
      </c>
      <c r="AC275">
        <f>IF(ISBLANK(HLOOKUP(AC$1, m_preprocess!$1:$1048576, $D275, FALSE)), "", HLOOKUP(AC$1, m_preprocess!$1:$1048576, $D275, FALSE))</f>
        <v>127.20627107216234</v>
      </c>
      <c r="AD275">
        <f>IF(ISBLANK(HLOOKUP(AD$1, m_preprocess!$1:$1048576, $D275, FALSE)), "", HLOOKUP(AD$1, m_preprocess!$1:$1048576, $D275, FALSE))</f>
        <v>23545.245896942339</v>
      </c>
      <c r="AE275">
        <f>IF(ISBLANK(HLOOKUP(AE$1, m_preprocess!$1:$1048576, $D275, FALSE)), "", HLOOKUP(AE$1, m_preprocess!$1:$1048576, $D275, FALSE))</f>
        <v>38048.855194787495</v>
      </c>
      <c r="AF275">
        <f>IF(ISBLANK(HLOOKUP(AF$1, m_preprocess!$1:$1048576, $D275, FALSE)), "", HLOOKUP(AF$1, m_preprocess!$1:$1048576, $D275, FALSE))</f>
        <v>376.64704880333869</v>
      </c>
      <c r="AG275">
        <f>IF(ISBLANK(HLOOKUP(AG$1, m_preprocess!$1:$1048576, $D275, FALSE)), "", HLOOKUP(AG$1, m_preprocess!$1:$1048576, $D275, FALSE))</f>
        <v>-3305.2369999999937</v>
      </c>
    </row>
    <row r="276" spans="1:33">
      <c r="A276" s="22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119.9555087807896</v>
      </c>
      <c r="F276">
        <f>IF(ISBLANK(HLOOKUP(F$1, m_preprocess!$1:$1048576, $D276, FALSE)), "", HLOOKUP(F$1, m_preprocess!$1:$1048576, $D276, FALSE))</f>
        <v>117.95489775999999</v>
      </c>
      <c r="G276">
        <f>IF(ISBLANK(HLOOKUP(G$1, m_preprocess!$1:$1048576, $D276, FALSE)), "", HLOOKUP(G$1, m_preprocess!$1:$1048576, $D276, FALSE))</f>
        <v>108.8308621457266</v>
      </c>
      <c r="H276">
        <f>IF(ISBLANK(HLOOKUP(H$1, m_preprocess!$1:$1048576, $D276, FALSE)), "", HLOOKUP(H$1, m_preprocess!$1:$1048576, $D276, FALSE))</f>
        <v>88.380538729228434</v>
      </c>
      <c r="I276">
        <f>IF(ISBLANK(HLOOKUP(I$1, m_preprocess!$1:$1048576, $D276, FALSE)), "", HLOOKUP(I$1, m_preprocess!$1:$1048576, $D276, FALSE))</f>
        <v>133.75249044594335</v>
      </c>
      <c r="J276">
        <f>IF(ISBLANK(HLOOKUP(J$1, m_preprocess!$1:$1048576, $D276, FALSE)), "", HLOOKUP(J$1, m_preprocess!$1:$1048576, $D276, FALSE))</f>
        <v>105.91495208239769</v>
      </c>
      <c r="K276">
        <f>IF(ISBLANK(HLOOKUP(K$1, m_preprocess!$1:$1048576, $D276, FALSE)), "", HLOOKUP(K$1, m_preprocess!$1:$1048576, $D276, FALSE))</f>
        <v>117.84809373986769</v>
      </c>
      <c r="L276">
        <f>IF(ISBLANK(HLOOKUP(L$1, m_preprocess!$1:$1048576, $D276, FALSE)), "", HLOOKUP(L$1, m_preprocess!$1:$1048576, $D276, FALSE))</f>
        <v>112.95644153272799</v>
      </c>
      <c r="M276">
        <f>IF(ISBLANK(HLOOKUP(M$1, m_preprocess!$1:$1048576, $D276, FALSE)), "", HLOOKUP(M$1, m_preprocess!$1:$1048576, $D276, FALSE))</f>
        <v>122.20840670011283</v>
      </c>
      <c r="N276">
        <f>IF(ISBLANK(HLOOKUP(N$1, m_preprocess!$1:$1048576, $D276, FALSE)), "", HLOOKUP(N$1, m_preprocess!$1:$1048576, $D276, FALSE))</f>
        <v>49.808999999999997</v>
      </c>
      <c r="O276">
        <f>IF(ISBLANK(HLOOKUP(O$1, m_preprocess!$1:$1048576, $D276, FALSE)), "", HLOOKUP(O$1, m_preprocess!$1:$1048576, $D276, FALSE))</f>
        <v>92.497903245646</v>
      </c>
      <c r="P276">
        <f>IF(ISBLANK(HLOOKUP(P$1, m_preprocess!$1:$1048576, $D276, FALSE)), "", HLOOKUP(P$1, m_preprocess!$1:$1048576, $D276, FALSE))</f>
        <v>91.763960219718967</v>
      </c>
      <c r="Q276">
        <f>IF(ISBLANK(HLOOKUP(Q$1, m_preprocess!$1:$1048576, $D276, FALSE)), "", HLOOKUP(Q$1, m_preprocess!$1:$1048576, $D276, FALSE))</f>
        <v>93.829388262964088</v>
      </c>
      <c r="R276">
        <f>IF(ISBLANK(HLOOKUP(R$1, m_preprocess!$1:$1048576, $D276, FALSE)), "", HLOOKUP(R$1, m_preprocess!$1:$1048576, $D276, FALSE))</f>
        <v>97.798740798078526</v>
      </c>
      <c r="S276">
        <f>IF(ISBLANK(HLOOKUP(S$1, m_preprocess!$1:$1048576, $D276, FALSE)), "", HLOOKUP(S$1, m_preprocess!$1:$1048576, $D276, FALSE))</f>
        <v>338.05979957405771</v>
      </c>
      <c r="T276">
        <f>IF(ISBLANK(HLOOKUP(T$1, m_preprocess!$1:$1048576, $D276, FALSE)), "", HLOOKUP(T$1, m_preprocess!$1:$1048576, $D276, FALSE))</f>
        <v>17.027458233698116</v>
      </c>
      <c r="U276">
        <f>IF(ISBLANK(HLOOKUP(U$1, m_preprocess!$1:$1048576, $D276, FALSE)), "", HLOOKUP(U$1, m_preprocess!$1:$1048576, $D276, FALSE))</f>
        <v>347.36963123594347</v>
      </c>
      <c r="V276">
        <f>IF(ISBLANK(HLOOKUP(V$1, m_preprocess!$1:$1048576, $D276, FALSE)), "", HLOOKUP(V$1, m_preprocess!$1:$1048576, $D276, FALSE))</f>
        <v>52.530929714539454</v>
      </c>
      <c r="W276">
        <f>IF(ISBLANK(HLOOKUP(W$1, m_preprocess!$1:$1048576, $D276, FALSE)), "", HLOOKUP(W$1, m_preprocess!$1:$1048576, $D276, FALSE))</f>
        <v>257.93294028703349</v>
      </c>
      <c r="X276">
        <f>IF(ISBLANK(HLOOKUP(X$1, m_preprocess!$1:$1048576, $D276, FALSE)), "", HLOOKUP(X$1, m_preprocess!$1:$1048576, $D276, FALSE))</f>
        <v>36.905761234370516</v>
      </c>
      <c r="Y276">
        <f>IF(ISBLANK(HLOOKUP(Y$1, m_preprocess!$1:$1048576, $D276, FALSE)), "", HLOOKUP(Y$1, m_preprocess!$1:$1048576, $D276, FALSE))</f>
        <v>352336.3774978611</v>
      </c>
      <c r="Z276">
        <f>IF(ISBLANK(HLOOKUP(Z$1, m_preprocess!$1:$1048576, $D276, FALSE)), "", HLOOKUP(Z$1, m_preprocess!$1:$1048576, $D276, FALSE))</f>
        <v>351742.77210697066</v>
      </c>
      <c r="AA276">
        <f>IF(ISBLANK(HLOOKUP(AA$1, m_preprocess!$1:$1048576, $D276, FALSE)), "", HLOOKUP(AA$1, m_preprocess!$1:$1048576, $D276, FALSE))</f>
        <v>795.28552005438473</v>
      </c>
      <c r="AB276">
        <f>IF(ISBLANK(HLOOKUP(AB$1, m_preprocess!$1:$1048576, $D276, FALSE)), "", HLOOKUP(AB$1, m_preprocess!$1:$1048576, $D276, FALSE))</f>
        <v>31529.671921457673</v>
      </c>
      <c r="AC276">
        <f>IF(ISBLANK(HLOOKUP(AC$1, m_preprocess!$1:$1048576, $D276, FALSE)), "", HLOOKUP(AC$1, m_preprocess!$1:$1048576, $D276, FALSE))</f>
        <v>126.04662907200752</v>
      </c>
      <c r="AD276">
        <f>IF(ISBLANK(HLOOKUP(AD$1, m_preprocess!$1:$1048576, $D276, FALSE)), "", HLOOKUP(AD$1, m_preprocess!$1:$1048576, $D276, FALSE))</f>
        <v>23690.89633870107</v>
      </c>
      <c r="AE276">
        <f>IF(ISBLANK(HLOOKUP(AE$1, m_preprocess!$1:$1048576, $D276, FALSE)), "", HLOOKUP(AE$1, m_preprocess!$1:$1048576, $D276, FALSE))</f>
        <v>37945.845666279827</v>
      </c>
      <c r="AF276">
        <f>IF(ISBLANK(HLOOKUP(AF$1, m_preprocess!$1:$1048576, $D276, FALSE)), "", HLOOKUP(AF$1, m_preprocess!$1:$1048576, $D276, FALSE))</f>
        <v>377.10447179608809</v>
      </c>
      <c r="AG276">
        <f>IF(ISBLANK(HLOOKUP(AG$1, m_preprocess!$1:$1048576, $D276, FALSE)), "", HLOOKUP(AG$1, m_preprocess!$1:$1048576, $D276, FALSE))</f>
        <v>-2875.1430000000146</v>
      </c>
    </row>
    <row r="277" spans="1:33">
      <c r="A277" s="22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119.47576826600665</v>
      </c>
      <c r="F277">
        <f>IF(ISBLANK(HLOOKUP(F$1, m_preprocess!$1:$1048576, $D277, FALSE)), "", HLOOKUP(F$1, m_preprocess!$1:$1048576, $D277, FALSE))</f>
        <v>139.20581043999999</v>
      </c>
      <c r="G277">
        <f>IF(ISBLANK(HLOOKUP(G$1, m_preprocess!$1:$1048576, $D277, FALSE)), "", HLOOKUP(G$1, m_preprocess!$1:$1048576, $D277, FALSE))</f>
        <v>107.23616756410246</v>
      </c>
      <c r="H277">
        <f>IF(ISBLANK(HLOOKUP(H$1, m_preprocess!$1:$1048576, $D277, FALSE)), "", HLOOKUP(H$1, m_preprocess!$1:$1048576, $D277, FALSE))</f>
        <v>90.641161710900803</v>
      </c>
      <c r="I277">
        <f>IF(ISBLANK(HLOOKUP(I$1, m_preprocess!$1:$1048576, $D277, FALSE)), "", HLOOKUP(I$1, m_preprocess!$1:$1048576, $D277, FALSE))</f>
        <v>128.32973007125835</v>
      </c>
      <c r="J277">
        <f>IF(ISBLANK(HLOOKUP(J$1, m_preprocess!$1:$1048576, $D277, FALSE)), "", HLOOKUP(J$1, m_preprocess!$1:$1048576, $D277, FALSE))</f>
        <v>108.81468965257552</v>
      </c>
      <c r="K277">
        <f>IF(ISBLANK(HLOOKUP(K$1, m_preprocess!$1:$1048576, $D277, FALSE)), "", HLOOKUP(K$1, m_preprocess!$1:$1048576, $D277, FALSE))</f>
        <v>112.43945446484926</v>
      </c>
      <c r="L277">
        <f>IF(ISBLANK(HLOOKUP(L$1, m_preprocess!$1:$1048576, $D277, FALSE)), "", HLOOKUP(L$1, m_preprocess!$1:$1048576, $D277, FALSE))</f>
        <v>118.51713239056365</v>
      </c>
      <c r="M277">
        <f>IF(ISBLANK(HLOOKUP(M$1, m_preprocess!$1:$1048576, $D277, FALSE)), "", HLOOKUP(M$1, m_preprocess!$1:$1048576, $D277, FALSE))</f>
        <v>123.22391661284458</v>
      </c>
      <c r="N277">
        <f>IF(ISBLANK(HLOOKUP(N$1, m_preprocess!$1:$1048576, $D277, FALSE)), "", HLOOKUP(N$1, m_preprocess!$1:$1048576, $D277, FALSE))</f>
        <v>49.738999999999997</v>
      </c>
      <c r="O277">
        <f>IF(ISBLANK(HLOOKUP(O$1, m_preprocess!$1:$1048576, $D277, FALSE)), "", HLOOKUP(O$1, m_preprocess!$1:$1048576, $D277, FALSE))</f>
        <v>92.991811110618002</v>
      </c>
      <c r="P277">
        <f>IF(ISBLANK(HLOOKUP(P$1, m_preprocess!$1:$1048576, $D277, FALSE)), "", HLOOKUP(P$1, m_preprocess!$1:$1048576, $D277, FALSE))</f>
        <v>90.42848996717953</v>
      </c>
      <c r="Q277">
        <f>IF(ISBLANK(HLOOKUP(Q$1, m_preprocess!$1:$1048576, $D277, FALSE)), "", HLOOKUP(Q$1, m_preprocess!$1:$1048576, $D277, FALSE))</f>
        <v>93.198167550234785</v>
      </c>
      <c r="R277">
        <f>IF(ISBLANK(HLOOKUP(R$1, m_preprocess!$1:$1048576, $D277, FALSE)), "", HLOOKUP(R$1, m_preprocess!$1:$1048576, $D277, FALSE))</f>
        <v>97.028184506350541</v>
      </c>
      <c r="S277">
        <f>IF(ISBLANK(HLOOKUP(S$1, m_preprocess!$1:$1048576, $D277, FALSE)), "", HLOOKUP(S$1, m_preprocess!$1:$1048576, $D277, FALSE))</f>
        <v>344.72203407702528</v>
      </c>
      <c r="T277">
        <f>IF(ISBLANK(HLOOKUP(T$1, m_preprocess!$1:$1048576, $D277, FALSE)), "", HLOOKUP(T$1, m_preprocess!$1:$1048576, $D277, FALSE))</f>
        <v>13.417651897542175</v>
      </c>
      <c r="U277">
        <f>IF(ISBLANK(HLOOKUP(U$1, m_preprocess!$1:$1048576, $D277, FALSE)), "", HLOOKUP(U$1, m_preprocess!$1:$1048576, $D277, FALSE))</f>
        <v>342.14555755951307</v>
      </c>
      <c r="V277">
        <f>IF(ISBLANK(HLOOKUP(V$1, m_preprocess!$1:$1048576, $D277, FALSE)), "", HLOOKUP(V$1, m_preprocess!$1:$1048576, $D277, FALSE))</f>
        <v>51.843905593912368</v>
      </c>
      <c r="W277">
        <f>IF(ISBLANK(HLOOKUP(W$1, m_preprocess!$1:$1048576, $D277, FALSE)), "", HLOOKUP(W$1, m_preprocess!$1:$1048576, $D277, FALSE))</f>
        <v>251.82423235252628</v>
      </c>
      <c r="X277">
        <f>IF(ISBLANK(HLOOKUP(X$1, m_preprocess!$1:$1048576, $D277, FALSE)), "", HLOOKUP(X$1, m_preprocess!$1:$1048576, $D277, FALSE))</f>
        <v>38.477419613074424</v>
      </c>
      <c r="Y277">
        <f>IF(ISBLANK(HLOOKUP(Y$1, m_preprocess!$1:$1048576, $D277, FALSE)), "", HLOOKUP(Y$1, m_preprocess!$1:$1048576, $D277, FALSE))</f>
        <v>436366.06848783459</v>
      </c>
      <c r="Z277">
        <f>IF(ISBLANK(HLOOKUP(Z$1, m_preprocess!$1:$1048576, $D277, FALSE)), "", HLOOKUP(Z$1, m_preprocess!$1:$1048576, $D277, FALSE))</f>
        <v>527071.99456686806</v>
      </c>
      <c r="AA277">
        <f>IF(ISBLANK(HLOOKUP(AA$1, m_preprocess!$1:$1048576, $D277, FALSE)), "", HLOOKUP(AA$1, m_preprocess!$1:$1048576, $D277, FALSE))</f>
        <v>924.51985162219955</v>
      </c>
      <c r="AB277">
        <f>IF(ISBLANK(HLOOKUP(AB$1, m_preprocess!$1:$1048576, $D277, FALSE)), "", HLOOKUP(AB$1, m_preprocess!$1:$1048576, $D277, FALSE))</f>
        <v>32314.267033374956</v>
      </c>
      <c r="AC277">
        <f>IF(ISBLANK(HLOOKUP(AC$1, m_preprocess!$1:$1048576, $D277, FALSE)), "", HLOOKUP(AC$1, m_preprocess!$1:$1048576, $D277, FALSE))</f>
        <v>128.09476138720314</v>
      </c>
      <c r="AD277">
        <f>IF(ISBLANK(HLOOKUP(AD$1, m_preprocess!$1:$1048576, $D277, FALSE)), "", HLOOKUP(AD$1, m_preprocess!$1:$1048576, $D277, FALSE))</f>
        <v>25420.745878243852</v>
      </c>
      <c r="AE277">
        <f>IF(ISBLANK(HLOOKUP(AE$1, m_preprocess!$1:$1048576, $D277, FALSE)), "", HLOOKUP(AE$1, m_preprocess!$1:$1048576, $D277, FALSE))</f>
        <v>40203.386276954749</v>
      </c>
      <c r="AF277">
        <f>IF(ISBLANK(HLOOKUP(AF$1, m_preprocess!$1:$1048576, $D277, FALSE)), "", HLOOKUP(AF$1, m_preprocess!$1:$1048576, $D277, FALSE))</f>
        <v>362.85332230958733</v>
      </c>
      <c r="AG277">
        <f>IF(ISBLANK(HLOOKUP(AG$1, m_preprocess!$1:$1048576, $D277, FALSE)), "", HLOOKUP(AG$1, m_preprocess!$1:$1048576, $D277, FALSE))</f>
        <v>5633.1700000000055</v>
      </c>
    </row>
    <row r="278" spans="1:33">
      <c r="A278" s="22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 m_preprocess!$1:$1048576, $D278, FALSE))</f>
        <v>114.27835221785099</v>
      </c>
      <c r="F278">
        <f>IF(ISBLANK(HLOOKUP(F$1, m_preprocess!$1:$1048576, $D278, FALSE)), "", HLOOKUP(F$1, m_preprocess!$1:$1048576, $D278, FALSE))</f>
        <v>114.80888</v>
      </c>
      <c r="G278">
        <f>IF(ISBLANK(HLOOKUP(G$1, m_preprocess!$1:$1048576, $D278, FALSE)), "", HLOOKUP(G$1, m_preprocess!$1:$1048576, $D278, FALSE))</f>
        <v>105.29649556438329</v>
      </c>
      <c r="H278">
        <f>IF(ISBLANK(HLOOKUP(H$1, m_preprocess!$1:$1048576, $D278, FALSE)), "", HLOOKUP(H$1, m_preprocess!$1:$1048576, $D278, FALSE))</f>
        <v>92.719959514786652</v>
      </c>
      <c r="I278">
        <f>IF(ISBLANK(HLOOKUP(I$1, m_preprocess!$1:$1048576, $D278, FALSE)), "", HLOOKUP(I$1, m_preprocess!$1:$1048576, $D278, FALSE))</f>
        <v>127.09872437697037</v>
      </c>
      <c r="J278">
        <f>IF(ISBLANK(HLOOKUP(J$1, m_preprocess!$1:$1048576, $D278, FALSE)), "", HLOOKUP(J$1, m_preprocess!$1:$1048576, $D278, FALSE))</f>
        <v>97.682200699881747</v>
      </c>
      <c r="K278">
        <f>IF(ISBLANK(HLOOKUP(K$1, m_preprocess!$1:$1048576, $D278, FALSE)), "", HLOOKUP(K$1, m_preprocess!$1:$1048576, $D278, FALSE))</f>
        <v>112.9947353813666</v>
      </c>
      <c r="L278">
        <f>IF(ISBLANK(HLOOKUP(L$1, m_preprocess!$1:$1048576, $D278, FALSE)), "", HLOOKUP(L$1, m_preprocess!$1:$1048576, $D278, FALSE))</f>
        <v>102.92942621192458</v>
      </c>
      <c r="M278">
        <f>IF(ISBLANK(HLOOKUP(M$1, m_preprocess!$1:$1048576, $D278, FALSE)), "", HLOOKUP(M$1, m_preprocess!$1:$1048576, $D278, FALSE))</f>
        <v>119.16048004344088</v>
      </c>
      <c r="N278">
        <f>IF(ISBLANK(HLOOKUP(N$1, m_preprocess!$1:$1048576, $D278, FALSE)), "", HLOOKUP(N$1, m_preprocess!$1:$1048576, $D278, FALSE))</f>
        <v>48.055999999999997</v>
      </c>
      <c r="O278">
        <f>IF(ISBLANK(HLOOKUP(O$1, m_preprocess!$1:$1048576, $D278, FALSE)), "", HLOOKUP(O$1, m_preprocess!$1:$1048576, $D278, FALSE))</f>
        <v>92.532429802194997</v>
      </c>
      <c r="P278">
        <f>IF(ISBLANK(HLOOKUP(P$1, m_preprocess!$1:$1048576, $D278, FALSE)), "", HLOOKUP(P$1, m_preprocess!$1:$1048576, $D278, FALSE))</f>
        <v>89.274373094833038</v>
      </c>
      <c r="Q278">
        <f>IF(ISBLANK(HLOOKUP(Q$1, m_preprocess!$1:$1048576, $D278, FALSE)), "", HLOOKUP(Q$1, m_preprocess!$1:$1048576, $D278, FALSE))</f>
        <v>92.936923853162725</v>
      </c>
      <c r="R278">
        <f>IF(ISBLANK(HLOOKUP(R$1, m_preprocess!$1:$1048576, $D278, FALSE)), "", HLOOKUP(R$1, m_preprocess!$1:$1048576, $D278, FALSE))</f>
        <v>96.05910050980772</v>
      </c>
      <c r="S278">
        <f>IF(ISBLANK(HLOOKUP(S$1, m_preprocess!$1:$1048576, $D278, FALSE)), "", HLOOKUP(S$1, m_preprocess!$1:$1048576, $D278, FALSE))</f>
        <v>276.53661565089004</v>
      </c>
      <c r="T278">
        <f>IF(ISBLANK(HLOOKUP(T$1, m_preprocess!$1:$1048576, $D278, FALSE)), "", HLOOKUP(T$1, m_preprocess!$1:$1048576, $D278, FALSE))</f>
        <v>12.03851634845255</v>
      </c>
      <c r="U278">
        <f>IF(ISBLANK(HLOOKUP(U$1, m_preprocess!$1:$1048576, $D278, FALSE)), "", HLOOKUP(U$1, m_preprocess!$1:$1048576, $D278, FALSE))</f>
        <v>301.0370457731467</v>
      </c>
      <c r="V278">
        <f>IF(ISBLANK(HLOOKUP(V$1, m_preprocess!$1:$1048576, $D278, FALSE)), "", HLOOKUP(V$1, m_preprocess!$1:$1048576, $D278, FALSE))</f>
        <v>41.794927559008229</v>
      </c>
      <c r="W278">
        <f>IF(ISBLANK(HLOOKUP(W$1, m_preprocess!$1:$1048576, $D278, FALSE)), "", HLOOKUP(W$1, m_preprocess!$1:$1048576, $D278, FALSE))</f>
        <v>226.60251842716139</v>
      </c>
      <c r="X278">
        <f>IF(ISBLANK(HLOOKUP(X$1, m_preprocess!$1:$1048576, $D278, FALSE)), "", HLOOKUP(X$1, m_preprocess!$1:$1048576, $D278, FALSE))</f>
        <v>32.639599786977129</v>
      </c>
      <c r="Y278">
        <f>IF(ISBLANK(HLOOKUP(Y$1, m_preprocess!$1:$1048576, $D278, FALSE)), "", HLOOKUP(Y$1, m_preprocess!$1:$1048576, $D278, FALSE))</f>
        <v>306046.98337591864</v>
      </c>
      <c r="Z278">
        <f>IF(ISBLANK(HLOOKUP(Z$1, m_preprocess!$1:$1048576, $D278, FALSE)), "", HLOOKUP(Z$1, m_preprocess!$1:$1048576, $D278, FALSE))</f>
        <v>348870.06328582286</v>
      </c>
      <c r="AA278">
        <f>IF(ISBLANK(HLOOKUP(AA$1, m_preprocess!$1:$1048576, $D278, FALSE)), "", HLOOKUP(AA$1, m_preprocess!$1:$1048576, $D278, FALSE))</f>
        <v>811.71670719466465</v>
      </c>
      <c r="AB278">
        <f>IF(ISBLANK(HLOOKUP(AB$1, m_preprocess!$1:$1048576, $D278, FALSE)), "", HLOOKUP(AB$1, m_preprocess!$1:$1048576, $D278, FALSE))</f>
        <v>32582.137094063342</v>
      </c>
      <c r="AC278">
        <f>IF(ISBLANK(HLOOKUP(AC$1, m_preprocess!$1:$1048576, $D278, FALSE)), "", HLOOKUP(AC$1, m_preprocess!$1:$1048576, $D278, FALSE))</f>
        <v>134.54387421390769</v>
      </c>
      <c r="AD278">
        <f>IF(ISBLANK(HLOOKUP(AD$1, m_preprocess!$1:$1048576, $D278, FALSE)), "", HLOOKUP(AD$1, m_preprocess!$1:$1048576, $D278, FALSE))</f>
        <v>24651.033881530497</v>
      </c>
      <c r="AE278">
        <f>IF(ISBLANK(HLOOKUP(AE$1, m_preprocess!$1:$1048576, $D278, FALSE)), "", HLOOKUP(AE$1, m_preprocess!$1:$1048576, $D278, FALSE))</f>
        <v>39294.668365662939</v>
      </c>
      <c r="AF278">
        <f>IF(ISBLANK(HLOOKUP(AF$1, m_preprocess!$1:$1048576, $D278, FALSE)), "", HLOOKUP(AF$1, m_preprocess!$1:$1048576, $D278, FALSE))</f>
        <v>348.07259799637217</v>
      </c>
      <c r="AG278">
        <f>IF(ISBLANK(HLOOKUP(AG$1, m_preprocess!$1:$1048576, $D278, FALSE)), "", HLOOKUP(AG$1, m_preprocess!$1:$1048576, $D278, FALSE))</f>
        <v>2014.4849999999897</v>
      </c>
    </row>
    <row r="279" spans="1:33">
      <c r="A279" s="22">
        <v>42401</v>
      </c>
      <c r="B279">
        <f t="shared" ref="B279:B301" si="0">B267+1</f>
        <v>2016</v>
      </c>
      <c r="C279">
        <f t="shared" ref="C279:C301" si="1">C267</f>
        <v>2</v>
      </c>
      <c r="D279">
        <v>279</v>
      </c>
      <c r="E279">
        <f>IF(ISBLANK(HLOOKUP(E$1, m_preprocess!$1:$1048576, $D279, FALSE)), "", HLOOKUP(E$1, m_preprocess!$1:$1048576, $D279, FALSE))</f>
        <v>114.36972757829156</v>
      </c>
      <c r="F279">
        <f>IF(ISBLANK(HLOOKUP(F$1, m_preprocess!$1:$1048576, $D279, FALSE)), "", HLOOKUP(F$1, m_preprocess!$1:$1048576, $D279, FALSE))</f>
        <v>107.90522557</v>
      </c>
      <c r="G279">
        <f>IF(ISBLANK(HLOOKUP(G$1, m_preprocess!$1:$1048576, $D279, FALSE)), "", HLOOKUP(G$1, m_preprocess!$1:$1048576, $D279, FALSE))</f>
        <v>104.60924664985494</v>
      </c>
      <c r="H279">
        <f>IF(ISBLANK(HLOOKUP(H$1, m_preprocess!$1:$1048576, $D279, FALSE)), "", HLOOKUP(H$1, m_preprocess!$1:$1048576, $D279, FALSE))</f>
        <v>86.82903547356139</v>
      </c>
      <c r="I279">
        <f>IF(ISBLANK(HLOOKUP(I$1, m_preprocess!$1:$1048576, $D279, FALSE)), "", HLOOKUP(I$1, m_preprocess!$1:$1048576, $D279, FALSE))</f>
        <v>128.06521462933492</v>
      </c>
      <c r="J279">
        <f>IF(ISBLANK(HLOOKUP(J$1, m_preprocess!$1:$1048576, $D279, FALSE)), "", HLOOKUP(J$1, m_preprocess!$1:$1048576, $D279, FALSE))</f>
        <v>95.30833644109596</v>
      </c>
      <c r="K279">
        <f>IF(ISBLANK(HLOOKUP(K$1, m_preprocess!$1:$1048576, $D279, FALSE)), "", HLOOKUP(K$1, m_preprocess!$1:$1048576, $D279, FALSE))</f>
        <v>115.66622789136159</v>
      </c>
      <c r="L279">
        <f>IF(ISBLANK(HLOOKUP(L$1, m_preprocess!$1:$1048576, $D279, FALSE)), "", HLOOKUP(L$1, m_preprocess!$1:$1048576, $D279, FALSE))</f>
        <v>101.21253359792925</v>
      </c>
      <c r="M279">
        <f>IF(ISBLANK(HLOOKUP(M$1, m_preprocess!$1:$1048576, $D279, FALSE)), "", HLOOKUP(M$1, m_preprocess!$1:$1048576, $D279, FALSE))</f>
        <v>115.16927614783017</v>
      </c>
      <c r="N279">
        <f>IF(ISBLANK(HLOOKUP(N$1, m_preprocess!$1:$1048576, $D279, FALSE)), "", HLOOKUP(N$1, m_preprocess!$1:$1048576, $D279, FALSE))</f>
        <v>47.49</v>
      </c>
      <c r="O279">
        <f>IF(ISBLANK(HLOOKUP(O$1, m_preprocess!$1:$1048576, $D279, FALSE)), "", HLOOKUP(O$1, m_preprocess!$1:$1048576, $D279, FALSE))</f>
        <v>88.696346008004994</v>
      </c>
      <c r="P279">
        <f>IF(ISBLANK(HLOOKUP(P$1, m_preprocess!$1:$1048576, $D279, FALSE)), "", HLOOKUP(P$1, m_preprocess!$1:$1048576, $D279, FALSE))</f>
        <v>89.597283316554538</v>
      </c>
      <c r="Q279">
        <f>IF(ISBLANK(HLOOKUP(Q$1, m_preprocess!$1:$1048576, $D279, FALSE)), "", HLOOKUP(Q$1, m_preprocess!$1:$1048576, $D279, FALSE))</f>
        <v>92.445298829581546</v>
      </c>
      <c r="R279">
        <f>IF(ISBLANK(HLOOKUP(R$1, m_preprocess!$1:$1048576, $D279, FALSE)), "", HLOOKUP(R$1, m_preprocess!$1:$1048576, $D279, FALSE))</f>
        <v>96.919242461125918</v>
      </c>
      <c r="S279">
        <f>IF(ISBLANK(HLOOKUP(S$1, m_preprocess!$1:$1048576, $D279, FALSE)), "", HLOOKUP(S$1, m_preprocess!$1:$1048576, $D279, FALSE))</f>
        <v>323.2979051123524</v>
      </c>
      <c r="T279">
        <f>IF(ISBLANK(HLOOKUP(T$1, m_preprocess!$1:$1048576, $D279, FALSE)), "", HLOOKUP(T$1, m_preprocess!$1:$1048576, $D279, FALSE))</f>
        <v>12.586475373541116</v>
      </c>
      <c r="U279">
        <f>IF(ISBLANK(HLOOKUP(U$1, m_preprocess!$1:$1048576, $D279, FALSE)), "", HLOOKUP(U$1, m_preprocess!$1:$1048576, $D279, FALSE))</f>
        <v>321.80487679358896</v>
      </c>
      <c r="V279">
        <f>IF(ISBLANK(HLOOKUP(V$1, m_preprocess!$1:$1048576, $D279, FALSE)), "", HLOOKUP(V$1, m_preprocess!$1:$1048576, $D279, FALSE))</f>
        <v>41.601520560711982</v>
      </c>
      <c r="W279">
        <f>IF(ISBLANK(HLOOKUP(W$1, m_preprocess!$1:$1048576, $D279, FALSE)), "", HLOOKUP(W$1, m_preprocess!$1:$1048576, $D279, FALSE))</f>
        <v>248.22612172309931</v>
      </c>
      <c r="X279">
        <f>IF(ISBLANK(HLOOKUP(X$1, m_preprocess!$1:$1048576, $D279, FALSE)), "", HLOOKUP(X$1, m_preprocess!$1:$1048576, $D279, FALSE))</f>
        <v>31.977234509777624</v>
      </c>
      <c r="Y279">
        <f>IF(ISBLANK(HLOOKUP(Y$1, m_preprocess!$1:$1048576, $D279, FALSE)), "", HLOOKUP(Y$1, m_preprocess!$1:$1048576, $D279, FALSE))</f>
        <v>262451.93079787452</v>
      </c>
      <c r="Z279">
        <f>IF(ISBLANK(HLOOKUP(Z$1, m_preprocess!$1:$1048576, $D279, FALSE)), "", HLOOKUP(Z$1, m_preprocess!$1:$1048576, $D279, FALSE))</f>
        <v>276117.77314756706</v>
      </c>
      <c r="AA279">
        <f>IF(ISBLANK(HLOOKUP(AA$1, m_preprocess!$1:$1048576, $D279, FALSE)), "", HLOOKUP(AA$1, m_preprocess!$1:$1048576, $D279, FALSE))</f>
        <v>875.88728981477198</v>
      </c>
      <c r="AB279">
        <f>IF(ISBLANK(HLOOKUP(AB$1, m_preprocess!$1:$1048576, $D279, FALSE)), "", HLOOKUP(AB$1, m_preprocess!$1:$1048576, $D279, FALSE))</f>
        <v>32418.606752855532</v>
      </c>
      <c r="AC279">
        <f>IF(ISBLANK(HLOOKUP(AC$1, m_preprocess!$1:$1048576, $D279, FALSE)), "", HLOOKUP(AC$1, m_preprocess!$1:$1048576, $D279, FALSE))</f>
        <v>137.69185046598824</v>
      </c>
      <c r="AD279">
        <f>IF(ISBLANK(HLOOKUP(AD$1, m_preprocess!$1:$1048576, $D279, FALSE)), "", HLOOKUP(AD$1, m_preprocess!$1:$1048576, $D279, FALSE))</f>
        <v>24237.106456717294</v>
      </c>
      <c r="AE279">
        <f>IF(ISBLANK(HLOOKUP(AE$1, m_preprocess!$1:$1048576, $D279, FALSE)), "", HLOOKUP(AE$1, m_preprocess!$1:$1048576, $D279, FALSE))</f>
        <v>38849.963285720267</v>
      </c>
      <c r="AF279">
        <f>IF(ISBLANK(HLOOKUP(AF$1, m_preprocess!$1:$1048576, $D279, FALSE)), "", HLOOKUP(AF$1, m_preprocess!$1:$1048576, $D279, FALSE))</f>
        <v>361.13986862474371</v>
      </c>
      <c r="AG279">
        <f>IF(ISBLANK(HLOOKUP(AG$1, m_preprocess!$1:$1048576, $D279, FALSE)), "", HLOOKUP(AG$1, m_preprocess!$1:$1048576, $D279, FALSE))</f>
        <v>2870.2120000000032</v>
      </c>
    </row>
    <row r="280" spans="1:33">
      <c r="A280" s="22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 m_preprocess!$1:$1048576, $D280, FALSE))</f>
        <v>115.78139758818804</v>
      </c>
      <c r="F280">
        <f>IF(ISBLANK(HLOOKUP(F$1, m_preprocess!$1:$1048576, $D280, FALSE)), "", HLOOKUP(F$1, m_preprocess!$1:$1048576, $D280, FALSE))</f>
        <v>113.67019037999999</v>
      </c>
      <c r="G280">
        <f>IF(ISBLANK(HLOOKUP(G$1, m_preprocess!$1:$1048576, $D280, FALSE)), "", HLOOKUP(G$1, m_preprocess!$1:$1048576, $D280, FALSE))</f>
        <v>105.99432454292868</v>
      </c>
      <c r="H280">
        <f>IF(ISBLANK(HLOOKUP(H$1, m_preprocess!$1:$1048576, $D280, FALSE)), "", HLOOKUP(H$1, m_preprocess!$1:$1048576, $D280, FALSE))</f>
        <v>91.024809086084971</v>
      </c>
      <c r="I280">
        <f>IF(ISBLANK(HLOOKUP(I$1, m_preprocess!$1:$1048576, $D280, FALSE)), "", HLOOKUP(I$1, m_preprocess!$1:$1048576, $D280, FALSE))</f>
        <v>124.31614706280318</v>
      </c>
      <c r="J280">
        <f>IF(ISBLANK(HLOOKUP(J$1, m_preprocess!$1:$1048576, $D280, FALSE)), "", HLOOKUP(J$1, m_preprocess!$1:$1048576, $D280, FALSE))</f>
        <v>95.610598724810458</v>
      </c>
      <c r="K280">
        <f>IF(ISBLANK(HLOOKUP(K$1, m_preprocess!$1:$1048576, $D280, FALSE)), "", HLOOKUP(K$1, m_preprocess!$1:$1048576, $D280, FALSE))</f>
        <v>116.77915965875498</v>
      </c>
      <c r="L280">
        <f>IF(ISBLANK(HLOOKUP(L$1, m_preprocess!$1:$1048576, $D280, FALSE)), "", HLOOKUP(L$1, m_preprocess!$1:$1048576, $D280, FALSE))</f>
        <v>103.46113348206364</v>
      </c>
      <c r="M280">
        <f>IF(ISBLANK(HLOOKUP(M$1, m_preprocess!$1:$1048576, $D280, FALSE)), "", HLOOKUP(M$1, m_preprocess!$1:$1048576, $D280, FALSE))</f>
        <v>118.12707273408964</v>
      </c>
      <c r="N280">
        <f>IF(ISBLANK(HLOOKUP(N$1, m_preprocess!$1:$1048576, $D280, FALSE)), "", HLOOKUP(N$1, m_preprocess!$1:$1048576, $D280, FALSE))</f>
        <v>47.539000000000001</v>
      </c>
      <c r="O280">
        <f>IF(ISBLANK(HLOOKUP(O$1, m_preprocess!$1:$1048576, $D280, FALSE)), "", HLOOKUP(O$1, m_preprocess!$1:$1048576, $D280, FALSE))</f>
        <v>89.205241197855997</v>
      </c>
      <c r="P280">
        <f>IF(ISBLANK(HLOOKUP(P$1, m_preprocess!$1:$1048576, $D280, FALSE)), "", HLOOKUP(P$1, m_preprocess!$1:$1048576, $D280, FALSE))</f>
        <v>91.131083826660642</v>
      </c>
      <c r="Q280">
        <f>IF(ISBLANK(HLOOKUP(Q$1, m_preprocess!$1:$1048576, $D280, FALSE)), "", HLOOKUP(Q$1, m_preprocess!$1:$1048576, $D280, FALSE))</f>
        <v>93.365827951397378</v>
      </c>
      <c r="R280">
        <f>IF(ISBLANK(HLOOKUP(R$1, m_preprocess!$1:$1048576, $D280, FALSE)), "", HLOOKUP(R$1, m_preprocess!$1:$1048576, $D280, FALSE))</f>
        <v>97.606464620117691</v>
      </c>
      <c r="S280">
        <f>IF(ISBLANK(HLOOKUP(S$1, m_preprocess!$1:$1048576, $D280, FALSE)), "", HLOOKUP(S$1, m_preprocess!$1:$1048576, $D280, FALSE))</f>
        <v>345.58713314442582</v>
      </c>
      <c r="T280">
        <f>IF(ISBLANK(HLOOKUP(T$1, m_preprocess!$1:$1048576, $D280, FALSE)), "", HLOOKUP(T$1, m_preprocess!$1:$1048576, $D280, FALSE))</f>
        <v>14.004606841147085</v>
      </c>
      <c r="U280">
        <f>IF(ISBLANK(HLOOKUP(U$1, m_preprocess!$1:$1048576, $D280, FALSE)), "", HLOOKUP(U$1, m_preprocess!$1:$1048576, $D280, FALSE))</f>
        <v>336.38180787460095</v>
      </c>
      <c r="V280">
        <f>IF(ISBLANK(HLOOKUP(V$1, m_preprocess!$1:$1048576, $D280, FALSE)), "", HLOOKUP(V$1, m_preprocess!$1:$1048576, $D280, FALSE))</f>
        <v>42.750748186775553</v>
      </c>
      <c r="W280">
        <f>IF(ISBLANK(HLOOKUP(W$1, m_preprocess!$1:$1048576, $D280, FALSE)), "", HLOOKUP(W$1, m_preprocess!$1:$1048576, $D280, FALSE))</f>
        <v>261.01567923422738</v>
      </c>
      <c r="X280">
        <f>IF(ISBLANK(HLOOKUP(X$1, m_preprocess!$1:$1048576, $D280, FALSE)), "", HLOOKUP(X$1, m_preprocess!$1:$1048576, $D280, FALSE))</f>
        <v>32.615380453598</v>
      </c>
      <c r="Y280">
        <f>IF(ISBLANK(HLOOKUP(Y$1, m_preprocess!$1:$1048576, $D280, FALSE)), "", HLOOKUP(Y$1, m_preprocess!$1:$1048576, $D280, FALSE))</f>
        <v>318185.46310609038</v>
      </c>
      <c r="Z280">
        <f>IF(ISBLANK(HLOOKUP(Z$1, m_preprocess!$1:$1048576, $D280, FALSE)), "", HLOOKUP(Z$1, m_preprocess!$1:$1048576, $D280, FALSE))</f>
        <v>304287.75661968067</v>
      </c>
      <c r="AA280">
        <f>IF(ISBLANK(HLOOKUP(AA$1, m_preprocess!$1:$1048576, $D280, FALSE)), "", HLOOKUP(AA$1, m_preprocess!$1:$1048576, $D280, FALSE))</f>
        <v>920.22869031607274</v>
      </c>
      <c r="AB280">
        <f>IF(ISBLANK(HLOOKUP(AB$1, m_preprocess!$1:$1048576, $D280, FALSE)), "", HLOOKUP(AB$1, m_preprocess!$1:$1048576, $D280, FALSE))</f>
        <v>32381.967062440992</v>
      </c>
      <c r="AC280">
        <f>IF(ISBLANK(HLOOKUP(AC$1, m_preprocess!$1:$1048576, $D280, FALSE)), "", HLOOKUP(AC$1, m_preprocess!$1:$1048576, $D280, FALSE))</f>
        <v>132.09919897735924</v>
      </c>
      <c r="AD280">
        <f>IF(ISBLANK(HLOOKUP(AD$1, m_preprocess!$1:$1048576, $D280, FALSE)), "", HLOOKUP(AD$1, m_preprocess!$1:$1048576, $D280, FALSE))</f>
        <v>24353.895256640568</v>
      </c>
      <c r="AE280">
        <f>IF(ISBLANK(HLOOKUP(AE$1, m_preprocess!$1:$1048576, $D280, FALSE)), "", HLOOKUP(AE$1, m_preprocess!$1:$1048576, $D280, FALSE))</f>
        <v>39011.631893199425</v>
      </c>
      <c r="AF280">
        <f>IF(ISBLANK(HLOOKUP(AF$1, m_preprocess!$1:$1048576, $D280, FALSE)), "", HLOOKUP(AF$1, m_preprocess!$1:$1048576, $D280, FALSE))</f>
        <v>376.37661784243113</v>
      </c>
      <c r="AG280">
        <f>IF(ISBLANK(HLOOKUP(AG$1, m_preprocess!$1:$1048576, $D280, FALSE)), "", HLOOKUP(AG$1, m_preprocess!$1:$1048576, $D280, FALSE))</f>
        <v>1212.0189999999893</v>
      </c>
    </row>
    <row r="281" spans="1:33">
      <c r="A281" s="22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 m_preprocess!$1:$1048576, $D281, FALSE))</f>
        <v>114.65961122279995</v>
      </c>
      <c r="F281">
        <f>IF(ISBLANK(HLOOKUP(F$1, m_preprocess!$1:$1048576, $D281, FALSE)), "", HLOOKUP(F$1, m_preprocess!$1:$1048576, $D281, FALSE))</f>
        <v>113.43521701</v>
      </c>
      <c r="G281">
        <f>IF(ISBLANK(HLOOKUP(G$1, m_preprocess!$1:$1048576, $D281, FALSE)), "", HLOOKUP(G$1, m_preprocess!$1:$1048576, $D281, FALSE))</f>
        <v>106.85215581197298</v>
      </c>
      <c r="H281">
        <f>IF(ISBLANK(HLOOKUP(H$1, m_preprocess!$1:$1048576, $D281, FALSE)), "", HLOOKUP(H$1, m_preprocess!$1:$1048576, $D281, FALSE))</f>
        <v>85.72421274847774</v>
      </c>
      <c r="I281">
        <f>IF(ISBLANK(HLOOKUP(I$1, m_preprocess!$1:$1048576, $D281, FALSE)), "", HLOOKUP(I$1, m_preprocess!$1:$1048576, $D281, FALSE))</f>
        <v>121.27598582646118</v>
      </c>
      <c r="J281">
        <f>IF(ISBLANK(HLOOKUP(J$1, m_preprocess!$1:$1048576, $D281, FALSE)), "", HLOOKUP(J$1, m_preprocess!$1:$1048576, $D281, FALSE))</f>
        <v>100.20279874885927</v>
      </c>
      <c r="K281">
        <f>IF(ISBLANK(HLOOKUP(K$1, m_preprocess!$1:$1048576, $D281, FALSE)), "", HLOOKUP(K$1, m_preprocess!$1:$1048576, $D281, FALSE))</f>
        <v>119.42790202498217</v>
      </c>
      <c r="L281">
        <f>IF(ISBLANK(HLOOKUP(L$1, m_preprocess!$1:$1048576, $D281, FALSE)), "", HLOOKUP(L$1, m_preprocess!$1:$1048576, $D281, FALSE))</f>
        <v>107.62442908164458</v>
      </c>
      <c r="M281">
        <f>IF(ISBLANK(HLOOKUP(M$1, m_preprocess!$1:$1048576, $D281, FALSE)), "", HLOOKUP(M$1, m_preprocess!$1:$1048576, $D281, FALSE))</f>
        <v>115.52637799944092</v>
      </c>
      <c r="N281">
        <f>IF(ISBLANK(HLOOKUP(N$1, m_preprocess!$1:$1048576, $D281, FALSE)), "", HLOOKUP(N$1, m_preprocess!$1:$1048576, $D281, FALSE))</f>
        <v>49.247999999999998</v>
      </c>
      <c r="O281">
        <f>IF(ISBLANK(HLOOKUP(O$1, m_preprocess!$1:$1048576, $D281, FALSE)), "", HLOOKUP(O$1, m_preprocess!$1:$1048576, $D281, FALSE))</f>
        <v>88.897851773854001</v>
      </c>
      <c r="P281">
        <f>IF(ISBLANK(HLOOKUP(P$1, m_preprocess!$1:$1048576, $D281, FALSE)), "", HLOOKUP(P$1, m_preprocess!$1:$1048576, $D281, FALSE))</f>
        <v>91.800681519306551</v>
      </c>
      <c r="Q281">
        <f>IF(ISBLANK(HLOOKUP(Q$1, m_preprocess!$1:$1048576, $D281, FALSE)), "", HLOOKUP(Q$1, m_preprocess!$1:$1048576, $D281, FALSE))</f>
        <v>94.103647625508088</v>
      </c>
      <c r="R281">
        <f>IF(ISBLANK(HLOOKUP(R$1, m_preprocess!$1:$1048576, $D281, FALSE)), "", HLOOKUP(R$1, m_preprocess!$1:$1048576, $D281, FALSE))</f>
        <v>97.552734496152212</v>
      </c>
      <c r="S281">
        <f>IF(ISBLANK(HLOOKUP(S$1, m_preprocess!$1:$1048576, $D281, FALSE)), "", HLOOKUP(S$1, m_preprocess!$1:$1048576, $D281, FALSE))</f>
        <v>331.32388013484717</v>
      </c>
      <c r="T281">
        <f>IF(ISBLANK(HLOOKUP(T$1, m_preprocess!$1:$1048576, $D281, FALSE)), "", HLOOKUP(T$1, m_preprocess!$1:$1048576, $D281, FALSE))</f>
        <v>14.308760874762648</v>
      </c>
      <c r="U281">
        <f>IF(ISBLANK(HLOOKUP(U$1, m_preprocess!$1:$1048576, $D281, FALSE)), "", HLOOKUP(U$1, m_preprocess!$1:$1048576, $D281, FALSE))</f>
        <v>345.31414902552297</v>
      </c>
      <c r="V281">
        <f>IF(ISBLANK(HLOOKUP(V$1, m_preprocess!$1:$1048576, $D281, FALSE)), "", HLOOKUP(V$1, m_preprocess!$1:$1048576, $D281, FALSE))</f>
        <v>44.429850547755812</v>
      </c>
      <c r="W281">
        <f>IF(ISBLANK(HLOOKUP(W$1, m_preprocess!$1:$1048576, $D281, FALSE)), "", HLOOKUP(W$1, m_preprocess!$1:$1048576, $D281, FALSE))</f>
        <v>267.24184061472204</v>
      </c>
      <c r="X281">
        <f>IF(ISBLANK(HLOOKUP(X$1, m_preprocess!$1:$1048576, $D281, FALSE)), "", HLOOKUP(X$1, m_preprocess!$1:$1048576, $D281, FALSE))</f>
        <v>33.642447236464463</v>
      </c>
      <c r="Y281">
        <f>IF(ISBLANK(HLOOKUP(Y$1, m_preprocess!$1:$1048576, $D281, FALSE)), "", HLOOKUP(Y$1, m_preprocess!$1:$1048576, $D281, FALSE))</f>
        <v>526133.0986068967</v>
      </c>
      <c r="Z281">
        <f>IF(ISBLANK(HLOOKUP(Z$1, m_preprocess!$1:$1048576, $D281, FALSE)), "", HLOOKUP(Z$1, m_preprocess!$1:$1048576, $D281, FALSE))</f>
        <v>343615.34349801345</v>
      </c>
      <c r="AA281">
        <f>IF(ISBLANK(HLOOKUP(AA$1, m_preprocess!$1:$1048576, $D281, FALSE)), "", HLOOKUP(AA$1, m_preprocess!$1:$1048576, $D281, FALSE))</f>
        <v>908.57273221985008</v>
      </c>
      <c r="AB281">
        <f>IF(ISBLANK(HLOOKUP(AB$1, m_preprocess!$1:$1048576, $D281, FALSE)), "", HLOOKUP(AB$1, m_preprocess!$1:$1048576, $D281, FALSE))</f>
        <v>32652.711605840635</v>
      </c>
      <c r="AC281">
        <f>IF(ISBLANK(HLOOKUP(AC$1, m_preprocess!$1:$1048576, $D281, FALSE)), "", HLOOKUP(AC$1, m_preprocess!$1:$1048576, $D281, FALSE))</f>
        <v>132.98960465319604</v>
      </c>
      <c r="AD281">
        <f>IF(ISBLANK(HLOOKUP(AD$1, m_preprocess!$1:$1048576, $D281, FALSE)), "", HLOOKUP(AD$1, m_preprocess!$1:$1048576, $D281, FALSE))</f>
        <v>24613.943501785383</v>
      </c>
      <c r="AE281">
        <f>IF(ISBLANK(HLOOKUP(AE$1, m_preprocess!$1:$1048576, $D281, FALSE)), "", HLOOKUP(AE$1, m_preprocess!$1:$1048576, $D281, FALSE))</f>
        <v>39779.707931635683</v>
      </c>
      <c r="AF281">
        <f>IF(ISBLANK(HLOOKUP(AF$1, m_preprocess!$1:$1048576, $D281, FALSE)), "", HLOOKUP(AF$1, m_preprocess!$1:$1048576, $D281, FALSE))</f>
        <v>380.86603745117435</v>
      </c>
      <c r="AG281">
        <f>IF(ISBLANK(HLOOKUP(AG$1, m_preprocess!$1:$1048576, $D281, FALSE)), "", HLOOKUP(AG$1, m_preprocess!$1:$1048576, $D281, FALSE))</f>
        <v>4490.3590000000004</v>
      </c>
    </row>
    <row r="282" spans="1:33">
      <c r="A282" s="22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 m_preprocess!$1:$1048576, $D282, FALSE))</f>
        <v>116.72325053064756</v>
      </c>
      <c r="F282">
        <f>IF(ISBLANK(HLOOKUP(F$1, m_preprocess!$1:$1048576, $D282, FALSE)), "", HLOOKUP(F$1, m_preprocess!$1:$1048576, $D282, FALSE))</f>
        <v>117.76167689</v>
      </c>
      <c r="G282">
        <f>IF(ISBLANK(HLOOKUP(G$1, m_preprocess!$1:$1048576, $D282, FALSE)), "", HLOOKUP(G$1, m_preprocess!$1:$1048576, $D282, FALSE))</f>
        <v>106.88022556425321</v>
      </c>
      <c r="H282">
        <f>IF(ISBLANK(HLOOKUP(H$1, m_preprocess!$1:$1048576, $D282, FALSE)), "", HLOOKUP(H$1, m_preprocess!$1:$1048576, $D282, FALSE))</f>
        <v>87.551318687540274</v>
      </c>
      <c r="I282">
        <f>IF(ISBLANK(HLOOKUP(I$1, m_preprocess!$1:$1048576, $D282, FALSE)), "", HLOOKUP(I$1, m_preprocess!$1:$1048576, $D282, FALSE))</f>
        <v>123.79594739493844</v>
      </c>
      <c r="J282">
        <f>IF(ISBLANK(HLOOKUP(J$1, m_preprocess!$1:$1048576, $D282, FALSE)), "", HLOOKUP(J$1, m_preprocess!$1:$1048576, $D282, FALSE))</f>
        <v>99.527454467312992</v>
      </c>
      <c r="K282">
        <f>IF(ISBLANK(HLOOKUP(K$1, m_preprocess!$1:$1048576, $D282, FALSE)), "", HLOOKUP(K$1, m_preprocess!$1:$1048576, $D282, FALSE))</f>
        <v>118.56721165537745</v>
      </c>
      <c r="L282">
        <f>IF(ISBLANK(HLOOKUP(L$1, m_preprocess!$1:$1048576, $D282, FALSE)), "", HLOOKUP(L$1, m_preprocess!$1:$1048576, $D282, FALSE))</f>
        <v>106.10511614116484</v>
      </c>
      <c r="M282">
        <f>IF(ISBLANK(HLOOKUP(M$1, m_preprocess!$1:$1048576, $D282, FALSE)), "", HLOOKUP(M$1, m_preprocess!$1:$1048576, $D282, FALSE))</f>
        <v>118.84477355631033</v>
      </c>
      <c r="N282">
        <f>IF(ISBLANK(HLOOKUP(N$1, m_preprocess!$1:$1048576, $D282, FALSE)), "", HLOOKUP(N$1, m_preprocess!$1:$1048576, $D282, FALSE))</f>
        <v>49.250999999999998</v>
      </c>
      <c r="O282">
        <f>IF(ISBLANK(HLOOKUP(O$1, m_preprocess!$1:$1048576, $D282, FALSE)), "", HLOOKUP(O$1, m_preprocess!$1:$1048576, $D282, FALSE))</f>
        <v>90.906513854400998</v>
      </c>
      <c r="P282">
        <f>IF(ISBLANK(HLOOKUP(P$1, m_preprocess!$1:$1048576, $D282, FALSE)), "", HLOOKUP(P$1, m_preprocess!$1:$1048576, $D282, FALSE))</f>
        <v>92.62373071560522</v>
      </c>
      <c r="Q282">
        <f>IF(ISBLANK(HLOOKUP(Q$1, m_preprocess!$1:$1048576, $D282, FALSE)), "", HLOOKUP(Q$1, m_preprocess!$1:$1048576, $D282, FALSE))</f>
        <v>94.274371508132575</v>
      </c>
      <c r="R282">
        <f>IF(ISBLANK(HLOOKUP(R$1, m_preprocess!$1:$1048576, $D282, FALSE)), "", HLOOKUP(R$1, m_preprocess!$1:$1048576, $D282, FALSE))</f>
        <v>98.249109735634818</v>
      </c>
      <c r="S282">
        <f>IF(ISBLANK(HLOOKUP(S$1, m_preprocess!$1:$1048576, $D282, FALSE)), "", HLOOKUP(S$1, m_preprocess!$1:$1048576, $D282, FALSE))</f>
        <v>338.1948746610181</v>
      </c>
      <c r="T282">
        <f>IF(ISBLANK(HLOOKUP(T$1, m_preprocess!$1:$1048576, $D282, FALSE)), "", HLOOKUP(T$1, m_preprocess!$1:$1048576, $D282, FALSE))</f>
        <v>18.289524584163484</v>
      </c>
      <c r="U282">
        <f>IF(ISBLANK(HLOOKUP(U$1, m_preprocess!$1:$1048576, $D282, FALSE)), "", HLOOKUP(U$1, m_preprocess!$1:$1048576, $D282, FALSE))</f>
        <v>337.86819779808621</v>
      </c>
      <c r="V282">
        <f>IF(ISBLANK(HLOOKUP(V$1, m_preprocess!$1:$1048576, $D282, FALSE)), "", HLOOKUP(V$1, m_preprocess!$1:$1048576, $D282, FALSE))</f>
        <v>44.191193569936573</v>
      </c>
      <c r="W282">
        <f>IF(ISBLANK(HLOOKUP(W$1, m_preprocess!$1:$1048576, $D282, FALSE)), "", HLOOKUP(W$1, m_preprocess!$1:$1048576, $D282, FALSE))</f>
        <v>259.92887152672358</v>
      </c>
      <c r="X282">
        <f>IF(ISBLANK(HLOOKUP(X$1, m_preprocess!$1:$1048576, $D282, FALSE)), "", HLOOKUP(X$1, m_preprocess!$1:$1048576, $D282, FALSE))</f>
        <v>33.74813270142608</v>
      </c>
      <c r="Y282">
        <f>IF(ISBLANK(HLOOKUP(Y$1, m_preprocess!$1:$1048576, $D282, FALSE)), "", HLOOKUP(Y$1, m_preprocess!$1:$1048576, $D282, FALSE))</f>
        <v>275593.06845162925</v>
      </c>
      <c r="Z282">
        <f>IF(ISBLANK(HLOOKUP(Z$1, m_preprocess!$1:$1048576, $D282, FALSE)), "", HLOOKUP(Z$1, m_preprocess!$1:$1048576, $D282, FALSE))</f>
        <v>363559.1064241812</v>
      </c>
      <c r="AA282">
        <f>IF(ISBLANK(HLOOKUP(AA$1, m_preprocess!$1:$1048576, $D282, FALSE)), "", HLOOKUP(AA$1, m_preprocess!$1:$1048576, $D282, FALSE))</f>
        <v>1034.3329866375943</v>
      </c>
      <c r="AB282">
        <f>IF(ISBLANK(HLOOKUP(AB$1, m_preprocess!$1:$1048576, $D282, FALSE)), "", HLOOKUP(AB$1, m_preprocess!$1:$1048576, $D282, FALSE))</f>
        <v>33194.96000673571</v>
      </c>
      <c r="AC282">
        <f>IF(ISBLANK(HLOOKUP(AC$1, m_preprocess!$1:$1048576, $D282, FALSE)), "", HLOOKUP(AC$1, m_preprocess!$1:$1048576, $D282, FALSE))</f>
        <v>138.94864316566969</v>
      </c>
      <c r="AD282">
        <f>IF(ISBLANK(HLOOKUP(AD$1, m_preprocess!$1:$1048576, $D282, FALSE)), "", HLOOKUP(AD$1, m_preprocess!$1:$1048576, $D282, FALSE))</f>
        <v>25217.187988128313</v>
      </c>
      <c r="AE282">
        <f>IF(ISBLANK(HLOOKUP(AE$1, m_preprocess!$1:$1048576, $D282, FALSE)), "", HLOOKUP(AE$1, m_preprocess!$1:$1048576, $D282, FALSE))</f>
        <v>40427.622586006568</v>
      </c>
      <c r="AF282">
        <f>IF(ISBLANK(HLOOKUP(AF$1, m_preprocess!$1:$1048576, $D282, FALSE)), "", HLOOKUP(AF$1, m_preprocess!$1:$1048576, $D282, FALSE))</f>
        <v>383.53085796076454</v>
      </c>
      <c r="AG282">
        <f>IF(ISBLANK(HLOOKUP(AG$1, m_preprocess!$1:$1048576, $D282, FALSE)), "", HLOOKUP(AG$1, m_preprocess!$1:$1048576, $D282, FALSE))</f>
        <v>-2240.3859999999877</v>
      </c>
    </row>
    <row r="283" spans="1:33">
      <c r="A283" s="22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 m_preprocess!$1:$1048576, $D283, FALSE))</f>
        <v>117.77423990096327</v>
      </c>
      <c r="F283">
        <f>IF(ISBLANK(HLOOKUP(F$1, m_preprocess!$1:$1048576, $D283, FALSE)), "", HLOOKUP(F$1, m_preprocess!$1:$1048576, $D283, FALSE))</f>
        <v>119.11282718</v>
      </c>
      <c r="G283">
        <f>IF(ISBLANK(HLOOKUP(G$1, m_preprocess!$1:$1048576, $D283, FALSE)), "", HLOOKUP(G$1, m_preprocess!$1:$1048576, $D283, FALSE))</f>
        <v>107.82062484170876</v>
      </c>
      <c r="H283">
        <f>IF(ISBLANK(HLOOKUP(H$1, m_preprocess!$1:$1048576, $D283, FALSE)), "", HLOOKUP(H$1, m_preprocess!$1:$1048576, $D283, FALSE))</f>
        <v>84.538081810190363</v>
      </c>
      <c r="I283">
        <f>IF(ISBLANK(HLOOKUP(I$1, m_preprocess!$1:$1048576, $D283, FALSE)), "", HLOOKUP(I$1, m_preprocess!$1:$1048576, $D283, FALSE))</f>
        <v>127.70345640664733</v>
      </c>
      <c r="J283">
        <f>IF(ISBLANK(HLOOKUP(J$1, m_preprocess!$1:$1048576, $D283, FALSE)), "", HLOOKUP(J$1, m_preprocess!$1:$1048576, $D283, FALSE))</f>
        <v>101.70291538829552</v>
      </c>
      <c r="K283">
        <f>IF(ISBLANK(HLOOKUP(K$1, m_preprocess!$1:$1048576, $D283, FALSE)), "", HLOOKUP(K$1, m_preprocess!$1:$1048576, $D283, FALSE))</f>
        <v>120.56693788769365</v>
      </c>
      <c r="L283">
        <f>IF(ISBLANK(HLOOKUP(L$1, m_preprocess!$1:$1048576, $D283, FALSE)), "", HLOOKUP(L$1, m_preprocess!$1:$1048576, $D283, FALSE))</f>
        <v>110.45786125515636</v>
      </c>
      <c r="M283">
        <f>IF(ISBLANK(HLOOKUP(M$1, m_preprocess!$1:$1048576, $D283, FALSE)), "", HLOOKUP(M$1, m_preprocess!$1:$1048576, $D283, FALSE))</f>
        <v>120.27583067395211</v>
      </c>
      <c r="N283">
        <f>IF(ISBLANK(HLOOKUP(N$1, m_preprocess!$1:$1048576, $D283, FALSE)), "", HLOOKUP(N$1, m_preprocess!$1:$1048576, $D283, FALSE))</f>
        <v>49.25</v>
      </c>
      <c r="O283">
        <f>IF(ISBLANK(HLOOKUP(O$1, m_preprocess!$1:$1048576, $D283, FALSE)), "", HLOOKUP(O$1, m_preprocess!$1:$1048576, $D283, FALSE))</f>
        <v>93.415917033721996</v>
      </c>
      <c r="P283">
        <f>IF(ISBLANK(HLOOKUP(P$1, m_preprocess!$1:$1048576, $D283, FALSE)), "", HLOOKUP(P$1, m_preprocess!$1:$1048576, $D283, FALSE))</f>
        <v>93.137796890365152</v>
      </c>
      <c r="Q283">
        <f>IF(ISBLANK(HLOOKUP(Q$1, m_preprocess!$1:$1048576, $D283, FALSE)), "", HLOOKUP(Q$1, m_preprocess!$1:$1048576, $D283, FALSE))</f>
        <v>94.809622106964582</v>
      </c>
      <c r="R283">
        <f>IF(ISBLANK(HLOOKUP(R$1, m_preprocess!$1:$1048576, $D283, FALSE)), "", HLOOKUP(R$1, m_preprocess!$1:$1048576, $D283, FALSE))</f>
        <v>98.236650268774113</v>
      </c>
      <c r="S283">
        <f>IF(ISBLANK(HLOOKUP(S$1, m_preprocess!$1:$1048576, $D283, FALSE)), "", HLOOKUP(S$1, m_preprocess!$1:$1048576, $D283, FALSE))</f>
        <v>342.95784382359966</v>
      </c>
      <c r="T283">
        <f>IF(ISBLANK(HLOOKUP(T$1, m_preprocess!$1:$1048576, $D283, FALSE)), "", HLOOKUP(T$1, m_preprocess!$1:$1048576, $D283, FALSE))</f>
        <v>17.356691418231616</v>
      </c>
      <c r="U283">
        <f>IF(ISBLANK(HLOOKUP(U$1, m_preprocess!$1:$1048576, $D283, FALSE)), "", HLOOKUP(U$1, m_preprocess!$1:$1048576, $D283, FALSE))</f>
        <v>342.43331297504557</v>
      </c>
      <c r="V283">
        <f>IF(ISBLANK(HLOOKUP(V$1, m_preprocess!$1:$1048576, $D283, FALSE)), "", HLOOKUP(V$1, m_preprocess!$1:$1048576, $D283, FALSE))</f>
        <v>43.865579332316464</v>
      </c>
      <c r="W283">
        <f>IF(ISBLANK(HLOOKUP(W$1, m_preprocess!$1:$1048576, $D283, FALSE)), "", HLOOKUP(W$1, m_preprocess!$1:$1048576, $D283, FALSE))</f>
        <v>260.73168999778255</v>
      </c>
      <c r="X283">
        <f>IF(ISBLANK(HLOOKUP(X$1, m_preprocess!$1:$1048576, $D283, FALSE)), "", HLOOKUP(X$1, m_preprocess!$1:$1048576, $D283, FALSE))</f>
        <v>37.836043644946535</v>
      </c>
      <c r="Y283">
        <f>IF(ISBLANK(HLOOKUP(Y$1, m_preprocess!$1:$1048576, $D283, FALSE)), "", HLOOKUP(Y$1, m_preprocess!$1:$1048576, $D283, FALSE))</f>
        <v>273859.76787411375</v>
      </c>
      <c r="Z283">
        <f>IF(ISBLANK(HLOOKUP(Z$1, m_preprocess!$1:$1048576, $D283, FALSE)), "", HLOOKUP(Z$1, m_preprocess!$1:$1048576, $D283, FALSE))</f>
        <v>432985.97068149131</v>
      </c>
      <c r="AA283">
        <f>IF(ISBLANK(HLOOKUP(AA$1, m_preprocess!$1:$1048576, $D283, FALSE)), "", HLOOKUP(AA$1, m_preprocess!$1:$1048576, $D283, FALSE))</f>
        <v>961.53384436469128</v>
      </c>
      <c r="AB283">
        <f>IF(ISBLANK(HLOOKUP(AB$1, m_preprocess!$1:$1048576, $D283, FALSE)), "", HLOOKUP(AB$1, m_preprocess!$1:$1048576, $D283, FALSE))</f>
        <v>33897.583704089957</v>
      </c>
      <c r="AC283">
        <f>IF(ISBLANK(HLOOKUP(AC$1, m_preprocess!$1:$1048576, $D283, FALSE)), "", HLOOKUP(AC$1, m_preprocess!$1:$1048576, $D283, FALSE))</f>
        <v>142.76940659666536</v>
      </c>
      <c r="AD283">
        <f>IF(ISBLANK(HLOOKUP(AD$1, m_preprocess!$1:$1048576, $D283, FALSE)), "", HLOOKUP(AD$1, m_preprocess!$1:$1048576, $D283, FALSE))</f>
        <v>25470.061955828798</v>
      </c>
      <c r="AE283">
        <f>IF(ISBLANK(HLOOKUP(AE$1, m_preprocess!$1:$1048576, $D283, FALSE)), "", HLOOKUP(AE$1, m_preprocess!$1:$1048576, $D283, FALSE))</f>
        <v>40792.56388407162</v>
      </c>
      <c r="AF283">
        <f>IF(ISBLANK(HLOOKUP(AF$1, m_preprocess!$1:$1048576, $D283, FALSE)), "", HLOOKUP(AF$1, m_preprocess!$1:$1048576, $D283, FALSE))</f>
        <v>382.24186508103384</v>
      </c>
      <c r="AG283">
        <f>IF(ISBLANK(HLOOKUP(AG$1, m_preprocess!$1:$1048576, $D283, FALSE)), "", HLOOKUP(AG$1, m_preprocess!$1:$1048576, $D283, FALSE))</f>
        <v>2.6350000000020373</v>
      </c>
    </row>
    <row r="284" spans="1:33">
      <c r="A284" s="22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 m_preprocess!$1:$1048576, $D284, FALSE))</f>
        <v>117.33481981533542</v>
      </c>
      <c r="F284">
        <f>IF(ISBLANK(HLOOKUP(F$1, m_preprocess!$1:$1048576, $D284, FALSE)), "", HLOOKUP(F$1, m_preprocess!$1:$1048576, $D284, FALSE))</f>
        <v>121.66815529</v>
      </c>
      <c r="G284">
        <f>IF(ISBLANK(HLOOKUP(G$1, m_preprocess!$1:$1048576, $D284, FALSE)), "", HLOOKUP(G$1, m_preprocess!$1:$1048576, $D284, FALSE))</f>
        <v>108.31549892322147</v>
      </c>
      <c r="H284">
        <f>IF(ISBLANK(HLOOKUP(H$1, m_preprocess!$1:$1048576, $D284, FALSE)), "", HLOOKUP(H$1, m_preprocess!$1:$1048576, $D284, FALSE))</f>
        <v>86.214055730940814</v>
      </c>
      <c r="I284">
        <f>IF(ISBLANK(HLOOKUP(I$1, m_preprocess!$1:$1048576, $D284, FALSE)), "", HLOOKUP(I$1, m_preprocess!$1:$1048576, $D284, FALSE))</f>
        <v>140.84321372356646</v>
      </c>
      <c r="J284">
        <f>IF(ISBLANK(HLOOKUP(J$1, m_preprocess!$1:$1048576, $D284, FALSE)), "", HLOOKUP(J$1, m_preprocess!$1:$1048576, $D284, FALSE))</f>
        <v>103.67440006753685</v>
      </c>
      <c r="K284">
        <f>IF(ISBLANK(HLOOKUP(K$1, m_preprocess!$1:$1048576, $D284, FALSE)), "", HLOOKUP(K$1, m_preprocess!$1:$1048576, $D284, FALSE))</f>
        <v>118.12131374243468</v>
      </c>
      <c r="L284">
        <f>IF(ISBLANK(HLOOKUP(L$1, m_preprocess!$1:$1048576, $D284, FALSE)), "", HLOOKUP(L$1, m_preprocess!$1:$1048576, $D284, FALSE))</f>
        <v>108.76712411123326</v>
      </c>
      <c r="M284">
        <f>IF(ISBLANK(HLOOKUP(M$1, m_preprocess!$1:$1048576, $D284, FALSE)), "", HLOOKUP(M$1, m_preprocess!$1:$1048576, $D284, FALSE))</f>
        <v>120.79855390448178</v>
      </c>
      <c r="N284">
        <f>IF(ISBLANK(HLOOKUP(N$1, m_preprocess!$1:$1048576, $D284, FALSE)), "", HLOOKUP(N$1, m_preprocess!$1:$1048576, $D284, FALSE))</f>
        <v>48.94</v>
      </c>
      <c r="O284">
        <f>IF(ISBLANK(HLOOKUP(O$1, m_preprocess!$1:$1048576, $D284, FALSE)), "", HLOOKUP(O$1, m_preprocess!$1:$1048576, $D284, FALSE))</f>
        <v>88.869960176052999</v>
      </c>
      <c r="P284">
        <f>IF(ISBLANK(HLOOKUP(P$1, m_preprocess!$1:$1048576, $D284, FALSE)), "", HLOOKUP(P$1, m_preprocess!$1:$1048576, $D284, FALSE))</f>
        <v>92.88104267682732</v>
      </c>
      <c r="Q284">
        <f>IF(ISBLANK(HLOOKUP(Q$1, m_preprocess!$1:$1048576, $D284, FALSE)), "", HLOOKUP(Q$1, m_preprocess!$1:$1048576, $D284, FALSE))</f>
        <v>94.652616218650493</v>
      </c>
      <c r="R284">
        <f>IF(ISBLANK(HLOOKUP(R$1, m_preprocess!$1:$1048576, $D284, FALSE)), "", HLOOKUP(R$1, m_preprocess!$1:$1048576, $D284, FALSE))</f>
        <v>98.128341706128026</v>
      </c>
      <c r="S284">
        <f>IF(ISBLANK(HLOOKUP(S$1, m_preprocess!$1:$1048576, $D284, FALSE)), "", HLOOKUP(S$1, m_preprocess!$1:$1048576, $D284, FALSE))</f>
        <v>320.52068045342173</v>
      </c>
      <c r="T284">
        <f>IF(ISBLANK(HLOOKUP(T$1, m_preprocess!$1:$1048576, $D284, FALSE)), "", HLOOKUP(T$1, m_preprocess!$1:$1048576, $D284, FALSE))</f>
        <v>17.237489522707939</v>
      </c>
      <c r="U284">
        <f>IF(ISBLANK(HLOOKUP(U$1, m_preprocess!$1:$1048576, $D284, FALSE)), "", HLOOKUP(U$1, m_preprocess!$1:$1048576, $D284, FALSE))</f>
        <v>333.82472944022021</v>
      </c>
      <c r="V284">
        <f>IF(ISBLANK(HLOOKUP(V$1, m_preprocess!$1:$1048576, $D284, FALSE)), "", HLOOKUP(V$1, m_preprocess!$1:$1048576, $D284, FALSE))</f>
        <v>45.782474622673277</v>
      </c>
      <c r="W284">
        <f>IF(ISBLANK(HLOOKUP(W$1, m_preprocess!$1:$1048576, $D284, FALSE)), "", HLOOKUP(W$1, m_preprocess!$1:$1048576, $D284, FALSE))</f>
        <v>252.83474409959848</v>
      </c>
      <c r="X284">
        <f>IF(ISBLANK(HLOOKUP(X$1, m_preprocess!$1:$1048576, $D284, FALSE)), "", HLOOKUP(X$1, m_preprocess!$1:$1048576, $D284, FALSE))</f>
        <v>35.207500153000133</v>
      </c>
      <c r="Y284">
        <f>IF(ISBLANK(HLOOKUP(Y$1, m_preprocess!$1:$1048576, $D284, FALSE)), "", HLOOKUP(Y$1, m_preprocess!$1:$1048576, $D284, FALSE))</f>
        <v>307141.82978080882</v>
      </c>
      <c r="Z284">
        <f>IF(ISBLANK(HLOOKUP(Z$1, m_preprocess!$1:$1048576, $D284, FALSE)), "", HLOOKUP(Z$1, m_preprocess!$1:$1048576, $D284, FALSE))</f>
        <v>337794.57726216543</v>
      </c>
      <c r="AA284">
        <f>IF(ISBLANK(HLOOKUP(AA$1, m_preprocess!$1:$1048576, $D284, FALSE)), "", HLOOKUP(AA$1, m_preprocess!$1:$1048576, $D284, FALSE))</f>
        <v>934.67036403819691</v>
      </c>
      <c r="AB284">
        <f>IF(ISBLANK(HLOOKUP(AB$1, m_preprocess!$1:$1048576, $D284, FALSE)), "", HLOOKUP(AB$1, m_preprocess!$1:$1048576, $D284, FALSE))</f>
        <v>34147.821929184385</v>
      </c>
      <c r="AC284">
        <f>IF(ISBLANK(HLOOKUP(AC$1, m_preprocess!$1:$1048576, $D284, FALSE)), "", HLOOKUP(AC$1, m_preprocess!$1:$1048576, $D284, FALSE))</f>
        <v>141.73052544734929</v>
      </c>
      <c r="AD284">
        <f>IF(ISBLANK(HLOOKUP(AD$1, m_preprocess!$1:$1048576, $D284, FALSE)), "", HLOOKUP(AD$1, m_preprocess!$1:$1048576, $D284, FALSE))</f>
        <v>25598.135927305368</v>
      </c>
      <c r="AE284">
        <f>IF(ISBLANK(HLOOKUP(AE$1, m_preprocess!$1:$1048576, $D284, FALSE)), "", HLOOKUP(AE$1, m_preprocess!$1:$1048576, $D284, FALSE))</f>
        <v>41054.977472548671</v>
      </c>
      <c r="AF284">
        <f>IF(ISBLANK(HLOOKUP(AF$1, m_preprocess!$1:$1048576, $D284, FALSE)), "", HLOOKUP(AF$1, m_preprocess!$1:$1048576, $D284, FALSE))</f>
        <v>390.49005544790327</v>
      </c>
      <c r="AG284">
        <f>IF(ISBLANK(HLOOKUP(AG$1, m_preprocess!$1:$1048576, $D284, FALSE)), "", HLOOKUP(AG$1, m_preprocess!$1:$1048576, $D284, FALSE))</f>
        <v>2649.0889999999999</v>
      </c>
    </row>
    <row r="285" spans="1:33">
      <c r="A285" s="22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 m_preprocess!$1:$1048576, $D285, FALSE))</f>
        <v>118.21190574678211</v>
      </c>
      <c r="F285">
        <f>IF(ISBLANK(HLOOKUP(F$1, m_preprocess!$1:$1048576, $D285, FALSE)), "", HLOOKUP(F$1, m_preprocess!$1:$1048576, $D285, FALSE))</f>
        <v>124.52028851999999</v>
      </c>
      <c r="G285">
        <f>IF(ISBLANK(HLOOKUP(G$1, m_preprocess!$1:$1048576, $D285, FALSE)), "", HLOOKUP(G$1, m_preprocess!$1:$1048576, $D285, FALSE))</f>
        <v>109.77883086454176</v>
      </c>
      <c r="H285">
        <f>IF(ISBLANK(HLOOKUP(H$1, m_preprocess!$1:$1048576, $D285, FALSE)), "", HLOOKUP(H$1, m_preprocess!$1:$1048576, $D285, FALSE))</f>
        <v>86.01557934325109</v>
      </c>
      <c r="I285">
        <f>IF(ISBLANK(HLOOKUP(I$1, m_preprocess!$1:$1048576, $D285, FALSE)), "", HLOOKUP(I$1, m_preprocess!$1:$1048576, $D285, FALSE))</f>
        <v>139.92223479330252</v>
      </c>
      <c r="J285">
        <f>IF(ISBLANK(HLOOKUP(J$1, m_preprocess!$1:$1048576, $D285, FALSE)), "", HLOOKUP(J$1, m_preprocess!$1:$1048576, $D285, FALSE))</f>
        <v>101.05957376274819</v>
      </c>
      <c r="K285">
        <f>IF(ISBLANK(HLOOKUP(K$1, m_preprocess!$1:$1048576, $D285, FALSE)), "", HLOOKUP(K$1, m_preprocess!$1:$1048576, $D285, FALSE))</f>
        <v>122.81968672934399</v>
      </c>
      <c r="L285">
        <f>IF(ISBLANK(HLOOKUP(L$1, m_preprocess!$1:$1048576, $D285, FALSE)), "", HLOOKUP(L$1, m_preprocess!$1:$1048576, $D285, FALSE))</f>
        <v>110.83406697726024</v>
      </c>
      <c r="M285">
        <f>IF(ISBLANK(HLOOKUP(M$1, m_preprocess!$1:$1048576, $D285, FALSE)), "", HLOOKUP(M$1, m_preprocess!$1:$1048576, $D285, FALSE))</f>
        <v>123.14488486190416</v>
      </c>
      <c r="N285">
        <f>IF(ISBLANK(HLOOKUP(N$1, m_preprocess!$1:$1048576, $D285, FALSE)), "", HLOOKUP(N$1, m_preprocess!$1:$1048576, $D285, FALSE))</f>
        <v>48.716000000000001</v>
      </c>
      <c r="O285">
        <f>IF(ISBLANK(HLOOKUP(O$1, m_preprocess!$1:$1048576, $D285, FALSE)), "", HLOOKUP(O$1, m_preprocess!$1:$1048576, $D285, FALSE))</f>
        <v>86.502841742949997</v>
      </c>
      <c r="P285">
        <f>IF(ISBLANK(HLOOKUP(P$1, m_preprocess!$1:$1048576, $D285, FALSE)), "", HLOOKUP(P$1, m_preprocess!$1:$1048576, $D285, FALSE))</f>
        <v>92.922718992891546</v>
      </c>
      <c r="Q285">
        <f>IF(ISBLANK(HLOOKUP(Q$1, m_preprocess!$1:$1048576, $D285, FALSE)), "", HLOOKUP(Q$1, m_preprocess!$1:$1048576, $D285, FALSE))</f>
        <v>94.505544348065371</v>
      </c>
      <c r="R285">
        <f>IF(ISBLANK(HLOOKUP(R$1, m_preprocess!$1:$1048576, $D285, FALSE)), "", HLOOKUP(R$1, m_preprocess!$1:$1048576, $D285, FALSE))</f>
        <v>98.32515079819629</v>
      </c>
      <c r="S285">
        <f>IF(ISBLANK(HLOOKUP(S$1, m_preprocess!$1:$1048576, $D285, FALSE)), "", HLOOKUP(S$1, m_preprocess!$1:$1048576, $D285, FALSE))</f>
        <v>348.85690336374932</v>
      </c>
      <c r="T285">
        <f>IF(ISBLANK(HLOOKUP(T$1, m_preprocess!$1:$1048576, $D285, FALSE)), "", HLOOKUP(T$1, m_preprocess!$1:$1048576, $D285, FALSE))</f>
        <v>18.846790311139859</v>
      </c>
      <c r="U285">
        <f>IF(ISBLANK(HLOOKUP(U$1, m_preprocess!$1:$1048576, $D285, FALSE)), "", HLOOKUP(U$1, m_preprocess!$1:$1048576, $D285, FALSE))</f>
        <v>363.25878271820955</v>
      </c>
      <c r="V285">
        <f>IF(ISBLANK(HLOOKUP(V$1, m_preprocess!$1:$1048576, $D285, FALSE)), "", HLOOKUP(V$1, m_preprocess!$1:$1048576, $D285, FALSE))</f>
        <v>49.08798771545267</v>
      </c>
      <c r="W285">
        <f>IF(ISBLANK(HLOOKUP(W$1, m_preprocess!$1:$1048576, $D285, FALSE)), "", HLOOKUP(W$1, m_preprocess!$1:$1048576, $D285, FALSE))</f>
        <v>276.06380324006972</v>
      </c>
      <c r="X285">
        <f>IF(ISBLANK(HLOOKUP(X$1, m_preprocess!$1:$1048576, $D285, FALSE)), "", HLOOKUP(X$1, m_preprocess!$1:$1048576, $D285, FALSE))</f>
        <v>38.106991762687237</v>
      </c>
      <c r="Y285">
        <f>IF(ISBLANK(HLOOKUP(Y$1, m_preprocess!$1:$1048576, $D285, FALSE)), "", HLOOKUP(Y$1, m_preprocess!$1:$1048576, $D285, FALSE))</f>
        <v>387939.28714229551</v>
      </c>
      <c r="Z285">
        <f>IF(ISBLANK(HLOOKUP(Z$1, m_preprocess!$1:$1048576, $D285, FALSE)), "", HLOOKUP(Z$1, m_preprocess!$1:$1048576, $D285, FALSE))</f>
        <v>430441.59527215245</v>
      </c>
      <c r="AA285">
        <f>IF(ISBLANK(HLOOKUP(AA$1, m_preprocess!$1:$1048576, $D285, FALSE)), "", HLOOKUP(AA$1, m_preprocess!$1:$1048576, $D285, FALSE))</f>
        <v>944.21991585553133</v>
      </c>
      <c r="AB285">
        <f>IF(ISBLANK(HLOOKUP(AB$1, m_preprocess!$1:$1048576, $D285, FALSE)), "", HLOOKUP(AB$1, m_preprocess!$1:$1048576, $D285, FALSE))</f>
        <v>34125.575714990759</v>
      </c>
      <c r="AC285">
        <f>IF(ISBLANK(HLOOKUP(AC$1, m_preprocess!$1:$1048576, $D285, FALSE)), "", HLOOKUP(AC$1, m_preprocess!$1:$1048576, $D285, FALSE))</f>
        <v>141.11777364472053</v>
      </c>
      <c r="AD285">
        <f>IF(ISBLANK(HLOOKUP(AD$1, m_preprocess!$1:$1048576, $D285, FALSE)), "", HLOOKUP(AD$1, m_preprocess!$1:$1048576, $D285, FALSE))</f>
        <v>25449.820702066972</v>
      </c>
      <c r="AE285">
        <f>IF(ISBLANK(HLOOKUP(AE$1, m_preprocess!$1:$1048576, $D285, FALSE)), "", HLOOKUP(AE$1, m_preprocess!$1:$1048576, $D285, FALSE))</f>
        <v>40933.125607668946</v>
      </c>
      <c r="AF285">
        <f>IF(ISBLANK(HLOOKUP(AF$1, m_preprocess!$1:$1048576, $D285, FALSE)), "", HLOOKUP(AF$1, m_preprocess!$1:$1048576, $D285, FALSE))</f>
        <v>399.14686274017748</v>
      </c>
      <c r="AG285">
        <f>IF(ISBLANK(HLOOKUP(AG$1, m_preprocess!$1:$1048576, $D285, FALSE)), "", HLOOKUP(AG$1, m_preprocess!$1:$1048576, $D285, FALSE))</f>
        <v>96.657999999999447</v>
      </c>
    </row>
    <row r="286" spans="1:33">
      <c r="A286" s="22">
        <v>42614</v>
      </c>
      <c r="B286">
        <f t="shared" si="0"/>
        <v>2016</v>
      </c>
      <c r="C286">
        <f t="shared" si="1"/>
        <v>9</v>
      </c>
      <c r="D286">
        <v>286</v>
      </c>
      <c r="E286" t="str">
        <f>IF(ISBLANK(HLOOKUP(E$1, m_preprocess!$1:$1048576, $D286, FALSE)), "", HLOOKUP(E$1, m_preprocess!$1:$1048576, $D286, FALSE))</f>
        <v/>
      </c>
      <c r="F286" t="str">
        <f>IF(ISBLANK(HLOOKUP(F$1, m_preprocess!$1:$1048576, $D286, FALSE)), "", HLOOKUP(F$1, m_preprocess!$1:$1048576, $D286, FALSE))</f>
        <v/>
      </c>
      <c r="G286">
        <f>IF(ISBLANK(HLOOKUP(G$1, m_preprocess!$1:$1048576, $D286, FALSE)), "", HLOOKUP(G$1, m_preprocess!$1:$1048576, $D286, FALSE))</f>
        <v>107.42845953726507</v>
      </c>
      <c r="H286">
        <f>IF(ISBLANK(HLOOKUP(H$1, m_preprocess!$1:$1048576, $D286, FALSE)), "", HLOOKUP(H$1, m_preprocess!$1:$1048576, $D286, FALSE))</f>
        <v>81.731055283314575</v>
      </c>
      <c r="I286">
        <f>IF(ISBLANK(HLOOKUP(I$1, m_preprocess!$1:$1048576, $D286, FALSE)), "", HLOOKUP(I$1, m_preprocess!$1:$1048576, $D286, FALSE))</f>
        <v>145.45976721096397</v>
      </c>
      <c r="J286">
        <f>IF(ISBLANK(HLOOKUP(J$1, m_preprocess!$1:$1048576, $D286, FALSE)), "", HLOOKUP(J$1, m_preprocess!$1:$1048576, $D286, FALSE))</f>
        <v>103.76112130577641</v>
      </c>
      <c r="K286">
        <f>IF(ISBLANK(HLOOKUP(K$1, m_preprocess!$1:$1048576, $D286, FALSE)), "", HLOOKUP(K$1, m_preprocess!$1:$1048576, $D286, FALSE))</f>
        <v>117.92438059723247</v>
      </c>
      <c r="L286" t="str">
        <f>IF(ISBLANK(HLOOKUP(L$1, m_preprocess!$1:$1048576, $D286, FALSE)), "", HLOOKUP(L$1, m_preprocess!$1:$1048576, $D286, FALSE))</f>
        <v/>
      </c>
      <c r="M286" t="str">
        <f>IF(ISBLANK(HLOOKUP(M$1, m_preprocess!$1:$1048576, $D286, FALSE)), "", HLOOKUP(M$1, m_preprocess!$1:$1048576, $D286, FALSE))</f>
        <v/>
      </c>
      <c r="N286">
        <f>IF(ISBLANK(HLOOKUP(N$1, m_preprocess!$1:$1048576, $D286, FALSE)), "", HLOOKUP(N$1, m_preprocess!$1:$1048576, $D286, FALSE))</f>
        <v>48.262</v>
      </c>
      <c r="O286">
        <f>IF(ISBLANK(HLOOKUP(O$1, m_preprocess!$1:$1048576, $D286, FALSE)), "", HLOOKUP(O$1, m_preprocess!$1:$1048576, $D286, FALSE))</f>
        <v>84.146216244304</v>
      </c>
      <c r="P286">
        <f>IF(ISBLANK(HLOOKUP(P$1, m_preprocess!$1:$1048576, $D286, FALSE)), "", HLOOKUP(P$1, m_preprocess!$1:$1048576, $D286, FALSE))</f>
        <v>92.832852642589543</v>
      </c>
      <c r="Q286">
        <f>IF(ISBLANK(HLOOKUP(Q$1, m_preprocess!$1:$1048576, $D286, FALSE)), "", HLOOKUP(Q$1, m_preprocess!$1:$1048576, $D286, FALSE))</f>
        <v>94.304801321538719</v>
      </c>
      <c r="R286">
        <f>IF(ISBLANK(HLOOKUP(R$1, m_preprocess!$1:$1048576, $D286, FALSE)), "", HLOOKUP(R$1, m_preprocess!$1:$1048576, $D286, FALSE))</f>
        <v>98.439158284284517</v>
      </c>
      <c r="S286">
        <f>IF(ISBLANK(HLOOKUP(S$1, m_preprocess!$1:$1048576, $D286, FALSE)), "", HLOOKUP(S$1, m_preprocess!$1:$1048576, $D286, FALSE))</f>
        <v>351.38472072584659</v>
      </c>
      <c r="T286">
        <f>IF(ISBLANK(HLOOKUP(T$1, m_preprocess!$1:$1048576, $D286, FALSE)), "", HLOOKUP(T$1, m_preprocess!$1:$1048576, $D286, FALSE))</f>
        <v>20.387825496290866</v>
      </c>
      <c r="U286">
        <f>IF(ISBLANK(HLOOKUP(U$1, m_preprocess!$1:$1048576, $D286, FALSE)), "", HLOOKUP(U$1, m_preprocess!$1:$1048576, $D286, FALSE))</f>
        <v>362.94701351735512</v>
      </c>
      <c r="V286">
        <f>IF(ISBLANK(HLOOKUP(V$1, m_preprocess!$1:$1048576, $D286, FALSE)), "", HLOOKUP(V$1, m_preprocess!$1:$1048576, $D286, FALSE))</f>
        <v>50.426340264330541</v>
      </c>
      <c r="W286">
        <f>IF(ISBLANK(HLOOKUP(W$1, m_preprocess!$1:$1048576, $D286, FALSE)), "", HLOOKUP(W$1, m_preprocess!$1:$1048576, $D286, FALSE))</f>
        <v>273.80424578767025</v>
      </c>
      <c r="X286">
        <f>IF(ISBLANK(HLOOKUP(X$1, m_preprocess!$1:$1048576, $D286, FALSE)), "", HLOOKUP(X$1, m_preprocess!$1:$1048576, $D286, FALSE))</f>
        <v>38.716427465354279</v>
      </c>
      <c r="Y286">
        <f>IF(ISBLANK(HLOOKUP(Y$1, m_preprocess!$1:$1048576, $D286, FALSE)), "", HLOOKUP(Y$1, m_preprocess!$1:$1048576, $D286, FALSE))</f>
        <v>273085.77940919716</v>
      </c>
      <c r="Z286">
        <f>IF(ISBLANK(HLOOKUP(Z$1, m_preprocess!$1:$1048576, $D286, FALSE)), "", HLOOKUP(Z$1, m_preprocess!$1:$1048576, $D286, FALSE))</f>
        <v>316167.46027918882</v>
      </c>
      <c r="AA286">
        <f>IF(ISBLANK(HLOOKUP(AA$1, m_preprocess!$1:$1048576, $D286, FALSE)), "", HLOOKUP(AA$1, m_preprocess!$1:$1048576, $D286, FALSE))</f>
        <v>986.78475697297097</v>
      </c>
      <c r="AB286">
        <f>IF(ISBLANK(HLOOKUP(AB$1, m_preprocess!$1:$1048576, $D286, FALSE)), "", HLOOKUP(AB$1, m_preprocess!$1:$1048576, $D286, FALSE))</f>
        <v>34477.794590819525</v>
      </c>
      <c r="AC286">
        <f>IF(ISBLANK(HLOOKUP(AC$1, m_preprocess!$1:$1048576, $D286, FALSE)), "", HLOOKUP(AC$1, m_preprocess!$1:$1048576, $D286, FALSE))</f>
        <v>146.01688291102718</v>
      </c>
      <c r="AD286">
        <f>IF(ISBLANK(HLOOKUP(AD$1, m_preprocess!$1:$1048576, $D286, FALSE)), "", HLOOKUP(AD$1, m_preprocess!$1:$1048576, $D286, FALSE))</f>
        <v>25542.098252118027</v>
      </c>
      <c r="AE286">
        <f>IF(ISBLANK(HLOOKUP(AE$1, m_preprocess!$1:$1048576, $D286, FALSE)), "", HLOOKUP(AE$1, m_preprocess!$1:$1048576, $D286, FALSE))</f>
        <v>40847.695311821881</v>
      </c>
      <c r="AF286">
        <f>IF(ISBLANK(HLOOKUP(AF$1, m_preprocess!$1:$1048576, $D286, FALSE)), "", HLOOKUP(AF$1, m_preprocess!$1:$1048576, $D286, FALSE))</f>
        <v>391.75636239680068</v>
      </c>
      <c r="AG286">
        <f>IF(ISBLANK(HLOOKUP(AG$1, m_preprocess!$1:$1048576, $D286, FALSE)), "", HLOOKUP(AG$1, m_preprocess!$1:$1048576, $D286, FALSE))</f>
        <v>4271.0810000000056</v>
      </c>
    </row>
    <row r="287" spans="1:33">
      <c r="A287" s="22">
        <v>42644</v>
      </c>
      <c r="B287">
        <f t="shared" si="0"/>
        <v>2016</v>
      </c>
      <c r="C287">
        <f t="shared" si="1"/>
        <v>10</v>
      </c>
      <c r="D287">
        <v>287</v>
      </c>
      <c r="E287" t="str">
        <f>IF(ISBLANK(HLOOKUP(E$1, m_preprocess!$1:$1048576, $D287, FALSE)), "", HLOOKUP(E$1, m_preprocess!$1:$1048576, $D287, FALSE))</f>
        <v/>
      </c>
      <c r="F287" t="str">
        <f>IF(ISBLANK(HLOOKUP(F$1, m_preprocess!$1:$1048576, $D287, FALSE)), "", HLOOKUP(F$1, m_preprocess!$1:$1048576, $D287, FALSE))</f>
        <v/>
      </c>
      <c r="G287" t="str">
        <f>IF(ISBLANK(HLOOKUP(G$1, m_preprocess!$1:$1048576, $D287, FALSE)), "", HLOOKUP(G$1, m_preprocess!$1:$1048576, $D287, FALSE))</f>
        <v/>
      </c>
      <c r="H287" t="str">
        <f>IF(ISBLANK(HLOOKUP(H$1, m_preprocess!$1:$1048576, $D287, FALSE)), "", HLOOKUP(H$1, m_preprocess!$1:$1048576, $D287, FALSE))</f>
        <v/>
      </c>
      <c r="I287" t="str">
        <f>IF(ISBLANK(HLOOKUP(I$1, m_preprocess!$1:$1048576, $D287, FALSE)), "", HLOOKUP(I$1, m_preprocess!$1:$1048576, $D287, FALSE))</f>
        <v/>
      </c>
      <c r="J287" t="str">
        <f>IF(ISBLANK(HLOOKUP(J$1, m_preprocess!$1:$1048576, $D287, FALSE)), "", HLOOKUP(J$1, m_preprocess!$1:$1048576, $D287, FALSE))</f>
        <v/>
      </c>
      <c r="K287" t="str">
        <f>IF(ISBLANK(HLOOKUP(K$1, m_preprocess!$1:$1048576, $D287, FALSE)), "", HLOOKUP(K$1, m_preprocess!$1:$1048576, $D287, FALSE))</f>
        <v/>
      </c>
      <c r="L287" t="str">
        <f>IF(ISBLANK(HLOOKUP(L$1, m_preprocess!$1:$1048576, $D287, FALSE)), "", HLOOKUP(L$1, m_preprocess!$1:$1048576, $D287, FALSE))</f>
        <v/>
      </c>
      <c r="M287" t="str">
        <f>IF(ISBLANK(HLOOKUP(M$1, m_preprocess!$1:$1048576, $D287, FALSE)), "", HLOOKUP(M$1, m_preprocess!$1:$1048576, $D287, FALSE))</f>
        <v/>
      </c>
      <c r="N287">
        <f>IF(ISBLANK(HLOOKUP(N$1, m_preprocess!$1:$1048576, $D287, FALSE)), "", HLOOKUP(N$1, m_preprocess!$1:$1048576, $D287, FALSE))</f>
        <v>47.981999999999999</v>
      </c>
      <c r="O287">
        <f>IF(ISBLANK(HLOOKUP(O$1, m_preprocess!$1:$1048576, $D287, FALSE)), "", HLOOKUP(O$1, m_preprocess!$1:$1048576, $D287, FALSE))</f>
        <v>84.973384228068994</v>
      </c>
      <c r="P287">
        <f>IF(ISBLANK(HLOOKUP(P$1, m_preprocess!$1:$1048576, $D287, FALSE)), "", HLOOKUP(P$1, m_preprocess!$1:$1048576, $D287, FALSE))</f>
        <v>93.54052035665984</v>
      </c>
      <c r="Q287">
        <f>IF(ISBLANK(HLOOKUP(Q$1, m_preprocess!$1:$1048576, $D287, FALSE)), "", HLOOKUP(Q$1, m_preprocess!$1:$1048576, $D287, FALSE))</f>
        <v>95.009453265213708</v>
      </c>
      <c r="R287">
        <f>IF(ISBLANK(HLOOKUP(R$1, m_preprocess!$1:$1048576, $D287, FALSE)), "", HLOOKUP(R$1, m_preprocess!$1:$1048576, $D287, FALSE))</f>
        <v>98.453908681640954</v>
      </c>
      <c r="S287" t="str">
        <f>IF(ISBLANK(HLOOKUP(S$1, m_preprocess!$1:$1048576, $D287, FALSE)), "", HLOOKUP(S$1, m_preprocess!$1:$1048576, $D287, FALSE))</f>
        <v/>
      </c>
      <c r="T287" t="str">
        <f>IF(ISBLANK(HLOOKUP(T$1, m_preprocess!$1:$1048576, $D287, FALSE)), "", HLOOKUP(T$1, m_preprocess!$1:$1048576, $D287, FALSE))</f>
        <v/>
      </c>
      <c r="U287" t="str">
        <f>IF(ISBLANK(HLOOKUP(U$1, m_preprocess!$1:$1048576, $D287, FALSE)), "", HLOOKUP(U$1, m_preprocess!$1:$1048576, $D287, FALSE))</f>
        <v/>
      </c>
      <c r="V287" t="str">
        <f>IF(ISBLANK(HLOOKUP(V$1, m_preprocess!$1:$1048576, $D287, FALSE)), "", HLOOKUP(V$1, m_preprocess!$1:$1048576, $D287, FALSE))</f>
        <v/>
      </c>
      <c r="W287" t="str">
        <f>IF(ISBLANK(HLOOKUP(W$1, m_preprocess!$1:$1048576, $D287, FALSE)), "", HLOOKUP(W$1, m_preprocess!$1:$1048576, $D287, FALSE))</f>
        <v/>
      </c>
      <c r="X287" t="str">
        <f>IF(ISBLANK(HLOOKUP(X$1, m_preprocess!$1:$1048576, $D287, FALSE)), "", HLOOKUP(X$1, m_preprocess!$1:$1048576, $D287, FALSE))</f>
        <v/>
      </c>
      <c r="Y287" t="str">
        <f>IF(ISBLANK(HLOOKUP(Y$1, m_preprocess!$1:$1048576, $D287, FALSE)), "", HLOOKUP(Y$1, m_preprocess!$1:$1048576, $D287, FALSE))</f>
        <v/>
      </c>
      <c r="Z287" t="str">
        <f>IF(ISBLANK(HLOOKUP(Z$1, m_preprocess!$1:$1048576, $D287, FALSE)), "", HLOOKUP(Z$1, m_preprocess!$1:$1048576, $D287, FALSE))</f>
        <v/>
      </c>
      <c r="AA287" t="str">
        <f>IF(ISBLANK(HLOOKUP(AA$1, m_preprocess!$1:$1048576, $D287, FALSE)), "", HLOOKUP(AA$1, m_preprocess!$1:$1048576, $D287, FALSE))</f>
        <v/>
      </c>
      <c r="AB287" t="str">
        <f>IF(ISBLANK(HLOOKUP(AB$1, m_preprocess!$1:$1048576, $D287, FALSE)), "", HLOOKUP(AB$1, m_preprocess!$1:$1048576, $D287, FALSE))</f>
        <v/>
      </c>
      <c r="AC287" t="str">
        <f>IF(ISBLANK(HLOOKUP(AC$1, m_preprocess!$1:$1048576, $D287, FALSE)), "", HLOOKUP(AC$1, m_preprocess!$1:$1048576, $D287, FALSE))</f>
        <v/>
      </c>
      <c r="AD287" t="str">
        <f>IF(ISBLANK(HLOOKUP(AD$1, m_preprocess!$1:$1048576, $D287, FALSE)), "", HLOOKUP(AD$1, m_preprocess!$1:$1048576, $D287, FALSE))</f>
        <v/>
      </c>
      <c r="AE287" t="str">
        <f>IF(ISBLANK(HLOOKUP(AE$1, m_preprocess!$1:$1048576, $D287, FALSE)), "", HLOOKUP(AE$1, m_preprocess!$1:$1048576, $D287, FALSE))</f>
        <v/>
      </c>
      <c r="AF287">
        <f>IF(ISBLANK(HLOOKUP(AF$1, m_preprocess!$1:$1048576, $D287, FALSE)), "", HLOOKUP(AF$1, m_preprocess!$1:$1048576, $D287, FALSE))</f>
        <v>396.76630277587248</v>
      </c>
      <c r="AG287" t="str">
        <f>IF(ISBLANK(HLOOKUP(AG$1, m_preprocess!$1:$1048576, $D287, FALSE)), "", HLOOKUP(AG$1, m_preprocess!$1:$1048576, $D287, FALSE))</f>
        <v/>
      </c>
    </row>
    <row r="288" spans="1:33">
      <c r="A288" s="22">
        <v>42675</v>
      </c>
      <c r="B288">
        <f t="shared" si="0"/>
        <v>2016</v>
      </c>
      <c r="C288">
        <f t="shared" si="1"/>
        <v>11</v>
      </c>
      <c r="D288">
        <v>288</v>
      </c>
      <c r="E288" t="str">
        <f>IF(ISBLANK(HLOOKUP(E$1, m_preprocess!$1:$1048576, $D288, FALSE)), "", HLOOKUP(E$1, m_preprocess!$1:$1048576, $D288, FALSE))</f>
        <v/>
      </c>
      <c r="F288" t="str">
        <f>IF(ISBLANK(HLOOKUP(F$1, m_preprocess!$1:$1048576, $D288, FALSE)), "", HLOOKUP(F$1, m_preprocess!$1:$1048576, $D288, FALSE))</f>
        <v/>
      </c>
      <c r="G288" t="str">
        <f>IF(ISBLANK(HLOOKUP(G$1, m_preprocess!$1:$1048576, $D288, FALSE)), "", HLOOKUP(G$1, m_preprocess!$1:$1048576, $D288, FALSE))</f>
        <v/>
      </c>
      <c r="H288" t="str">
        <f>IF(ISBLANK(HLOOKUP(H$1, m_preprocess!$1:$1048576, $D288, FALSE)), "", HLOOKUP(H$1, m_preprocess!$1:$1048576, $D288, FALSE))</f>
        <v/>
      </c>
      <c r="I288" t="str">
        <f>IF(ISBLANK(HLOOKUP(I$1, m_preprocess!$1:$1048576, $D288, FALSE)), "", HLOOKUP(I$1, m_preprocess!$1:$1048576, $D288, FALSE))</f>
        <v/>
      </c>
      <c r="J288" t="str">
        <f>IF(ISBLANK(HLOOKUP(J$1, m_preprocess!$1:$1048576, $D288, FALSE)), "", HLOOKUP(J$1, m_preprocess!$1:$1048576, $D288, FALSE))</f>
        <v/>
      </c>
      <c r="K288" t="str">
        <f>IF(ISBLANK(HLOOKUP(K$1, m_preprocess!$1:$1048576, $D288, FALSE)), "", HLOOKUP(K$1, m_preprocess!$1:$1048576, $D288, FALSE))</f>
        <v/>
      </c>
      <c r="L288" t="str">
        <f>IF(ISBLANK(HLOOKUP(L$1, m_preprocess!$1:$1048576, $D288, FALSE)), "", HLOOKUP(L$1, m_preprocess!$1:$1048576, $D288, FALSE))</f>
        <v/>
      </c>
      <c r="M288" t="str">
        <f>IF(ISBLANK(HLOOKUP(M$1, m_preprocess!$1:$1048576, $D288, FALSE)), "", HLOOKUP(M$1, m_preprocess!$1:$1048576, $D288, FALSE))</f>
        <v/>
      </c>
      <c r="N288" t="str">
        <f>IF(ISBLANK(HLOOKUP(N$1, m_preprocess!$1:$1048576, $D288, FALSE)), "", HLOOKUP(N$1, m_preprocess!$1:$1048576, $D288, FALSE))</f>
        <v/>
      </c>
      <c r="O288" t="str">
        <f>IF(ISBLANK(HLOOKUP(O$1, m_preprocess!$1:$1048576, $D288, FALSE)), "", HLOOKUP(O$1, m_preprocess!$1:$1048576, $D288, FALSE))</f>
        <v/>
      </c>
      <c r="P288">
        <f>IF(ISBLANK(HLOOKUP(P$1, m_preprocess!$1:$1048576, $D288, FALSE)), "", HLOOKUP(P$1, m_preprocess!$1:$1048576, $D288, FALSE))</f>
        <v>92.196336717146366</v>
      </c>
      <c r="Q288">
        <f>IF(ISBLANK(HLOOKUP(Q$1, m_preprocess!$1:$1048576, $D288, FALSE)), "", HLOOKUP(Q$1, m_preprocess!$1:$1048576, $D288, FALSE))</f>
        <v>92.381625604171859</v>
      </c>
      <c r="R288">
        <f>IF(ISBLANK(HLOOKUP(R$1, m_preprocess!$1:$1048576, $D288, FALSE)), "", HLOOKUP(R$1, m_preprocess!$1:$1048576, $D288, FALSE))</f>
        <v>99.799431016921687</v>
      </c>
      <c r="S288" t="str">
        <f>IF(ISBLANK(HLOOKUP(S$1, m_preprocess!$1:$1048576, $D288, FALSE)), "", HLOOKUP(S$1, m_preprocess!$1:$1048576, $D288, FALSE))</f>
        <v/>
      </c>
      <c r="T288" t="str">
        <f>IF(ISBLANK(HLOOKUP(T$1, m_preprocess!$1:$1048576, $D288, FALSE)), "", HLOOKUP(T$1, m_preprocess!$1:$1048576, $D288, FALSE))</f>
        <v/>
      </c>
      <c r="U288" t="str">
        <f>IF(ISBLANK(HLOOKUP(U$1, m_preprocess!$1:$1048576, $D288, FALSE)), "", HLOOKUP(U$1, m_preprocess!$1:$1048576, $D288, FALSE))</f>
        <v/>
      </c>
      <c r="V288" t="str">
        <f>IF(ISBLANK(HLOOKUP(V$1, m_preprocess!$1:$1048576, $D288, FALSE)), "", HLOOKUP(V$1, m_preprocess!$1:$1048576, $D288, FALSE))</f>
        <v/>
      </c>
      <c r="W288" t="str">
        <f>IF(ISBLANK(HLOOKUP(W$1, m_preprocess!$1:$1048576, $D288, FALSE)), "", HLOOKUP(W$1, m_preprocess!$1:$1048576, $D288, FALSE))</f>
        <v/>
      </c>
      <c r="X288" t="str">
        <f>IF(ISBLANK(HLOOKUP(X$1, m_preprocess!$1:$1048576, $D288, FALSE)), "", HLOOKUP(X$1, m_preprocess!$1:$1048576, $D288, FALSE))</f>
        <v/>
      </c>
      <c r="Y288" t="str">
        <f>IF(ISBLANK(HLOOKUP(Y$1, m_preprocess!$1:$1048576, $D288, FALSE)), "", HLOOKUP(Y$1, m_preprocess!$1:$1048576, $D288, FALSE))</f>
        <v/>
      </c>
      <c r="Z288" t="str">
        <f>IF(ISBLANK(HLOOKUP(Z$1, m_preprocess!$1:$1048576, $D288, FALSE)), "", HLOOKUP(Z$1, m_preprocess!$1:$1048576, $D288, FALSE))</f>
        <v/>
      </c>
      <c r="AA288" t="str">
        <f>IF(ISBLANK(HLOOKUP(AA$1, m_preprocess!$1:$1048576, $D288, FALSE)), "", HLOOKUP(AA$1, m_preprocess!$1:$1048576, $D288, FALSE))</f>
        <v/>
      </c>
      <c r="AB288" t="str">
        <f>IF(ISBLANK(HLOOKUP(AB$1, m_preprocess!$1:$1048576, $D288, FALSE)), "", HLOOKUP(AB$1, m_preprocess!$1:$1048576, $D288, FALSE))</f>
        <v/>
      </c>
      <c r="AC288" t="str">
        <f>IF(ISBLANK(HLOOKUP(AC$1, m_preprocess!$1:$1048576, $D288, FALSE)), "", HLOOKUP(AC$1, m_preprocess!$1:$1048576, $D288, FALSE))</f>
        <v/>
      </c>
      <c r="AD288" t="str">
        <f>IF(ISBLANK(HLOOKUP(AD$1, m_preprocess!$1:$1048576, $D288, FALSE)), "", HLOOKUP(AD$1, m_preprocess!$1:$1048576, $D288, FALSE))</f>
        <v/>
      </c>
      <c r="AE288" t="str">
        <f>IF(ISBLANK(HLOOKUP(AE$1, m_preprocess!$1:$1048576, $D288, FALSE)), "", HLOOKUP(AE$1, m_preprocess!$1:$1048576, $D288, FALSE))</f>
        <v/>
      </c>
      <c r="AF288" t="str">
        <f>IF(ISBLANK(HLOOKUP(AF$1, m_preprocess!$1:$1048576, $D288, FALSE)), "", HLOOKUP(AF$1, m_preprocess!$1:$1048576, $D288, FALSE))</f>
        <v/>
      </c>
      <c r="AG288" t="str">
        <f>IF(ISBLANK(HLOOKUP(AG$1, m_preprocess!$1:$1048576, $D288, FALSE)), "", HLOOKUP(AG$1, m_preprocess!$1:$1048576, $D288, FALSE))</f>
        <v/>
      </c>
    </row>
    <row r="289" spans="1:33">
      <c r="A289" s="22">
        <v>42705</v>
      </c>
      <c r="B289">
        <f t="shared" si="0"/>
        <v>2016</v>
      </c>
      <c r="C289">
        <f t="shared" si="1"/>
        <v>12</v>
      </c>
      <c r="D289">
        <v>289</v>
      </c>
      <c r="E289" t="str">
        <f>IF(ISBLANK(HLOOKUP(E$1, m_preprocess!$1:$1048576, $D289, FALSE)), "", HLOOKUP(E$1, m_preprocess!$1:$1048576, $D289, FALSE))</f>
        <v/>
      </c>
      <c r="F289" t="str">
        <f>IF(ISBLANK(HLOOKUP(F$1, m_preprocess!$1:$1048576, $D289, FALSE)), "", HLOOKUP(F$1, m_preprocess!$1:$1048576, $D289, FALSE))</f>
        <v/>
      </c>
      <c r="G289" t="str">
        <f>IF(ISBLANK(HLOOKUP(G$1, m_preprocess!$1:$1048576, $D289, FALSE)), "", HLOOKUP(G$1, m_preprocess!$1:$1048576, $D289, FALSE))</f>
        <v/>
      </c>
      <c r="H289" t="str">
        <f>IF(ISBLANK(HLOOKUP(H$1, m_preprocess!$1:$1048576, $D289, FALSE)), "", HLOOKUP(H$1, m_preprocess!$1:$1048576, $D289, FALSE))</f>
        <v/>
      </c>
      <c r="I289" t="str">
        <f>IF(ISBLANK(HLOOKUP(I$1, m_preprocess!$1:$1048576, $D289, FALSE)), "", HLOOKUP(I$1, m_preprocess!$1:$1048576, $D289, FALSE))</f>
        <v/>
      </c>
      <c r="J289" t="str">
        <f>IF(ISBLANK(HLOOKUP(J$1, m_preprocess!$1:$1048576, $D289, FALSE)), "", HLOOKUP(J$1, m_preprocess!$1:$1048576, $D289, FALSE))</f>
        <v/>
      </c>
      <c r="K289" t="str">
        <f>IF(ISBLANK(HLOOKUP(K$1, m_preprocess!$1:$1048576, $D289, FALSE)), "", HLOOKUP(K$1, m_preprocess!$1:$1048576, $D289, FALSE))</f>
        <v/>
      </c>
      <c r="L289" t="str">
        <f>IF(ISBLANK(HLOOKUP(L$1, m_preprocess!$1:$1048576, $D289, FALSE)), "", HLOOKUP(L$1, m_preprocess!$1:$1048576, $D289, FALSE))</f>
        <v/>
      </c>
      <c r="M289" t="str">
        <f>IF(ISBLANK(HLOOKUP(M$1, m_preprocess!$1:$1048576, $D289, FALSE)), "", HLOOKUP(M$1, m_preprocess!$1:$1048576, $D289, FALSE))</f>
        <v/>
      </c>
      <c r="N289" t="str">
        <f>IF(ISBLANK(HLOOKUP(N$1, m_preprocess!$1:$1048576, $D289, FALSE)), "", HLOOKUP(N$1, m_preprocess!$1:$1048576, $D289, FALSE))</f>
        <v/>
      </c>
      <c r="O289" t="str">
        <f>IF(ISBLANK(HLOOKUP(O$1, m_preprocess!$1:$1048576, $D289, FALSE)), "", HLOOKUP(O$1, m_preprocess!$1:$1048576, $D289, FALSE))</f>
        <v/>
      </c>
      <c r="P289">
        <f>IF(ISBLANK(HLOOKUP(P$1, m_preprocess!$1:$1048576, $D289, FALSE)), "", HLOOKUP(P$1, m_preprocess!$1:$1048576, $D289, FALSE))</f>
        <v>92.196336717146366</v>
      </c>
      <c r="Q289">
        <f>IF(ISBLANK(HLOOKUP(Q$1, m_preprocess!$1:$1048576, $D289, FALSE)), "", HLOOKUP(Q$1, m_preprocess!$1:$1048576, $D289, FALSE))</f>
        <v>92.381625604171859</v>
      </c>
      <c r="R289">
        <f>IF(ISBLANK(HLOOKUP(R$1, m_preprocess!$1:$1048576, $D289, FALSE)), "", HLOOKUP(R$1, m_preprocess!$1:$1048576, $D289, FALSE))</f>
        <v>99.799431016921687</v>
      </c>
      <c r="S289" t="str">
        <f>IF(ISBLANK(HLOOKUP(S$1, m_preprocess!$1:$1048576, $D289, FALSE)), "", HLOOKUP(S$1, m_preprocess!$1:$1048576, $D289, FALSE))</f>
        <v/>
      </c>
      <c r="T289" t="str">
        <f>IF(ISBLANK(HLOOKUP(T$1, m_preprocess!$1:$1048576, $D289, FALSE)), "", HLOOKUP(T$1, m_preprocess!$1:$1048576, $D289, FALSE))</f>
        <v/>
      </c>
      <c r="U289" t="str">
        <f>IF(ISBLANK(HLOOKUP(U$1, m_preprocess!$1:$1048576, $D289, FALSE)), "", HLOOKUP(U$1, m_preprocess!$1:$1048576, $D289, FALSE))</f>
        <v/>
      </c>
      <c r="V289" t="str">
        <f>IF(ISBLANK(HLOOKUP(V$1, m_preprocess!$1:$1048576, $D289, FALSE)), "", HLOOKUP(V$1, m_preprocess!$1:$1048576, $D289, FALSE))</f>
        <v/>
      </c>
      <c r="W289" t="str">
        <f>IF(ISBLANK(HLOOKUP(W$1, m_preprocess!$1:$1048576, $D289, FALSE)), "", HLOOKUP(W$1, m_preprocess!$1:$1048576, $D289, FALSE))</f>
        <v/>
      </c>
      <c r="X289" t="str">
        <f>IF(ISBLANK(HLOOKUP(X$1, m_preprocess!$1:$1048576, $D289, FALSE)), "", HLOOKUP(X$1, m_preprocess!$1:$1048576, $D289, FALSE))</f>
        <v/>
      </c>
      <c r="Y289" t="str">
        <f>IF(ISBLANK(HLOOKUP(Y$1, m_preprocess!$1:$1048576, $D289, FALSE)), "", HLOOKUP(Y$1, m_preprocess!$1:$1048576, $D289, FALSE))</f>
        <v/>
      </c>
      <c r="Z289" t="str">
        <f>IF(ISBLANK(HLOOKUP(Z$1, m_preprocess!$1:$1048576, $D289, FALSE)), "", HLOOKUP(Z$1, m_preprocess!$1:$1048576, $D289, FALSE))</f>
        <v/>
      </c>
      <c r="AA289" t="str">
        <f>IF(ISBLANK(HLOOKUP(AA$1, m_preprocess!$1:$1048576, $D289, FALSE)), "", HLOOKUP(AA$1, m_preprocess!$1:$1048576, $D289, FALSE))</f>
        <v/>
      </c>
      <c r="AB289" t="str">
        <f>IF(ISBLANK(HLOOKUP(AB$1, m_preprocess!$1:$1048576, $D289, FALSE)), "", HLOOKUP(AB$1, m_preprocess!$1:$1048576, $D289, FALSE))</f>
        <v/>
      </c>
      <c r="AC289" t="str">
        <f>IF(ISBLANK(HLOOKUP(AC$1, m_preprocess!$1:$1048576, $D289, FALSE)), "", HLOOKUP(AC$1, m_preprocess!$1:$1048576, $D289, FALSE))</f>
        <v/>
      </c>
      <c r="AD289" t="str">
        <f>IF(ISBLANK(HLOOKUP(AD$1, m_preprocess!$1:$1048576, $D289, FALSE)), "", HLOOKUP(AD$1, m_preprocess!$1:$1048576, $D289, FALSE))</f>
        <v/>
      </c>
      <c r="AE289" t="str">
        <f>IF(ISBLANK(HLOOKUP(AE$1, m_preprocess!$1:$1048576, $D289, FALSE)), "", HLOOKUP(AE$1, m_preprocess!$1:$1048576, $D289, FALSE))</f>
        <v/>
      </c>
      <c r="AF289" t="str">
        <f>IF(ISBLANK(HLOOKUP(AF$1, m_preprocess!$1:$1048576, $D289, FALSE)), "", HLOOKUP(AF$1, m_preprocess!$1:$1048576, $D289, FALSE))</f>
        <v/>
      </c>
      <c r="AG289" t="str">
        <f>IF(ISBLANK(HLOOKUP(AG$1, m_preprocess!$1:$1048576, $D289, FALSE)), "", HLOOKUP(AG$1, m_preprocess!$1:$1048576, $D289, FALSE))</f>
        <v/>
      </c>
    </row>
    <row r="290" spans="1:33">
      <c r="A290" s="22">
        <v>42736</v>
      </c>
      <c r="B290">
        <f t="shared" si="0"/>
        <v>2017</v>
      </c>
      <c r="C290">
        <f t="shared" si="1"/>
        <v>1</v>
      </c>
      <c r="D290">
        <v>290</v>
      </c>
      <c r="E290" t="str">
        <f>IF(ISBLANK(HLOOKUP(E$1, m_preprocess!$1:$1048576, $D290, FALSE)), "", HLOOKUP(E$1, m_preprocess!$1:$1048576, $D290, FALSE))</f>
        <v/>
      </c>
      <c r="F290" t="str">
        <f>IF(ISBLANK(HLOOKUP(F$1, m_preprocess!$1:$1048576, $D290, FALSE)), "", HLOOKUP(F$1, m_preprocess!$1:$1048576, $D290, FALSE))</f>
        <v/>
      </c>
      <c r="G290" t="str">
        <f>IF(ISBLANK(HLOOKUP(G$1, m_preprocess!$1:$1048576, $D290, FALSE)), "", HLOOKUP(G$1, m_preprocess!$1:$1048576, $D290, FALSE))</f>
        <v/>
      </c>
      <c r="H290" t="str">
        <f>IF(ISBLANK(HLOOKUP(H$1, m_preprocess!$1:$1048576, $D290, FALSE)), "", HLOOKUP(H$1, m_preprocess!$1:$1048576, $D290, FALSE))</f>
        <v/>
      </c>
      <c r="I290" t="str">
        <f>IF(ISBLANK(HLOOKUP(I$1, m_preprocess!$1:$1048576, $D290, FALSE)), "", HLOOKUP(I$1, m_preprocess!$1:$1048576, $D290, FALSE))</f>
        <v/>
      </c>
      <c r="J290" t="str">
        <f>IF(ISBLANK(HLOOKUP(J$1, m_preprocess!$1:$1048576, $D290, FALSE)), "", HLOOKUP(J$1, m_preprocess!$1:$1048576, $D290, FALSE))</f>
        <v/>
      </c>
      <c r="K290" t="str">
        <f>IF(ISBLANK(HLOOKUP(K$1, m_preprocess!$1:$1048576, $D290, FALSE)), "", HLOOKUP(K$1, m_preprocess!$1:$1048576, $D290, FALSE))</f>
        <v/>
      </c>
      <c r="L290" t="str">
        <f>IF(ISBLANK(HLOOKUP(L$1, m_preprocess!$1:$1048576, $D290, FALSE)), "", HLOOKUP(L$1, m_preprocess!$1:$1048576, $D290, FALSE))</f>
        <v/>
      </c>
      <c r="M290" t="str">
        <f>IF(ISBLANK(HLOOKUP(M$1, m_preprocess!$1:$1048576, $D290, FALSE)), "", HLOOKUP(M$1, m_preprocess!$1:$1048576, $D290, FALSE))</f>
        <v/>
      </c>
      <c r="N290" t="str">
        <f>IF(ISBLANK(HLOOKUP(N$1, m_preprocess!$1:$1048576, $D290, FALSE)), "", HLOOKUP(N$1, m_preprocess!$1:$1048576, $D290, FALSE))</f>
        <v/>
      </c>
      <c r="O290" t="str">
        <f>IF(ISBLANK(HLOOKUP(O$1, m_preprocess!$1:$1048576, $D290, FALSE)), "", HLOOKUP(O$1, m_preprocess!$1:$1048576, $D290, FALSE))</f>
        <v/>
      </c>
      <c r="P290" t="str">
        <f>IF(ISBLANK(HLOOKUP(P$1, m_preprocess!$1:$1048576, $D290, FALSE)), "", HLOOKUP(P$1, m_preprocess!$1:$1048576, $D290, FALSE))</f>
        <v/>
      </c>
      <c r="Q290" t="str">
        <f>IF(ISBLANK(HLOOKUP(Q$1, m_preprocess!$1:$1048576, $D290, FALSE)), "", HLOOKUP(Q$1, m_preprocess!$1:$1048576, $D290, FALSE))</f>
        <v/>
      </c>
      <c r="R290" t="str">
        <f>IF(ISBLANK(HLOOKUP(R$1, m_preprocess!$1:$1048576, $D290, FALSE)), "", HLOOKUP(R$1, m_preprocess!$1:$1048576, $D290, FALSE))</f>
        <v/>
      </c>
      <c r="S290" t="str">
        <f>IF(ISBLANK(HLOOKUP(S$1, m_preprocess!$1:$1048576, $D290, FALSE)), "", HLOOKUP(S$1, m_preprocess!$1:$1048576, $D290, FALSE))</f>
        <v/>
      </c>
      <c r="T290" t="str">
        <f>IF(ISBLANK(HLOOKUP(T$1, m_preprocess!$1:$1048576, $D290, FALSE)), "", HLOOKUP(T$1, m_preprocess!$1:$1048576, $D290, FALSE))</f>
        <v/>
      </c>
      <c r="U290" t="str">
        <f>IF(ISBLANK(HLOOKUP(U$1, m_preprocess!$1:$1048576, $D290, FALSE)), "", HLOOKUP(U$1, m_preprocess!$1:$1048576, $D290, FALSE))</f>
        <v/>
      </c>
      <c r="V290" t="str">
        <f>IF(ISBLANK(HLOOKUP(V$1, m_preprocess!$1:$1048576, $D290, FALSE)), "", HLOOKUP(V$1, m_preprocess!$1:$1048576, $D290, FALSE))</f>
        <v/>
      </c>
      <c r="W290" t="str">
        <f>IF(ISBLANK(HLOOKUP(W$1, m_preprocess!$1:$1048576, $D290, FALSE)), "", HLOOKUP(W$1, m_preprocess!$1:$1048576, $D290, FALSE))</f>
        <v/>
      </c>
      <c r="X290" t="str">
        <f>IF(ISBLANK(HLOOKUP(X$1, m_preprocess!$1:$1048576, $D290, FALSE)), "", HLOOKUP(X$1, m_preprocess!$1:$1048576, $D290, FALSE))</f>
        <v/>
      </c>
      <c r="Y290" t="str">
        <f>IF(ISBLANK(HLOOKUP(Y$1, m_preprocess!$1:$1048576, $D290, FALSE)), "", HLOOKUP(Y$1, m_preprocess!$1:$1048576, $D290, FALSE))</f>
        <v/>
      </c>
      <c r="Z290" t="str">
        <f>IF(ISBLANK(HLOOKUP(Z$1, m_preprocess!$1:$1048576, $D290, FALSE)), "", HLOOKUP(Z$1, m_preprocess!$1:$1048576, $D290, FALSE))</f>
        <v/>
      </c>
      <c r="AA290" t="str">
        <f>IF(ISBLANK(HLOOKUP(AA$1, m_preprocess!$1:$1048576, $D290, FALSE)), "", HLOOKUP(AA$1, m_preprocess!$1:$1048576, $D290, FALSE))</f>
        <v/>
      </c>
      <c r="AB290" t="str">
        <f>IF(ISBLANK(HLOOKUP(AB$1, m_preprocess!$1:$1048576, $D290, FALSE)), "", HLOOKUP(AB$1, m_preprocess!$1:$1048576, $D290, FALSE))</f>
        <v/>
      </c>
      <c r="AC290" t="str">
        <f>IF(ISBLANK(HLOOKUP(AC$1, m_preprocess!$1:$1048576, $D290, FALSE)), "", HLOOKUP(AC$1, m_preprocess!$1:$1048576, $D290, FALSE))</f>
        <v/>
      </c>
      <c r="AD290" t="str">
        <f>IF(ISBLANK(HLOOKUP(AD$1, m_preprocess!$1:$1048576, $D290, FALSE)), "", HLOOKUP(AD$1, m_preprocess!$1:$1048576, $D290, FALSE))</f>
        <v/>
      </c>
      <c r="AE290" t="str">
        <f>IF(ISBLANK(HLOOKUP(AE$1, m_preprocess!$1:$1048576, $D290, FALSE)), "", HLOOKUP(AE$1, m_preprocess!$1:$1048576, $D290, FALSE))</f>
        <v/>
      </c>
      <c r="AF290" t="str">
        <f>IF(ISBLANK(HLOOKUP(AF$1, m_preprocess!$1:$1048576, $D290, FALSE)), "", HLOOKUP(AF$1, m_preprocess!$1:$1048576, $D290, FALSE))</f>
        <v/>
      </c>
      <c r="AG290" t="str">
        <f>IF(ISBLANK(HLOOKUP(AG$1, m_preprocess!$1:$1048576, $D290, FALSE)), "", HLOOKUP(AG$1, m_preprocess!$1:$1048576, $D290, FALSE))</f>
        <v/>
      </c>
    </row>
    <row r="291" spans="1:33">
      <c r="A291" s="22">
        <v>42767</v>
      </c>
      <c r="B291">
        <f t="shared" si="0"/>
        <v>2017</v>
      </c>
      <c r="C291">
        <f t="shared" si="1"/>
        <v>2</v>
      </c>
      <c r="D291">
        <v>291</v>
      </c>
      <c r="E291" t="str">
        <f>IF(ISBLANK(HLOOKUP(E$1, m_preprocess!$1:$1048576, $D291, FALSE)), "", HLOOKUP(E$1, m_preprocess!$1:$1048576, $D291, FALSE))</f>
        <v/>
      </c>
      <c r="F291" t="str">
        <f>IF(ISBLANK(HLOOKUP(F$1, m_preprocess!$1:$1048576, $D291, FALSE)), "", HLOOKUP(F$1, m_preprocess!$1:$1048576, $D291, FALSE))</f>
        <v/>
      </c>
      <c r="G291" t="str">
        <f>IF(ISBLANK(HLOOKUP(G$1, m_preprocess!$1:$1048576, $D291, FALSE)), "", HLOOKUP(G$1, m_preprocess!$1:$1048576, $D291, FALSE))</f>
        <v/>
      </c>
      <c r="H291" t="str">
        <f>IF(ISBLANK(HLOOKUP(H$1, m_preprocess!$1:$1048576, $D291, FALSE)), "", HLOOKUP(H$1, m_preprocess!$1:$1048576, $D291, FALSE))</f>
        <v/>
      </c>
      <c r="I291" t="str">
        <f>IF(ISBLANK(HLOOKUP(I$1, m_preprocess!$1:$1048576, $D291, FALSE)), "", HLOOKUP(I$1, m_preprocess!$1:$1048576, $D291, FALSE))</f>
        <v/>
      </c>
      <c r="J291" t="str">
        <f>IF(ISBLANK(HLOOKUP(J$1, m_preprocess!$1:$1048576, $D291, FALSE)), "", HLOOKUP(J$1, m_preprocess!$1:$1048576, $D291, FALSE))</f>
        <v/>
      </c>
      <c r="K291" t="str">
        <f>IF(ISBLANK(HLOOKUP(K$1, m_preprocess!$1:$1048576, $D291, FALSE)), "", HLOOKUP(K$1, m_preprocess!$1:$1048576, $D291, FALSE))</f>
        <v/>
      </c>
      <c r="L291" t="str">
        <f>IF(ISBLANK(HLOOKUP(L$1, m_preprocess!$1:$1048576, $D291, FALSE)), "", HLOOKUP(L$1, m_preprocess!$1:$1048576, $D291, FALSE))</f>
        <v/>
      </c>
      <c r="M291" t="str">
        <f>IF(ISBLANK(HLOOKUP(M$1, m_preprocess!$1:$1048576, $D291, FALSE)), "", HLOOKUP(M$1, m_preprocess!$1:$1048576, $D291, FALSE))</f>
        <v/>
      </c>
      <c r="N291" t="str">
        <f>IF(ISBLANK(HLOOKUP(N$1, m_preprocess!$1:$1048576, $D291, FALSE)), "", HLOOKUP(N$1, m_preprocess!$1:$1048576, $D291, FALSE))</f>
        <v/>
      </c>
      <c r="O291" t="str">
        <f>IF(ISBLANK(HLOOKUP(O$1, m_preprocess!$1:$1048576, $D291, FALSE)), "", HLOOKUP(O$1, m_preprocess!$1:$1048576, $D291, FALSE))</f>
        <v/>
      </c>
      <c r="P291" t="str">
        <f>IF(ISBLANK(HLOOKUP(P$1, m_preprocess!$1:$1048576, $D291, FALSE)), "", HLOOKUP(P$1, m_preprocess!$1:$1048576, $D291, FALSE))</f>
        <v/>
      </c>
      <c r="Q291" t="str">
        <f>IF(ISBLANK(HLOOKUP(Q$1, m_preprocess!$1:$1048576, $D291, FALSE)), "", HLOOKUP(Q$1, m_preprocess!$1:$1048576, $D291, FALSE))</f>
        <v/>
      </c>
      <c r="R291" t="str">
        <f>IF(ISBLANK(HLOOKUP(R$1, m_preprocess!$1:$1048576, $D291, FALSE)), "", HLOOKUP(R$1, m_preprocess!$1:$1048576, $D291, FALSE))</f>
        <v/>
      </c>
      <c r="S291" t="str">
        <f>IF(ISBLANK(HLOOKUP(S$1, m_preprocess!$1:$1048576, $D291, FALSE)), "", HLOOKUP(S$1, m_preprocess!$1:$1048576, $D291, FALSE))</f>
        <v/>
      </c>
      <c r="T291" t="str">
        <f>IF(ISBLANK(HLOOKUP(T$1, m_preprocess!$1:$1048576, $D291, FALSE)), "", HLOOKUP(T$1, m_preprocess!$1:$1048576, $D291, FALSE))</f>
        <v/>
      </c>
      <c r="U291" t="str">
        <f>IF(ISBLANK(HLOOKUP(U$1, m_preprocess!$1:$1048576, $D291, FALSE)), "", HLOOKUP(U$1, m_preprocess!$1:$1048576, $D291, FALSE))</f>
        <v/>
      </c>
      <c r="V291" t="str">
        <f>IF(ISBLANK(HLOOKUP(V$1, m_preprocess!$1:$1048576, $D291, FALSE)), "", HLOOKUP(V$1, m_preprocess!$1:$1048576, $D291, FALSE))</f>
        <v/>
      </c>
      <c r="W291" t="str">
        <f>IF(ISBLANK(HLOOKUP(W$1, m_preprocess!$1:$1048576, $D291, FALSE)), "", HLOOKUP(W$1, m_preprocess!$1:$1048576, $D291, FALSE))</f>
        <v/>
      </c>
      <c r="X291" t="str">
        <f>IF(ISBLANK(HLOOKUP(X$1, m_preprocess!$1:$1048576, $D291, FALSE)), "", HLOOKUP(X$1, m_preprocess!$1:$1048576, $D291, FALSE))</f>
        <v/>
      </c>
      <c r="Y291" t="str">
        <f>IF(ISBLANK(HLOOKUP(Y$1, m_preprocess!$1:$1048576, $D291, FALSE)), "", HLOOKUP(Y$1, m_preprocess!$1:$1048576, $D291, FALSE))</f>
        <v/>
      </c>
      <c r="Z291" t="str">
        <f>IF(ISBLANK(HLOOKUP(Z$1, m_preprocess!$1:$1048576, $D291, FALSE)), "", HLOOKUP(Z$1, m_preprocess!$1:$1048576, $D291, FALSE))</f>
        <v/>
      </c>
      <c r="AA291" t="str">
        <f>IF(ISBLANK(HLOOKUP(AA$1, m_preprocess!$1:$1048576, $D291, FALSE)), "", HLOOKUP(AA$1, m_preprocess!$1:$1048576, $D291, FALSE))</f>
        <v/>
      </c>
      <c r="AB291" t="str">
        <f>IF(ISBLANK(HLOOKUP(AB$1, m_preprocess!$1:$1048576, $D291, FALSE)), "", HLOOKUP(AB$1, m_preprocess!$1:$1048576, $D291, FALSE))</f>
        <v/>
      </c>
      <c r="AC291" t="str">
        <f>IF(ISBLANK(HLOOKUP(AC$1, m_preprocess!$1:$1048576, $D291, FALSE)), "", HLOOKUP(AC$1, m_preprocess!$1:$1048576, $D291, FALSE))</f>
        <v/>
      </c>
      <c r="AD291" t="str">
        <f>IF(ISBLANK(HLOOKUP(AD$1, m_preprocess!$1:$1048576, $D291, FALSE)), "", HLOOKUP(AD$1, m_preprocess!$1:$1048576, $D291, FALSE))</f>
        <v/>
      </c>
      <c r="AE291" t="str">
        <f>IF(ISBLANK(HLOOKUP(AE$1, m_preprocess!$1:$1048576, $D291, FALSE)), "", HLOOKUP(AE$1, m_preprocess!$1:$1048576, $D291, FALSE))</f>
        <v/>
      </c>
      <c r="AF291" t="str">
        <f>IF(ISBLANK(HLOOKUP(AF$1, m_preprocess!$1:$1048576, $D291, FALSE)), "", HLOOKUP(AF$1, m_preprocess!$1:$1048576, $D291, FALSE))</f>
        <v/>
      </c>
      <c r="AG291" t="str">
        <f>IF(ISBLANK(HLOOKUP(AG$1, m_preprocess!$1:$1048576, $D291, FALSE)), "", HLOOKUP(AG$1, m_preprocess!$1:$1048576, $D291, FALSE))</f>
        <v/>
      </c>
    </row>
    <row r="292" spans="1:33">
      <c r="A292" s="22">
        <v>42795</v>
      </c>
      <c r="B292">
        <f t="shared" si="0"/>
        <v>2017</v>
      </c>
      <c r="C292">
        <f t="shared" si="1"/>
        <v>3</v>
      </c>
      <c r="D292">
        <v>292</v>
      </c>
      <c r="E292" t="str">
        <f>IF(ISBLANK(HLOOKUP(E$1, m_preprocess!$1:$1048576, $D292, FALSE)), "", HLOOKUP(E$1, m_preprocess!$1:$1048576, $D292, FALSE))</f>
        <v/>
      </c>
      <c r="F292" t="str">
        <f>IF(ISBLANK(HLOOKUP(F$1, m_preprocess!$1:$1048576, $D292, FALSE)), "", HLOOKUP(F$1, m_preprocess!$1:$1048576, $D292, FALSE))</f>
        <v/>
      </c>
      <c r="G292" t="str">
        <f>IF(ISBLANK(HLOOKUP(G$1, m_preprocess!$1:$1048576, $D292, FALSE)), "", HLOOKUP(G$1, m_preprocess!$1:$1048576, $D292, FALSE))</f>
        <v/>
      </c>
      <c r="H292" t="str">
        <f>IF(ISBLANK(HLOOKUP(H$1, m_preprocess!$1:$1048576, $D292, FALSE)), "", HLOOKUP(H$1, m_preprocess!$1:$1048576, $D292, FALSE))</f>
        <v/>
      </c>
      <c r="I292" t="str">
        <f>IF(ISBLANK(HLOOKUP(I$1, m_preprocess!$1:$1048576, $D292, FALSE)), "", HLOOKUP(I$1, m_preprocess!$1:$1048576, $D292, FALSE))</f>
        <v/>
      </c>
      <c r="J292" t="str">
        <f>IF(ISBLANK(HLOOKUP(J$1, m_preprocess!$1:$1048576, $D292, FALSE)), "", HLOOKUP(J$1, m_preprocess!$1:$1048576, $D292, FALSE))</f>
        <v/>
      </c>
      <c r="K292" t="str">
        <f>IF(ISBLANK(HLOOKUP(K$1, m_preprocess!$1:$1048576, $D292, FALSE)), "", HLOOKUP(K$1, m_preprocess!$1:$1048576, $D292, FALSE))</f>
        <v/>
      </c>
      <c r="L292" t="str">
        <f>IF(ISBLANK(HLOOKUP(L$1, m_preprocess!$1:$1048576, $D292, FALSE)), "", HLOOKUP(L$1, m_preprocess!$1:$1048576, $D292, FALSE))</f>
        <v/>
      </c>
      <c r="M292" t="str">
        <f>IF(ISBLANK(HLOOKUP(M$1, m_preprocess!$1:$1048576, $D292, FALSE)), "", HLOOKUP(M$1, m_preprocess!$1:$1048576, $D292, FALSE))</f>
        <v/>
      </c>
      <c r="N292" t="str">
        <f>IF(ISBLANK(HLOOKUP(N$1, m_preprocess!$1:$1048576, $D292, FALSE)), "", HLOOKUP(N$1, m_preprocess!$1:$1048576, $D292, FALSE))</f>
        <v/>
      </c>
      <c r="O292" t="str">
        <f>IF(ISBLANK(HLOOKUP(O$1, m_preprocess!$1:$1048576, $D292, FALSE)), "", HLOOKUP(O$1, m_preprocess!$1:$1048576, $D292, FALSE))</f>
        <v/>
      </c>
      <c r="P292" t="str">
        <f>IF(ISBLANK(HLOOKUP(P$1, m_preprocess!$1:$1048576, $D292, FALSE)), "", HLOOKUP(P$1, m_preprocess!$1:$1048576, $D292, FALSE))</f>
        <v/>
      </c>
      <c r="Q292" t="str">
        <f>IF(ISBLANK(HLOOKUP(Q$1, m_preprocess!$1:$1048576, $D292, FALSE)), "", HLOOKUP(Q$1, m_preprocess!$1:$1048576, $D292, FALSE))</f>
        <v/>
      </c>
      <c r="R292" t="str">
        <f>IF(ISBLANK(HLOOKUP(R$1, m_preprocess!$1:$1048576, $D292, FALSE)), "", HLOOKUP(R$1, m_preprocess!$1:$1048576, $D292, FALSE))</f>
        <v/>
      </c>
      <c r="S292" t="str">
        <f>IF(ISBLANK(HLOOKUP(S$1, m_preprocess!$1:$1048576, $D292, FALSE)), "", HLOOKUP(S$1, m_preprocess!$1:$1048576, $D292, FALSE))</f>
        <v/>
      </c>
      <c r="T292" t="str">
        <f>IF(ISBLANK(HLOOKUP(T$1, m_preprocess!$1:$1048576, $D292, FALSE)), "", HLOOKUP(T$1, m_preprocess!$1:$1048576, $D292, FALSE))</f>
        <v/>
      </c>
      <c r="U292" t="str">
        <f>IF(ISBLANK(HLOOKUP(U$1, m_preprocess!$1:$1048576, $D292, FALSE)), "", HLOOKUP(U$1, m_preprocess!$1:$1048576, $D292, FALSE))</f>
        <v/>
      </c>
      <c r="V292" t="str">
        <f>IF(ISBLANK(HLOOKUP(V$1, m_preprocess!$1:$1048576, $D292, FALSE)), "", HLOOKUP(V$1, m_preprocess!$1:$1048576, $D292, FALSE))</f>
        <v/>
      </c>
      <c r="W292" t="str">
        <f>IF(ISBLANK(HLOOKUP(W$1, m_preprocess!$1:$1048576, $D292, FALSE)), "", HLOOKUP(W$1, m_preprocess!$1:$1048576, $D292, FALSE))</f>
        <v/>
      </c>
      <c r="X292" t="str">
        <f>IF(ISBLANK(HLOOKUP(X$1, m_preprocess!$1:$1048576, $D292, FALSE)), "", HLOOKUP(X$1, m_preprocess!$1:$1048576, $D292, FALSE))</f>
        <v/>
      </c>
      <c r="Y292" t="str">
        <f>IF(ISBLANK(HLOOKUP(Y$1, m_preprocess!$1:$1048576, $D292, FALSE)), "", HLOOKUP(Y$1, m_preprocess!$1:$1048576, $D292, FALSE))</f>
        <v/>
      </c>
      <c r="Z292" t="str">
        <f>IF(ISBLANK(HLOOKUP(Z$1, m_preprocess!$1:$1048576, $D292, FALSE)), "", HLOOKUP(Z$1, m_preprocess!$1:$1048576, $D292, FALSE))</f>
        <v/>
      </c>
      <c r="AA292" t="str">
        <f>IF(ISBLANK(HLOOKUP(AA$1, m_preprocess!$1:$1048576, $D292, FALSE)), "", HLOOKUP(AA$1, m_preprocess!$1:$1048576, $D292, FALSE))</f>
        <v/>
      </c>
      <c r="AB292" t="str">
        <f>IF(ISBLANK(HLOOKUP(AB$1, m_preprocess!$1:$1048576, $D292, FALSE)), "", HLOOKUP(AB$1, m_preprocess!$1:$1048576, $D292, FALSE))</f>
        <v/>
      </c>
      <c r="AC292" t="str">
        <f>IF(ISBLANK(HLOOKUP(AC$1, m_preprocess!$1:$1048576, $D292, FALSE)), "", HLOOKUP(AC$1, m_preprocess!$1:$1048576, $D292, FALSE))</f>
        <v/>
      </c>
      <c r="AD292" t="str">
        <f>IF(ISBLANK(HLOOKUP(AD$1, m_preprocess!$1:$1048576, $D292, FALSE)), "", HLOOKUP(AD$1, m_preprocess!$1:$1048576, $D292, FALSE))</f>
        <v/>
      </c>
      <c r="AE292" t="str">
        <f>IF(ISBLANK(HLOOKUP(AE$1, m_preprocess!$1:$1048576, $D292, FALSE)), "", HLOOKUP(AE$1, m_preprocess!$1:$1048576, $D292, FALSE))</f>
        <v/>
      </c>
      <c r="AF292" t="str">
        <f>IF(ISBLANK(HLOOKUP(AF$1, m_preprocess!$1:$1048576, $D292, FALSE)), "", HLOOKUP(AF$1, m_preprocess!$1:$1048576, $D292, FALSE))</f>
        <v/>
      </c>
      <c r="AG292" t="str">
        <f>IF(ISBLANK(HLOOKUP(AG$1, m_preprocess!$1:$1048576, $D292, FALSE)), "", HLOOKUP(AG$1, m_preprocess!$1:$1048576, $D292, FALSE))</f>
        <v/>
      </c>
    </row>
    <row r="293" spans="1:33">
      <c r="A293" s="22">
        <v>42826</v>
      </c>
      <c r="B293">
        <f t="shared" si="0"/>
        <v>2017</v>
      </c>
      <c r="C293">
        <f t="shared" si="1"/>
        <v>4</v>
      </c>
      <c r="D293">
        <v>293</v>
      </c>
      <c r="E293" t="str">
        <f>IF(ISBLANK(HLOOKUP(E$1, m_preprocess!$1:$1048576, $D293, FALSE)), "", HLOOKUP(E$1, m_preprocess!$1:$1048576, $D293, FALSE))</f>
        <v/>
      </c>
      <c r="F293" t="str">
        <f>IF(ISBLANK(HLOOKUP(F$1, m_preprocess!$1:$1048576, $D293, FALSE)), "", HLOOKUP(F$1, m_preprocess!$1:$1048576, $D293, FALSE))</f>
        <v/>
      </c>
      <c r="G293" t="str">
        <f>IF(ISBLANK(HLOOKUP(G$1, m_preprocess!$1:$1048576, $D293, FALSE)), "", HLOOKUP(G$1, m_preprocess!$1:$1048576, $D293, FALSE))</f>
        <v/>
      </c>
      <c r="H293" t="str">
        <f>IF(ISBLANK(HLOOKUP(H$1, m_preprocess!$1:$1048576, $D293, FALSE)), "", HLOOKUP(H$1, m_preprocess!$1:$1048576, $D293, FALSE))</f>
        <v/>
      </c>
      <c r="I293" t="str">
        <f>IF(ISBLANK(HLOOKUP(I$1, m_preprocess!$1:$1048576, $D293, FALSE)), "", HLOOKUP(I$1, m_preprocess!$1:$1048576, $D293, FALSE))</f>
        <v/>
      </c>
      <c r="J293" t="str">
        <f>IF(ISBLANK(HLOOKUP(J$1, m_preprocess!$1:$1048576, $D293, FALSE)), "", HLOOKUP(J$1, m_preprocess!$1:$1048576, $D293, FALSE))</f>
        <v/>
      </c>
      <c r="K293" t="str">
        <f>IF(ISBLANK(HLOOKUP(K$1, m_preprocess!$1:$1048576, $D293, FALSE)), "", HLOOKUP(K$1, m_preprocess!$1:$1048576, $D293, FALSE))</f>
        <v/>
      </c>
      <c r="L293" t="str">
        <f>IF(ISBLANK(HLOOKUP(L$1, m_preprocess!$1:$1048576, $D293, FALSE)), "", HLOOKUP(L$1, m_preprocess!$1:$1048576, $D293, FALSE))</f>
        <v/>
      </c>
      <c r="M293" t="str">
        <f>IF(ISBLANK(HLOOKUP(M$1, m_preprocess!$1:$1048576, $D293, FALSE)), "", HLOOKUP(M$1, m_preprocess!$1:$1048576, $D293, FALSE))</f>
        <v/>
      </c>
      <c r="N293" t="str">
        <f>IF(ISBLANK(HLOOKUP(N$1, m_preprocess!$1:$1048576, $D293, FALSE)), "", HLOOKUP(N$1, m_preprocess!$1:$1048576, $D293, FALSE))</f>
        <v/>
      </c>
      <c r="O293" t="str">
        <f>IF(ISBLANK(HLOOKUP(O$1, m_preprocess!$1:$1048576, $D293, FALSE)), "", HLOOKUP(O$1, m_preprocess!$1:$1048576, $D293, FALSE))</f>
        <v/>
      </c>
      <c r="P293" t="str">
        <f>IF(ISBLANK(HLOOKUP(P$1, m_preprocess!$1:$1048576, $D293, FALSE)), "", HLOOKUP(P$1, m_preprocess!$1:$1048576, $D293, FALSE))</f>
        <v/>
      </c>
      <c r="Q293" t="str">
        <f>IF(ISBLANK(HLOOKUP(Q$1, m_preprocess!$1:$1048576, $D293, FALSE)), "", HLOOKUP(Q$1, m_preprocess!$1:$1048576, $D293, FALSE))</f>
        <v/>
      </c>
      <c r="R293" t="str">
        <f>IF(ISBLANK(HLOOKUP(R$1, m_preprocess!$1:$1048576, $D293, FALSE)), "", HLOOKUP(R$1, m_preprocess!$1:$1048576, $D293, FALSE))</f>
        <v/>
      </c>
      <c r="S293" t="str">
        <f>IF(ISBLANK(HLOOKUP(S$1, m_preprocess!$1:$1048576, $D293, FALSE)), "", HLOOKUP(S$1, m_preprocess!$1:$1048576, $D293, FALSE))</f>
        <v/>
      </c>
      <c r="T293" t="str">
        <f>IF(ISBLANK(HLOOKUP(T$1, m_preprocess!$1:$1048576, $D293, FALSE)), "", HLOOKUP(T$1, m_preprocess!$1:$1048576, $D293, FALSE))</f>
        <v/>
      </c>
      <c r="U293" t="str">
        <f>IF(ISBLANK(HLOOKUP(U$1, m_preprocess!$1:$1048576, $D293, FALSE)), "", HLOOKUP(U$1, m_preprocess!$1:$1048576, $D293, FALSE))</f>
        <v/>
      </c>
      <c r="V293" t="str">
        <f>IF(ISBLANK(HLOOKUP(V$1, m_preprocess!$1:$1048576, $D293, FALSE)), "", HLOOKUP(V$1, m_preprocess!$1:$1048576, $D293, FALSE))</f>
        <v/>
      </c>
      <c r="W293" t="str">
        <f>IF(ISBLANK(HLOOKUP(W$1, m_preprocess!$1:$1048576, $D293, FALSE)), "", HLOOKUP(W$1, m_preprocess!$1:$1048576, $D293, FALSE))</f>
        <v/>
      </c>
      <c r="X293" t="str">
        <f>IF(ISBLANK(HLOOKUP(X$1, m_preprocess!$1:$1048576, $D293, FALSE)), "", HLOOKUP(X$1, m_preprocess!$1:$1048576, $D293, FALSE))</f>
        <v/>
      </c>
      <c r="Y293" t="str">
        <f>IF(ISBLANK(HLOOKUP(Y$1, m_preprocess!$1:$1048576, $D293, FALSE)), "", HLOOKUP(Y$1, m_preprocess!$1:$1048576, $D293, FALSE))</f>
        <v/>
      </c>
      <c r="Z293" t="str">
        <f>IF(ISBLANK(HLOOKUP(Z$1, m_preprocess!$1:$1048576, $D293, FALSE)), "", HLOOKUP(Z$1, m_preprocess!$1:$1048576, $D293, FALSE))</f>
        <v/>
      </c>
      <c r="AA293" t="str">
        <f>IF(ISBLANK(HLOOKUP(AA$1, m_preprocess!$1:$1048576, $D293, FALSE)), "", HLOOKUP(AA$1, m_preprocess!$1:$1048576, $D293, FALSE))</f>
        <v/>
      </c>
      <c r="AB293" t="str">
        <f>IF(ISBLANK(HLOOKUP(AB$1, m_preprocess!$1:$1048576, $D293, FALSE)), "", HLOOKUP(AB$1, m_preprocess!$1:$1048576, $D293, FALSE))</f>
        <v/>
      </c>
      <c r="AC293" t="str">
        <f>IF(ISBLANK(HLOOKUP(AC$1, m_preprocess!$1:$1048576, $D293, FALSE)), "", HLOOKUP(AC$1, m_preprocess!$1:$1048576, $D293, FALSE))</f>
        <v/>
      </c>
      <c r="AD293" t="str">
        <f>IF(ISBLANK(HLOOKUP(AD$1, m_preprocess!$1:$1048576, $D293, FALSE)), "", HLOOKUP(AD$1, m_preprocess!$1:$1048576, $D293, FALSE))</f>
        <v/>
      </c>
      <c r="AE293" t="str">
        <f>IF(ISBLANK(HLOOKUP(AE$1, m_preprocess!$1:$1048576, $D293, FALSE)), "", HLOOKUP(AE$1, m_preprocess!$1:$1048576, $D293, FALSE))</f>
        <v/>
      </c>
      <c r="AF293" t="str">
        <f>IF(ISBLANK(HLOOKUP(AF$1, m_preprocess!$1:$1048576, $D293, FALSE)), "", HLOOKUP(AF$1, m_preprocess!$1:$1048576, $D293, FALSE))</f>
        <v/>
      </c>
      <c r="AG293" t="str">
        <f>IF(ISBLANK(HLOOKUP(AG$1, m_preprocess!$1:$1048576, $D293, FALSE)), "", HLOOKUP(AG$1, m_preprocess!$1:$1048576, $D293, FALSE))</f>
        <v/>
      </c>
    </row>
    <row r="294" spans="1:33">
      <c r="A294" s="22">
        <v>42856</v>
      </c>
      <c r="B294">
        <f t="shared" si="0"/>
        <v>2017</v>
      </c>
      <c r="C294">
        <f t="shared" si="1"/>
        <v>5</v>
      </c>
      <c r="D294">
        <v>294</v>
      </c>
      <c r="E294" t="str">
        <f>IF(ISBLANK(HLOOKUP(E$1, m_preprocess!$1:$1048576, $D294, FALSE)), "", HLOOKUP(E$1, m_preprocess!$1:$1048576, $D294, FALSE))</f>
        <v/>
      </c>
      <c r="F294" t="str">
        <f>IF(ISBLANK(HLOOKUP(F$1, m_preprocess!$1:$1048576, $D294, FALSE)), "", HLOOKUP(F$1, m_preprocess!$1:$1048576, $D294, FALSE))</f>
        <v/>
      </c>
      <c r="G294" t="str">
        <f>IF(ISBLANK(HLOOKUP(G$1, m_preprocess!$1:$1048576, $D294, FALSE)), "", HLOOKUP(G$1, m_preprocess!$1:$1048576, $D294, FALSE))</f>
        <v/>
      </c>
      <c r="H294" t="str">
        <f>IF(ISBLANK(HLOOKUP(H$1, m_preprocess!$1:$1048576, $D294, FALSE)), "", HLOOKUP(H$1, m_preprocess!$1:$1048576, $D294, FALSE))</f>
        <v/>
      </c>
      <c r="I294" t="str">
        <f>IF(ISBLANK(HLOOKUP(I$1, m_preprocess!$1:$1048576, $D294, FALSE)), "", HLOOKUP(I$1, m_preprocess!$1:$1048576, $D294, FALSE))</f>
        <v/>
      </c>
      <c r="J294" t="str">
        <f>IF(ISBLANK(HLOOKUP(J$1, m_preprocess!$1:$1048576, $D294, FALSE)), "", HLOOKUP(J$1, m_preprocess!$1:$1048576, $D294, FALSE))</f>
        <v/>
      </c>
      <c r="K294" t="str">
        <f>IF(ISBLANK(HLOOKUP(K$1, m_preprocess!$1:$1048576, $D294, FALSE)), "", HLOOKUP(K$1, m_preprocess!$1:$1048576, $D294, FALSE))</f>
        <v/>
      </c>
      <c r="L294" t="str">
        <f>IF(ISBLANK(HLOOKUP(L$1, m_preprocess!$1:$1048576, $D294, FALSE)), "", HLOOKUP(L$1, m_preprocess!$1:$1048576, $D294, FALSE))</f>
        <v/>
      </c>
      <c r="M294" t="str">
        <f>IF(ISBLANK(HLOOKUP(M$1, m_preprocess!$1:$1048576, $D294, FALSE)), "", HLOOKUP(M$1, m_preprocess!$1:$1048576, $D294, FALSE))</f>
        <v/>
      </c>
      <c r="N294" t="str">
        <f>IF(ISBLANK(HLOOKUP(N$1, m_preprocess!$1:$1048576, $D294, FALSE)), "", HLOOKUP(N$1, m_preprocess!$1:$1048576, $D294, FALSE))</f>
        <v/>
      </c>
      <c r="O294" t="str">
        <f>IF(ISBLANK(HLOOKUP(O$1, m_preprocess!$1:$1048576, $D294, FALSE)), "", HLOOKUP(O$1, m_preprocess!$1:$1048576, $D294, FALSE))</f>
        <v/>
      </c>
      <c r="P294" t="str">
        <f>IF(ISBLANK(HLOOKUP(P$1, m_preprocess!$1:$1048576, $D294, FALSE)), "", HLOOKUP(P$1, m_preprocess!$1:$1048576, $D294, FALSE))</f>
        <v/>
      </c>
      <c r="Q294" t="str">
        <f>IF(ISBLANK(HLOOKUP(Q$1, m_preprocess!$1:$1048576, $D294, FALSE)), "", HLOOKUP(Q$1, m_preprocess!$1:$1048576, $D294, FALSE))</f>
        <v/>
      </c>
      <c r="R294" t="str">
        <f>IF(ISBLANK(HLOOKUP(R$1, m_preprocess!$1:$1048576, $D294, FALSE)), "", HLOOKUP(R$1, m_preprocess!$1:$1048576, $D294, FALSE))</f>
        <v/>
      </c>
      <c r="S294" t="str">
        <f>IF(ISBLANK(HLOOKUP(S$1, m_preprocess!$1:$1048576, $D294, FALSE)), "", HLOOKUP(S$1, m_preprocess!$1:$1048576, $D294, FALSE))</f>
        <v/>
      </c>
      <c r="T294" t="str">
        <f>IF(ISBLANK(HLOOKUP(T$1, m_preprocess!$1:$1048576, $D294, FALSE)), "", HLOOKUP(T$1, m_preprocess!$1:$1048576, $D294, FALSE))</f>
        <v/>
      </c>
      <c r="U294" t="str">
        <f>IF(ISBLANK(HLOOKUP(U$1, m_preprocess!$1:$1048576, $D294, FALSE)), "", HLOOKUP(U$1, m_preprocess!$1:$1048576, $D294, FALSE))</f>
        <v/>
      </c>
      <c r="V294" t="str">
        <f>IF(ISBLANK(HLOOKUP(V$1, m_preprocess!$1:$1048576, $D294, FALSE)), "", HLOOKUP(V$1, m_preprocess!$1:$1048576, $D294, FALSE))</f>
        <v/>
      </c>
      <c r="W294" t="str">
        <f>IF(ISBLANK(HLOOKUP(W$1, m_preprocess!$1:$1048576, $D294, FALSE)), "", HLOOKUP(W$1, m_preprocess!$1:$1048576, $D294, FALSE))</f>
        <v/>
      </c>
      <c r="X294" t="str">
        <f>IF(ISBLANK(HLOOKUP(X$1, m_preprocess!$1:$1048576, $D294, FALSE)), "", HLOOKUP(X$1, m_preprocess!$1:$1048576, $D294, FALSE))</f>
        <v/>
      </c>
      <c r="Y294" t="str">
        <f>IF(ISBLANK(HLOOKUP(Y$1, m_preprocess!$1:$1048576, $D294, FALSE)), "", HLOOKUP(Y$1, m_preprocess!$1:$1048576, $D294, FALSE))</f>
        <v/>
      </c>
      <c r="Z294" t="str">
        <f>IF(ISBLANK(HLOOKUP(Z$1, m_preprocess!$1:$1048576, $D294, FALSE)), "", HLOOKUP(Z$1, m_preprocess!$1:$1048576, $D294, FALSE))</f>
        <v/>
      </c>
      <c r="AA294" t="str">
        <f>IF(ISBLANK(HLOOKUP(AA$1, m_preprocess!$1:$1048576, $D294, FALSE)), "", HLOOKUP(AA$1, m_preprocess!$1:$1048576, $D294, FALSE))</f>
        <v/>
      </c>
      <c r="AB294" t="str">
        <f>IF(ISBLANK(HLOOKUP(AB$1, m_preprocess!$1:$1048576, $D294, FALSE)), "", HLOOKUP(AB$1, m_preprocess!$1:$1048576, $D294, FALSE))</f>
        <v/>
      </c>
      <c r="AC294" t="str">
        <f>IF(ISBLANK(HLOOKUP(AC$1, m_preprocess!$1:$1048576, $D294, FALSE)), "", HLOOKUP(AC$1, m_preprocess!$1:$1048576, $D294, FALSE))</f>
        <v/>
      </c>
      <c r="AD294" t="str">
        <f>IF(ISBLANK(HLOOKUP(AD$1, m_preprocess!$1:$1048576, $D294, FALSE)), "", HLOOKUP(AD$1, m_preprocess!$1:$1048576, $D294, FALSE))</f>
        <v/>
      </c>
      <c r="AE294" t="str">
        <f>IF(ISBLANK(HLOOKUP(AE$1, m_preprocess!$1:$1048576, $D294, FALSE)), "", HLOOKUP(AE$1, m_preprocess!$1:$1048576, $D294, FALSE))</f>
        <v/>
      </c>
      <c r="AF294" t="str">
        <f>IF(ISBLANK(HLOOKUP(AF$1, m_preprocess!$1:$1048576, $D294, FALSE)), "", HLOOKUP(AF$1, m_preprocess!$1:$1048576, $D294, FALSE))</f>
        <v/>
      </c>
      <c r="AG294" t="str">
        <f>IF(ISBLANK(HLOOKUP(AG$1, m_preprocess!$1:$1048576, $D294, FALSE)), "", HLOOKUP(AG$1, m_preprocess!$1:$1048576, $D294, FALSE))</f>
        <v/>
      </c>
    </row>
    <row r="295" spans="1:33">
      <c r="A295" s="22">
        <v>42887</v>
      </c>
      <c r="B295">
        <f t="shared" si="0"/>
        <v>2017</v>
      </c>
      <c r="C295">
        <f t="shared" si="1"/>
        <v>6</v>
      </c>
      <c r="D295">
        <v>295</v>
      </c>
      <c r="E295" t="str">
        <f>IF(ISBLANK(HLOOKUP(E$1, m_preprocess!$1:$1048576, $D295, FALSE)), "", HLOOKUP(E$1, m_preprocess!$1:$1048576, $D295, FALSE))</f>
        <v/>
      </c>
      <c r="F295" t="str">
        <f>IF(ISBLANK(HLOOKUP(F$1, m_preprocess!$1:$1048576, $D295, FALSE)), "", HLOOKUP(F$1, m_preprocess!$1:$1048576, $D295, FALSE))</f>
        <v/>
      </c>
      <c r="G295" t="str">
        <f>IF(ISBLANK(HLOOKUP(G$1, m_preprocess!$1:$1048576, $D295, FALSE)), "", HLOOKUP(G$1, m_preprocess!$1:$1048576, $D295, FALSE))</f>
        <v/>
      </c>
      <c r="H295" t="str">
        <f>IF(ISBLANK(HLOOKUP(H$1, m_preprocess!$1:$1048576, $D295, FALSE)), "", HLOOKUP(H$1, m_preprocess!$1:$1048576, $D295, FALSE))</f>
        <v/>
      </c>
      <c r="I295" t="str">
        <f>IF(ISBLANK(HLOOKUP(I$1, m_preprocess!$1:$1048576, $D295, FALSE)), "", HLOOKUP(I$1, m_preprocess!$1:$1048576, $D295, FALSE))</f>
        <v/>
      </c>
      <c r="J295" t="str">
        <f>IF(ISBLANK(HLOOKUP(J$1, m_preprocess!$1:$1048576, $D295, FALSE)), "", HLOOKUP(J$1, m_preprocess!$1:$1048576, $D295, FALSE))</f>
        <v/>
      </c>
      <c r="K295" t="str">
        <f>IF(ISBLANK(HLOOKUP(K$1, m_preprocess!$1:$1048576, $D295, FALSE)), "", HLOOKUP(K$1, m_preprocess!$1:$1048576, $D295, FALSE))</f>
        <v/>
      </c>
      <c r="L295" t="str">
        <f>IF(ISBLANK(HLOOKUP(L$1, m_preprocess!$1:$1048576, $D295, FALSE)), "", HLOOKUP(L$1, m_preprocess!$1:$1048576, $D295, FALSE))</f>
        <v/>
      </c>
      <c r="M295" t="str">
        <f>IF(ISBLANK(HLOOKUP(M$1, m_preprocess!$1:$1048576, $D295, FALSE)), "", HLOOKUP(M$1, m_preprocess!$1:$1048576, $D295, FALSE))</f>
        <v/>
      </c>
      <c r="N295" t="str">
        <f>IF(ISBLANK(HLOOKUP(N$1, m_preprocess!$1:$1048576, $D295, FALSE)), "", HLOOKUP(N$1, m_preprocess!$1:$1048576, $D295, FALSE))</f>
        <v/>
      </c>
      <c r="O295" t="str">
        <f>IF(ISBLANK(HLOOKUP(O$1, m_preprocess!$1:$1048576, $D295, FALSE)), "", HLOOKUP(O$1, m_preprocess!$1:$1048576, $D295, FALSE))</f>
        <v/>
      </c>
      <c r="P295" t="str">
        <f>IF(ISBLANK(HLOOKUP(P$1, m_preprocess!$1:$1048576, $D295, FALSE)), "", HLOOKUP(P$1, m_preprocess!$1:$1048576, $D295, FALSE))</f>
        <v/>
      </c>
      <c r="Q295" t="str">
        <f>IF(ISBLANK(HLOOKUP(Q$1, m_preprocess!$1:$1048576, $D295, FALSE)), "", HLOOKUP(Q$1, m_preprocess!$1:$1048576, $D295, FALSE))</f>
        <v/>
      </c>
      <c r="R295" t="str">
        <f>IF(ISBLANK(HLOOKUP(R$1, m_preprocess!$1:$1048576, $D295, FALSE)), "", HLOOKUP(R$1, m_preprocess!$1:$1048576, $D295, FALSE))</f>
        <v/>
      </c>
      <c r="S295" t="str">
        <f>IF(ISBLANK(HLOOKUP(S$1, m_preprocess!$1:$1048576, $D295, FALSE)), "", HLOOKUP(S$1, m_preprocess!$1:$1048576, $D295, FALSE))</f>
        <v/>
      </c>
      <c r="T295" t="str">
        <f>IF(ISBLANK(HLOOKUP(T$1, m_preprocess!$1:$1048576, $D295, FALSE)), "", HLOOKUP(T$1, m_preprocess!$1:$1048576, $D295, FALSE))</f>
        <v/>
      </c>
      <c r="U295" t="str">
        <f>IF(ISBLANK(HLOOKUP(U$1, m_preprocess!$1:$1048576, $D295, FALSE)), "", HLOOKUP(U$1, m_preprocess!$1:$1048576, $D295, FALSE))</f>
        <v/>
      </c>
      <c r="V295" t="str">
        <f>IF(ISBLANK(HLOOKUP(V$1, m_preprocess!$1:$1048576, $D295, FALSE)), "", HLOOKUP(V$1, m_preprocess!$1:$1048576, $D295, FALSE))</f>
        <v/>
      </c>
      <c r="W295" t="str">
        <f>IF(ISBLANK(HLOOKUP(W$1, m_preprocess!$1:$1048576, $D295, FALSE)), "", HLOOKUP(W$1, m_preprocess!$1:$1048576, $D295, FALSE))</f>
        <v/>
      </c>
      <c r="X295" t="str">
        <f>IF(ISBLANK(HLOOKUP(X$1, m_preprocess!$1:$1048576, $D295, FALSE)), "", HLOOKUP(X$1, m_preprocess!$1:$1048576, $D295, FALSE))</f>
        <v/>
      </c>
      <c r="Y295" t="str">
        <f>IF(ISBLANK(HLOOKUP(Y$1, m_preprocess!$1:$1048576, $D295, FALSE)), "", HLOOKUP(Y$1, m_preprocess!$1:$1048576, $D295, FALSE))</f>
        <v/>
      </c>
      <c r="Z295" t="str">
        <f>IF(ISBLANK(HLOOKUP(Z$1, m_preprocess!$1:$1048576, $D295, FALSE)), "", HLOOKUP(Z$1, m_preprocess!$1:$1048576, $D295, FALSE))</f>
        <v/>
      </c>
      <c r="AA295" t="str">
        <f>IF(ISBLANK(HLOOKUP(AA$1, m_preprocess!$1:$1048576, $D295, FALSE)), "", HLOOKUP(AA$1, m_preprocess!$1:$1048576, $D295, FALSE))</f>
        <v/>
      </c>
      <c r="AB295" t="str">
        <f>IF(ISBLANK(HLOOKUP(AB$1, m_preprocess!$1:$1048576, $D295, FALSE)), "", HLOOKUP(AB$1, m_preprocess!$1:$1048576, $D295, FALSE))</f>
        <v/>
      </c>
      <c r="AC295" t="str">
        <f>IF(ISBLANK(HLOOKUP(AC$1, m_preprocess!$1:$1048576, $D295, FALSE)), "", HLOOKUP(AC$1, m_preprocess!$1:$1048576, $D295, FALSE))</f>
        <v/>
      </c>
      <c r="AD295" t="str">
        <f>IF(ISBLANK(HLOOKUP(AD$1, m_preprocess!$1:$1048576, $D295, FALSE)), "", HLOOKUP(AD$1, m_preprocess!$1:$1048576, $D295, FALSE))</f>
        <v/>
      </c>
      <c r="AE295" t="str">
        <f>IF(ISBLANK(HLOOKUP(AE$1, m_preprocess!$1:$1048576, $D295, FALSE)), "", HLOOKUP(AE$1, m_preprocess!$1:$1048576, $D295, FALSE))</f>
        <v/>
      </c>
      <c r="AF295" t="str">
        <f>IF(ISBLANK(HLOOKUP(AF$1, m_preprocess!$1:$1048576, $D295, FALSE)), "", HLOOKUP(AF$1, m_preprocess!$1:$1048576, $D295, FALSE))</f>
        <v/>
      </c>
      <c r="AG295" t="str">
        <f>IF(ISBLANK(HLOOKUP(AG$1, m_preprocess!$1:$1048576, $D295, FALSE)), "", HLOOKUP(AG$1, m_preprocess!$1:$1048576, $D295, FALSE))</f>
        <v/>
      </c>
    </row>
    <row r="296" spans="1:33">
      <c r="A296" s="22">
        <v>42917</v>
      </c>
      <c r="B296">
        <f t="shared" si="0"/>
        <v>2017</v>
      </c>
      <c r="C296">
        <f t="shared" si="1"/>
        <v>7</v>
      </c>
      <c r="D296">
        <v>296</v>
      </c>
      <c r="E296" t="str">
        <f>IF(ISBLANK(HLOOKUP(E$1, m_preprocess!$1:$1048576, $D296, FALSE)), "", HLOOKUP(E$1, m_preprocess!$1:$1048576, $D296, FALSE))</f>
        <v/>
      </c>
      <c r="F296" t="str">
        <f>IF(ISBLANK(HLOOKUP(F$1, m_preprocess!$1:$1048576, $D296, FALSE)), "", HLOOKUP(F$1, m_preprocess!$1:$1048576, $D296, FALSE))</f>
        <v/>
      </c>
      <c r="G296" t="str">
        <f>IF(ISBLANK(HLOOKUP(G$1, m_preprocess!$1:$1048576, $D296, FALSE)), "", HLOOKUP(G$1, m_preprocess!$1:$1048576, $D296, FALSE))</f>
        <v/>
      </c>
      <c r="H296" t="str">
        <f>IF(ISBLANK(HLOOKUP(H$1, m_preprocess!$1:$1048576, $D296, FALSE)), "", HLOOKUP(H$1, m_preprocess!$1:$1048576, $D296, FALSE))</f>
        <v/>
      </c>
      <c r="I296" t="str">
        <f>IF(ISBLANK(HLOOKUP(I$1, m_preprocess!$1:$1048576, $D296, FALSE)), "", HLOOKUP(I$1, m_preprocess!$1:$1048576, $D296, FALSE))</f>
        <v/>
      </c>
      <c r="J296" t="str">
        <f>IF(ISBLANK(HLOOKUP(J$1, m_preprocess!$1:$1048576, $D296, FALSE)), "", HLOOKUP(J$1, m_preprocess!$1:$1048576, $D296, FALSE))</f>
        <v/>
      </c>
      <c r="K296" t="str">
        <f>IF(ISBLANK(HLOOKUP(K$1, m_preprocess!$1:$1048576, $D296, FALSE)), "", HLOOKUP(K$1, m_preprocess!$1:$1048576, $D296, FALSE))</f>
        <v/>
      </c>
      <c r="L296" t="str">
        <f>IF(ISBLANK(HLOOKUP(L$1, m_preprocess!$1:$1048576, $D296, FALSE)), "", HLOOKUP(L$1, m_preprocess!$1:$1048576, $D296, FALSE))</f>
        <v/>
      </c>
      <c r="M296" t="str">
        <f>IF(ISBLANK(HLOOKUP(M$1, m_preprocess!$1:$1048576, $D296, FALSE)), "", HLOOKUP(M$1, m_preprocess!$1:$1048576, $D296, FALSE))</f>
        <v/>
      </c>
      <c r="N296" t="str">
        <f>IF(ISBLANK(HLOOKUP(N$1, m_preprocess!$1:$1048576, $D296, FALSE)), "", HLOOKUP(N$1, m_preprocess!$1:$1048576, $D296, FALSE))</f>
        <v/>
      </c>
      <c r="O296" t="str">
        <f>IF(ISBLANK(HLOOKUP(O$1, m_preprocess!$1:$1048576, $D296, FALSE)), "", HLOOKUP(O$1, m_preprocess!$1:$1048576, $D296, FALSE))</f>
        <v/>
      </c>
      <c r="P296" t="str">
        <f>IF(ISBLANK(HLOOKUP(P$1, m_preprocess!$1:$1048576, $D296, FALSE)), "", HLOOKUP(P$1, m_preprocess!$1:$1048576, $D296, FALSE))</f>
        <v/>
      </c>
      <c r="Q296" t="str">
        <f>IF(ISBLANK(HLOOKUP(Q$1, m_preprocess!$1:$1048576, $D296, FALSE)), "", HLOOKUP(Q$1, m_preprocess!$1:$1048576, $D296, FALSE))</f>
        <v/>
      </c>
      <c r="R296" t="str">
        <f>IF(ISBLANK(HLOOKUP(R$1, m_preprocess!$1:$1048576, $D296, FALSE)), "", HLOOKUP(R$1, m_preprocess!$1:$1048576, $D296, FALSE))</f>
        <v/>
      </c>
      <c r="S296" t="str">
        <f>IF(ISBLANK(HLOOKUP(S$1, m_preprocess!$1:$1048576, $D296, FALSE)), "", HLOOKUP(S$1, m_preprocess!$1:$1048576, $D296, FALSE))</f>
        <v/>
      </c>
      <c r="T296" t="str">
        <f>IF(ISBLANK(HLOOKUP(T$1, m_preprocess!$1:$1048576, $D296, FALSE)), "", HLOOKUP(T$1, m_preprocess!$1:$1048576, $D296, FALSE))</f>
        <v/>
      </c>
      <c r="U296" t="str">
        <f>IF(ISBLANK(HLOOKUP(U$1, m_preprocess!$1:$1048576, $D296, FALSE)), "", HLOOKUP(U$1, m_preprocess!$1:$1048576, $D296, FALSE))</f>
        <v/>
      </c>
      <c r="V296" t="str">
        <f>IF(ISBLANK(HLOOKUP(V$1, m_preprocess!$1:$1048576, $D296, FALSE)), "", HLOOKUP(V$1, m_preprocess!$1:$1048576, $D296, FALSE))</f>
        <v/>
      </c>
      <c r="W296" t="str">
        <f>IF(ISBLANK(HLOOKUP(W$1, m_preprocess!$1:$1048576, $D296, FALSE)), "", HLOOKUP(W$1, m_preprocess!$1:$1048576, $D296, FALSE))</f>
        <v/>
      </c>
      <c r="X296" t="str">
        <f>IF(ISBLANK(HLOOKUP(X$1, m_preprocess!$1:$1048576, $D296, FALSE)), "", HLOOKUP(X$1, m_preprocess!$1:$1048576, $D296, FALSE))</f>
        <v/>
      </c>
      <c r="Y296" t="str">
        <f>IF(ISBLANK(HLOOKUP(Y$1, m_preprocess!$1:$1048576, $D296, FALSE)), "", HLOOKUP(Y$1, m_preprocess!$1:$1048576, $D296, FALSE))</f>
        <v/>
      </c>
      <c r="Z296" t="str">
        <f>IF(ISBLANK(HLOOKUP(Z$1, m_preprocess!$1:$1048576, $D296, FALSE)), "", HLOOKUP(Z$1, m_preprocess!$1:$1048576, $D296, FALSE))</f>
        <v/>
      </c>
      <c r="AA296" t="str">
        <f>IF(ISBLANK(HLOOKUP(AA$1, m_preprocess!$1:$1048576, $D296, FALSE)), "", HLOOKUP(AA$1, m_preprocess!$1:$1048576, $D296, FALSE))</f>
        <v/>
      </c>
      <c r="AB296" t="str">
        <f>IF(ISBLANK(HLOOKUP(AB$1, m_preprocess!$1:$1048576, $D296, FALSE)), "", HLOOKUP(AB$1, m_preprocess!$1:$1048576, $D296, FALSE))</f>
        <v/>
      </c>
      <c r="AC296" t="str">
        <f>IF(ISBLANK(HLOOKUP(AC$1, m_preprocess!$1:$1048576, $D296, FALSE)), "", HLOOKUP(AC$1, m_preprocess!$1:$1048576, $D296, FALSE))</f>
        <v/>
      </c>
      <c r="AD296" t="str">
        <f>IF(ISBLANK(HLOOKUP(AD$1, m_preprocess!$1:$1048576, $D296, FALSE)), "", HLOOKUP(AD$1, m_preprocess!$1:$1048576, $D296, FALSE))</f>
        <v/>
      </c>
      <c r="AE296" t="str">
        <f>IF(ISBLANK(HLOOKUP(AE$1, m_preprocess!$1:$1048576, $D296, FALSE)), "", HLOOKUP(AE$1, m_preprocess!$1:$1048576, $D296, FALSE))</f>
        <v/>
      </c>
      <c r="AF296" t="str">
        <f>IF(ISBLANK(HLOOKUP(AF$1, m_preprocess!$1:$1048576, $D296, FALSE)), "", HLOOKUP(AF$1, m_preprocess!$1:$1048576, $D296, FALSE))</f>
        <v/>
      </c>
      <c r="AG296" t="str">
        <f>IF(ISBLANK(HLOOKUP(AG$1, m_preprocess!$1:$1048576, $D296, FALSE)), "", HLOOKUP(AG$1, m_preprocess!$1:$1048576, $D296, FALSE))</f>
        <v/>
      </c>
    </row>
    <row r="297" spans="1:33">
      <c r="A297" s="22">
        <v>42948</v>
      </c>
      <c r="B297">
        <f t="shared" si="0"/>
        <v>2017</v>
      </c>
      <c r="C297">
        <f t="shared" si="1"/>
        <v>8</v>
      </c>
      <c r="D297">
        <v>297</v>
      </c>
      <c r="E297" t="str">
        <f>IF(ISBLANK(HLOOKUP(E$1, m_preprocess!$1:$1048576, $D297, FALSE)), "", HLOOKUP(E$1, m_preprocess!$1:$1048576, $D297, FALSE))</f>
        <v/>
      </c>
      <c r="F297" t="str">
        <f>IF(ISBLANK(HLOOKUP(F$1, m_preprocess!$1:$1048576, $D297, FALSE)), "", HLOOKUP(F$1, m_preprocess!$1:$1048576, $D297, FALSE))</f>
        <v/>
      </c>
      <c r="G297" t="str">
        <f>IF(ISBLANK(HLOOKUP(G$1, m_preprocess!$1:$1048576, $D297, FALSE)), "", HLOOKUP(G$1, m_preprocess!$1:$1048576, $D297, FALSE))</f>
        <v/>
      </c>
      <c r="H297" t="str">
        <f>IF(ISBLANK(HLOOKUP(H$1, m_preprocess!$1:$1048576, $D297, FALSE)), "", HLOOKUP(H$1, m_preprocess!$1:$1048576, $D297, FALSE))</f>
        <v/>
      </c>
      <c r="I297" t="str">
        <f>IF(ISBLANK(HLOOKUP(I$1, m_preprocess!$1:$1048576, $D297, FALSE)), "", HLOOKUP(I$1, m_preprocess!$1:$1048576, $D297, FALSE))</f>
        <v/>
      </c>
      <c r="J297" t="str">
        <f>IF(ISBLANK(HLOOKUP(J$1, m_preprocess!$1:$1048576, $D297, FALSE)), "", HLOOKUP(J$1, m_preprocess!$1:$1048576, $D297, FALSE))</f>
        <v/>
      </c>
      <c r="K297" t="str">
        <f>IF(ISBLANK(HLOOKUP(K$1, m_preprocess!$1:$1048576, $D297, FALSE)), "", HLOOKUP(K$1, m_preprocess!$1:$1048576, $D297, FALSE))</f>
        <v/>
      </c>
      <c r="L297" t="str">
        <f>IF(ISBLANK(HLOOKUP(L$1, m_preprocess!$1:$1048576, $D297, FALSE)), "", HLOOKUP(L$1, m_preprocess!$1:$1048576, $D297, FALSE))</f>
        <v/>
      </c>
      <c r="M297" t="str">
        <f>IF(ISBLANK(HLOOKUP(M$1, m_preprocess!$1:$1048576, $D297, FALSE)), "", HLOOKUP(M$1, m_preprocess!$1:$1048576, $D297, FALSE))</f>
        <v/>
      </c>
      <c r="N297" t="str">
        <f>IF(ISBLANK(HLOOKUP(N$1, m_preprocess!$1:$1048576, $D297, FALSE)), "", HLOOKUP(N$1, m_preprocess!$1:$1048576, $D297, FALSE))</f>
        <v/>
      </c>
      <c r="O297" t="str">
        <f>IF(ISBLANK(HLOOKUP(O$1, m_preprocess!$1:$1048576, $D297, FALSE)), "", HLOOKUP(O$1, m_preprocess!$1:$1048576, $D297, FALSE))</f>
        <v/>
      </c>
      <c r="P297" t="str">
        <f>IF(ISBLANK(HLOOKUP(P$1, m_preprocess!$1:$1048576, $D297, FALSE)), "", HLOOKUP(P$1, m_preprocess!$1:$1048576, $D297, FALSE))</f>
        <v/>
      </c>
      <c r="Q297" t="str">
        <f>IF(ISBLANK(HLOOKUP(Q$1, m_preprocess!$1:$1048576, $D297, FALSE)), "", HLOOKUP(Q$1, m_preprocess!$1:$1048576, $D297, FALSE))</f>
        <v/>
      </c>
      <c r="R297" t="str">
        <f>IF(ISBLANK(HLOOKUP(R$1, m_preprocess!$1:$1048576, $D297, FALSE)), "", HLOOKUP(R$1, m_preprocess!$1:$1048576, $D297, FALSE))</f>
        <v/>
      </c>
      <c r="S297" t="str">
        <f>IF(ISBLANK(HLOOKUP(S$1, m_preprocess!$1:$1048576, $D297, FALSE)), "", HLOOKUP(S$1, m_preprocess!$1:$1048576, $D297, FALSE))</f>
        <v/>
      </c>
      <c r="T297" t="str">
        <f>IF(ISBLANK(HLOOKUP(T$1, m_preprocess!$1:$1048576, $D297, FALSE)), "", HLOOKUP(T$1, m_preprocess!$1:$1048576, $D297, FALSE))</f>
        <v/>
      </c>
      <c r="U297" t="str">
        <f>IF(ISBLANK(HLOOKUP(U$1, m_preprocess!$1:$1048576, $D297, FALSE)), "", HLOOKUP(U$1, m_preprocess!$1:$1048576, $D297, FALSE))</f>
        <v/>
      </c>
      <c r="V297" t="str">
        <f>IF(ISBLANK(HLOOKUP(V$1, m_preprocess!$1:$1048576, $D297, FALSE)), "", HLOOKUP(V$1, m_preprocess!$1:$1048576, $D297, FALSE))</f>
        <v/>
      </c>
      <c r="W297" t="str">
        <f>IF(ISBLANK(HLOOKUP(W$1, m_preprocess!$1:$1048576, $D297, FALSE)), "", HLOOKUP(W$1, m_preprocess!$1:$1048576, $D297, FALSE))</f>
        <v/>
      </c>
      <c r="X297" t="str">
        <f>IF(ISBLANK(HLOOKUP(X$1, m_preprocess!$1:$1048576, $D297, FALSE)), "", HLOOKUP(X$1, m_preprocess!$1:$1048576, $D297, FALSE))</f>
        <v/>
      </c>
      <c r="Y297" t="str">
        <f>IF(ISBLANK(HLOOKUP(Y$1, m_preprocess!$1:$1048576, $D297, FALSE)), "", HLOOKUP(Y$1, m_preprocess!$1:$1048576, $D297, FALSE))</f>
        <v/>
      </c>
      <c r="Z297" t="str">
        <f>IF(ISBLANK(HLOOKUP(Z$1, m_preprocess!$1:$1048576, $D297, FALSE)), "", HLOOKUP(Z$1, m_preprocess!$1:$1048576, $D297, FALSE))</f>
        <v/>
      </c>
      <c r="AA297" t="str">
        <f>IF(ISBLANK(HLOOKUP(AA$1, m_preprocess!$1:$1048576, $D297, FALSE)), "", HLOOKUP(AA$1, m_preprocess!$1:$1048576, $D297, FALSE))</f>
        <v/>
      </c>
      <c r="AB297" t="str">
        <f>IF(ISBLANK(HLOOKUP(AB$1, m_preprocess!$1:$1048576, $D297, FALSE)), "", HLOOKUP(AB$1, m_preprocess!$1:$1048576, $D297, FALSE))</f>
        <v/>
      </c>
      <c r="AC297" t="str">
        <f>IF(ISBLANK(HLOOKUP(AC$1, m_preprocess!$1:$1048576, $D297, FALSE)), "", HLOOKUP(AC$1, m_preprocess!$1:$1048576, $D297, FALSE))</f>
        <v/>
      </c>
      <c r="AD297" t="str">
        <f>IF(ISBLANK(HLOOKUP(AD$1, m_preprocess!$1:$1048576, $D297, FALSE)), "", HLOOKUP(AD$1, m_preprocess!$1:$1048576, $D297, FALSE))</f>
        <v/>
      </c>
      <c r="AE297" t="str">
        <f>IF(ISBLANK(HLOOKUP(AE$1, m_preprocess!$1:$1048576, $D297, FALSE)), "", HLOOKUP(AE$1, m_preprocess!$1:$1048576, $D297, FALSE))</f>
        <v/>
      </c>
      <c r="AF297" t="str">
        <f>IF(ISBLANK(HLOOKUP(AF$1, m_preprocess!$1:$1048576, $D297, FALSE)), "", HLOOKUP(AF$1, m_preprocess!$1:$1048576, $D297, FALSE))</f>
        <v/>
      </c>
      <c r="AG297" t="str">
        <f>IF(ISBLANK(HLOOKUP(AG$1, m_preprocess!$1:$1048576, $D297, FALSE)), "", HLOOKUP(AG$1, m_preprocess!$1:$1048576, $D297, FALSE))</f>
        <v/>
      </c>
    </row>
    <row r="298" spans="1:33">
      <c r="A298" s="22">
        <v>42979</v>
      </c>
      <c r="B298">
        <f t="shared" si="0"/>
        <v>2017</v>
      </c>
      <c r="C298">
        <f t="shared" si="1"/>
        <v>9</v>
      </c>
      <c r="D298">
        <v>298</v>
      </c>
      <c r="E298" t="str">
        <f>IF(ISBLANK(HLOOKUP(E$1, m_preprocess!$1:$1048576, $D298, FALSE)), "", HLOOKUP(E$1, m_preprocess!$1:$1048576, $D298, FALSE))</f>
        <v/>
      </c>
      <c r="F298" t="str">
        <f>IF(ISBLANK(HLOOKUP(F$1, m_preprocess!$1:$1048576, $D298, FALSE)), "", HLOOKUP(F$1, m_preprocess!$1:$1048576, $D298, FALSE))</f>
        <v/>
      </c>
      <c r="G298" t="str">
        <f>IF(ISBLANK(HLOOKUP(G$1, m_preprocess!$1:$1048576, $D298, FALSE)), "", HLOOKUP(G$1, m_preprocess!$1:$1048576, $D298, FALSE))</f>
        <v/>
      </c>
      <c r="H298" t="str">
        <f>IF(ISBLANK(HLOOKUP(H$1, m_preprocess!$1:$1048576, $D298, FALSE)), "", HLOOKUP(H$1, m_preprocess!$1:$1048576, $D298, FALSE))</f>
        <v/>
      </c>
      <c r="I298" t="str">
        <f>IF(ISBLANK(HLOOKUP(I$1, m_preprocess!$1:$1048576, $D298, FALSE)), "", HLOOKUP(I$1, m_preprocess!$1:$1048576, $D298, FALSE))</f>
        <v/>
      </c>
      <c r="J298" t="str">
        <f>IF(ISBLANK(HLOOKUP(J$1, m_preprocess!$1:$1048576, $D298, FALSE)), "", HLOOKUP(J$1, m_preprocess!$1:$1048576, $D298, FALSE))</f>
        <v/>
      </c>
      <c r="K298" t="str">
        <f>IF(ISBLANK(HLOOKUP(K$1, m_preprocess!$1:$1048576, $D298, FALSE)), "", HLOOKUP(K$1, m_preprocess!$1:$1048576, $D298, FALSE))</f>
        <v/>
      </c>
      <c r="L298" t="str">
        <f>IF(ISBLANK(HLOOKUP(L$1, m_preprocess!$1:$1048576, $D298, FALSE)), "", HLOOKUP(L$1, m_preprocess!$1:$1048576, $D298, FALSE))</f>
        <v/>
      </c>
      <c r="M298" t="str">
        <f>IF(ISBLANK(HLOOKUP(M$1, m_preprocess!$1:$1048576, $D298, FALSE)), "", HLOOKUP(M$1, m_preprocess!$1:$1048576, $D298, FALSE))</f>
        <v/>
      </c>
      <c r="N298" t="str">
        <f>IF(ISBLANK(HLOOKUP(N$1, m_preprocess!$1:$1048576, $D298, FALSE)), "", HLOOKUP(N$1, m_preprocess!$1:$1048576, $D298, FALSE))</f>
        <v/>
      </c>
      <c r="O298" t="str">
        <f>IF(ISBLANK(HLOOKUP(O$1, m_preprocess!$1:$1048576, $D298, FALSE)), "", HLOOKUP(O$1, m_preprocess!$1:$1048576, $D298, FALSE))</f>
        <v/>
      </c>
      <c r="P298" t="str">
        <f>IF(ISBLANK(HLOOKUP(P$1, m_preprocess!$1:$1048576, $D298, FALSE)), "", HLOOKUP(P$1, m_preprocess!$1:$1048576, $D298, FALSE))</f>
        <v/>
      </c>
      <c r="Q298" t="str">
        <f>IF(ISBLANK(HLOOKUP(Q$1, m_preprocess!$1:$1048576, $D298, FALSE)), "", HLOOKUP(Q$1, m_preprocess!$1:$1048576, $D298, FALSE))</f>
        <v/>
      </c>
      <c r="R298" t="str">
        <f>IF(ISBLANK(HLOOKUP(R$1, m_preprocess!$1:$1048576, $D298, FALSE)), "", HLOOKUP(R$1, m_preprocess!$1:$1048576, $D298, FALSE))</f>
        <v/>
      </c>
      <c r="S298" t="str">
        <f>IF(ISBLANK(HLOOKUP(S$1, m_preprocess!$1:$1048576, $D298, FALSE)), "", HLOOKUP(S$1, m_preprocess!$1:$1048576, $D298, FALSE))</f>
        <v/>
      </c>
      <c r="T298" t="str">
        <f>IF(ISBLANK(HLOOKUP(T$1, m_preprocess!$1:$1048576, $D298, FALSE)), "", HLOOKUP(T$1, m_preprocess!$1:$1048576, $D298, FALSE))</f>
        <v/>
      </c>
      <c r="U298" t="str">
        <f>IF(ISBLANK(HLOOKUP(U$1, m_preprocess!$1:$1048576, $D298, FALSE)), "", HLOOKUP(U$1, m_preprocess!$1:$1048576, $D298, FALSE))</f>
        <v/>
      </c>
      <c r="V298" t="str">
        <f>IF(ISBLANK(HLOOKUP(V$1, m_preprocess!$1:$1048576, $D298, FALSE)), "", HLOOKUP(V$1, m_preprocess!$1:$1048576, $D298, FALSE))</f>
        <v/>
      </c>
      <c r="W298" t="str">
        <f>IF(ISBLANK(HLOOKUP(W$1, m_preprocess!$1:$1048576, $D298, FALSE)), "", HLOOKUP(W$1, m_preprocess!$1:$1048576, $D298, FALSE))</f>
        <v/>
      </c>
      <c r="X298" t="str">
        <f>IF(ISBLANK(HLOOKUP(X$1, m_preprocess!$1:$1048576, $D298, FALSE)), "", HLOOKUP(X$1, m_preprocess!$1:$1048576, $D298, FALSE))</f>
        <v/>
      </c>
      <c r="Y298" t="str">
        <f>IF(ISBLANK(HLOOKUP(Y$1, m_preprocess!$1:$1048576, $D298, FALSE)), "", HLOOKUP(Y$1, m_preprocess!$1:$1048576, $D298, FALSE))</f>
        <v/>
      </c>
      <c r="Z298" t="str">
        <f>IF(ISBLANK(HLOOKUP(Z$1, m_preprocess!$1:$1048576, $D298, FALSE)), "", HLOOKUP(Z$1, m_preprocess!$1:$1048576, $D298, FALSE))</f>
        <v/>
      </c>
      <c r="AA298" t="str">
        <f>IF(ISBLANK(HLOOKUP(AA$1, m_preprocess!$1:$1048576, $D298, FALSE)), "", HLOOKUP(AA$1, m_preprocess!$1:$1048576, $D298, FALSE))</f>
        <v/>
      </c>
      <c r="AB298" t="str">
        <f>IF(ISBLANK(HLOOKUP(AB$1, m_preprocess!$1:$1048576, $D298, FALSE)), "", HLOOKUP(AB$1, m_preprocess!$1:$1048576, $D298, FALSE))</f>
        <v/>
      </c>
      <c r="AC298" t="str">
        <f>IF(ISBLANK(HLOOKUP(AC$1, m_preprocess!$1:$1048576, $D298, FALSE)), "", HLOOKUP(AC$1, m_preprocess!$1:$1048576, $D298, FALSE))</f>
        <v/>
      </c>
      <c r="AD298" t="str">
        <f>IF(ISBLANK(HLOOKUP(AD$1, m_preprocess!$1:$1048576, $D298, FALSE)), "", HLOOKUP(AD$1, m_preprocess!$1:$1048576, $D298, FALSE))</f>
        <v/>
      </c>
      <c r="AE298" t="str">
        <f>IF(ISBLANK(HLOOKUP(AE$1, m_preprocess!$1:$1048576, $D298, FALSE)), "", HLOOKUP(AE$1, m_preprocess!$1:$1048576, $D298, FALSE))</f>
        <v/>
      </c>
      <c r="AF298" t="str">
        <f>IF(ISBLANK(HLOOKUP(AF$1, m_preprocess!$1:$1048576, $D298, FALSE)), "", HLOOKUP(AF$1, m_preprocess!$1:$1048576, $D298, FALSE))</f>
        <v/>
      </c>
      <c r="AG298" t="str">
        <f>IF(ISBLANK(HLOOKUP(AG$1, m_preprocess!$1:$1048576, $D298, FALSE)), "", HLOOKUP(AG$1, m_preprocess!$1:$1048576, $D298, FALSE))</f>
        <v/>
      </c>
    </row>
    <row r="299" spans="1:33">
      <c r="A299" s="22">
        <v>43009</v>
      </c>
      <c r="B299">
        <f t="shared" si="0"/>
        <v>2017</v>
      </c>
      <c r="C299">
        <f t="shared" si="1"/>
        <v>10</v>
      </c>
      <c r="D299">
        <v>299</v>
      </c>
      <c r="E299" t="str">
        <f>IF(ISBLANK(HLOOKUP(E$1, m_preprocess!$1:$1048576, $D299, FALSE)), "", HLOOKUP(E$1, m_preprocess!$1:$1048576, $D299, FALSE))</f>
        <v/>
      </c>
      <c r="F299" t="str">
        <f>IF(ISBLANK(HLOOKUP(F$1, m_preprocess!$1:$1048576, $D299, FALSE)), "", HLOOKUP(F$1, m_preprocess!$1:$1048576, $D299, FALSE))</f>
        <v/>
      </c>
      <c r="G299" t="str">
        <f>IF(ISBLANK(HLOOKUP(G$1, m_preprocess!$1:$1048576, $D299, FALSE)), "", HLOOKUP(G$1, m_preprocess!$1:$1048576, $D299, FALSE))</f>
        <v/>
      </c>
      <c r="H299" t="str">
        <f>IF(ISBLANK(HLOOKUP(H$1, m_preprocess!$1:$1048576, $D299, FALSE)), "", HLOOKUP(H$1, m_preprocess!$1:$1048576, $D299, FALSE))</f>
        <v/>
      </c>
      <c r="I299" t="str">
        <f>IF(ISBLANK(HLOOKUP(I$1, m_preprocess!$1:$1048576, $D299, FALSE)), "", HLOOKUP(I$1, m_preprocess!$1:$1048576, $D299, FALSE))</f>
        <v/>
      </c>
      <c r="J299" t="str">
        <f>IF(ISBLANK(HLOOKUP(J$1, m_preprocess!$1:$1048576, $D299, FALSE)), "", HLOOKUP(J$1, m_preprocess!$1:$1048576, $D299, FALSE))</f>
        <v/>
      </c>
      <c r="K299" t="str">
        <f>IF(ISBLANK(HLOOKUP(K$1, m_preprocess!$1:$1048576, $D299, FALSE)), "", HLOOKUP(K$1, m_preprocess!$1:$1048576, $D299, FALSE))</f>
        <v/>
      </c>
      <c r="L299" t="str">
        <f>IF(ISBLANK(HLOOKUP(L$1, m_preprocess!$1:$1048576, $D299, FALSE)), "", HLOOKUP(L$1, m_preprocess!$1:$1048576, $D299, FALSE))</f>
        <v/>
      </c>
      <c r="M299" t="str">
        <f>IF(ISBLANK(HLOOKUP(M$1, m_preprocess!$1:$1048576, $D299, FALSE)), "", HLOOKUP(M$1, m_preprocess!$1:$1048576, $D299, FALSE))</f>
        <v/>
      </c>
      <c r="N299" t="str">
        <f>IF(ISBLANK(HLOOKUP(N$1, m_preprocess!$1:$1048576, $D299, FALSE)), "", HLOOKUP(N$1, m_preprocess!$1:$1048576, $D299, FALSE))</f>
        <v/>
      </c>
      <c r="O299" t="str">
        <f>IF(ISBLANK(HLOOKUP(O$1, m_preprocess!$1:$1048576, $D299, FALSE)), "", HLOOKUP(O$1, m_preprocess!$1:$1048576, $D299, FALSE))</f>
        <v/>
      </c>
      <c r="P299" t="str">
        <f>IF(ISBLANK(HLOOKUP(P$1, m_preprocess!$1:$1048576, $D299, FALSE)), "", HLOOKUP(P$1, m_preprocess!$1:$1048576, $D299, FALSE))</f>
        <v/>
      </c>
      <c r="Q299" t="str">
        <f>IF(ISBLANK(HLOOKUP(Q$1, m_preprocess!$1:$1048576, $D299, FALSE)), "", HLOOKUP(Q$1, m_preprocess!$1:$1048576, $D299, FALSE))</f>
        <v/>
      </c>
      <c r="R299" t="str">
        <f>IF(ISBLANK(HLOOKUP(R$1, m_preprocess!$1:$1048576, $D299, FALSE)), "", HLOOKUP(R$1, m_preprocess!$1:$1048576, $D299, FALSE))</f>
        <v/>
      </c>
      <c r="S299" t="str">
        <f>IF(ISBLANK(HLOOKUP(S$1, m_preprocess!$1:$1048576, $D299, FALSE)), "", HLOOKUP(S$1, m_preprocess!$1:$1048576, $D299, FALSE))</f>
        <v/>
      </c>
      <c r="T299" t="str">
        <f>IF(ISBLANK(HLOOKUP(T$1, m_preprocess!$1:$1048576, $D299, FALSE)), "", HLOOKUP(T$1, m_preprocess!$1:$1048576, $D299, FALSE))</f>
        <v/>
      </c>
      <c r="U299" t="str">
        <f>IF(ISBLANK(HLOOKUP(U$1, m_preprocess!$1:$1048576, $D299, FALSE)), "", HLOOKUP(U$1, m_preprocess!$1:$1048576, $D299, FALSE))</f>
        <v/>
      </c>
      <c r="V299" t="str">
        <f>IF(ISBLANK(HLOOKUP(V$1, m_preprocess!$1:$1048576, $D299, FALSE)), "", HLOOKUP(V$1, m_preprocess!$1:$1048576, $D299, FALSE))</f>
        <v/>
      </c>
      <c r="W299" t="str">
        <f>IF(ISBLANK(HLOOKUP(W$1, m_preprocess!$1:$1048576, $D299, FALSE)), "", HLOOKUP(W$1, m_preprocess!$1:$1048576, $D299, FALSE))</f>
        <v/>
      </c>
      <c r="X299" t="str">
        <f>IF(ISBLANK(HLOOKUP(X$1, m_preprocess!$1:$1048576, $D299, FALSE)), "", HLOOKUP(X$1, m_preprocess!$1:$1048576, $D299, FALSE))</f>
        <v/>
      </c>
      <c r="Y299" t="str">
        <f>IF(ISBLANK(HLOOKUP(Y$1, m_preprocess!$1:$1048576, $D299, FALSE)), "", HLOOKUP(Y$1, m_preprocess!$1:$1048576, $D299, FALSE))</f>
        <v/>
      </c>
      <c r="Z299" t="str">
        <f>IF(ISBLANK(HLOOKUP(Z$1, m_preprocess!$1:$1048576, $D299, FALSE)), "", HLOOKUP(Z$1, m_preprocess!$1:$1048576, $D299, FALSE))</f>
        <v/>
      </c>
      <c r="AA299" t="str">
        <f>IF(ISBLANK(HLOOKUP(AA$1, m_preprocess!$1:$1048576, $D299, FALSE)), "", HLOOKUP(AA$1, m_preprocess!$1:$1048576, $D299, FALSE))</f>
        <v/>
      </c>
      <c r="AB299" t="str">
        <f>IF(ISBLANK(HLOOKUP(AB$1, m_preprocess!$1:$1048576, $D299, FALSE)), "", HLOOKUP(AB$1, m_preprocess!$1:$1048576, $D299, FALSE))</f>
        <v/>
      </c>
      <c r="AC299" t="str">
        <f>IF(ISBLANK(HLOOKUP(AC$1, m_preprocess!$1:$1048576, $D299, FALSE)), "", HLOOKUP(AC$1, m_preprocess!$1:$1048576, $D299, FALSE))</f>
        <v/>
      </c>
      <c r="AD299" t="str">
        <f>IF(ISBLANK(HLOOKUP(AD$1, m_preprocess!$1:$1048576, $D299, FALSE)), "", HLOOKUP(AD$1, m_preprocess!$1:$1048576, $D299, FALSE))</f>
        <v/>
      </c>
      <c r="AE299" t="str">
        <f>IF(ISBLANK(HLOOKUP(AE$1, m_preprocess!$1:$1048576, $D299, FALSE)), "", HLOOKUP(AE$1, m_preprocess!$1:$1048576, $D299, FALSE))</f>
        <v/>
      </c>
      <c r="AF299" t="str">
        <f>IF(ISBLANK(HLOOKUP(AF$1, m_preprocess!$1:$1048576, $D299, FALSE)), "", HLOOKUP(AF$1, m_preprocess!$1:$1048576, $D299, FALSE))</f>
        <v/>
      </c>
      <c r="AG299" t="str">
        <f>IF(ISBLANK(HLOOKUP(AG$1, m_preprocess!$1:$1048576, $D299, FALSE)), "", HLOOKUP(AG$1, m_preprocess!$1:$1048576, $D299, FALSE))</f>
        <v/>
      </c>
    </row>
    <row r="300" spans="1:33">
      <c r="A300" s="22">
        <v>43040</v>
      </c>
      <c r="B300">
        <f t="shared" si="0"/>
        <v>2017</v>
      </c>
      <c r="C300">
        <f t="shared" si="1"/>
        <v>11</v>
      </c>
      <c r="D300">
        <v>300</v>
      </c>
      <c r="E300" t="str">
        <f>IF(ISBLANK(HLOOKUP(E$1, m_preprocess!$1:$1048576, $D300, FALSE)), "", HLOOKUP(E$1, m_preprocess!$1:$1048576, $D300, FALSE))</f>
        <v/>
      </c>
      <c r="F300" t="str">
        <f>IF(ISBLANK(HLOOKUP(F$1, m_preprocess!$1:$1048576, $D300, FALSE)), "", HLOOKUP(F$1, m_preprocess!$1:$1048576, $D300, FALSE))</f>
        <v/>
      </c>
      <c r="G300" t="str">
        <f>IF(ISBLANK(HLOOKUP(G$1, m_preprocess!$1:$1048576, $D300, FALSE)), "", HLOOKUP(G$1, m_preprocess!$1:$1048576, $D300, FALSE))</f>
        <v/>
      </c>
      <c r="H300" t="str">
        <f>IF(ISBLANK(HLOOKUP(H$1, m_preprocess!$1:$1048576, $D300, FALSE)), "", HLOOKUP(H$1, m_preprocess!$1:$1048576, $D300, FALSE))</f>
        <v/>
      </c>
      <c r="I300" t="str">
        <f>IF(ISBLANK(HLOOKUP(I$1, m_preprocess!$1:$1048576, $D300, FALSE)), "", HLOOKUP(I$1, m_preprocess!$1:$1048576, $D300, FALSE))</f>
        <v/>
      </c>
      <c r="J300" t="str">
        <f>IF(ISBLANK(HLOOKUP(J$1, m_preprocess!$1:$1048576, $D300, FALSE)), "", HLOOKUP(J$1, m_preprocess!$1:$1048576, $D300, FALSE))</f>
        <v/>
      </c>
      <c r="K300" t="str">
        <f>IF(ISBLANK(HLOOKUP(K$1, m_preprocess!$1:$1048576, $D300, FALSE)), "", HLOOKUP(K$1, m_preprocess!$1:$1048576, $D300, FALSE))</f>
        <v/>
      </c>
      <c r="L300" t="str">
        <f>IF(ISBLANK(HLOOKUP(L$1, m_preprocess!$1:$1048576, $D300, FALSE)), "", HLOOKUP(L$1, m_preprocess!$1:$1048576, $D300, FALSE))</f>
        <v/>
      </c>
      <c r="M300" t="str">
        <f>IF(ISBLANK(HLOOKUP(M$1, m_preprocess!$1:$1048576, $D300, FALSE)), "", HLOOKUP(M$1, m_preprocess!$1:$1048576, $D300, FALSE))</f>
        <v/>
      </c>
      <c r="N300" t="str">
        <f>IF(ISBLANK(HLOOKUP(N$1, m_preprocess!$1:$1048576, $D300, FALSE)), "", HLOOKUP(N$1, m_preprocess!$1:$1048576, $D300, FALSE))</f>
        <v/>
      </c>
      <c r="O300" t="str">
        <f>IF(ISBLANK(HLOOKUP(O$1, m_preprocess!$1:$1048576, $D300, FALSE)), "", HLOOKUP(O$1, m_preprocess!$1:$1048576, $D300, FALSE))</f>
        <v/>
      </c>
      <c r="P300" t="str">
        <f>IF(ISBLANK(HLOOKUP(P$1, m_preprocess!$1:$1048576, $D300, FALSE)), "", HLOOKUP(P$1, m_preprocess!$1:$1048576, $D300, FALSE))</f>
        <v/>
      </c>
      <c r="Q300" t="str">
        <f>IF(ISBLANK(HLOOKUP(Q$1, m_preprocess!$1:$1048576, $D300, FALSE)), "", HLOOKUP(Q$1, m_preprocess!$1:$1048576, $D300, FALSE))</f>
        <v/>
      </c>
      <c r="R300" t="str">
        <f>IF(ISBLANK(HLOOKUP(R$1, m_preprocess!$1:$1048576, $D300, FALSE)), "", HLOOKUP(R$1, m_preprocess!$1:$1048576, $D300, FALSE))</f>
        <v/>
      </c>
      <c r="S300" t="str">
        <f>IF(ISBLANK(HLOOKUP(S$1, m_preprocess!$1:$1048576, $D300, FALSE)), "", HLOOKUP(S$1, m_preprocess!$1:$1048576, $D300, FALSE))</f>
        <v/>
      </c>
      <c r="T300" t="str">
        <f>IF(ISBLANK(HLOOKUP(T$1, m_preprocess!$1:$1048576, $D300, FALSE)), "", HLOOKUP(T$1, m_preprocess!$1:$1048576, $D300, FALSE))</f>
        <v/>
      </c>
      <c r="U300" t="str">
        <f>IF(ISBLANK(HLOOKUP(U$1, m_preprocess!$1:$1048576, $D300, FALSE)), "", HLOOKUP(U$1, m_preprocess!$1:$1048576, $D300, FALSE))</f>
        <v/>
      </c>
      <c r="V300" t="str">
        <f>IF(ISBLANK(HLOOKUP(V$1, m_preprocess!$1:$1048576, $D300, FALSE)), "", HLOOKUP(V$1, m_preprocess!$1:$1048576, $D300, FALSE))</f>
        <v/>
      </c>
      <c r="W300" t="str">
        <f>IF(ISBLANK(HLOOKUP(W$1, m_preprocess!$1:$1048576, $D300, FALSE)), "", HLOOKUP(W$1, m_preprocess!$1:$1048576, $D300, FALSE))</f>
        <v/>
      </c>
      <c r="X300" t="str">
        <f>IF(ISBLANK(HLOOKUP(X$1, m_preprocess!$1:$1048576, $D300, FALSE)), "", HLOOKUP(X$1, m_preprocess!$1:$1048576, $D300, FALSE))</f>
        <v/>
      </c>
      <c r="Y300" t="str">
        <f>IF(ISBLANK(HLOOKUP(Y$1, m_preprocess!$1:$1048576, $D300, FALSE)), "", HLOOKUP(Y$1, m_preprocess!$1:$1048576, $D300, FALSE))</f>
        <v/>
      </c>
      <c r="Z300" t="str">
        <f>IF(ISBLANK(HLOOKUP(Z$1, m_preprocess!$1:$1048576, $D300, FALSE)), "", HLOOKUP(Z$1, m_preprocess!$1:$1048576, $D300, FALSE))</f>
        <v/>
      </c>
      <c r="AA300" t="str">
        <f>IF(ISBLANK(HLOOKUP(AA$1, m_preprocess!$1:$1048576, $D300, FALSE)), "", HLOOKUP(AA$1, m_preprocess!$1:$1048576, $D300, FALSE))</f>
        <v/>
      </c>
      <c r="AB300" t="str">
        <f>IF(ISBLANK(HLOOKUP(AB$1, m_preprocess!$1:$1048576, $D300, FALSE)), "", HLOOKUP(AB$1, m_preprocess!$1:$1048576, $D300, FALSE))</f>
        <v/>
      </c>
      <c r="AC300" t="str">
        <f>IF(ISBLANK(HLOOKUP(AC$1, m_preprocess!$1:$1048576, $D300, FALSE)), "", HLOOKUP(AC$1, m_preprocess!$1:$1048576, $D300, FALSE))</f>
        <v/>
      </c>
      <c r="AD300" t="str">
        <f>IF(ISBLANK(HLOOKUP(AD$1, m_preprocess!$1:$1048576, $D300, FALSE)), "", HLOOKUP(AD$1, m_preprocess!$1:$1048576, $D300, FALSE))</f>
        <v/>
      </c>
      <c r="AE300" t="str">
        <f>IF(ISBLANK(HLOOKUP(AE$1, m_preprocess!$1:$1048576, $D300, FALSE)), "", HLOOKUP(AE$1, m_preprocess!$1:$1048576, $D300, FALSE))</f>
        <v/>
      </c>
      <c r="AF300" t="str">
        <f>IF(ISBLANK(HLOOKUP(AF$1, m_preprocess!$1:$1048576, $D300, FALSE)), "", HLOOKUP(AF$1, m_preprocess!$1:$1048576, $D300, FALSE))</f>
        <v/>
      </c>
      <c r="AG300" t="str">
        <f>IF(ISBLANK(HLOOKUP(AG$1, m_preprocess!$1:$1048576, $D300, FALSE)), "", HLOOKUP(AG$1, m_preprocess!$1:$1048576, $D300, FALSE))</f>
        <v/>
      </c>
    </row>
    <row r="301" spans="1:33">
      <c r="A301" s="22">
        <v>43070</v>
      </c>
      <c r="B301">
        <f t="shared" si="0"/>
        <v>2017</v>
      </c>
      <c r="C301">
        <f t="shared" si="1"/>
        <v>12</v>
      </c>
      <c r="D301">
        <v>301</v>
      </c>
      <c r="E301" t="str">
        <f>IF(ISBLANK(HLOOKUP(E$1, m_preprocess!$1:$1048576, $D301, FALSE)), "", HLOOKUP(E$1, m_preprocess!$1:$1048576, $D301, FALSE))</f>
        <v/>
      </c>
      <c r="F301" t="str">
        <f>IF(ISBLANK(HLOOKUP(F$1, m_preprocess!$1:$1048576, $D301, FALSE)), "", HLOOKUP(F$1, m_preprocess!$1:$1048576, $D301, FALSE))</f>
        <v/>
      </c>
      <c r="G301" t="str">
        <f>IF(ISBLANK(HLOOKUP(G$1, m_preprocess!$1:$1048576, $D301, FALSE)), "", HLOOKUP(G$1, m_preprocess!$1:$1048576, $D301, FALSE))</f>
        <v/>
      </c>
      <c r="H301" t="str">
        <f>IF(ISBLANK(HLOOKUP(H$1, m_preprocess!$1:$1048576, $D301, FALSE)), "", HLOOKUP(H$1, m_preprocess!$1:$1048576, $D301, FALSE))</f>
        <v/>
      </c>
      <c r="I301" t="str">
        <f>IF(ISBLANK(HLOOKUP(I$1, m_preprocess!$1:$1048576, $D301, FALSE)), "", HLOOKUP(I$1, m_preprocess!$1:$1048576, $D301, FALSE))</f>
        <v/>
      </c>
      <c r="J301" t="str">
        <f>IF(ISBLANK(HLOOKUP(J$1, m_preprocess!$1:$1048576, $D301, FALSE)), "", HLOOKUP(J$1, m_preprocess!$1:$1048576, $D301, FALSE))</f>
        <v/>
      </c>
      <c r="K301" t="str">
        <f>IF(ISBLANK(HLOOKUP(K$1, m_preprocess!$1:$1048576, $D301, FALSE)), "", HLOOKUP(K$1, m_preprocess!$1:$1048576, $D301, FALSE))</f>
        <v/>
      </c>
      <c r="L301" t="str">
        <f>IF(ISBLANK(HLOOKUP(L$1, m_preprocess!$1:$1048576, $D301, FALSE)), "", HLOOKUP(L$1, m_preprocess!$1:$1048576, $D301, FALSE))</f>
        <v/>
      </c>
      <c r="M301" t="str">
        <f>IF(ISBLANK(HLOOKUP(M$1, m_preprocess!$1:$1048576, $D301, FALSE)), "", HLOOKUP(M$1, m_preprocess!$1:$1048576, $D301, FALSE))</f>
        <v/>
      </c>
      <c r="N301" t="str">
        <f>IF(ISBLANK(HLOOKUP(N$1, m_preprocess!$1:$1048576, $D301, FALSE)), "", HLOOKUP(N$1, m_preprocess!$1:$1048576, $D301, FALSE))</f>
        <v/>
      </c>
      <c r="O301" t="str">
        <f>IF(ISBLANK(HLOOKUP(O$1, m_preprocess!$1:$1048576, $D301, FALSE)), "", HLOOKUP(O$1, m_preprocess!$1:$1048576, $D301, FALSE))</f>
        <v/>
      </c>
      <c r="P301" t="str">
        <f>IF(ISBLANK(HLOOKUP(P$1, m_preprocess!$1:$1048576, $D301, FALSE)), "", HLOOKUP(P$1, m_preprocess!$1:$1048576, $D301, FALSE))</f>
        <v/>
      </c>
      <c r="Q301" t="str">
        <f>IF(ISBLANK(HLOOKUP(Q$1, m_preprocess!$1:$1048576, $D301, FALSE)), "", HLOOKUP(Q$1, m_preprocess!$1:$1048576, $D301, FALSE))</f>
        <v/>
      </c>
      <c r="R301" t="str">
        <f>IF(ISBLANK(HLOOKUP(R$1, m_preprocess!$1:$1048576, $D301, FALSE)), "", HLOOKUP(R$1, m_preprocess!$1:$1048576, $D301, FALSE))</f>
        <v/>
      </c>
      <c r="S301" t="str">
        <f>IF(ISBLANK(HLOOKUP(S$1, m_preprocess!$1:$1048576, $D301, FALSE)), "", HLOOKUP(S$1, m_preprocess!$1:$1048576, $D301, FALSE))</f>
        <v/>
      </c>
      <c r="T301" t="str">
        <f>IF(ISBLANK(HLOOKUP(T$1, m_preprocess!$1:$1048576, $D301, FALSE)), "", HLOOKUP(T$1, m_preprocess!$1:$1048576, $D301, FALSE))</f>
        <v/>
      </c>
      <c r="U301" t="str">
        <f>IF(ISBLANK(HLOOKUP(U$1, m_preprocess!$1:$1048576, $D301, FALSE)), "", HLOOKUP(U$1, m_preprocess!$1:$1048576, $D301, FALSE))</f>
        <v/>
      </c>
      <c r="V301" t="str">
        <f>IF(ISBLANK(HLOOKUP(V$1, m_preprocess!$1:$1048576, $D301, FALSE)), "", HLOOKUP(V$1, m_preprocess!$1:$1048576, $D301, FALSE))</f>
        <v/>
      </c>
      <c r="W301" t="str">
        <f>IF(ISBLANK(HLOOKUP(W$1, m_preprocess!$1:$1048576, $D301, FALSE)), "", HLOOKUP(W$1, m_preprocess!$1:$1048576, $D301, FALSE))</f>
        <v/>
      </c>
      <c r="X301" t="str">
        <f>IF(ISBLANK(HLOOKUP(X$1, m_preprocess!$1:$1048576, $D301, FALSE)), "", HLOOKUP(X$1, m_preprocess!$1:$1048576, $D301, FALSE))</f>
        <v/>
      </c>
      <c r="Y301" t="str">
        <f>IF(ISBLANK(HLOOKUP(Y$1, m_preprocess!$1:$1048576, $D301, FALSE)), "", HLOOKUP(Y$1, m_preprocess!$1:$1048576, $D301, FALSE))</f>
        <v/>
      </c>
      <c r="Z301" t="str">
        <f>IF(ISBLANK(HLOOKUP(Z$1, m_preprocess!$1:$1048576, $D301, FALSE)), "", HLOOKUP(Z$1, m_preprocess!$1:$1048576, $D301, FALSE))</f>
        <v/>
      </c>
      <c r="AA301" t="str">
        <f>IF(ISBLANK(HLOOKUP(AA$1, m_preprocess!$1:$1048576, $D301, FALSE)), "", HLOOKUP(AA$1, m_preprocess!$1:$1048576, $D301, FALSE))</f>
        <v/>
      </c>
      <c r="AB301" t="str">
        <f>IF(ISBLANK(HLOOKUP(AB$1, m_preprocess!$1:$1048576, $D301, FALSE)), "", HLOOKUP(AB$1, m_preprocess!$1:$1048576, $D301, FALSE))</f>
        <v/>
      </c>
      <c r="AC301" t="str">
        <f>IF(ISBLANK(HLOOKUP(AC$1, m_preprocess!$1:$1048576, $D301, FALSE)), "", HLOOKUP(AC$1, m_preprocess!$1:$1048576, $D301, FALSE))</f>
        <v/>
      </c>
      <c r="AD301" t="str">
        <f>IF(ISBLANK(HLOOKUP(AD$1, m_preprocess!$1:$1048576, $D301, FALSE)), "", HLOOKUP(AD$1, m_preprocess!$1:$1048576, $D301, FALSE))</f>
        <v/>
      </c>
      <c r="AE301" t="str">
        <f>IF(ISBLANK(HLOOKUP(AE$1, m_preprocess!$1:$1048576, $D301, FALSE)), "", HLOOKUP(AE$1, m_preprocess!$1:$1048576, $D301, FALSE))</f>
        <v/>
      </c>
      <c r="AF301" t="str">
        <f>IF(ISBLANK(HLOOKUP(AF$1, m_preprocess!$1:$1048576, $D301, FALSE)), "", HLOOKUP(AF$1, m_preprocess!$1:$1048576, $D301, FALSE))</f>
        <v/>
      </c>
      <c r="AG301" t="str">
        <f>IF(ISBLANK(HLOOKUP(AG$1, m_preprocess!$1:$1048576, $D301, FALSE)), "", HLOOKUP(AG$1, m_preprocess!$1:$1048576, $D301,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V315"/>
  <sheetViews>
    <sheetView zoomScale="80" zoomScaleNormal="80" workbookViewId="0">
      <pane xSplit="4" ySplit="1" topLeftCell="F287" activePane="bottomRight" state="frozen"/>
      <selection activeCell="D1" sqref="D1"/>
      <selection pane="topRight" activeCell="D1" sqref="D1"/>
      <selection pane="bottomLeft" activeCell="D1" sqref="D1"/>
      <selection pane="bottomRight" activeCell="O304" sqref="O304"/>
    </sheetView>
  </sheetViews>
  <sheetFormatPr defaultRowHeight="15"/>
  <cols>
    <col min="1" max="1" width="12.140625" style="79" bestFit="1" customWidth="1"/>
    <col min="2" max="3" width="9.140625" style="43"/>
    <col min="4" max="4" width="9.140625" style="43" customWidth="1"/>
    <col min="5" max="6" width="20.7109375" style="20" customWidth="1"/>
    <col min="7" max="16" width="20.7109375" style="21" customWidth="1"/>
    <col min="17" max="19" width="20.7109375" style="43" customWidth="1"/>
    <col min="20" max="35" width="20.7109375" style="21" customWidth="1"/>
    <col min="36" max="36" width="20.7109375" style="88" customWidth="1"/>
    <col min="37" max="48" width="20.7109375" style="43" customWidth="1"/>
    <col min="49" max="16384" width="9.140625" style="43"/>
  </cols>
  <sheetData>
    <row r="1" spans="1:48" s="41" customFormat="1" ht="15.75">
      <c r="A1" s="56" t="s">
        <v>4</v>
      </c>
      <c r="B1" s="56" t="s">
        <v>0</v>
      </c>
      <c r="C1" s="56" t="s">
        <v>13</v>
      </c>
      <c r="D1" s="56" t="s">
        <v>67</v>
      </c>
      <c r="E1" s="73" t="s">
        <v>18</v>
      </c>
      <c r="F1" s="73" t="s">
        <v>123</v>
      </c>
      <c r="G1" s="73" t="s">
        <v>36</v>
      </c>
      <c r="H1" s="73" t="s">
        <v>82</v>
      </c>
      <c r="I1" s="73" t="s">
        <v>83</v>
      </c>
      <c r="J1" s="73" t="s">
        <v>68</v>
      </c>
      <c r="K1" s="73" t="s">
        <v>37</v>
      </c>
      <c r="L1" s="73" t="s">
        <v>19</v>
      </c>
      <c r="M1" s="73" t="s">
        <v>30</v>
      </c>
      <c r="N1" s="56" t="s">
        <v>34</v>
      </c>
      <c r="O1" s="73" t="s">
        <v>106</v>
      </c>
      <c r="P1" s="73" t="s">
        <v>107</v>
      </c>
      <c r="Q1" s="56" t="s">
        <v>198</v>
      </c>
      <c r="R1" s="56" t="s">
        <v>197</v>
      </c>
      <c r="S1" s="73" t="s">
        <v>114</v>
      </c>
      <c r="T1" s="56" t="s">
        <v>133</v>
      </c>
      <c r="U1" s="51" t="s">
        <v>93</v>
      </c>
      <c r="V1" s="51" t="s">
        <v>134</v>
      </c>
      <c r="W1" s="51" t="s">
        <v>94</v>
      </c>
      <c r="X1" s="51" t="s">
        <v>74</v>
      </c>
      <c r="Y1" s="51" t="s">
        <v>75</v>
      </c>
      <c r="Z1" s="73" t="s">
        <v>16</v>
      </c>
      <c r="AA1" s="73" t="s">
        <v>44</v>
      </c>
      <c r="AB1" s="73" t="s">
        <v>15</v>
      </c>
      <c r="AC1" s="73" t="s">
        <v>47</v>
      </c>
      <c r="AD1" s="73" t="s">
        <v>50</v>
      </c>
      <c r="AE1" s="73" t="s">
        <v>51</v>
      </c>
      <c r="AF1" s="51" t="s">
        <v>154</v>
      </c>
      <c r="AG1" s="51" t="s">
        <v>155</v>
      </c>
      <c r="AH1" s="73" t="s">
        <v>152</v>
      </c>
      <c r="AI1" s="73" t="s">
        <v>151</v>
      </c>
      <c r="AJ1" s="50" t="s">
        <v>79</v>
      </c>
      <c r="AK1" s="51" t="s">
        <v>118</v>
      </c>
      <c r="AL1" s="73" t="s">
        <v>121</v>
      </c>
      <c r="AM1" s="73" t="s">
        <v>201</v>
      </c>
      <c r="AN1" s="51" t="s">
        <v>203</v>
      </c>
      <c r="AO1" s="51" t="s">
        <v>204</v>
      </c>
      <c r="AP1" s="73" t="s">
        <v>205</v>
      </c>
      <c r="AQ1" s="73" t="s">
        <v>206</v>
      </c>
      <c r="AR1" s="51" t="s">
        <v>213</v>
      </c>
      <c r="AS1" s="73" t="s">
        <v>214</v>
      </c>
      <c r="AT1" s="73" t="s">
        <v>220</v>
      </c>
      <c r="AU1" s="51" t="s">
        <v>195</v>
      </c>
      <c r="AV1" s="73" t="s">
        <v>194</v>
      </c>
    </row>
    <row r="2" spans="1:48">
      <c r="A2" s="74">
        <v>33970</v>
      </c>
      <c r="B2" s="43">
        <v>1993</v>
      </c>
      <c r="C2" s="43">
        <v>1</v>
      </c>
      <c r="D2" s="43">
        <v>2</v>
      </c>
      <c r="E2" s="50">
        <v>63.985957661193247</v>
      </c>
      <c r="F2" s="50"/>
      <c r="G2" s="51">
        <v>67.685156703307186</v>
      </c>
      <c r="H2" s="51">
        <v>84.768644187379309</v>
      </c>
      <c r="I2" s="51">
        <v>45.583100399098186</v>
      </c>
      <c r="J2" s="51">
        <v>56.712766896905521</v>
      </c>
      <c r="K2" s="51">
        <v>67.129459471524044</v>
      </c>
      <c r="L2" s="51">
        <v>46.778203992951077</v>
      </c>
      <c r="M2" s="51">
        <v>60.143898989656229</v>
      </c>
      <c r="N2" s="51">
        <v>17.274369884079</v>
      </c>
      <c r="O2" s="51"/>
      <c r="P2" s="51"/>
      <c r="Q2" s="51">
        <v>84.754018752488264</v>
      </c>
      <c r="R2" s="51">
        <v>90.216631913279244</v>
      </c>
      <c r="S2" s="51">
        <f>Q2/R2*100</f>
        <v>93.945004324654988</v>
      </c>
      <c r="T2" s="51">
        <v>3491.0250000000001</v>
      </c>
      <c r="U2" s="51">
        <v>619.49300000000005</v>
      </c>
      <c r="V2" s="51">
        <v>4615.875</v>
      </c>
      <c r="W2" s="51">
        <v>521.39599999999996</v>
      </c>
      <c r="X2" s="51">
        <v>3255.3130000000001</v>
      </c>
      <c r="Y2" s="51">
        <v>839.16600000000005</v>
      </c>
      <c r="Z2" s="51">
        <f>T2/Q2</f>
        <v>41.190082209494143</v>
      </c>
      <c r="AA2" s="51">
        <f>U2/Q2</f>
        <v>7.3093053181246646</v>
      </c>
      <c r="AB2" s="51">
        <f>V2/$R2</f>
        <v>51.164346330696659</v>
      </c>
      <c r="AC2" s="51">
        <f>W2/$R2</f>
        <v>5.7793778036536763</v>
      </c>
      <c r="AD2" s="51">
        <f>X2/$R2</f>
        <v>36.083291195454628</v>
      </c>
      <c r="AE2" s="51">
        <f>Y2/$R2</f>
        <v>9.3016773315883547</v>
      </c>
      <c r="AF2" s="51">
        <v>24247.322</v>
      </c>
      <c r="AG2" s="51">
        <v>18714.496999999999</v>
      </c>
      <c r="AH2" s="51">
        <f t="shared" ref="AH2:AH65" si="0">AF2/$N2*100</f>
        <v>140365.88403926473</v>
      </c>
      <c r="AI2" s="51">
        <f t="shared" ref="AI2:AI65" si="1">AG2/$N2*100</f>
        <v>108336.78522334003</v>
      </c>
      <c r="AJ2" s="50">
        <v>142.80000000000001</v>
      </c>
      <c r="AK2" s="51"/>
      <c r="AL2" s="51"/>
      <c r="AM2" s="51">
        <v>96.687778985616859</v>
      </c>
      <c r="AN2" s="51">
        <v>116663.02799999999</v>
      </c>
      <c r="AO2" s="51">
        <v>306666.87199999997</v>
      </c>
      <c r="AP2" s="51">
        <f t="shared" ref="AP2:AP65" si="2">AN2/N2</f>
        <v>6753.5330540492241</v>
      </c>
      <c r="AQ2" s="51">
        <f t="shared" ref="AQ2:AQ65" si="3">AO2/N2</f>
        <v>17752.709595655982</v>
      </c>
      <c r="AR2" s="51"/>
      <c r="AS2" s="51"/>
      <c r="AT2" s="51"/>
      <c r="AU2" s="51"/>
      <c r="AV2" s="51"/>
    </row>
    <row r="3" spans="1:48">
      <c r="A3" s="74">
        <v>34001</v>
      </c>
      <c r="B3" s="43">
        <v>1993</v>
      </c>
      <c r="C3" s="43">
        <v>2</v>
      </c>
      <c r="D3" s="43">
        <v>3</v>
      </c>
      <c r="E3" s="50">
        <v>64.637692827424473</v>
      </c>
      <c r="F3" s="50"/>
      <c r="G3" s="51">
        <v>66.288787453723771</v>
      </c>
      <c r="H3" s="51">
        <v>76.367830886445489</v>
      </c>
      <c r="I3" s="51">
        <v>45.98002840275457</v>
      </c>
      <c r="J3" s="51">
        <v>58.721921538185029</v>
      </c>
      <c r="K3" s="51">
        <v>67.422328972882738</v>
      </c>
      <c r="L3" s="51">
        <v>48.570685391214255</v>
      </c>
      <c r="M3" s="51">
        <v>60.579604230659271</v>
      </c>
      <c r="N3" s="51">
        <v>17.415502610111002</v>
      </c>
      <c r="O3" s="51"/>
      <c r="P3" s="51"/>
      <c r="Q3" s="51">
        <v>84.703625831073595</v>
      </c>
      <c r="R3" s="51">
        <v>89.907602080726974</v>
      </c>
      <c r="S3" s="51">
        <f t="shared" ref="S3:S66" si="4">Q3/R3*100</f>
        <v>94.211861812329516</v>
      </c>
      <c r="T3" s="51">
        <v>3824.1120000000001</v>
      </c>
      <c r="U3" s="51">
        <v>595.08299999999997</v>
      </c>
      <c r="V3" s="51">
        <v>5052.1049999999996</v>
      </c>
      <c r="W3" s="51">
        <v>594.01</v>
      </c>
      <c r="X3" s="51">
        <v>3568.9630000000002</v>
      </c>
      <c r="Y3" s="51">
        <v>889.13199999999995</v>
      </c>
      <c r="Z3" s="51">
        <f t="shared" ref="Z3:Z66" si="5">T3/Q3</f>
        <v>45.146969359098222</v>
      </c>
      <c r="AA3" s="51">
        <f t="shared" ref="AA3:AA66" si="6">U3/Q3</f>
        <v>7.0254725717029851</v>
      </c>
      <c r="AB3" s="51">
        <f t="shared" ref="AB3:AB66" si="7">V3/$R3</f>
        <v>56.192189348613418</v>
      </c>
      <c r="AC3" s="51">
        <f t="shared" ref="AC3:AC66" si="8">W3/$R3</f>
        <v>6.6068940362422905</v>
      </c>
      <c r="AD3" s="51">
        <f t="shared" ref="AD3:AD66" si="9">X3/$R3</f>
        <v>39.695897981968983</v>
      </c>
      <c r="AE3" s="51">
        <f t="shared" ref="AE3:AE66" si="10">Y3/$R3</f>
        <v>9.8893973304021472</v>
      </c>
      <c r="AF3" s="51">
        <v>19597.205000000002</v>
      </c>
      <c r="AG3" s="51">
        <v>18551.374</v>
      </c>
      <c r="AH3" s="51">
        <f t="shared" si="0"/>
        <v>112527.35817467798</v>
      </c>
      <c r="AI3" s="51">
        <f t="shared" si="1"/>
        <v>106522.18552239508</v>
      </c>
      <c r="AJ3" s="50">
        <v>143.1</v>
      </c>
      <c r="AK3" s="51"/>
      <c r="AL3" s="51"/>
      <c r="AM3" s="51">
        <v>95.655820463556083</v>
      </c>
      <c r="AN3" s="51">
        <v>117120.74799999999</v>
      </c>
      <c r="AO3" s="51">
        <v>309269.25399999996</v>
      </c>
      <c r="AP3" s="51">
        <f t="shared" si="2"/>
        <v>6725.0857251746866</v>
      </c>
      <c r="AQ3" s="51">
        <f t="shared" si="3"/>
        <v>17758.273242165633</v>
      </c>
      <c r="AR3" s="51"/>
      <c r="AS3" s="51"/>
      <c r="AT3" s="51"/>
      <c r="AU3" s="51"/>
      <c r="AV3" s="51"/>
    </row>
    <row r="4" spans="1:48">
      <c r="A4" s="74">
        <v>34029</v>
      </c>
      <c r="B4" s="43">
        <v>1993</v>
      </c>
      <c r="C4" s="43">
        <v>3</v>
      </c>
      <c r="D4" s="43">
        <v>4</v>
      </c>
      <c r="E4" s="50">
        <v>68.080522500869719</v>
      </c>
      <c r="F4" s="50"/>
      <c r="G4" s="51">
        <v>71.940382232414635</v>
      </c>
      <c r="H4" s="51">
        <v>86.248487981608108</v>
      </c>
      <c r="I4" s="51">
        <v>44.917312425129616</v>
      </c>
      <c r="J4" s="51">
        <v>59.830873774648943</v>
      </c>
      <c r="K4" s="51">
        <v>74.019785164137446</v>
      </c>
      <c r="L4" s="51">
        <v>50.032881709149798</v>
      </c>
      <c r="M4" s="51">
        <v>64.350479048228721</v>
      </c>
      <c r="N4" s="51">
        <v>17.516998351872001</v>
      </c>
      <c r="O4" s="51"/>
      <c r="P4" s="51"/>
      <c r="Q4" s="51">
        <v>84.869682764264667</v>
      </c>
      <c r="R4" s="51">
        <v>90.11344117476483</v>
      </c>
      <c r="S4" s="51">
        <f t="shared" si="4"/>
        <v>94.18093644839233</v>
      </c>
      <c r="T4" s="51">
        <v>4454.1570000000002</v>
      </c>
      <c r="U4" s="51">
        <v>708.44600000000003</v>
      </c>
      <c r="V4" s="51">
        <v>5716.6629999999996</v>
      </c>
      <c r="W4" s="51">
        <v>683.27200000000005</v>
      </c>
      <c r="X4" s="51">
        <v>4090.471</v>
      </c>
      <c r="Y4" s="51">
        <v>942.92</v>
      </c>
      <c r="Z4" s="51">
        <f t="shared" si="5"/>
        <v>52.482309994865126</v>
      </c>
      <c r="AA4" s="51">
        <f t="shared" si="6"/>
        <v>8.3474566762290188</v>
      </c>
      <c r="AB4" s="51">
        <f t="shared" si="7"/>
        <v>63.438516224379647</v>
      </c>
      <c r="AC4" s="51">
        <f t="shared" si="8"/>
        <v>7.5823538763198632</v>
      </c>
      <c r="AD4" s="51">
        <f t="shared" si="9"/>
        <v>45.392462508084606</v>
      </c>
      <c r="AE4" s="51">
        <f t="shared" si="10"/>
        <v>10.463699839975185</v>
      </c>
      <c r="AF4" s="51">
        <v>24289.577000000001</v>
      </c>
      <c r="AG4" s="51">
        <v>25532.634999999998</v>
      </c>
      <c r="AH4" s="51">
        <f t="shared" si="0"/>
        <v>138662.89481841636</v>
      </c>
      <c r="AI4" s="51">
        <f t="shared" si="1"/>
        <v>145759.19051377533</v>
      </c>
      <c r="AJ4" s="50">
        <v>143.30000000000001</v>
      </c>
      <c r="AK4" s="51"/>
      <c r="AL4" s="51"/>
      <c r="AM4" s="51">
        <v>95.805144296996374</v>
      </c>
      <c r="AN4" s="51">
        <v>115272.55499999999</v>
      </c>
      <c r="AO4" s="51">
        <v>309083.77899999998</v>
      </c>
      <c r="AP4" s="51">
        <f t="shared" si="2"/>
        <v>6580.6111689038944</v>
      </c>
      <c r="AQ4" s="51">
        <f t="shared" si="3"/>
        <v>17644.791235992147</v>
      </c>
      <c r="AR4" s="51"/>
      <c r="AS4" s="51"/>
      <c r="AT4" s="51"/>
      <c r="AU4" s="51"/>
      <c r="AV4" s="51"/>
    </row>
    <row r="5" spans="1:48">
      <c r="A5" s="74">
        <v>34060</v>
      </c>
      <c r="B5" s="43">
        <v>1993</v>
      </c>
      <c r="C5" s="43">
        <v>4</v>
      </c>
      <c r="D5" s="43">
        <v>5</v>
      </c>
      <c r="E5" s="50">
        <v>64.27978531673601</v>
      </c>
      <c r="F5" s="50"/>
      <c r="G5" s="51">
        <v>66.458225074632267</v>
      </c>
      <c r="H5" s="51">
        <v>83.500443487871593</v>
      </c>
      <c r="I5" s="51">
        <v>45.835646843922291</v>
      </c>
      <c r="J5" s="51">
        <v>52.972507631127705</v>
      </c>
      <c r="K5" s="51">
        <v>67.017529288729762</v>
      </c>
      <c r="L5" s="51">
        <v>44.999070085343703</v>
      </c>
      <c r="M5" s="51">
        <v>61.415844564490321</v>
      </c>
      <c r="N5" s="51">
        <v>17.618012674726</v>
      </c>
      <c r="O5" s="51"/>
      <c r="P5" s="51"/>
      <c r="Q5" s="51">
        <v>85.153856981661221</v>
      </c>
      <c r="R5" s="51">
        <v>90.456006446957161</v>
      </c>
      <c r="S5" s="51">
        <f t="shared" si="4"/>
        <v>94.138421898599859</v>
      </c>
      <c r="T5" s="51">
        <v>4131.085</v>
      </c>
      <c r="U5" s="51">
        <v>680.57600000000002</v>
      </c>
      <c r="V5" s="51">
        <v>5189.9319999999998</v>
      </c>
      <c r="W5" s="51">
        <v>658.50800000000004</v>
      </c>
      <c r="X5" s="51">
        <v>3657.1219999999998</v>
      </c>
      <c r="Y5" s="51">
        <v>874.30200000000002</v>
      </c>
      <c r="Z5" s="51">
        <f t="shared" si="5"/>
        <v>48.513187146527876</v>
      </c>
      <c r="AA5" s="51">
        <f t="shared" si="6"/>
        <v>7.9923097335047224</v>
      </c>
      <c r="AB5" s="51">
        <f t="shared" si="7"/>
        <v>57.375205957642443</v>
      </c>
      <c r="AC5" s="51">
        <f t="shared" si="8"/>
        <v>7.2798703575991386</v>
      </c>
      <c r="AD5" s="51">
        <f t="shared" si="9"/>
        <v>40.429841462706108</v>
      </c>
      <c r="AE5" s="51">
        <f t="shared" si="10"/>
        <v>9.6654941373371965</v>
      </c>
      <c r="AF5" s="51">
        <v>24974.81</v>
      </c>
      <c r="AG5" s="51">
        <v>18937.588</v>
      </c>
      <c r="AH5" s="51">
        <f t="shared" si="0"/>
        <v>141757.24845417854</v>
      </c>
      <c r="AI5" s="51">
        <f t="shared" si="1"/>
        <v>107489.92153449294</v>
      </c>
      <c r="AJ5" s="50">
        <v>143.80000000000001</v>
      </c>
      <c r="AK5" s="51"/>
      <c r="AL5" s="51"/>
      <c r="AM5" s="51">
        <v>95.553772971715858</v>
      </c>
      <c r="AN5" s="51">
        <v>115184.205</v>
      </c>
      <c r="AO5" s="51">
        <v>316148.54399999999</v>
      </c>
      <c r="AP5" s="51">
        <f t="shared" si="2"/>
        <v>6537.8659401941532</v>
      </c>
      <c r="AQ5" s="51">
        <f t="shared" si="3"/>
        <v>17944.620079285807</v>
      </c>
      <c r="AR5" s="51"/>
      <c r="AS5" s="51"/>
      <c r="AT5" s="51"/>
      <c r="AU5" s="51"/>
      <c r="AV5" s="51"/>
    </row>
    <row r="6" spans="1:48">
      <c r="A6" s="74">
        <v>34090</v>
      </c>
      <c r="B6" s="43">
        <v>1993</v>
      </c>
      <c r="C6" s="43">
        <v>5</v>
      </c>
      <c r="D6" s="43">
        <v>6</v>
      </c>
      <c r="E6" s="50">
        <v>66.406171689164424</v>
      </c>
      <c r="F6" s="50"/>
      <c r="G6" s="51">
        <v>68.181795329176836</v>
      </c>
      <c r="H6" s="51">
        <v>86.220008609926353</v>
      </c>
      <c r="I6" s="51">
        <v>47.135120341691646</v>
      </c>
      <c r="J6" s="51">
        <v>53.642102823947027</v>
      </c>
      <c r="K6" s="51">
        <v>68.811629278055648</v>
      </c>
      <c r="L6" s="51">
        <v>45.31435051601926</v>
      </c>
      <c r="M6" s="51">
        <v>62.21953526637899</v>
      </c>
      <c r="N6" s="51">
        <v>17.718721335329001</v>
      </c>
      <c r="O6" s="51"/>
      <c r="P6" s="51"/>
      <c r="Q6" s="51">
        <v>85.694900012672846</v>
      </c>
      <c r="R6" s="51">
        <v>91.023484989155293</v>
      </c>
      <c r="S6" s="51">
        <f t="shared" si="4"/>
        <v>94.145922915259391</v>
      </c>
      <c r="T6" s="51">
        <v>4125.4570000000003</v>
      </c>
      <c r="U6" s="51">
        <v>683.04700000000003</v>
      </c>
      <c r="V6" s="51">
        <v>5200.38</v>
      </c>
      <c r="W6" s="51">
        <v>553.30999999999995</v>
      </c>
      <c r="X6" s="51">
        <v>3713.2280000000001</v>
      </c>
      <c r="Y6" s="51">
        <v>933.84199999999998</v>
      </c>
      <c r="Z6" s="51">
        <f t="shared" si="5"/>
        <v>48.141219598714905</v>
      </c>
      <c r="AA6" s="51">
        <f t="shared" si="6"/>
        <v>7.9706843686029014</v>
      </c>
      <c r="AB6" s="51">
        <f t="shared" si="7"/>
        <v>57.132288448630405</v>
      </c>
      <c r="AC6" s="51">
        <f t="shared" si="8"/>
        <v>6.0787608831492479</v>
      </c>
      <c r="AD6" s="51">
        <f t="shared" si="9"/>
        <v>40.794175266332651</v>
      </c>
      <c r="AE6" s="51">
        <f t="shared" si="10"/>
        <v>10.259352299148507</v>
      </c>
      <c r="AF6" s="51">
        <v>22990.719000000001</v>
      </c>
      <c r="AG6" s="51">
        <v>20566.306</v>
      </c>
      <c r="AH6" s="51">
        <f t="shared" si="0"/>
        <v>129753.82684166532</v>
      </c>
      <c r="AI6" s="51">
        <f t="shared" si="1"/>
        <v>116071.05056160718</v>
      </c>
      <c r="AJ6" s="50">
        <v>144.19999999999999</v>
      </c>
      <c r="AK6" s="51"/>
      <c r="AL6" s="51"/>
      <c r="AM6" s="51">
        <v>95.962898212143571</v>
      </c>
      <c r="AN6" s="51">
        <v>118707.481</v>
      </c>
      <c r="AO6" s="51">
        <v>323815.745</v>
      </c>
      <c r="AP6" s="51">
        <f t="shared" si="2"/>
        <v>6699.5512121583824</v>
      </c>
      <c r="AQ6" s="51">
        <f t="shared" si="3"/>
        <v>18275.344979569734</v>
      </c>
      <c r="AR6" s="51"/>
      <c r="AS6" s="51"/>
      <c r="AT6" s="51"/>
      <c r="AU6" s="51"/>
      <c r="AV6" s="51"/>
    </row>
    <row r="7" spans="1:48">
      <c r="A7" s="74">
        <v>34121</v>
      </c>
      <c r="B7" s="43">
        <v>1993</v>
      </c>
      <c r="C7" s="43">
        <v>6</v>
      </c>
      <c r="D7" s="43">
        <v>7</v>
      </c>
      <c r="E7" s="50">
        <v>65.933240182824377</v>
      </c>
      <c r="F7" s="50"/>
      <c r="G7" s="51">
        <v>67.846985489601536</v>
      </c>
      <c r="H7" s="51">
        <v>83.763946930944911</v>
      </c>
      <c r="I7" s="51">
        <v>49.128471055808106</v>
      </c>
      <c r="J7" s="51">
        <v>55.397584289803724</v>
      </c>
      <c r="K7" s="51">
        <v>68.227615904087941</v>
      </c>
      <c r="L7" s="51">
        <v>46.663525634711505</v>
      </c>
      <c r="M7" s="51">
        <v>63.676601791074404</v>
      </c>
      <c r="N7" s="51">
        <v>17.818102266693</v>
      </c>
      <c r="O7" s="51"/>
      <c r="P7" s="51"/>
      <c r="Q7" s="51">
        <v>85.617611314013402</v>
      </c>
      <c r="R7" s="51">
        <v>91.007030772097806</v>
      </c>
      <c r="S7" s="51">
        <f t="shared" si="4"/>
        <v>94.078018574651963</v>
      </c>
      <c r="T7" s="51">
        <v>4789.9989999999998</v>
      </c>
      <c r="U7" s="51">
        <v>676.32</v>
      </c>
      <c r="V7" s="51">
        <v>5929.1710000000003</v>
      </c>
      <c r="W7" s="51">
        <v>667.48500000000001</v>
      </c>
      <c r="X7" s="51">
        <v>4289.8810000000003</v>
      </c>
      <c r="Y7" s="51">
        <v>971.80499999999995</v>
      </c>
      <c r="Z7" s="51">
        <f t="shared" si="5"/>
        <v>55.946421845758735</v>
      </c>
      <c r="AA7" s="51">
        <f t="shared" si="6"/>
        <v>7.8993093782949755</v>
      </c>
      <c r="AB7" s="51">
        <f t="shared" si="7"/>
        <v>65.150691652032748</v>
      </c>
      <c r="AC7" s="51">
        <f t="shared" si="8"/>
        <v>7.3344333326458422</v>
      </c>
      <c r="AD7" s="51">
        <f t="shared" si="9"/>
        <v>47.137907517748083</v>
      </c>
      <c r="AE7" s="51">
        <f t="shared" si="10"/>
        <v>10.678350801638826</v>
      </c>
      <c r="AF7" s="51">
        <v>23898.436000000002</v>
      </c>
      <c r="AG7" s="51">
        <v>25778.719000000001</v>
      </c>
      <c r="AH7" s="51">
        <f t="shared" si="0"/>
        <v>134124.47432560113</v>
      </c>
      <c r="AI7" s="51">
        <f t="shared" si="1"/>
        <v>144677.13011271472</v>
      </c>
      <c r="AJ7" s="50">
        <v>144.30000000000001</v>
      </c>
      <c r="AK7" s="51"/>
      <c r="AL7" s="51"/>
      <c r="AM7" s="51">
        <v>95.361718727950475</v>
      </c>
      <c r="AN7" s="51">
        <v>121212.281</v>
      </c>
      <c r="AO7" s="51">
        <v>328228.989</v>
      </c>
      <c r="AP7" s="51">
        <f t="shared" si="2"/>
        <v>6802.7604278924555</v>
      </c>
      <c r="AQ7" s="51">
        <f t="shared" si="3"/>
        <v>18421.096932053839</v>
      </c>
      <c r="AR7" s="51"/>
      <c r="AS7" s="51"/>
      <c r="AT7" s="51"/>
      <c r="AU7" s="51"/>
      <c r="AV7" s="51"/>
    </row>
    <row r="8" spans="1:48">
      <c r="A8" s="74">
        <v>34151</v>
      </c>
      <c r="B8" s="43">
        <v>1993</v>
      </c>
      <c r="C8" s="43">
        <v>7</v>
      </c>
      <c r="D8" s="43">
        <v>8</v>
      </c>
      <c r="E8" s="50">
        <v>66.283628594999016</v>
      </c>
      <c r="F8" s="50"/>
      <c r="G8" s="51">
        <v>68.054584686892767</v>
      </c>
      <c r="H8" s="51">
        <v>85.818869172322678</v>
      </c>
      <c r="I8" s="51">
        <v>50.460809253841688</v>
      </c>
      <c r="J8" s="51">
        <v>57.425682863257933</v>
      </c>
      <c r="K8" s="51">
        <v>66.408427127657362</v>
      </c>
      <c r="L8" s="51">
        <v>48.602171720016223</v>
      </c>
      <c r="M8" s="51">
        <v>62.71260011634476</v>
      </c>
      <c r="N8" s="51">
        <v>17.903728314013001</v>
      </c>
      <c r="O8" s="51"/>
      <c r="P8" s="51"/>
      <c r="Q8" s="51">
        <v>85.664469770365528</v>
      </c>
      <c r="R8" s="51">
        <v>91.26328468510188</v>
      </c>
      <c r="S8" s="51">
        <f t="shared" si="4"/>
        <v>93.865205559875804</v>
      </c>
      <c r="T8" s="51">
        <v>4151.9080000000004</v>
      </c>
      <c r="U8" s="51">
        <v>652.67899999999997</v>
      </c>
      <c r="V8" s="51">
        <v>5537.3980000000001</v>
      </c>
      <c r="W8" s="51">
        <v>656.50099999999998</v>
      </c>
      <c r="X8" s="51">
        <v>3955.9050000000002</v>
      </c>
      <c r="Y8" s="51">
        <v>924.99199999999996</v>
      </c>
      <c r="Z8" s="51">
        <f t="shared" si="5"/>
        <v>48.467095064379855</v>
      </c>
      <c r="AA8" s="51">
        <f t="shared" si="6"/>
        <v>7.6190163990927484</v>
      </c>
      <c r="AB8" s="51">
        <f t="shared" si="7"/>
        <v>60.674980295815971</v>
      </c>
      <c r="AC8" s="51">
        <f t="shared" si="8"/>
        <v>7.1934842392010614</v>
      </c>
      <c r="AD8" s="51">
        <f t="shared" si="9"/>
        <v>43.346072998025406</v>
      </c>
      <c r="AE8" s="51">
        <f t="shared" si="10"/>
        <v>10.135423058589504</v>
      </c>
      <c r="AF8" s="51">
        <v>25269.802</v>
      </c>
      <c r="AG8" s="51">
        <v>26855.847000000002</v>
      </c>
      <c r="AH8" s="51">
        <f t="shared" si="0"/>
        <v>141142.680210477</v>
      </c>
      <c r="AI8" s="51">
        <f t="shared" si="1"/>
        <v>150001.42165350163</v>
      </c>
      <c r="AJ8" s="50">
        <v>144.5</v>
      </c>
      <c r="AK8" s="51"/>
      <c r="AL8" s="51"/>
      <c r="AM8" s="51">
        <v>94.630127437345408</v>
      </c>
      <c r="AN8" s="51">
        <v>122148.4</v>
      </c>
      <c r="AO8" s="51">
        <v>330579.52799999999</v>
      </c>
      <c r="AP8" s="51">
        <f t="shared" si="2"/>
        <v>6822.5119292273957</v>
      </c>
      <c r="AQ8" s="51">
        <f t="shared" si="3"/>
        <v>18464.284209521877</v>
      </c>
      <c r="AR8" s="51"/>
      <c r="AS8" s="51"/>
      <c r="AT8" s="51"/>
      <c r="AU8" s="51"/>
      <c r="AV8" s="51"/>
    </row>
    <row r="9" spans="1:48">
      <c r="A9" s="74">
        <v>34182</v>
      </c>
      <c r="B9" s="43">
        <v>1993</v>
      </c>
      <c r="C9" s="43">
        <v>8</v>
      </c>
      <c r="D9" s="43">
        <v>9</v>
      </c>
      <c r="E9" s="50">
        <v>65.571510153321853</v>
      </c>
      <c r="F9" s="50"/>
      <c r="G9" s="51">
        <v>69.517348459101541</v>
      </c>
      <c r="H9" s="51">
        <v>85.902910699527965</v>
      </c>
      <c r="I9" s="51">
        <v>48.313742315990169</v>
      </c>
      <c r="J9" s="51">
        <v>61.704437220384477</v>
      </c>
      <c r="K9" s="51">
        <v>67.606461774193235</v>
      </c>
      <c r="L9" s="51">
        <v>50.938747056057935</v>
      </c>
      <c r="M9" s="51">
        <v>62.428800164809353</v>
      </c>
      <c r="N9" s="51">
        <v>17.999553984815002</v>
      </c>
      <c r="O9" s="51"/>
      <c r="P9" s="51"/>
      <c r="Q9" s="51">
        <v>85.676698063267409</v>
      </c>
      <c r="R9" s="51">
        <v>91.304067829529146</v>
      </c>
      <c r="S9" s="51">
        <f t="shared" si="4"/>
        <v>93.836671355356899</v>
      </c>
      <c r="T9" s="51">
        <v>4219.402</v>
      </c>
      <c r="U9" s="51">
        <v>645.21699999999998</v>
      </c>
      <c r="V9" s="51">
        <v>5286.125</v>
      </c>
      <c r="W9" s="51">
        <v>641.48500000000001</v>
      </c>
      <c r="X9" s="51">
        <v>3773.123</v>
      </c>
      <c r="Y9" s="51">
        <v>871.51700000000005</v>
      </c>
      <c r="Z9" s="51">
        <f t="shared" si="5"/>
        <v>49.247953006828176</v>
      </c>
      <c r="AA9" s="51">
        <f t="shared" si="6"/>
        <v>7.5308341075836465</v>
      </c>
      <c r="AB9" s="51">
        <f t="shared" si="7"/>
        <v>57.895832306941152</v>
      </c>
      <c r="AC9" s="51">
        <f t="shared" si="8"/>
        <v>7.0258096407894532</v>
      </c>
      <c r="AD9" s="51">
        <f t="shared" si="9"/>
        <v>41.324807204041285</v>
      </c>
      <c r="AE9" s="51">
        <f t="shared" si="10"/>
        <v>9.5452154621104182</v>
      </c>
      <c r="AF9" s="51">
        <v>23873.191999999999</v>
      </c>
      <c r="AG9" s="51">
        <v>22092.86</v>
      </c>
      <c r="AH9" s="51">
        <f t="shared" si="0"/>
        <v>132632.13088579965</v>
      </c>
      <c r="AI9" s="51">
        <f t="shared" si="1"/>
        <v>122741.15246765694</v>
      </c>
      <c r="AJ9" s="50">
        <v>144.80000000000001</v>
      </c>
      <c r="AK9" s="51"/>
      <c r="AL9" s="51"/>
      <c r="AM9" s="51">
        <v>94.067184865950239</v>
      </c>
      <c r="AN9" s="51">
        <v>120813.424</v>
      </c>
      <c r="AO9" s="51">
        <v>329138.89399999997</v>
      </c>
      <c r="AP9" s="51">
        <f t="shared" si="2"/>
        <v>6712.0232035706031</v>
      </c>
      <c r="AQ9" s="51">
        <f t="shared" si="3"/>
        <v>18285.947211673803</v>
      </c>
      <c r="AR9" s="51"/>
      <c r="AS9" s="51"/>
      <c r="AT9" s="51"/>
      <c r="AU9" s="51"/>
      <c r="AV9" s="51"/>
    </row>
    <row r="10" spans="1:48">
      <c r="A10" s="74">
        <v>34213</v>
      </c>
      <c r="B10" s="43">
        <v>1993</v>
      </c>
      <c r="C10" s="43">
        <v>9</v>
      </c>
      <c r="D10" s="43">
        <v>10</v>
      </c>
      <c r="E10" s="50">
        <v>65.392135035519132</v>
      </c>
      <c r="F10" s="50"/>
      <c r="G10" s="51">
        <v>70.140923822366702</v>
      </c>
      <c r="H10" s="51">
        <v>83.903648185634765</v>
      </c>
      <c r="I10" s="51">
        <v>52.793957831134186</v>
      </c>
      <c r="J10" s="51">
        <v>63.613845385089064</v>
      </c>
      <c r="K10" s="51">
        <v>68.460379184334059</v>
      </c>
      <c r="L10" s="51">
        <v>51.466830209238566</v>
      </c>
      <c r="M10" s="51">
        <v>62.672373742731146</v>
      </c>
      <c r="N10" s="51">
        <v>18.132863626020001</v>
      </c>
      <c r="O10" s="51"/>
      <c r="P10" s="51"/>
      <c r="Q10" s="51">
        <v>85.568638084930583</v>
      </c>
      <c r="R10" s="51">
        <v>91.27929986524704</v>
      </c>
      <c r="S10" s="51">
        <f t="shared" si="4"/>
        <v>93.743749361852096</v>
      </c>
      <c r="T10" s="51">
        <v>4446.8919999999998</v>
      </c>
      <c r="U10" s="51">
        <v>630.56399999999996</v>
      </c>
      <c r="V10" s="51">
        <v>5502.7259999999997</v>
      </c>
      <c r="W10" s="51">
        <v>640.80399999999997</v>
      </c>
      <c r="X10" s="51">
        <v>3997.915</v>
      </c>
      <c r="Y10" s="51">
        <v>864.00699999999995</v>
      </c>
      <c r="Z10" s="51">
        <f t="shared" si="5"/>
        <v>51.968713065016495</v>
      </c>
      <c r="AA10" s="51">
        <f t="shared" si="6"/>
        <v>7.3691017423245402</v>
      </c>
      <c r="AB10" s="51">
        <f t="shared" si="7"/>
        <v>60.284489562513222</v>
      </c>
      <c r="AC10" s="51">
        <f t="shared" si="8"/>
        <v>7.0202554242418618</v>
      </c>
      <c r="AD10" s="51">
        <f t="shared" si="9"/>
        <v>43.798703604234532</v>
      </c>
      <c r="AE10" s="51">
        <f t="shared" si="10"/>
        <v>9.4655305340368319</v>
      </c>
      <c r="AF10" s="51">
        <v>23841.603999999999</v>
      </c>
      <c r="AG10" s="51">
        <v>22921.831999999999</v>
      </c>
      <c r="AH10" s="51">
        <f t="shared" si="0"/>
        <v>131482.83962047871</v>
      </c>
      <c r="AI10" s="51">
        <f t="shared" si="1"/>
        <v>126410.43617130612</v>
      </c>
      <c r="AJ10" s="50">
        <v>145</v>
      </c>
      <c r="AK10" s="51"/>
      <c r="AL10" s="51"/>
      <c r="AM10" s="51">
        <v>93.907422211004615</v>
      </c>
      <c r="AN10" s="51">
        <v>121523.946</v>
      </c>
      <c r="AO10" s="51">
        <v>333869.60800000001</v>
      </c>
      <c r="AP10" s="51">
        <f t="shared" si="2"/>
        <v>6701.8617967003047</v>
      </c>
      <c r="AQ10" s="51">
        <f t="shared" si="3"/>
        <v>18412.403847835114</v>
      </c>
      <c r="AR10" s="51"/>
      <c r="AS10" s="51"/>
      <c r="AT10" s="51"/>
      <c r="AU10" s="51"/>
      <c r="AV10" s="51"/>
    </row>
    <row r="11" spans="1:48">
      <c r="A11" s="74">
        <v>34243</v>
      </c>
      <c r="B11" s="43">
        <v>1993</v>
      </c>
      <c r="C11" s="43">
        <v>10</v>
      </c>
      <c r="D11" s="43">
        <v>11</v>
      </c>
      <c r="E11" s="50">
        <v>66.289116319182142</v>
      </c>
      <c r="F11" s="50"/>
      <c r="G11" s="51">
        <v>69.96665036257086</v>
      </c>
      <c r="H11" s="51">
        <v>81.283037963650401</v>
      </c>
      <c r="I11" s="51">
        <v>51.357375432145389</v>
      </c>
      <c r="J11" s="51">
        <v>59.861138602788046</v>
      </c>
      <c r="K11" s="51">
        <v>71.535451950428609</v>
      </c>
      <c r="L11" s="51">
        <v>49.015640980532723</v>
      </c>
      <c r="M11" s="51">
        <v>64.94714938805906</v>
      </c>
      <c r="N11" s="51">
        <v>18.207023453070001</v>
      </c>
      <c r="O11" s="51"/>
      <c r="P11" s="51"/>
      <c r="Q11" s="51">
        <v>86.113427530341681</v>
      </c>
      <c r="R11" s="51">
        <v>91.692902319720687</v>
      </c>
      <c r="S11" s="51">
        <f t="shared" si="4"/>
        <v>93.915041788159201</v>
      </c>
      <c r="T11" s="51">
        <v>4923.7079999999996</v>
      </c>
      <c r="U11" s="51">
        <v>674.65</v>
      </c>
      <c r="V11" s="51">
        <v>5705.3249999999998</v>
      </c>
      <c r="W11" s="51">
        <v>706.08399999999995</v>
      </c>
      <c r="X11" s="51">
        <v>4078.4929999999999</v>
      </c>
      <c r="Y11" s="51">
        <v>920.74800000000005</v>
      </c>
      <c r="Z11" s="51">
        <f t="shared" si="5"/>
        <v>57.177006434509337</v>
      </c>
      <c r="AA11" s="51">
        <f t="shared" si="6"/>
        <v>7.8344344122441312</v>
      </c>
      <c r="AB11" s="51">
        <f t="shared" si="7"/>
        <v>62.222100682409497</v>
      </c>
      <c r="AC11" s="51">
        <f t="shared" si="8"/>
        <v>7.7005305987368686</v>
      </c>
      <c r="AD11" s="51">
        <f t="shared" si="9"/>
        <v>44.479920438976279</v>
      </c>
      <c r="AE11" s="51">
        <f t="shared" si="10"/>
        <v>10.041649644696346</v>
      </c>
      <c r="AF11" s="51">
        <v>24286.245999999999</v>
      </c>
      <c r="AG11" s="51">
        <v>23886.633999999998</v>
      </c>
      <c r="AH11" s="51">
        <f t="shared" si="0"/>
        <v>133389.43656880359</v>
      </c>
      <c r="AI11" s="51">
        <f t="shared" si="1"/>
        <v>131194.61323027144</v>
      </c>
      <c r="AJ11" s="50">
        <v>145.6</v>
      </c>
      <c r="AK11" s="51"/>
      <c r="AL11" s="51"/>
      <c r="AM11" s="51">
        <v>93.729110899337442</v>
      </c>
      <c r="AN11" s="51">
        <v>124914.514</v>
      </c>
      <c r="AO11" s="51">
        <v>338915.94299999997</v>
      </c>
      <c r="AP11" s="51">
        <f t="shared" si="2"/>
        <v>6860.7872298279144</v>
      </c>
      <c r="AQ11" s="51">
        <f t="shared" si="3"/>
        <v>18614.571671947466</v>
      </c>
      <c r="AR11" s="51"/>
      <c r="AS11" s="51"/>
      <c r="AT11" s="51"/>
      <c r="AU11" s="51"/>
      <c r="AV11" s="51"/>
    </row>
    <row r="12" spans="1:48">
      <c r="A12" s="74">
        <v>34274</v>
      </c>
      <c r="B12" s="43">
        <v>1993</v>
      </c>
      <c r="C12" s="43">
        <v>11</v>
      </c>
      <c r="D12" s="43">
        <v>12</v>
      </c>
      <c r="E12" s="50">
        <v>68.042422426016458</v>
      </c>
      <c r="F12" s="50"/>
      <c r="G12" s="51">
        <v>71.204646169212737</v>
      </c>
      <c r="H12" s="51">
        <v>83.519602409614208</v>
      </c>
      <c r="I12" s="51">
        <v>51.016839473275844</v>
      </c>
      <c r="J12" s="51">
        <v>61.811774446659228</v>
      </c>
      <c r="K12" s="51">
        <v>72.088262455641029</v>
      </c>
      <c r="L12" s="51">
        <v>51.824856458239687</v>
      </c>
      <c r="M12" s="51">
        <v>65.757404765241787</v>
      </c>
      <c r="N12" s="51">
        <v>18.287329032569001</v>
      </c>
      <c r="O12" s="51"/>
      <c r="P12" s="51"/>
      <c r="Q12" s="51">
        <v>85.922338250862666</v>
      </c>
      <c r="R12" s="51">
        <v>91.777819716564665</v>
      </c>
      <c r="S12" s="51">
        <f t="shared" si="4"/>
        <v>93.619938364426886</v>
      </c>
      <c r="T12" s="51">
        <v>4649.174</v>
      </c>
      <c r="U12" s="51">
        <v>585.16700000000003</v>
      </c>
      <c r="V12" s="51">
        <v>5732.15</v>
      </c>
      <c r="W12" s="51">
        <v>753.92200000000003</v>
      </c>
      <c r="X12" s="51">
        <v>4092.221</v>
      </c>
      <c r="Y12" s="51">
        <v>886.00699999999995</v>
      </c>
      <c r="Z12" s="51">
        <f t="shared" si="5"/>
        <v>54.109025599676599</v>
      </c>
      <c r="AA12" s="51">
        <f t="shared" si="6"/>
        <v>6.810417545801891</v>
      </c>
      <c r="AB12" s="51">
        <f t="shared" si="7"/>
        <v>62.456811653430719</v>
      </c>
      <c r="AC12" s="51">
        <f t="shared" si="8"/>
        <v>8.2146427353397584</v>
      </c>
      <c r="AD12" s="51">
        <f t="shared" si="9"/>
        <v>44.588344031683391</v>
      </c>
      <c r="AE12" s="51">
        <f t="shared" si="10"/>
        <v>9.6538248864075769</v>
      </c>
      <c r="AF12" s="51">
        <v>23021.806</v>
      </c>
      <c r="AG12" s="51">
        <v>22371.237000000001</v>
      </c>
      <c r="AH12" s="51">
        <f t="shared" si="0"/>
        <v>125889.38471549939</v>
      </c>
      <c r="AI12" s="51">
        <f t="shared" si="1"/>
        <v>122331.89964569306</v>
      </c>
      <c r="AJ12" s="50">
        <v>146</v>
      </c>
      <c r="AK12" s="51"/>
      <c r="AL12" s="51"/>
      <c r="AM12" s="51">
        <v>94.319140116462279</v>
      </c>
      <c r="AN12" s="51">
        <v>127314.921</v>
      </c>
      <c r="AO12" s="51">
        <v>353029.06200000003</v>
      </c>
      <c r="AP12" s="51">
        <f t="shared" si="2"/>
        <v>6961.9199596210701</v>
      </c>
      <c r="AQ12" s="51">
        <f t="shared" si="3"/>
        <v>19304.572109533841</v>
      </c>
      <c r="AR12" s="51"/>
      <c r="AS12" s="51"/>
      <c r="AT12" s="51"/>
      <c r="AU12" s="51"/>
      <c r="AV12" s="51"/>
    </row>
    <row r="13" spans="1:48">
      <c r="A13" s="74">
        <v>34304</v>
      </c>
      <c r="B13" s="43">
        <v>1993</v>
      </c>
      <c r="C13" s="43">
        <v>12</v>
      </c>
      <c r="D13" s="43">
        <v>13</v>
      </c>
      <c r="E13" s="50">
        <v>70.163656437306784</v>
      </c>
      <c r="F13" s="50"/>
      <c r="G13" s="51">
        <v>72.221309125560524</v>
      </c>
      <c r="H13" s="51">
        <v>88.222795234423586</v>
      </c>
      <c r="I13" s="51">
        <v>48.602198952911245</v>
      </c>
      <c r="J13" s="51">
        <v>67.170202964713582</v>
      </c>
      <c r="K13" s="51">
        <v>69.406985248827283</v>
      </c>
      <c r="L13" s="51">
        <v>57.496241417543636</v>
      </c>
      <c r="M13" s="51">
        <v>69.047497751564322</v>
      </c>
      <c r="N13" s="51">
        <v>18.426767234662002</v>
      </c>
      <c r="O13" s="51"/>
      <c r="P13" s="51"/>
      <c r="Q13" s="51">
        <v>85.554741345762309</v>
      </c>
      <c r="R13" s="51">
        <v>91.657794955272209</v>
      </c>
      <c r="S13" s="51">
        <f t="shared" si="4"/>
        <v>93.341478908053475</v>
      </c>
      <c r="T13" s="51">
        <v>4679.05</v>
      </c>
      <c r="U13" s="51">
        <v>533.73500000000001</v>
      </c>
      <c r="V13" s="51">
        <v>5898.692</v>
      </c>
      <c r="W13" s="51">
        <v>765.57799999999997</v>
      </c>
      <c r="X13" s="51">
        <v>4095.49</v>
      </c>
      <c r="Y13" s="51">
        <v>1037.624</v>
      </c>
      <c r="Z13" s="51">
        <f t="shared" si="5"/>
        <v>54.690715282394606</v>
      </c>
      <c r="AA13" s="51">
        <f t="shared" si="6"/>
        <v>6.2385204093243036</v>
      </c>
      <c r="AB13" s="51">
        <f t="shared" si="7"/>
        <v>64.355595755696328</v>
      </c>
      <c r="AC13" s="51">
        <f t="shared" si="8"/>
        <v>8.3525683808299327</v>
      </c>
      <c r="AD13" s="51">
        <f t="shared" si="9"/>
        <v>44.682397192716067</v>
      </c>
      <c r="AE13" s="51">
        <f t="shared" si="10"/>
        <v>11.320630182150321</v>
      </c>
      <c r="AF13" s="51">
        <v>30321.742999999999</v>
      </c>
      <c r="AG13" s="51">
        <v>35856.881999999998</v>
      </c>
      <c r="AH13" s="51">
        <f t="shared" si="0"/>
        <v>164552.69996010335</v>
      </c>
      <c r="AI13" s="51">
        <f t="shared" si="1"/>
        <v>194591.27878139561</v>
      </c>
      <c r="AJ13" s="50">
        <v>146.30000000000001</v>
      </c>
      <c r="AK13" s="51"/>
      <c r="AL13" s="51"/>
      <c r="AM13" s="51">
        <v>92.139752233466794</v>
      </c>
      <c r="AN13" s="51">
        <v>145073.97899999999</v>
      </c>
      <c r="AO13" s="51">
        <v>361371.24</v>
      </c>
      <c r="AP13" s="51">
        <f t="shared" si="2"/>
        <v>7873.0022012274612</v>
      </c>
      <c r="AQ13" s="51">
        <f t="shared" si="3"/>
        <v>19611.212069810928</v>
      </c>
      <c r="AR13" s="51"/>
      <c r="AS13" s="51"/>
      <c r="AT13" s="51"/>
      <c r="AU13" s="51"/>
      <c r="AV13" s="51"/>
    </row>
    <row r="14" spans="1:48">
      <c r="A14" s="74">
        <v>34335</v>
      </c>
      <c r="B14" s="43">
        <v>1994</v>
      </c>
      <c r="C14" s="43">
        <v>1</v>
      </c>
      <c r="D14" s="43">
        <v>14</v>
      </c>
      <c r="E14" s="50">
        <v>66.593147566805783</v>
      </c>
      <c r="F14" s="50"/>
      <c r="G14" s="51">
        <v>70.081629204516105</v>
      </c>
      <c r="H14" s="51">
        <v>87.008209769615831</v>
      </c>
      <c r="I14" s="51">
        <v>47.178522377137426</v>
      </c>
      <c r="J14" s="51">
        <v>62.660910440806958</v>
      </c>
      <c r="K14" s="51">
        <v>67.901594423961726</v>
      </c>
      <c r="L14" s="51">
        <v>51.223937736541316</v>
      </c>
      <c r="M14" s="51">
        <v>62.599521073657591</v>
      </c>
      <c r="N14" s="51">
        <v>18.569623144131999</v>
      </c>
      <c r="O14" s="51"/>
      <c r="P14" s="51"/>
      <c r="Q14" s="51">
        <v>85.817259662143016</v>
      </c>
      <c r="R14" s="51">
        <v>91.809702750755051</v>
      </c>
      <c r="S14" s="51">
        <f t="shared" si="4"/>
        <v>93.472974087629595</v>
      </c>
      <c r="T14" s="51">
        <v>4089.07</v>
      </c>
      <c r="U14" s="51">
        <v>536.18700000000001</v>
      </c>
      <c r="V14" s="51">
        <v>5552.0079999999998</v>
      </c>
      <c r="W14" s="51">
        <v>615.726</v>
      </c>
      <c r="X14" s="51">
        <v>3981.422</v>
      </c>
      <c r="Y14" s="51">
        <v>954.86</v>
      </c>
      <c r="Z14" s="51">
        <f t="shared" si="5"/>
        <v>47.648573446628376</v>
      </c>
      <c r="AA14" s="51">
        <f t="shared" si="6"/>
        <v>6.2480088750320562</v>
      </c>
      <c r="AB14" s="51">
        <f t="shared" si="7"/>
        <v>60.472998317755035</v>
      </c>
      <c r="AC14" s="51">
        <f t="shared" si="8"/>
        <v>6.7065460572459612</v>
      </c>
      <c r="AD14" s="51">
        <f t="shared" si="9"/>
        <v>43.366026473353948</v>
      </c>
      <c r="AE14" s="51">
        <f t="shared" si="10"/>
        <v>10.400425787155129</v>
      </c>
      <c r="AF14" s="51">
        <v>28936.928</v>
      </c>
      <c r="AG14" s="51">
        <v>25152.344000000001</v>
      </c>
      <c r="AH14" s="51">
        <f t="shared" si="0"/>
        <v>155829.37669440033</v>
      </c>
      <c r="AI14" s="51">
        <f t="shared" si="1"/>
        <v>135448.86616586044</v>
      </c>
      <c r="AJ14" s="50">
        <v>146.30000000000001</v>
      </c>
      <c r="AK14" s="51"/>
      <c r="AL14" s="51"/>
      <c r="AM14" s="51">
        <v>91.537480217639981</v>
      </c>
      <c r="AN14" s="51">
        <v>140154.27299999999</v>
      </c>
      <c r="AO14" s="51">
        <v>359392.11</v>
      </c>
      <c r="AP14" s="51">
        <f t="shared" si="2"/>
        <v>7547.5022789726745</v>
      </c>
      <c r="AQ14" s="51">
        <f t="shared" si="3"/>
        <v>19353.764328468234</v>
      </c>
      <c r="AR14" s="51">
        <v>2655.6</v>
      </c>
      <c r="AS14" s="51">
        <f t="shared" ref="AS14:AS77" si="11">AR14/N14</f>
        <v>143.00774869732183</v>
      </c>
      <c r="AT14" s="51"/>
      <c r="AU14" s="51"/>
      <c r="AV14" s="51"/>
    </row>
    <row r="15" spans="1:48">
      <c r="A15" s="74">
        <v>34366</v>
      </c>
      <c r="B15" s="43">
        <v>1994</v>
      </c>
      <c r="C15" s="43">
        <v>2</v>
      </c>
      <c r="D15" s="43">
        <v>15</v>
      </c>
      <c r="E15" s="50">
        <v>66.597525333211934</v>
      </c>
      <c r="F15" s="50"/>
      <c r="G15" s="51">
        <v>67.774229933017267</v>
      </c>
      <c r="H15" s="51">
        <v>78.360274884909416</v>
      </c>
      <c r="I15" s="51">
        <v>47.381116912404984</v>
      </c>
      <c r="J15" s="51">
        <v>64.447605290040102</v>
      </c>
      <c r="K15" s="51">
        <v>66.498659810767009</v>
      </c>
      <c r="L15" s="51">
        <v>53.155854292612013</v>
      </c>
      <c r="M15" s="51">
        <v>62.094476749118343</v>
      </c>
      <c r="N15" s="51">
        <v>18.665129781468</v>
      </c>
      <c r="O15" s="51"/>
      <c r="P15" s="51"/>
      <c r="Q15" s="51">
        <v>85.791630288423278</v>
      </c>
      <c r="R15" s="51">
        <v>91.971002537142255</v>
      </c>
      <c r="S15" s="51">
        <f t="shared" si="4"/>
        <v>93.281173328274363</v>
      </c>
      <c r="T15" s="51">
        <v>4531.3149999999996</v>
      </c>
      <c r="U15" s="51">
        <v>495.07900000000001</v>
      </c>
      <c r="V15" s="51">
        <v>6035.607</v>
      </c>
      <c r="W15" s="51">
        <v>673.87</v>
      </c>
      <c r="X15" s="51">
        <v>4370.7150000000001</v>
      </c>
      <c r="Y15" s="51">
        <v>991.02200000000005</v>
      </c>
      <c r="Z15" s="51">
        <f t="shared" si="5"/>
        <v>52.81768145407834</v>
      </c>
      <c r="AA15" s="51">
        <f t="shared" si="6"/>
        <v>5.7707144430708643</v>
      </c>
      <c r="AB15" s="51">
        <f t="shared" si="7"/>
        <v>65.625108278693986</v>
      </c>
      <c r="AC15" s="51">
        <f t="shared" si="8"/>
        <v>7.3269833035456946</v>
      </c>
      <c r="AD15" s="51">
        <f t="shared" si="9"/>
        <v>47.522750425982345</v>
      </c>
      <c r="AE15" s="51">
        <f t="shared" si="10"/>
        <v>10.775374549165955</v>
      </c>
      <c r="AF15" s="51">
        <v>22521.213</v>
      </c>
      <c r="AG15" s="51">
        <v>23008.824000000001</v>
      </c>
      <c r="AH15" s="51">
        <f t="shared" si="0"/>
        <v>120659.28961480128</v>
      </c>
      <c r="AI15" s="51">
        <f t="shared" si="1"/>
        <v>123271.70648898844</v>
      </c>
      <c r="AJ15" s="50">
        <v>146.69999999999999</v>
      </c>
      <c r="AK15" s="51"/>
      <c r="AL15" s="51"/>
      <c r="AM15" s="51">
        <v>91.682997359782078</v>
      </c>
      <c r="AN15" s="51">
        <v>139545.538</v>
      </c>
      <c r="AO15" s="51">
        <v>358299.91399999999</v>
      </c>
      <c r="AP15" s="51">
        <f t="shared" si="2"/>
        <v>7476.2693661283956</v>
      </c>
      <c r="AQ15" s="51">
        <f t="shared" si="3"/>
        <v>19196.218734880928</v>
      </c>
      <c r="AR15" s="51">
        <v>2802.73</v>
      </c>
      <c r="AS15" s="51">
        <f t="shared" si="11"/>
        <v>150.1586130294545</v>
      </c>
      <c r="AT15" s="51"/>
      <c r="AU15" s="51"/>
      <c r="AV15" s="51"/>
    </row>
    <row r="16" spans="1:48">
      <c r="A16" s="74">
        <v>34394</v>
      </c>
      <c r="B16" s="43">
        <v>1994</v>
      </c>
      <c r="C16" s="43">
        <v>3</v>
      </c>
      <c r="D16" s="43">
        <v>16</v>
      </c>
      <c r="E16" s="50">
        <v>69.945494558699522</v>
      </c>
      <c r="F16" s="50"/>
      <c r="G16" s="51">
        <v>72.682480329860823</v>
      </c>
      <c r="H16" s="51">
        <v>86.728968361559183</v>
      </c>
      <c r="I16" s="51">
        <v>47.182279974401787</v>
      </c>
      <c r="J16" s="51">
        <v>65.392352839109961</v>
      </c>
      <c r="K16" s="51">
        <v>72.257975380869453</v>
      </c>
      <c r="L16" s="51">
        <v>55.299538961034322</v>
      </c>
      <c r="M16" s="51">
        <v>66.169134131845368</v>
      </c>
      <c r="N16" s="51">
        <v>18.761104466496</v>
      </c>
      <c r="O16" s="51"/>
      <c r="P16" s="51"/>
      <c r="Q16" s="51">
        <v>85.941962282644894</v>
      </c>
      <c r="R16" s="51">
        <v>91.979925338462408</v>
      </c>
      <c r="S16" s="51">
        <f t="shared" si="4"/>
        <v>93.435564299928089</v>
      </c>
      <c r="T16" s="51">
        <v>5155.5330000000004</v>
      </c>
      <c r="U16" s="51">
        <v>544.93700000000001</v>
      </c>
      <c r="V16" s="51">
        <v>6485.4859999999999</v>
      </c>
      <c r="W16" s="51">
        <v>777.87900000000002</v>
      </c>
      <c r="X16" s="51">
        <v>4612.2569999999996</v>
      </c>
      <c r="Y16" s="51">
        <v>1095.3499999999999</v>
      </c>
      <c r="Z16" s="51">
        <f t="shared" si="5"/>
        <v>59.988541837624624</v>
      </c>
      <c r="AA16" s="51">
        <f t="shared" si="6"/>
        <v>6.34075584878802</v>
      </c>
      <c r="AB16" s="51">
        <f t="shared" si="7"/>
        <v>70.509798481952274</v>
      </c>
      <c r="AC16" s="51">
        <f t="shared" si="8"/>
        <v>8.457051874499852</v>
      </c>
      <c r="AD16" s="51">
        <f t="shared" si="9"/>
        <v>50.144169861283132</v>
      </c>
      <c r="AE16" s="51">
        <f t="shared" si="10"/>
        <v>11.908576746169279</v>
      </c>
      <c r="AF16" s="51">
        <v>27499.183000000001</v>
      </c>
      <c r="AG16" s="51">
        <v>27903.68</v>
      </c>
      <c r="AH16" s="51">
        <f t="shared" si="0"/>
        <v>146575.50172010745</v>
      </c>
      <c r="AI16" s="51">
        <f t="shared" si="1"/>
        <v>148731.54216390094</v>
      </c>
      <c r="AJ16" s="50">
        <v>147.1</v>
      </c>
      <c r="AK16" s="51"/>
      <c r="AL16" s="51"/>
      <c r="AM16" s="51">
        <v>96.848449707058563</v>
      </c>
      <c r="AN16" s="51">
        <v>137778.601</v>
      </c>
      <c r="AO16" s="51">
        <v>369009.75699999998</v>
      </c>
      <c r="AP16" s="51">
        <f t="shared" si="2"/>
        <v>7343.8427490262156</v>
      </c>
      <c r="AQ16" s="51">
        <f t="shared" si="3"/>
        <v>19668.871715894224</v>
      </c>
      <c r="AR16" s="51">
        <v>2482.0500000000002</v>
      </c>
      <c r="AS16" s="51">
        <f t="shared" si="11"/>
        <v>132.29764827718435</v>
      </c>
      <c r="AT16" s="51"/>
      <c r="AU16" s="51"/>
      <c r="AV16" s="51"/>
    </row>
    <row r="17" spans="1:48">
      <c r="A17" s="74">
        <v>34425</v>
      </c>
      <c r="B17" s="43">
        <v>1994</v>
      </c>
      <c r="C17" s="43">
        <v>4</v>
      </c>
      <c r="D17" s="43">
        <v>17</v>
      </c>
      <c r="E17" s="50">
        <v>68.121693522091846</v>
      </c>
      <c r="F17" s="50"/>
      <c r="G17" s="51">
        <v>71.049477410280616</v>
      </c>
      <c r="H17" s="51">
        <v>83.570783485603371</v>
      </c>
      <c r="I17" s="51">
        <v>48.974278256055428</v>
      </c>
      <c r="J17" s="51">
        <v>62.499501503020539</v>
      </c>
      <c r="K17" s="51">
        <v>71.632316619970567</v>
      </c>
      <c r="L17" s="51">
        <v>52.566855476436288</v>
      </c>
      <c r="M17" s="51">
        <v>65.225335030586962</v>
      </c>
      <c r="N17" s="51">
        <v>18.852987077021002</v>
      </c>
      <c r="O17" s="51"/>
      <c r="P17" s="51"/>
      <c r="Q17" s="51">
        <v>86.358698436310107</v>
      </c>
      <c r="R17" s="51">
        <v>92.190115870025423</v>
      </c>
      <c r="S17" s="51">
        <f t="shared" si="4"/>
        <v>93.674574135543168</v>
      </c>
      <c r="T17" s="51">
        <v>4655.0969999999998</v>
      </c>
      <c r="U17" s="51">
        <v>611.84699999999998</v>
      </c>
      <c r="V17" s="51">
        <v>6074.3389999999999</v>
      </c>
      <c r="W17" s="51">
        <v>763.48800000000006</v>
      </c>
      <c r="X17" s="51">
        <v>4254.067</v>
      </c>
      <c r="Y17" s="51">
        <v>1056.7840000000001</v>
      </c>
      <c r="Z17" s="51">
        <f t="shared" si="5"/>
        <v>53.904205184763789</v>
      </c>
      <c r="AA17" s="51">
        <f t="shared" si="6"/>
        <v>7.0849492995918606</v>
      </c>
      <c r="AB17" s="51">
        <f t="shared" si="7"/>
        <v>65.889265271820776</v>
      </c>
      <c r="AC17" s="51">
        <f t="shared" si="8"/>
        <v>8.2816687319973266</v>
      </c>
      <c r="AD17" s="51">
        <f t="shared" si="9"/>
        <v>46.144502150291387</v>
      </c>
      <c r="AE17" s="51">
        <f t="shared" si="10"/>
        <v>11.463094389532072</v>
      </c>
      <c r="AF17" s="51">
        <v>27291.269</v>
      </c>
      <c r="AG17" s="51">
        <v>21404.382000000001</v>
      </c>
      <c r="AH17" s="51">
        <f t="shared" si="0"/>
        <v>144758.32868555887</v>
      </c>
      <c r="AI17" s="51">
        <f t="shared" si="1"/>
        <v>113533.10704853118</v>
      </c>
      <c r="AJ17" s="50">
        <v>147.19999999999999</v>
      </c>
      <c r="AK17" s="51"/>
      <c r="AL17" s="51"/>
      <c r="AM17" s="51">
        <v>98.595831665008959</v>
      </c>
      <c r="AN17" s="51">
        <v>131098.269</v>
      </c>
      <c r="AO17" s="51">
        <v>373929.27</v>
      </c>
      <c r="AP17" s="51">
        <f t="shared" si="2"/>
        <v>6953.7134070276516</v>
      </c>
      <c r="AQ17" s="51">
        <f t="shared" si="3"/>
        <v>19833.953551889103</v>
      </c>
      <c r="AR17" s="51">
        <v>2207.0100000000002</v>
      </c>
      <c r="AS17" s="51">
        <f t="shared" si="11"/>
        <v>117.06420796787255</v>
      </c>
      <c r="AT17" s="51"/>
      <c r="AU17" s="51"/>
      <c r="AV17" s="51"/>
    </row>
    <row r="18" spans="1:48">
      <c r="A18" s="74">
        <v>34455</v>
      </c>
      <c r="B18" s="43">
        <v>1994</v>
      </c>
      <c r="C18" s="43">
        <v>5</v>
      </c>
      <c r="D18" s="43">
        <v>18</v>
      </c>
      <c r="E18" s="50">
        <v>69.756942367228717</v>
      </c>
      <c r="F18" s="50"/>
      <c r="G18" s="51">
        <v>70.524636436393067</v>
      </c>
      <c r="H18" s="51">
        <v>86.373843946135423</v>
      </c>
      <c r="I18" s="51">
        <v>49.750349609068081</v>
      </c>
      <c r="J18" s="51">
        <v>59.669833805773344</v>
      </c>
      <c r="K18" s="51">
        <v>70.385884903732062</v>
      </c>
      <c r="L18" s="51">
        <v>50.497519128540105</v>
      </c>
      <c r="M18" s="51">
        <v>65.610087678277424</v>
      </c>
      <c r="N18" s="51">
        <v>18.944076868970001</v>
      </c>
      <c r="O18" s="51"/>
      <c r="P18" s="51"/>
      <c r="Q18" s="51">
        <v>86.764816393129379</v>
      </c>
      <c r="R18" s="51">
        <v>92.346252486012418</v>
      </c>
      <c r="S18" s="51">
        <f t="shared" si="4"/>
        <v>93.955969037586613</v>
      </c>
      <c r="T18" s="51">
        <v>5096.665</v>
      </c>
      <c r="U18" s="51">
        <v>678.63</v>
      </c>
      <c r="V18" s="51">
        <v>6607.0780000000004</v>
      </c>
      <c r="W18" s="51">
        <v>783.49699999999996</v>
      </c>
      <c r="X18" s="51">
        <v>4747.6009999999997</v>
      </c>
      <c r="Y18" s="51">
        <v>1075.98</v>
      </c>
      <c r="Z18" s="51">
        <f t="shared" si="5"/>
        <v>58.741148911179948</v>
      </c>
      <c r="AA18" s="51">
        <f t="shared" si="6"/>
        <v>7.8214883429839022</v>
      </c>
      <c r="AB18" s="51">
        <f t="shared" si="7"/>
        <v>71.546790715744166</v>
      </c>
      <c r="AC18" s="51">
        <f t="shared" si="8"/>
        <v>8.4843399586645418</v>
      </c>
      <c r="AD18" s="51">
        <f t="shared" si="9"/>
        <v>51.410868034077652</v>
      </c>
      <c r="AE18" s="51">
        <f t="shared" si="10"/>
        <v>11.651582723001971</v>
      </c>
      <c r="AF18" s="51">
        <v>25658.677</v>
      </c>
      <c r="AG18" s="51">
        <v>25163.458999999999</v>
      </c>
      <c r="AH18" s="51">
        <f t="shared" si="0"/>
        <v>135444.32477482379</v>
      </c>
      <c r="AI18" s="51">
        <f t="shared" si="1"/>
        <v>132830.22009490055</v>
      </c>
      <c r="AJ18" s="50">
        <v>147.5</v>
      </c>
      <c r="AK18" s="51"/>
      <c r="AL18" s="51"/>
      <c r="AM18" s="51">
        <v>97.147921359227169</v>
      </c>
      <c r="AN18" s="51">
        <v>132227.63500000001</v>
      </c>
      <c r="AO18" s="51">
        <v>377012.94200000004</v>
      </c>
      <c r="AP18" s="51">
        <f t="shared" si="2"/>
        <v>6979.8932887875944</v>
      </c>
      <c r="AQ18" s="51">
        <f t="shared" si="3"/>
        <v>19901.362552932802</v>
      </c>
      <c r="AR18" s="51">
        <v>2328.85</v>
      </c>
      <c r="AS18" s="51">
        <f t="shared" si="11"/>
        <v>122.93288377722997</v>
      </c>
      <c r="AT18" s="51"/>
      <c r="AU18" s="51"/>
      <c r="AV18" s="51"/>
    </row>
    <row r="19" spans="1:48">
      <c r="A19" s="74">
        <v>34486</v>
      </c>
      <c r="B19" s="43">
        <v>1994</v>
      </c>
      <c r="C19" s="43">
        <v>6</v>
      </c>
      <c r="D19" s="43">
        <v>19</v>
      </c>
      <c r="E19" s="50">
        <v>69.875573625821758</v>
      </c>
      <c r="F19" s="50"/>
      <c r="G19" s="51">
        <v>71.471383313725624</v>
      </c>
      <c r="H19" s="51">
        <v>83.534026198841801</v>
      </c>
      <c r="I19" s="51">
        <v>52.565689136332772</v>
      </c>
      <c r="J19" s="51">
        <v>63.829305114888435</v>
      </c>
      <c r="K19" s="51">
        <v>71.436394464724088</v>
      </c>
      <c r="L19" s="51">
        <v>54.019776786317976</v>
      </c>
      <c r="M19" s="51">
        <v>67.022474007319644</v>
      </c>
      <c r="N19" s="51">
        <v>19.03886901864</v>
      </c>
      <c r="O19" s="51"/>
      <c r="P19" s="51"/>
      <c r="Q19" s="51">
        <v>87.034899646424591</v>
      </c>
      <c r="R19" s="51">
        <v>92.638912440548239</v>
      </c>
      <c r="S19" s="51">
        <f t="shared" si="4"/>
        <v>93.950692374848344</v>
      </c>
      <c r="T19" s="51">
        <v>5315.9840000000004</v>
      </c>
      <c r="U19" s="51">
        <v>677.96699999999998</v>
      </c>
      <c r="V19" s="51">
        <v>6936.6220000000003</v>
      </c>
      <c r="W19" s="51">
        <v>803.28899999999999</v>
      </c>
      <c r="X19" s="51">
        <v>4982.5479999999998</v>
      </c>
      <c r="Y19" s="51">
        <v>1150.7850000000001</v>
      </c>
      <c r="Z19" s="51">
        <f t="shared" si="5"/>
        <v>61.078762905408624</v>
      </c>
      <c r="AA19" s="51">
        <f t="shared" si="6"/>
        <v>7.7895993762756177</v>
      </c>
      <c r="AB19" s="51">
        <f t="shared" si="7"/>
        <v>74.878059524410247</v>
      </c>
      <c r="AC19" s="51">
        <f t="shared" si="8"/>
        <v>8.6711834027144601</v>
      </c>
      <c r="AD19" s="51">
        <f t="shared" si="9"/>
        <v>53.784612413251175</v>
      </c>
      <c r="AE19" s="51">
        <f t="shared" si="10"/>
        <v>12.422263708444607</v>
      </c>
      <c r="AF19" s="51">
        <v>25725.125</v>
      </c>
      <c r="AG19" s="51">
        <v>28046.741000000002</v>
      </c>
      <c r="AH19" s="51">
        <f t="shared" si="0"/>
        <v>135118.97673550789</v>
      </c>
      <c r="AI19" s="51">
        <f t="shared" si="1"/>
        <v>147313.0624121677</v>
      </c>
      <c r="AJ19" s="50">
        <v>147.9</v>
      </c>
      <c r="AK19" s="51"/>
      <c r="AL19" s="51"/>
      <c r="AM19" s="51">
        <v>98.530980426402976</v>
      </c>
      <c r="AN19" s="51">
        <v>133090.94</v>
      </c>
      <c r="AO19" s="51">
        <v>384204.72700000001</v>
      </c>
      <c r="AP19" s="51">
        <f t="shared" si="2"/>
        <v>6990.4856149646994</v>
      </c>
      <c r="AQ19" s="51">
        <f t="shared" si="3"/>
        <v>20180.018394151695</v>
      </c>
      <c r="AR19" s="51">
        <v>2330.34</v>
      </c>
      <c r="AS19" s="51">
        <f t="shared" si="11"/>
        <v>122.39907726233535</v>
      </c>
      <c r="AT19" s="51"/>
      <c r="AU19" s="51"/>
      <c r="AV19" s="51"/>
    </row>
    <row r="20" spans="1:48">
      <c r="A20" s="74">
        <v>34516</v>
      </c>
      <c r="B20" s="43">
        <v>1994</v>
      </c>
      <c r="C20" s="43">
        <v>7</v>
      </c>
      <c r="D20" s="43">
        <v>20</v>
      </c>
      <c r="E20" s="50">
        <v>68.307897213868543</v>
      </c>
      <c r="F20" s="50"/>
      <c r="G20" s="51">
        <v>71.353971411694531</v>
      </c>
      <c r="H20" s="51">
        <v>85.950876506911783</v>
      </c>
      <c r="I20" s="51">
        <v>54.659625122726887</v>
      </c>
      <c r="J20" s="51">
        <v>66.15738771970959</v>
      </c>
      <c r="K20" s="51">
        <v>68.48167886532498</v>
      </c>
      <c r="L20" s="51">
        <v>56.158537581451739</v>
      </c>
      <c r="M20" s="51">
        <v>65.010902428719589</v>
      </c>
      <c r="N20" s="51">
        <v>19.123304889905999</v>
      </c>
      <c r="O20" s="51"/>
      <c r="P20" s="51"/>
      <c r="Q20" s="51">
        <v>87.339444599826123</v>
      </c>
      <c r="R20" s="51">
        <v>92.842077668736792</v>
      </c>
      <c r="S20" s="51">
        <f t="shared" si="4"/>
        <v>94.073125885286387</v>
      </c>
      <c r="T20" s="51">
        <v>4757.6000000000004</v>
      </c>
      <c r="U20" s="51">
        <v>706.22500000000002</v>
      </c>
      <c r="V20" s="51">
        <v>6302.5749999999998</v>
      </c>
      <c r="W20" s="51">
        <v>695.28499999999997</v>
      </c>
      <c r="X20" s="51">
        <v>4491.3159999999998</v>
      </c>
      <c r="Y20" s="51">
        <v>1115.9739999999999</v>
      </c>
      <c r="Z20" s="51">
        <f t="shared" si="5"/>
        <v>54.472524090329195</v>
      </c>
      <c r="AA20" s="51">
        <f t="shared" si="6"/>
        <v>8.0859799742922345</v>
      </c>
      <c r="AB20" s="51">
        <f t="shared" si="7"/>
        <v>67.884898294583294</v>
      </c>
      <c r="AC20" s="51">
        <f t="shared" si="8"/>
        <v>7.4888996181321668</v>
      </c>
      <c r="AD20" s="51">
        <f t="shared" si="9"/>
        <v>48.375866985927921</v>
      </c>
      <c r="AE20" s="51">
        <f t="shared" si="10"/>
        <v>12.020131690523206</v>
      </c>
      <c r="AF20" s="51">
        <v>28632.44</v>
      </c>
      <c r="AG20" s="51">
        <v>29207.895</v>
      </c>
      <c r="AH20" s="51">
        <f t="shared" si="0"/>
        <v>149725.3752154173</v>
      </c>
      <c r="AI20" s="51">
        <f t="shared" si="1"/>
        <v>152734.55696152724</v>
      </c>
      <c r="AJ20" s="50">
        <v>148.4</v>
      </c>
      <c r="AK20" s="51"/>
      <c r="AL20" s="51"/>
      <c r="AM20" s="51">
        <v>99.932342839019952</v>
      </c>
      <c r="AN20" s="51">
        <v>133097.54699999999</v>
      </c>
      <c r="AO20" s="51">
        <v>392969.79200000002</v>
      </c>
      <c r="AP20" s="51">
        <f t="shared" si="2"/>
        <v>6959.9657468335345</v>
      </c>
      <c r="AQ20" s="51">
        <f t="shared" si="3"/>
        <v>20549.261451529976</v>
      </c>
      <c r="AR20" s="51">
        <v>2308.59</v>
      </c>
      <c r="AS20" s="51">
        <f t="shared" si="11"/>
        <v>120.72128815027997</v>
      </c>
      <c r="AT20" s="51"/>
      <c r="AU20" s="51"/>
      <c r="AV20" s="51"/>
    </row>
    <row r="21" spans="1:48">
      <c r="A21" s="74">
        <v>34547</v>
      </c>
      <c r="B21" s="43">
        <v>1994</v>
      </c>
      <c r="C21" s="43">
        <v>8</v>
      </c>
      <c r="D21" s="43">
        <v>21</v>
      </c>
      <c r="E21" s="50">
        <v>69.497017609245944</v>
      </c>
      <c r="F21" s="50"/>
      <c r="G21" s="51">
        <v>74.944653683736192</v>
      </c>
      <c r="H21" s="51">
        <v>87.131759640393341</v>
      </c>
      <c r="I21" s="51">
        <v>52.259648621304187</v>
      </c>
      <c r="J21" s="51">
        <v>72.306058043860745</v>
      </c>
      <c r="K21" s="51">
        <v>72.771830185997501</v>
      </c>
      <c r="L21" s="51">
        <v>59.753123436258051</v>
      </c>
      <c r="M21" s="51">
        <v>67.103641772430095</v>
      </c>
      <c r="N21" s="51">
        <v>19.212436519484001</v>
      </c>
      <c r="O21" s="51"/>
      <c r="P21" s="51"/>
      <c r="Q21" s="51">
        <v>87.534083058962352</v>
      </c>
      <c r="R21" s="51">
        <v>93.205490224289633</v>
      </c>
      <c r="S21" s="51">
        <f t="shared" si="4"/>
        <v>93.91515762464249</v>
      </c>
      <c r="T21" s="51">
        <v>5271.4350000000004</v>
      </c>
      <c r="U21" s="51">
        <v>675.66</v>
      </c>
      <c r="V21" s="51">
        <v>6988.692</v>
      </c>
      <c r="W21" s="51">
        <v>804.16499999999996</v>
      </c>
      <c r="X21" s="51">
        <v>5026.6450000000004</v>
      </c>
      <c r="Y21" s="51">
        <v>1157.8820000000001</v>
      </c>
      <c r="Z21" s="51">
        <f t="shared" si="5"/>
        <v>60.221513903894994</v>
      </c>
      <c r="AA21" s="51">
        <f t="shared" si="6"/>
        <v>7.7188219307087511</v>
      </c>
      <c r="AB21" s="51">
        <f t="shared" si="7"/>
        <v>74.981548653222205</v>
      </c>
      <c r="AC21" s="51">
        <f t="shared" si="8"/>
        <v>8.6278715777885804</v>
      </c>
      <c r="AD21" s="51">
        <f t="shared" si="9"/>
        <v>53.93078227370389</v>
      </c>
      <c r="AE21" s="51">
        <f t="shared" si="10"/>
        <v>12.422894801729743</v>
      </c>
      <c r="AF21" s="51">
        <v>27610.288</v>
      </c>
      <c r="AG21" s="51">
        <v>27515.203000000001</v>
      </c>
      <c r="AH21" s="51">
        <f t="shared" si="0"/>
        <v>143710.49695856869</v>
      </c>
      <c r="AI21" s="51">
        <f t="shared" si="1"/>
        <v>143215.58315675304</v>
      </c>
      <c r="AJ21" s="50">
        <v>149</v>
      </c>
      <c r="AK21" s="51"/>
      <c r="AL21" s="51"/>
      <c r="AM21" s="51">
        <v>99.382375288080851</v>
      </c>
      <c r="AN21" s="51">
        <v>131170.777</v>
      </c>
      <c r="AO21" s="51">
        <v>401646.353</v>
      </c>
      <c r="AP21" s="51">
        <f t="shared" si="2"/>
        <v>6827.3889606336579</v>
      </c>
      <c r="AQ21" s="51">
        <f t="shared" si="3"/>
        <v>20905.539627557206</v>
      </c>
      <c r="AR21" s="51">
        <v>2663.64</v>
      </c>
      <c r="AS21" s="51">
        <f t="shared" si="11"/>
        <v>138.64144702826786</v>
      </c>
      <c r="AT21" s="51"/>
      <c r="AU21" s="51"/>
      <c r="AV21" s="51"/>
    </row>
    <row r="22" spans="1:48">
      <c r="A22" s="74">
        <v>34578</v>
      </c>
      <c r="B22" s="43">
        <v>1994</v>
      </c>
      <c r="C22" s="43">
        <v>9</v>
      </c>
      <c r="D22" s="43">
        <v>22</v>
      </c>
      <c r="E22" s="50">
        <v>69.109126430354024</v>
      </c>
      <c r="F22" s="50"/>
      <c r="G22" s="51">
        <v>73.977191231479949</v>
      </c>
      <c r="H22" s="51">
        <v>82.694569084252549</v>
      </c>
      <c r="I22" s="51">
        <v>56.630647872106913</v>
      </c>
      <c r="J22" s="51">
        <v>73.075591994161286</v>
      </c>
      <c r="K22" s="51">
        <v>72.061323212760925</v>
      </c>
      <c r="L22" s="51">
        <v>59.14449510896592</v>
      </c>
      <c r="M22" s="51">
        <v>65.781319885394083</v>
      </c>
      <c r="N22" s="51">
        <v>19.349075986290998</v>
      </c>
      <c r="O22" s="51"/>
      <c r="P22" s="51"/>
      <c r="Q22" s="51">
        <v>87.575233839289083</v>
      </c>
      <c r="R22" s="51">
        <v>93.35554936479231</v>
      </c>
      <c r="S22" s="51">
        <f t="shared" si="4"/>
        <v>93.808278602789528</v>
      </c>
      <c r="T22" s="51">
        <v>5035.1149999999998</v>
      </c>
      <c r="U22" s="51">
        <v>630.38800000000003</v>
      </c>
      <c r="V22" s="51">
        <v>6567.2349999999997</v>
      </c>
      <c r="W22" s="51">
        <v>784.58299999999997</v>
      </c>
      <c r="X22" s="51">
        <v>4740.3710000000001</v>
      </c>
      <c r="Y22" s="51">
        <v>1042.2809999999999</v>
      </c>
      <c r="Z22" s="51">
        <f t="shared" si="5"/>
        <v>57.494736574041376</v>
      </c>
      <c r="AA22" s="51">
        <f t="shared" si="6"/>
        <v>7.1982451243788468</v>
      </c>
      <c r="AB22" s="51">
        <f t="shared" si="7"/>
        <v>70.346487645186912</v>
      </c>
      <c r="AC22" s="51">
        <f t="shared" si="8"/>
        <v>8.4042459750753071</v>
      </c>
      <c r="AD22" s="51">
        <f t="shared" si="9"/>
        <v>50.777602748356408</v>
      </c>
      <c r="AE22" s="51">
        <f t="shared" si="10"/>
        <v>11.164638921755209</v>
      </c>
      <c r="AF22" s="51">
        <v>28036.14</v>
      </c>
      <c r="AG22" s="51">
        <v>25400.175999999999</v>
      </c>
      <c r="AH22" s="51">
        <f t="shared" si="0"/>
        <v>144896.53159594737</v>
      </c>
      <c r="AI22" s="51">
        <f t="shared" si="1"/>
        <v>131273.32808035001</v>
      </c>
      <c r="AJ22" s="50">
        <v>149.30000000000001</v>
      </c>
      <c r="AK22" s="51"/>
      <c r="AL22" s="51"/>
      <c r="AM22" s="51">
        <v>99.712902327658099</v>
      </c>
      <c r="AN22" s="51">
        <v>130831.67499999999</v>
      </c>
      <c r="AO22" s="51">
        <v>412650.19399999996</v>
      </c>
      <c r="AP22" s="51">
        <f t="shared" si="2"/>
        <v>6761.6497600554912</v>
      </c>
      <c r="AQ22" s="51">
        <f t="shared" si="3"/>
        <v>21326.609823247709</v>
      </c>
      <c r="AR22" s="51">
        <v>2759.04</v>
      </c>
      <c r="AS22" s="51">
        <f t="shared" si="11"/>
        <v>142.59285569785376</v>
      </c>
      <c r="AT22" s="51"/>
      <c r="AU22" s="51"/>
      <c r="AV22" s="51"/>
    </row>
    <row r="23" spans="1:48">
      <c r="A23" s="74">
        <v>34608</v>
      </c>
      <c r="B23" s="43">
        <v>1994</v>
      </c>
      <c r="C23" s="43">
        <v>10</v>
      </c>
      <c r="D23" s="43">
        <v>23</v>
      </c>
      <c r="E23" s="50">
        <v>70.60636557453131</v>
      </c>
      <c r="F23" s="50"/>
      <c r="G23" s="51">
        <v>74.438422852377684</v>
      </c>
      <c r="H23" s="51">
        <v>85.038067395170827</v>
      </c>
      <c r="I23" s="51">
        <v>55.72954098138608</v>
      </c>
      <c r="J23" s="51">
        <v>69.21429031193253</v>
      </c>
      <c r="K23" s="51">
        <v>73.910701766650078</v>
      </c>
      <c r="L23" s="51">
        <v>57.351830197116314</v>
      </c>
      <c r="M23" s="51">
        <v>69.602375009742858</v>
      </c>
      <c r="N23" s="51">
        <v>19.450651969134</v>
      </c>
      <c r="O23" s="51"/>
      <c r="P23" s="51"/>
      <c r="Q23" s="51">
        <v>87.982358520749216</v>
      </c>
      <c r="R23" s="51">
        <v>93.829878982636274</v>
      </c>
      <c r="S23" s="51">
        <f t="shared" si="4"/>
        <v>93.767954807903806</v>
      </c>
      <c r="T23" s="51">
        <v>5555.65</v>
      </c>
      <c r="U23" s="51">
        <v>685.61300000000006</v>
      </c>
      <c r="V23" s="51">
        <v>7190.0780000000004</v>
      </c>
      <c r="W23" s="51">
        <v>893.08500000000004</v>
      </c>
      <c r="X23" s="51">
        <v>5133.5630000000001</v>
      </c>
      <c r="Y23" s="51">
        <v>1163.43</v>
      </c>
      <c r="Z23" s="51">
        <f t="shared" si="5"/>
        <v>63.145045136404129</v>
      </c>
      <c r="AA23" s="51">
        <f t="shared" si="6"/>
        <v>7.7926190150757249</v>
      </c>
      <c r="AB23" s="51">
        <f t="shared" si="7"/>
        <v>76.62887427714324</v>
      </c>
      <c r="AC23" s="51">
        <f t="shared" si="8"/>
        <v>9.5181301487692451</v>
      </c>
      <c r="AD23" s="51">
        <f t="shared" si="9"/>
        <v>54.711388905766292</v>
      </c>
      <c r="AE23" s="51">
        <f t="shared" si="10"/>
        <v>12.399355222607706</v>
      </c>
      <c r="AF23" s="51">
        <v>27225.128000000001</v>
      </c>
      <c r="AG23" s="51">
        <v>26615.503000000001</v>
      </c>
      <c r="AH23" s="51">
        <f t="shared" si="0"/>
        <v>139970.25931677365</v>
      </c>
      <c r="AI23" s="51">
        <f t="shared" si="1"/>
        <v>136836.04561037757</v>
      </c>
      <c r="AJ23" s="50">
        <v>149.4</v>
      </c>
      <c r="AK23" s="51"/>
      <c r="AL23" s="51"/>
      <c r="AM23" s="51">
        <v>100.00775659573119</v>
      </c>
      <c r="AN23" s="51">
        <v>133235.902</v>
      </c>
      <c r="AO23" s="51">
        <v>425206.11700000003</v>
      </c>
      <c r="AP23" s="51">
        <f t="shared" si="2"/>
        <v>6849.9452980512124</v>
      </c>
      <c r="AQ23" s="51">
        <f t="shared" si="3"/>
        <v>21860.764239407214</v>
      </c>
      <c r="AR23" s="51">
        <v>2667.54</v>
      </c>
      <c r="AS23" s="51">
        <f t="shared" si="11"/>
        <v>137.14398901553974</v>
      </c>
      <c r="AT23" s="51"/>
      <c r="AU23" s="51"/>
      <c r="AV23" s="51"/>
    </row>
    <row r="24" spans="1:48">
      <c r="A24" s="74">
        <v>34639</v>
      </c>
      <c r="B24" s="43">
        <v>1994</v>
      </c>
      <c r="C24" s="43">
        <v>11</v>
      </c>
      <c r="D24" s="43">
        <v>24</v>
      </c>
      <c r="E24" s="50">
        <v>72.556995150358006</v>
      </c>
      <c r="F24" s="50"/>
      <c r="G24" s="51">
        <v>74.898338097296573</v>
      </c>
      <c r="H24" s="51">
        <v>84.058841162798856</v>
      </c>
      <c r="I24" s="51">
        <v>55.209646364041596</v>
      </c>
      <c r="J24" s="51">
        <v>67.677917729045234</v>
      </c>
      <c r="K24" s="51">
        <v>76.256366635562287</v>
      </c>
      <c r="L24" s="51">
        <v>58.40202850974687</v>
      </c>
      <c r="M24" s="51">
        <v>70.129778676251178</v>
      </c>
      <c r="N24" s="51">
        <v>19.554633143235002</v>
      </c>
      <c r="O24" s="51"/>
      <c r="P24" s="51"/>
      <c r="Q24" s="51">
        <v>88.277186853071939</v>
      </c>
      <c r="R24" s="51">
        <v>94.162724638885095</v>
      </c>
      <c r="S24" s="51">
        <f t="shared" si="4"/>
        <v>93.749609722547589</v>
      </c>
      <c r="T24" s="51">
        <v>6108.348</v>
      </c>
      <c r="U24" s="51">
        <v>702.07600000000002</v>
      </c>
      <c r="V24" s="51">
        <v>7607.415</v>
      </c>
      <c r="W24" s="51">
        <v>980.798</v>
      </c>
      <c r="X24" s="51">
        <v>5348.9639999999999</v>
      </c>
      <c r="Y24" s="51">
        <v>1277.653</v>
      </c>
      <c r="Z24" s="51">
        <f t="shared" si="5"/>
        <v>69.195091254626192</v>
      </c>
      <c r="AA24" s="51">
        <f t="shared" si="6"/>
        <v>7.9530853330037736</v>
      </c>
      <c r="AB24" s="51">
        <f t="shared" si="7"/>
        <v>80.79009001889554</v>
      </c>
      <c r="AC24" s="51">
        <f t="shared" si="8"/>
        <v>10.415990018994982</v>
      </c>
      <c r="AD24" s="51">
        <f t="shared" si="9"/>
        <v>56.805535529195076</v>
      </c>
      <c r="AE24" s="51">
        <f t="shared" si="10"/>
        <v>13.568564470705482</v>
      </c>
      <c r="AF24" s="51">
        <v>26165.674999999999</v>
      </c>
      <c r="AG24" s="51">
        <v>28272.776999999998</v>
      </c>
      <c r="AH24" s="51">
        <f t="shared" si="0"/>
        <v>133808.05872623652</v>
      </c>
      <c r="AI24" s="51">
        <f t="shared" si="1"/>
        <v>144583.5204010517</v>
      </c>
      <c r="AJ24" s="50">
        <v>149.80000000000001</v>
      </c>
      <c r="AK24" s="51"/>
      <c r="AL24" s="51"/>
      <c r="AM24" s="51">
        <v>100.32854333760086</v>
      </c>
      <c r="AN24" s="51">
        <v>138854.33600000001</v>
      </c>
      <c r="AO24" s="51">
        <v>429627.09700000001</v>
      </c>
      <c r="AP24" s="51">
        <f t="shared" si="2"/>
        <v>7100.8407564034096</v>
      </c>
      <c r="AQ24" s="51">
        <f t="shared" si="3"/>
        <v>21970.603787503482</v>
      </c>
      <c r="AR24" s="51">
        <v>2514.27</v>
      </c>
      <c r="AS24" s="51">
        <f t="shared" si="11"/>
        <v>128.57668980968947</v>
      </c>
      <c r="AT24" s="51"/>
      <c r="AU24" s="51"/>
      <c r="AV24" s="51"/>
    </row>
    <row r="25" spans="1:48">
      <c r="A25" s="74">
        <v>34669</v>
      </c>
      <c r="B25" s="43">
        <v>1994</v>
      </c>
      <c r="C25" s="43">
        <v>12</v>
      </c>
      <c r="D25" s="43">
        <v>25</v>
      </c>
      <c r="E25" s="50">
        <v>72.209301274952338</v>
      </c>
      <c r="F25" s="50"/>
      <c r="G25" s="51">
        <v>73.638239642679522</v>
      </c>
      <c r="H25" s="51">
        <v>87.2977943809111</v>
      </c>
      <c r="I25" s="51">
        <v>52.410593210503521</v>
      </c>
      <c r="J25" s="51">
        <v>70.956376486765578</v>
      </c>
      <c r="K25" s="51">
        <v>70.539809465580802</v>
      </c>
      <c r="L25" s="51">
        <v>60.428168647763037</v>
      </c>
      <c r="M25" s="51">
        <v>70.144742761654982</v>
      </c>
      <c r="N25" s="51">
        <v>19.726139318544</v>
      </c>
      <c r="O25" s="51"/>
      <c r="P25" s="51"/>
      <c r="Q25" s="51">
        <v>88.035099198753684</v>
      </c>
      <c r="R25" s="51">
        <v>94.200368607970759</v>
      </c>
      <c r="S25" s="51">
        <f t="shared" si="4"/>
        <v>93.45515362591118</v>
      </c>
      <c r="T25" s="51">
        <v>5310.3869999999997</v>
      </c>
      <c r="U25" s="51">
        <v>674.875</v>
      </c>
      <c r="V25" s="51">
        <v>6998.7659999999996</v>
      </c>
      <c r="W25" s="51">
        <v>934.78200000000004</v>
      </c>
      <c r="X25" s="51">
        <v>4824.2669999999998</v>
      </c>
      <c r="Y25" s="51">
        <v>1239.7170000000001</v>
      </c>
      <c r="Z25" s="51">
        <f t="shared" si="5"/>
        <v>60.321247415317039</v>
      </c>
      <c r="AA25" s="51">
        <f t="shared" si="6"/>
        <v>7.6659764814526863</v>
      </c>
      <c r="AB25" s="51">
        <f t="shared" si="7"/>
        <v>74.296588255683318</v>
      </c>
      <c r="AC25" s="51">
        <f t="shared" si="8"/>
        <v>9.92333696580571</v>
      </c>
      <c r="AD25" s="51">
        <f t="shared" si="9"/>
        <v>51.212825080089914</v>
      </c>
      <c r="AE25" s="51">
        <f t="shared" si="10"/>
        <v>13.160426209787692</v>
      </c>
      <c r="AF25" s="51">
        <v>31556.303</v>
      </c>
      <c r="AG25" s="51">
        <v>38559.696000000004</v>
      </c>
      <c r="AH25" s="51">
        <f t="shared" si="0"/>
        <v>159972.01728335553</v>
      </c>
      <c r="AI25" s="51">
        <f t="shared" si="1"/>
        <v>195475.12758237036</v>
      </c>
      <c r="AJ25" s="50">
        <v>150.1</v>
      </c>
      <c r="AK25" s="51"/>
      <c r="AL25" s="51"/>
      <c r="AM25" s="51">
        <v>113.27226246320362</v>
      </c>
      <c r="AN25" s="51">
        <v>146858.29999999999</v>
      </c>
      <c r="AO25" s="51">
        <v>429273.67</v>
      </c>
      <c r="AP25" s="51">
        <f t="shared" si="2"/>
        <v>7444.8576900165426</v>
      </c>
      <c r="AQ25" s="51">
        <f t="shared" si="3"/>
        <v>21761.666744209379</v>
      </c>
      <c r="AR25" s="51">
        <v>2384.38</v>
      </c>
      <c r="AS25" s="51">
        <f t="shared" si="11"/>
        <v>120.87413363032016</v>
      </c>
      <c r="AT25" s="51"/>
      <c r="AU25" s="51">
        <v>617726.1</v>
      </c>
      <c r="AV25" s="51">
        <f t="shared" ref="AV25:AV88" si="12">AU25/N25</f>
        <v>31315.10378309519</v>
      </c>
    </row>
    <row r="26" spans="1:48">
      <c r="A26" s="74">
        <v>34700</v>
      </c>
      <c r="B26" s="43">
        <v>1995</v>
      </c>
      <c r="C26" s="43">
        <v>1</v>
      </c>
      <c r="D26" s="43">
        <v>26</v>
      </c>
      <c r="E26" s="50">
        <v>69.037840145683006</v>
      </c>
      <c r="F26" s="50"/>
      <c r="G26" s="51">
        <v>71.077887191525562</v>
      </c>
      <c r="H26" s="51">
        <v>86.748470219210589</v>
      </c>
      <c r="I26" s="51">
        <v>49.866184218267549</v>
      </c>
      <c r="J26" s="51">
        <v>57.994173042026517</v>
      </c>
      <c r="K26" s="51">
        <v>72.219795651163025</v>
      </c>
      <c r="L26" s="51">
        <v>46.976748536877672</v>
      </c>
      <c r="M26" s="51">
        <v>61.876565029270893</v>
      </c>
      <c r="N26" s="51">
        <v>20.468620185776</v>
      </c>
      <c r="O26" s="51"/>
      <c r="P26" s="51"/>
      <c r="Q26" s="51">
        <v>88.130667726280706</v>
      </c>
      <c r="R26" s="51">
        <v>94.245179031145042</v>
      </c>
      <c r="S26" s="51">
        <f t="shared" si="4"/>
        <v>93.512122988440936</v>
      </c>
      <c r="T26" s="51">
        <v>5932.3909999999996</v>
      </c>
      <c r="U26" s="51">
        <v>642.85500000000002</v>
      </c>
      <c r="V26" s="51">
        <v>6240.11</v>
      </c>
      <c r="W26" s="51">
        <v>518.49699999999996</v>
      </c>
      <c r="X26" s="51">
        <v>4889.8959999999997</v>
      </c>
      <c r="Y26" s="51">
        <v>831.71699999999998</v>
      </c>
      <c r="Z26" s="51">
        <f t="shared" si="5"/>
        <v>67.313582808938037</v>
      </c>
      <c r="AA26" s="51">
        <f t="shared" si="6"/>
        <v>7.2943393779405081</v>
      </c>
      <c r="AB26" s="51">
        <f t="shared" si="7"/>
        <v>66.211450433319683</v>
      </c>
      <c r="AC26" s="51">
        <f t="shared" si="8"/>
        <v>5.5015758400613057</v>
      </c>
      <c r="AD26" s="51">
        <f t="shared" si="9"/>
        <v>51.884839630725772</v>
      </c>
      <c r="AE26" s="51">
        <f t="shared" si="10"/>
        <v>8.825034962532607</v>
      </c>
      <c r="AF26" s="51">
        <v>30291.482</v>
      </c>
      <c r="AG26" s="51">
        <v>26085.937000000002</v>
      </c>
      <c r="AH26" s="51">
        <f t="shared" si="0"/>
        <v>147989.85825654274</v>
      </c>
      <c r="AI26" s="51">
        <f t="shared" si="1"/>
        <v>127443.55390466219</v>
      </c>
      <c r="AJ26" s="50">
        <v>150.5</v>
      </c>
      <c r="AK26" s="51">
        <v>254.57239999999999</v>
      </c>
      <c r="AL26" s="51">
        <f t="shared" ref="AL26:AL89" si="13">AK26/$AJ26*100</f>
        <v>169.15109634551496</v>
      </c>
      <c r="AM26" s="51">
        <v>153.0764407373764</v>
      </c>
      <c r="AN26" s="51">
        <v>129269.876</v>
      </c>
      <c r="AO26" s="51">
        <v>434493.70699999999</v>
      </c>
      <c r="AP26" s="51">
        <f t="shared" si="2"/>
        <v>6315.5149114463456</v>
      </c>
      <c r="AQ26" s="51">
        <f t="shared" si="3"/>
        <v>21227.308096807483</v>
      </c>
      <c r="AR26" s="51">
        <v>2126.59</v>
      </c>
      <c r="AS26" s="51">
        <f t="shared" si="11"/>
        <v>103.8951321925356</v>
      </c>
      <c r="AT26" s="51"/>
      <c r="AU26" s="51">
        <v>629719.6</v>
      </c>
      <c r="AV26" s="51">
        <f t="shared" si="12"/>
        <v>30765.122137426883</v>
      </c>
    </row>
    <row r="27" spans="1:48">
      <c r="A27" s="74">
        <v>34731</v>
      </c>
      <c r="B27" s="43">
        <v>1995</v>
      </c>
      <c r="C27" s="43">
        <v>2</v>
      </c>
      <c r="D27" s="43">
        <v>27</v>
      </c>
      <c r="E27" s="50">
        <v>64.526503294126542</v>
      </c>
      <c r="F27" s="50"/>
      <c r="G27" s="51">
        <v>64.202834185775018</v>
      </c>
      <c r="H27" s="51">
        <v>77.259020345670663</v>
      </c>
      <c r="I27" s="51">
        <v>50.21026877265983</v>
      </c>
      <c r="J27" s="51">
        <v>48.317821635117149</v>
      </c>
      <c r="K27" s="51">
        <v>67.229804041238026</v>
      </c>
      <c r="L27" s="51">
        <v>39.448325304957855</v>
      </c>
      <c r="M27" s="51">
        <v>60.00789444247323</v>
      </c>
      <c r="N27" s="51">
        <v>21.336132926013999</v>
      </c>
      <c r="O27" s="51"/>
      <c r="P27" s="51"/>
      <c r="Q27" s="51">
        <v>88.512284944124588</v>
      </c>
      <c r="R27" s="51">
        <v>94.611165182437318</v>
      </c>
      <c r="S27" s="51">
        <f t="shared" si="4"/>
        <v>93.553741541442434</v>
      </c>
      <c r="T27" s="51">
        <v>6066.1949999999997</v>
      </c>
      <c r="U27" s="51">
        <v>681.24</v>
      </c>
      <c r="V27" s="51">
        <v>5595.8879999999999</v>
      </c>
      <c r="W27" s="51">
        <v>478.70800000000003</v>
      </c>
      <c r="X27" s="51">
        <v>4427.8549999999996</v>
      </c>
      <c r="Y27" s="51">
        <v>689.32500000000005</v>
      </c>
      <c r="Z27" s="51">
        <f t="shared" si="5"/>
        <v>68.53506271846247</v>
      </c>
      <c r="AA27" s="51">
        <f t="shared" si="6"/>
        <v>7.6965587367905872</v>
      </c>
      <c r="AB27" s="51">
        <f t="shared" si="7"/>
        <v>59.146169368166341</v>
      </c>
      <c r="AC27" s="51">
        <f t="shared" si="8"/>
        <v>5.0597410895100428</v>
      </c>
      <c r="AD27" s="51">
        <f t="shared" si="9"/>
        <v>46.800554580020574</v>
      </c>
      <c r="AE27" s="51">
        <f t="shared" si="10"/>
        <v>7.285873698635724</v>
      </c>
      <c r="AF27" s="51">
        <v>26018.002</v>
      </c>
      <c r="AG27" s="51">
        <v>24927.27</v>
      </c>
      <c r="AH27" s="51">
        <f t="shared" si="0"/>
        <v>121943.3816344369</v>
      </c>
      <c r="AI27" s="51">
        <f t="shared" si="1"/>
        <v>116831.24625459903</v>
      </c>
      <c r="AJ27" s="50">
        <v>150.9</v>
      </c>
      <c r="AK27" s="51">
        <v>248.06049999999999</v>
      </c>
      <c r="AL27" s="51">
        <f t="shared" si="13"/>
        <v>164.38734261100066</v>
      </c>
      <c r="AM27" s="51">
        <v>152.3070240587773</v>
      </c>
      <c r="AN27" s="51">
        <v>123203.042</v>
      </c>
      <c r="AO27" s="51">
        <v>445720.96600000001</v>
      </c>
      <c r="AP27" s="51">
        <f t="shared" si="2"/>
        <v>5774.3848159937716</v>
      </c>
      <c r="AQ27" s="51">
        <f t="shared" si="3"/>
        <v>20890.428811331429</v>
      </c>
      <c r="AR27" s="51">
        <v>1815.59</v>
      </c>
      <c r="AS27" s="51">
        <f t="shared" si="11"/>
        <v>85.094614206604831</v>
      </c>
      <c r="AT27" s="51"/>
      <c r="AU27" s="51">
        <v>638791.30000000005</v>
      </c>
      <c r="AV27" s="51">
        <f t="shared" si="12"/>
        <v>29939.413211152063</v>
      </c>
    </row>
    <row r="28" spans="1:48">
      <c r="A28" s="74">
        <v>34759</v>
      </c>
      <c r="B28" s="43">
        <v>1995</v>
      </c>
      <c r="C28" s="43">
        <v>3</v>
      </c>
      <c r="D28" s="43">
        <v>28</v>
      </c>
      <c r="E28" s="50">
        <v>67.382757544498574</v>
      </c>
      <c r="F28" s="50"/>
      <c r="G28" s="51">
        <v>68.060345067813003</v>
      </c>
      <c r="H28" s="51">
        <v>86.479778444773686</v>
      </c>
      <c r="I28" s="51">
        <v>48.76875579553456</v>
      </c>
      <c r="J28" s="51">
        <v>48.626742764171539</v>
      </c>
      <c r="K28" s="51">
        <v>70.761393752028781</v>
      </c>
      <c r="L28" s="51">
        <v>41.483877609530815</v>
      </c>
      <c r="M28" s="51">
        <v>63.447789560422009</v>
      </c>
      <c r="N28" s="51">
        <v>22.593921331191002</v>
      </c>
      <c r="O28" s="51"/>
      <c r="P28" s="51"/>
      <c r="Q28" s="51">
        <v>88.711792173979291</v>
      </c>
      <c r="R28" s="51">
        <v>94.904451851230604</v>
      </c>
      <c r="S28" s="51">
        <f t="shared" si="4"/>
        <v>93.474848064073186</v>
      </c>
      <c r="T28" s="51">
        <v>6788.1530000000002</v>
      </c>
      <c r="U28" s="51">
        <v>713.36199999999997</v>
      </c>
      <c r="V28" s="51">
        <v>6353.9989999999998</v>
      </c>
      <c r="W28" s="51">
        <v>472.40300000000002</v>
      </c>
      <c r="X28" s="51">
        <v>5031.1610000000001</v>
      </c>
      <c r="Y28" s="51">
        <v>850.43499999999995</v>
      </c>
      <c r="Z28" s="51">
        <f t="shared" si="5"/>
        <v>76.519173309983955</v>
      </c>
      <c r="AA28" s="51">
        <f t="shared" si="6"/>
        <v>8.0413435747185975</v>
      </c>
      <c r="AB28" s="51">
        <f t="shared" si="7"/>
        <v>66.951537847353464</v>
      </c>
      <c r="AC28" s="51">
        <f t="shared" si="8"/>
        <v>4.9776695485320852</v>
      </c>
      <c r="AD28" s="51">
        <f t="shared" si="9"/>
        <v>53.012908265743931</v>
      </c>
      <c r="AE28" s="51">
        <f t="shared" si="10"/>
        <v>8.960960033077443</v>
      </c>
      <c r="AF28" s="51">
        <v>32287.358</v>
      </c>
      <c r="AG28" s="51">
        <v>32832.053</v>
      </c>
      <c r="AH28" s="51">
        <f t="shared" si="0"/>
        <v>142902.85217301865</v>
      </c>
      <c r="AI28" s="51">
        <f t="shared" si="1"/>
        <v>145313.65546836361</v>
      </c>
      <c r="AJ28" s="50">
        <v>151.19999999999999</v>
      </c>
      <c r="AK28" s="51">
        <v>287.36450000000002</v>
      </c>
      <c r="AL28" s="51">
        <f t="shared" si="13"/>
        <v>190.05588624338628</v>
      </c>
      <c r="AM28" s="51">
        <v>170.95996182918827</v>
      </c>
      <c r="AN28" s="51">
        <v>113356.12299999999</v>
      </c>
      <c r="AO28" s="51">
        <v>461360.93900000001</v>
      </c>
      <c r="AP28" s="51">
        <f t="shared" si="2"/>
        <v>5017.1070943542409</v>
      </c>
      <c r="AQ28" s="51">
        <f t="shared" si="3"/>
        <v>20419.693077495554</v>
      </c>
      <c r="AR28" s="51">
        <v>1629.48</v>
      </c>
      <c r="AS28" s="51">
        <f t="shared" si="11"/>
        <v>72.12028297852379</v>
      </c>
      <c r="AT28" s="51"/>
      <c r="AU28" s="51">
        <v>671203.2</v>
      </c>
      <c r="AV28" s="51">
        <f t="shared" si="12"/>
        <v>29707.246925455172</v>
      </c>
    </row>
    <row r="29" spans="1:48">
      <c r="A29" s="74">
        <v>34790</v>
      </c>
      <c r="B29" s="43">
        <v>1995</v>
      </c>
      <c r="C29" s="43">
        <v>4</v>
      </c>
      <c r="D29" s="43">
        <v>29</v>
      </c>
      <c r="E29" s="50">
        <v>62.320481364338697</v>
      </c>
      <c r="F29" s="50"/>
      <c r="G29" s="51">
        <v>62.301046423171435</v>
      </c>
      <c r="H29" s="51">
        <v>83.473173961494652</v>
      </c>
      <c r="I29" s="51">
        <v>49.707250377353958</v>
      </c>
      <c r="J29" s="51">
        <v>44.760774696210817</v>
      </c>
      <c r="K29" s="51">
        <v>61.77297230036973</v>
      </c>
      <c r="L29" s="51">
        <v>36.511696937949026</v>
      </c>
      <c r="M29" s="51">
        <v>59.030700315639194</v>
      </c>
      <c r="N29" s="51">
        <v>24.39428249881</v>
      </c>
      <c r="O29" s="51"/>
      <c r="P29" s="51"/>
      <c r="Q29" s="51">
        <v>89.643472396381</v>
      </c>
      <c r="R29" s="51">
        <v>95.763364157125196</v>
      </c>
      <c r="S29" s="51">
        <f t="shared" si="4"/>
        <v>93.609360098604213</v>
      </c>
      <c r="T29" s="51">
        <v>5864.53</v>
      </c>
      <c r="U29" s="51">
        <v>715.572</v>
      </c>
      <c r="V29" s="51">
        <v>4968.9740000000002</v>
      </c>
      <c r="W29" s="51">
        <v>389.63499999999999</v>
      </c>
      <c r="X29" s="51">
        <v>4017.31</v>
      </c>
      <c r="Y29" s="51">
        <v>562.029</v>
      </c>
      <c r="Z29" s="51">
        <f t="shared" si="5"/>
        <v>65.420602785984414</v>
      </c>
      <c r="AA29" s="51">
        <f t="shared" si="6"/>
        <v>7.9824217075831214</v>
      </c>
      <c r="AB29" s="51">
        <f t="shared" si="7"/>
        <v>51.888047623797767</v>
      </c>
      <c r="AC29" s="51">
        <f t="shared" si="8"/>
        <v>4.0687271529089184</v>
      </c>
      <c r="AD29" s="51">
        <f t="shared" si="9"/>
        <v>41.950385049219214</v>
      </c>
      <c r="AE29" s="51">
        <f t="shared" si="10"/>
        <v>5.8689354216696312</v>
      </c>
      <c r="AF29" s="51">
        <v>31471.81</v>
      </c>
      <c r="AG29" s="51">
        <v>26495.672999999999</v>
      </c>
      <c r="AH29" s="51">
        <f t="shared" si="0"/>
        <v>129013.05870150212</v>
      </c>
      <c r="AI29" s="51">
        <f t="shared" si="1"/>
        <v>108614.27468216173</v>
      </c>
      <c r="AJ29" s="50">
        <v>151.80000000000001</v>
      </c>
      <c r="AK29" s="51">
        <v>298.9135</v>
      </c>
      <c r="AL29" s="51">
        <f t="shared" si="13"/>
        <v>196.91271409749669</v>
      </c>
      <c r="AM29" s="51">
        <v>150.05575464034604</v>
      </c>
      <c r="AN29" s="51">
        <v>111107.163</v>
      </c>
      <c r="AO29" s="51">
        <v>467479.53200000001</v>
      </c>
      <c r="AP29" s="51">
        <f t="shared" si="2"/>
        <v>4554.6395146247905</v>
      </c>
      <c r="AQ29" s="51">
        <f t="shared" si="3"/>
        <v>19163.487674737084</v>
      </c>
      <c r="AR29" s="51">
        <v>1907.45</v>
      </c>
      <c r="AS29" s="51">
        <f t="shared" si="11"/>
        <v>78.192502693737723</v>
      </c>
      <c r="AT29" s="51"/>
      <c r="AU29" s="51">
        <v>644389.4</v>
      </c>
      <c r="AV29" s="51">
        <f t="shared" si="12"/>
        <v>26415.591441618937</v>
      </c>
    </row>
    <row r="30" spans="1:48">
      <c r="A30" s="74">
        <v>34820</v>
      </c>
      <c r="B30" s="43">
        <v>1995</v>
      </c>
      <c r="C30" s="43">
        <v>5</v>
      </c>
      <c r="D30" s="43">
        <v>30</v>
      </c>
      <c r="E30" s="50">
        <v>64.323742829795833</v>
      </c>
      <c r="F30" s="50"/>
      <c r="G30" s="51">
        <v>64.440138182382356</v>
      </c>
      <c r="H30" s="51">
        <v>86.728028756085934</v>
      </c>
      <c r="I30" s="51">
        <v>51.033633544803045</v>
      </c>
      <c r="J30" s="51">
        <v>41.577871364046011</v>
      </c>
      <c r="K30" s="51">
        <v>66.138669590355732</v>
      </c>
      <c r="L30" s="51">
        <v>36.130062599165811</v>
      </c>
      <c r="M30" s="51">
        <v>60.443666116513207</v>
      </c>
      <c r="N30" s="51">
        <v>25.413863095033001</v>
      </c>
      <c r="O30" s="51"/>
      <c r="P30" s="51"/>
      <c r="Q30" s="51">
        <v>90.108704963086396</v>
      </c>
      <c r="R30" s="51">
        <v>96.386346480543523</v>
      </c>
      <c r="S30" s="51">
        <f t="shared" si="4"/>
        <v>93.487001274890815</v>
      </c>
      <c r="T30" s="51">
        <v>7027.8389999999999</v>
      </c>
      <c r="U30" s="51">
        <v>834.87699999999995</v>
      </c>
      <c r="V30" s="51">
        <v>6036.8429999999998</v>
      </c>
      <c r="W30" s="51">
        <v>401.09199999999998</v>
      </c>
      <c r="X30" s="51">
        <v>4897.3710000000001</v>
      </c>
      <c r="Y30" s="51">
        <v>738.38</v>
      </c>
      <c r="Z30" s="51">
        <f t="shared" si="5"/>
        <v>77.992897610491667</v>
      </c>
      <c r="AA30" s="51">
        <f t="shared" si="6"/>
        <v>9.2652202730248163</v>
      </c>
      <c r="AB30" s="51">
        <f t="shared" si="7"/>
        <v>62.631723479824942</v>
      </c>
      <c r="AC30" s="51">
        <f t="shared" si="8"/>
        <v>4.1612947750951852</v>
      </c>
      <c r="AD30" s="51">
        <f t="shared" si="9"/>
        <v>50.809800130650039</v>
      </c>
      <c r="AE30" s="51">
        <f t="shared" si="10"/>
        <v>7.6606285740797206</v>
      </c>
      <c r="AF30" s="51">
        <v>35350.788999999997</v>
      </c>
      <c r="AG30" s="51">
        <v>31165.108</v>
      </c>
      <c r="AH30" s="51">
        <f t="shared" si="0"/>
        <v>139100.41487124053</v>
      </c>
      <c r="AI30" s="51">
        <f t="shared" si="1"/>
        <v>122630.34503436452</v>
      </c>
      <c r="AJ30" s="50">
        <v>152.1</v>
      </c>
      <c r="AK30" s="51">
        <v>357.7396</v>
      </c>
      <c r="AL30" s="51">
        <f t="shared" si="13"/>
        <v>235.20026298487841</v>
      </c>
      <c r="AM30" s="51">
        <v>136.58485642509214</v>
      </c>
      <c r="AN30" s="51">
        <v>109799.94</v>
      </c>
      <c r="AO30" s="51">
        <v>469143.44199999998</v>
      </c>
      <c r="AP30" s="51">
        <f t="shared" si="2"/>
        <v>4320.4742069087397</v>
      </c>
      <c r="AQ30" s="51">
        <f t="shared" si="3"/>
        <v>18460.138871673211</v>
      </c>
      <c r="AR30" s="51">
        <v>2018.16</v>
      </c>
      <c r="AS30" s="51">
        <f t="shared" si="11"/>
        <v>79.411775866315978</v>
      </c>
      <c r="AT30" s="51"/>
      <c r="AU30" s="51">
        <v>667358.19999999995</v>
      </c>
      <c r="AV30" s="51">
        <f t="shared" si="12"/>
        <v>26259.612617903473</v>
      </c>
    </row>
    <row r="31" spans="1:48">
      <c r="A31" s="74">
        <v>34851</v>
      </c>
      <c r="B31" s="43">
        <v>1995</v>
      </c>
      <c r="C31" s="43">
        <v>6</v>
      </c>
      <c r="D31" s="43">
        <v>31</v>
      </c>
      <c r="E31" s="50">
        <v>64.440437948986528</v>
      </c>
      <c r="F31" s="50"/>
      <c r="G31" s="51">
        <v>64.354016559119643</v>
      </c>
      <c r="H31" s="51">
        <v>84.343666465620132</v>
      </c>
      <c r="I31" s="51">
        <v>53.598327953710502</v>
      </c>
      <c r="J31" s="51">
        <v>44.327041346073429</v>
      </c>
      <c r="K31" s="51">
        <v>65.47645035744452</v>
      </c>
      <c r="L31" s="51">
        <v>37.773487282610994</v>
      </c>
      <c r="M31" s="51">
        <v>61.66163954502867</v>
      </c>
      <c r="N31" s="51">
        <v>26.220434064532</v>
      </c>
      <c r="O31" s="51"/>
      <c r="P31" s="51"/>
      <c r="Q31" s="51">
        <v>89.960284402396326</v>
      </c>
      <c r="R31" s="51">
        <v>96.480941436931076</v>
      </c>
      <c r="S31" s="51">
        <f t="shared" si="4"/>
        <v>93.241507662114529</v>
      </c>
      <c r="T31" s="51">
        <v>6739.0919999999996</v>
      </c>
      <c r="U31" s="51">
        <v>770.06899999999996</v>
      </c>
      <c r="V31" s="51">
        <v>6026.7979999999998</v>
      </c>
      <c r="W31" s="51">
        <v>405.81400000000002</v>
      </c>
      <c r="X31" s="51">
        <v>4858.6220000000003</v>
      </c>
      <c r="Y31" s="51">
        <v>762.36199999999997</v>
      </c>
      <c r="Z31" s="51">
        <f t="shared" si="5"/>
        <v>74.911857435396087</v>
      </c>
      <c r="AA31" s="51">
        <f t="shared" si="6"/>
        <v>8.5600996608175155</v>
      </c>
      <c r="AB31" s="51">
        <f t="shared" si="7"/>
        <v>62.466202238912395</v>
      </c>
      <c r="AC31" s="51">
        <f t="shared" si="8"/>
        <v>4.2061571327563989</v>
      </c>
      <c r="AD31" s="51">
        <f t="shared" si="9"/>
        <v>50.358360186359164</v>
      </c>
      <c r="AE31" s="51">
        <f t="shared" si="10"/>
        <v>7.9016849197968364</v>
      </c>
      <c r="AF31" s="51">
        <v>35131.538</v>
      </c>
      <c r="AG31" s="51">
        <v>39220.550000000003</v>
      </c>
      <c r="AH31" s="51">
        <f t="shared" si="0"/>
        <v>133985.34102653136</v>
      </c>
      <c r="AI31" s="51">
        <f t="shared" si="1"/>
        <v>149580.09430153971</v>
      </c>
      <c r="AJ31" s="50">
        <v>152.4</v>
      </c>
      <c r="AK31" s="51">
        <v>352.36950000000002</v>
      </c>
      <c r="AL31" s="51">
        <f t="shared" si="13"/>
        <v>231.21358267716533</v>
      </c>
      <c r="AM31" s="51">
        <v>138.5272868277244</v>
      </c>
      <c r="AN31" s="51">
        <v>112712.625</v>
      </c>
      <c r="AO31" s="51">
        <v>479460.04499999998</v>
      </c>
      <c r="AP31" s="51">
        <f t="shared" si="2"/>
        <v>4298.6559536962332</v>
      </c>
      <c r="AQ31" s="51">
        <f t="shared" si="3"/>
        <v>18285.740191027526</v>
      </c>
      <c r="AR31" s="51">
        <v>2039.94</v>
      </c>
      <c r="AS31" s="51">
        <f t="shared" si="11"/>
        <v>77.799627381432146</v>
      </c>
      <c r="AT31" s="51"/>
      <c r="AU31" s="51">
        <v>658900.9</v>
      </c>
      <c r="AV31" s="51">
        <f t="shared" si="12"/>
        <v>25129.290322896893</v>
      </c>
    </row>
    <row r="32" spans="1:48">
      <c r="A32" s="74">
        <v>34881</v>
      </c>
      <c r="B32" s="43">
        <v>1995</v>
      </c>
      <c r="C32" s="43">
        <v>7</v>
      </c>
      <c r="D32" s="43">
        <v>32</v>
      </c>
      <c r="E32" s="50">
        <v>63.383878098161894</v>
      </c>
      <c r="F32" s="50"/>
      <c r="G32" s="51">
        <v>64.391715415362441</v>
      </c>
      <c r="H32" s="51">
        <v>87.564403460937029</v>
      </c>
      <c r="I32" s="51">
        <v>54.759500575659295</v>
      </c>
      <c r="J32" s="51">
        <v>45.147522972899672</v>
      </c>
      <c r="K32" s="51">
        <v>63.320207767598937</v>
      </c>
      <c r="L32" s="51">
        <v>38.795463076298127</v>
      </c>
      <c r="M32" s="51">
        <v>60.170751409763078</v>
      </c>
      <c r="N32" s="51">
        <v>26.754964051499002</v>
      </c>
      <c r="O32" s="51"/>
      <c r="P32" s="51"/>
      <c r="Q32" s="51">
        <v>89.759115160753211</v>
      </c>
      <c r="R32" s="51">
        <v>96.369301773461459</v>
      </c>
      <c r="S32" s="51">
        <f t="shared" si="4"/>
        <v>93.140775650479412</v>
      </c>
      <c r="T32" s="51">
        <v>6048.5810000000001</v>
      </c>
      <c r="U32" s="51">
        <v>736.58500000000004</v>
      </c>
      <c r="V32" s="51">
        <v>5388.8710000000001</v>
      </c>
      <c r="W32" s="51">
        <v>334.077</v>
      </c>
      <c r="X32" s="51">
        <v>4364.5420000000004</v>
      </c>
      <c r="Y32" s="51">
        <v>690.25199999999995</v>
      </c>
      <c r="Z32" s="51">
        <f t="shared" si="5"/>
        <v>67.386816248882951</v>
      </c>
      <c r="AA32" s="51">
        <f t="shared" si="6"/>
        <v>8.2062417692155307</v>
      </c>
      <c r="AB32" s="51">
        <f t="shared" si="7"/>
        <v>55.918958639627789</v>
      </c>
      <c r="AC32" s="51">
        <f t="shared" si="8"/>
        <v>3.4666329822055366</v>
      </c>
      <c r="AD32" s="51">
        <f t="shared" si="9"/>
        <v>45.289754306406365</v>
      </c>
      <c r="AE32" s="51">
        <f t="shared" si="10"/>
        <v>7.1625713510158908</v>
      </c>
      <c r="AF32" s="51">
        <v>34920.464999999997</v>
      </c>
      <c r="AG32" s="51">
        <v>33578.851999999999</v>
      </c>
      <c r="AH32" s="51">
        <f t="shared" si="0"/>
        <v>130519.57361177434</v>
      </c>
      <c r="AI32" s="51">
        <f t="shared" si="1"/>
        <v>125505.12845155055</v>
      </c>
      <c r="AJ32" s="50">
        <v>152.6</v>
      </c>
      <c r="AK32" s="51">
        <v>342.89929999999998</v>
      </c>
      <c r="AL32" s="51">
        <f t="shared" si="13"/>
        <v>224.70465268676278</v>
      </c>
      <c r="AM32" s="51">
        <v>133.94868831718162</v>
      </c>
      <c r="AN32" s="51">
        <v>116803.429</v>
      </c>
      <c r="AO32" s="51">
        <v>484630.005</v>
      </c>
      <c r="AP32" s="51">
        <f t="shared" si="2"/>
        <v>4365.6731803179473</v>
      </c>
      <c r="AQ32" s="51">
        <f t="shared" si="3"/>
        <v>18113.648146458549</v>
      </c>
      <c r="AR32" s="51">
        <v>2433.2399999999998</v>
      </c>
      <c r="AS32" s="51">
        <f t="shared" si="11"/>
        <v>90.945366075484316</v>
      </c>
      <c r="AT32" s="51"/>
      <c r="AU32" s="51">
        <v>670839.1</v>
      </c>
      <c r="AV32" s="51">
        <f t="shared" si="12"/>
        <v>25073.444266594513</v>
      </c>
    </row>
    <row r="33" spans="1:48">
      <c r="A33" s="74">
        <v>34912</v>
      </c>
      <c r="B33" s="43">
        <v>1995</v>
      </c>
      <c r="C33" s="43">
        <v>8</v>
      </c>
      <c r="D33" s="43">
        <v>33</v>
      </c>
      <c r="E33" s="50">
        <v>64.915138805138852</v>
      </c>
      <c r="F33" s="50"/>
      <c r="G33" s="51">
        <v>67.33031554218455</v>
      </c>
      <c r="H33" s="51">
        <v>88.449321392663009</v>
      </c>
      <c r="I33" s="51">
        <v>52.740164980749782</v>
      </c>
      <c r="J33" s="51">
        <v>50.003691667865965</v>
      </c>
      <c r="K33" s="51">
        <v>66.96995635102256</v>
      </c>
      <c r="L33" s="51">
        <v>42.188744426308915</v>
      </c>
      <c r="M33" s="51">
        <v>61.728863554919947</v>
      </c>
      <c r="N33" s="51">
        <v>27.198750022412</v>
      </c>
      <c r="O33" s="51"/>
      <c r="P33" s="51"/>
      <c r="Q33" s="51">
        <v>89.726965680470542</v>
      </c>
      <c r="R33" s="51">
        <v>96.187248744404016</v>
      </c>
      <c r="S33" s="51">
        <f t="shared" si="4"/>
        <v>93.283638789690073</v>
      </c>
      <c r="T33" s="51">
        <v>7099.1639999999998</v>
      </c>
      <c r="U33" s="51">
        <v>806.99599999999998</v>
      </c>
      <c r="V33" s="51">
        <v>6407.2479999999996</v>
      </c>
      <c r="W33" s="51">
        <v>462.24</v>
      </c>
      <c r="X33" s="51">
        <v>5223.8509999999997</v>
      </c>
      <c r="Y33" s="51">
        <v>721.15700000000004</v>
      </c>
      <c r="Z33" s="51">
        <f t="shared" si="5"/>
        <v>79.119626370527797</v>
      </c>
      <c r="AA33" s="51">
        <f t="shared" si="6"/>
        <v>8.9939071702682813</v>
      </c>
      <c r="AB33" s="51">
        <f t="shared" si="7"/>
        <v>66.612238978014858</v>
      </c>
      <c r="AC33" s="51">
        <f t="shared" si="8"/>
        <v>4.8056265880761266</v>
      </c>
      <c r="AD33" s="51">
        <f t="shared" si="9"/>
        <v>54.309184098624229</v>
      </c>
      <c r="AE33" s="51">
        <f t="shared" si="10"/>
        <v>7.4974282913145025</v>
      </c>
      <c r="AF33" s="51">
        <v>34982.158000000003</v>
      </c>
      <c r="AG33" s="51">
        <v>26739.778999999999</v>
      </c>
      <c r="AH33" s="51">
        <f t="shared" si="0"/>
        <v>128616.78559189083</v>
      </c>
      <c r="AI33" s="51">
        <f t="shared" si="1"/>
        <v>98312.528987421087</v>
      </c>
      <c r="AJ33" s="50">
        <v>152.9</v>
      </c>
      <c r="AK33" s="51">
        <v>362.27390000000003</v>
      </c>
      <c r="AL33" s="51">
        <f t="shared" si="13"/>
        <v>236.93518639633751</v>
      </c>
      <c r="AM33" s="51">
        <v>132.57079692972951</v>
      </c>
      <c r="AN33" s="51">
        <v>116008.52100000001</v>
      </c>
      <c r="AO33" s="51">
        <v>491368.84700000001</v>
      </c>
      <c r="AP33" s="51">
        <f t="shared" si="2"/>
        <v>4265.2151626235764</v>
      </c>
      <c r="AQ33" s="51">
        <f t="shared" si="3"/>
        <v>18065.86135741929</v>
      </c>
      <c r="AR33" s="51">
        <v>2497.7800000000002</v>
      </c>
      <c r="AS33" s="51">
        <f t="shared" si="11"/>
        <v>91.834367312534894</v>
      </c>
      <c r="AT33" s="51"/>
      <c r="AU33" s="51">
        <v>688164.6</v>
      </c>
      <c r="AV33" s="51">
        <f t="shared" si="12"/>
        <v>25301.331841829</v>
      </c>
    </row>
    <row r="34" spans="1:48">
      <c r="A34" s="74">
        <v>34943</v>
      </c>
      <c r="B34" s="43">
        <v>1995</v>
      </c>
      <c r="C34" s="43">
        <v>9</v>
      </c>
      <c r="D34" s="43">
        <v>34</v>
      </c>
      <c r="E34" s="50">
        <v>64.300881674421788</v>
      </c>
      <c r="F34" s="50"/>
      <c r="G34" s="51">
        <v>66.917508558767025</v>
      </c>
      <c r="H34" s="51">
        <v>86.217191737107655</v>
      </c>
      <c r="I34" s="51">
        <v>57.268430361662467</v>
      </c>
      <c r="J34" s="51">
        <v>51.391384394822062</v>
      </c>
      <c r="K34" s="51">
        <v>65.972691266329434</v>
      </c>
      <c r="L34" s="51">
        <v>42.834282950859446</v>
      </c>
      <c r="M34" s="51">
        <v>59.865866486693939</v>
      </c>
      <c r="N34" s="51">
        <v>27.761362884707001</v>
      </c>
      <c r="O34" s="51"/>
      <c r="P34" s="51"/>
      <c r="Q34" s="51">
        <v>89.398082546754154</v>
      </c>
      <c r="R34" s="51">
        <v>95.854671557178222</v>
      </c>
      <c r="S34" s="51">
        <f t="shared" si="4"/>
        <v>93.264189521975823</v>
      </c>
      <c r="T34" s="51">
        <v>6939.424</v>
      </c>
      <c r="U34" s="51">
        <v>737.49099999999999</v>
      </c>
      <c r="V34" s="51">
        <v>6076.49</v>
      </c>
      <c r="W34" s="51">
        <v>419.97399999999999</v>
      </c>
      <c r="X34" s="51">
        <v>5010.2179999999998</v>
      </c>
      <c r="Y34" s="51">
        <v>646.298</v>
      </c>
      <c r="Z34" s="51">
        <f t="shared" si="5"/>
        <v>77.62385727200315</v>
      </c>
      <c r="AA34" s="51">
        <f t="shared" si="6"/>
        <v>8.2495169805717126</v>
      </c>
      <c r="AB34" s="51">
        <f t="shared" si="7"/>
        <v>63.392737164357357</v>
      </c>
      <c r="AC34" s="51">
        <f t="shared" si="8"/>
        <v>4.3813618384731674</v>
      </c>
      <c r="AD34" s="51">
        <f t="shared" si="9"/>
        <v>52.26889747372779</v>
      </c>
      <c r="AE34" s="51">
        <f t="shared" si="10"/>
        <v>6.7424778521563979</v>
      </c>
      <c r="AF34" s="51">
        <v>31688.82</v>
      </c>
      <c r="AG34" s="51">
        <v>29229.302</v>
      </c>
      <c r="AH34" s="51">
        <f t="shared" si="0"/>
        <v>114147.20571033827</v>
      </c>
      <c r="AI34" s="51">
        <f t="shared" si="1"/>
        <v>105287.70551139493</v>
      </c>
      <c r="AJ34" s="50">
        <v>153.1</v>
      </c>
      <c r="AK34" s="51">
        <v>314.14920000000001</v>
      </c>
      <c r="AL34" s="51">
        <f t="shared" si="13"/>
        <v>205.19216198563032</v>
      </c>
      <c r="AM34" s="51">
        <v>132.15992903541283</v>
      </c>
      <c r="AN34" s="51">
        <v>117885.63100000001</v>
      </c>
      <c r="AO34" s="51">
        <v>496707.08999999997</v>
      </c>
      <c r="AP34" s="51">
        <f t="shared" si="2"/>
        <v>4246.3920625791779</v>
      </c>
      <c r="AQ34" s="51">
        <f t="shared" si="3"/>
        <v>17892.028286321012</v>
      </c>
      <c r="AR34" s="51">
        <v>2532.89</v>
      </c>
      <c r="AS34" s="51">
        <f t="shared" si="11"/>
        <v>91.237955806388086</v>
      </c>
      <c r="AT34" s="51"/>
      <c r="AU34" s="51">
        <v>686586.8</v>
      </c>
      <c r="AV34" s="51">
        <f t="shared" si="12"/>
        <v>24731.73967904229</v>
      </c>
    </row>
    <row r="35" spans="1:48">
      <c r="A35" s="74">
        <v>34973</v>
      </c>
      <c r="B35" s="43">
        <v>1995</v>
      </c>
      <c r="C35" s="43">
        <v>10</v>
      </c>
      <c r="D35" s="43">
        <v>35</v>
      </c>
      <c r="E35" s="50">
        <v>63.982197920797411</v>
      </c>
      <c r="F35" s="50"/>
      <c r="G35" s="51">
        <v>63.519353820205581</v>
      </c>
      <c r="H35" s="51">
        <v>66.435988774627333</v>
      </c>
      <c r="I35" s="51">
        <v>55.968886790941511</v>
      </c>
      <c r="J35" s="51">
        <v>50.245512139045175</v>
      </c>
      <c r="K35" s="51">
        <v>69.691350539552815</v>
      </c>
      <c r="L35" s="51">
        <v>42.196921129250043</v>
      </c>
      <c r="M35" s="51">
        <v>62.607668097118506</v>
      </c>
      <c r="N35" s="51">
        <v>28.332572548668001</v>
      </c>
      <c r="O35" s="51"/>
      <c r="P35" s="51"/>
      <c r="Q35" s="51">
        <v>89.17508489521741</v>
      </c>
      <c r="R35" s="51">
        <v>95.74475269612924</v>
      </c>
      <c r="S35" s="51">
        <f t="shared" si="4"/>
        <v>93.138352112347746</v>
      </c>
      <c r="T35" s="51">
        <v>7346.393</v>
      </c>
      <c r="U35" s="51">
        <v>624.904</v>
      </c>
      <c r="V35" s="51">
        <v>6628.1229999999996</v>
      </c>
      <c r="W35" s="51">
        <v>468.04700000000003</v>
      </c>
      <c r="X35" s="51">
        <v>5451.723</v>
      </c>
      <c r="Y35" s="51">
        <v>708.35299999999995</v>
      </c>
      <c r="Z35" s="51">
        <f t="shared" si="5"/>
        <v>82.381676548244002</v>
      </c>
      <c r="AA35" s="51">
        <f t="shared" si="6"/>
        <v>7.0076075703687328</v>
      </c>
      <c r="AB35" s="51">
        <f t="shared" si="7"/>
        <v>69.227010497756083</v>
      </c>
      <c r="AC35" s="51">
        <f t="shared" si="8"/>
        <v>4.8884872206570771</v>
      </c>
      <c r="AD35" s="51">
        <f t="shared" si="9"/>
        <v>56.940175273129114</v>
      </c>
      <c r="AE35" s="51">
        <f t="shared" si="10"/>
        <v>7.3983480039699048</v>
      </c>
      <c r="AF35" s="51">
        <v>35946.493999999999</v>
      </c>
      <c r="AG35" s="51">
        <v>36984.656999999999</v>
      </c>
      <c r="AH35" s="51">
        <f t="shared" si="0"/>
        <v>126873.38552915821</v>
      </c>
      <c r="AI35" s="51">
        <f t="shared" si="1"/>
        <v>130537.58862337672</v>
      </c>
      <c r="AJ35" s="50">
        <v>153.5</v>
      </c>
      <c r="AK35" s="51">
        <v>324.50330000000002</v>
      </c>
      <c r="AL35" s="51">
        <f t="shared" si="13"/>
        <v>211.40280130293161</v>
      </c>
      <c r="AM35" s="51">
        <v>138.1158881573547</v>
      </c>
      <c r="AN35" s="51">
        <v>123064.35</v>
      </c>
      <c r="AO35" s="51">
        <v>511017.23699999996</v>
      </c>
      <c r="AP35" s="51">
        <f t="shared" si="2"/>
        <v>4343.5642770739369</v>
      </c>
      <c r="AQ35" s="51">
        <f t="shared" si="3"/>
        <v>18036.386781405221</v>
      </c>
      <c r="AR35" s="51">
        <v>2307.27</v>
      </c>
      <c r="AS35" s="51">
        <f t="shared" si="11"/>
        <v>81.435245459504586</v>
      </c>
      <c r="AT35" s="51"/>
      <c r="AU35" s="51">
        <v>721707.9</v>
      </c>
      <c r="AV35" s="51">
        <f t="shared" si="12"/>
        <v>25472.72750331066</v>
      </c>
    </row>
    <row r="36" spans="1:48">
      <c r="A36" s="74">
        <v>35004</v>
      </c>
      <c r="B36" s="43">
        <v>1995</v>
      </c>
      <c r="C36" s="43">
        <v>11</v>
      </c>
      <c r="D36" s="43">
        <v>36</v>
      </c>
      <c r="E36" s="50">
        <v>67.353043853438933</v>
      </c>
      <c r="F36" s="50"/>
      <c r="G36" s="51">
        <v>68.28926381341725</v>
      </c>
      <c r="H36" s="51">
        <v>81.943904669863926</v>
      </c>
      <c r="I36" s="51">
        <v>55.958766776711101</v>
      </c>
      <c r="J36" s="51">
        <v>52.093267739134319</v>
      </c>
      <c r="K36" s="51">
        <v>70.95593888705389</v>
      </c>
      <c r="L36" s="51">
        <v>44.491937987031669</v>
      </c>
      <c r="M36" s="51">
        <v>63.892488797532408</v>
      </c>
      <c r="N36" s="51">
        <v>29.031205912573</v>
      </c>
      <c r="O36" s="51"/>
      <c r="P36" s="51"/>
      <c r="Q36" s="51">
        <v>89.509181691644272</v>
      </c>
      <c r="R36" s="51">
        <v>96.016059679542167</v>
      </c>
      <c r="S36" s="51">
        <f t="shared" si="4"/>
        <v>93.223135786226919</v>
      </c>
      <c r="T36" s="51">
        <v>6909.1890000000003</v>
      </c>
      <c r="U36" s="51">
        <v>617.67999999999995</v>
      </c>
      <c r="V36" s="51">
        <v>6438.24</v>
      </c>
      <c r="W36" s="51">
        <v>475.91199999999998</v>
      </c>
      <c r="X36" s="51">
        <v>5249.0919999999996</v>
      </c>
      <c r="Y36" s="51">
        <v>713.23599999999999</v>
      </c>
      <c r="Z36" s="51">
        <f t="shared" si="5"/>
        <v>77.189723662114275</v>
      </c>
      <c r="AA36" s="51">
        <f t="shared" si="6"/>
        <v>6.9007445753205978</v>
      </c>
      <c r="AB36" s="51">
        <f t="shared" si="7"/>
        <v>67.053782684770752</v>
      </c>
      <c r="AC36" s="51">
        <f t="shared" si="8"/>
        <v>4.9565874874305118</v>
      </c>
      <c r="AD36" s="51">
        <f t="shared" si="9"/>
        <v>54.668896198397178</v>
      </c>
      <c r="AE36" s="51">
        <f t="shared" si="10"/>
        <v>7.4282989989430579</v>
      </c>
      <c r="AF36" s="51">
        <v>34488.841</v>
      </c>
      <c r="AG36" s="51">
        <v>37594.093000000001</v>
      </c>
      <c r="AH36" s="51">
        <f t="shared" si="0"/>
        <v>118799.20215461453</v>
      </c>
      <c r="AI36" s="51">
        <f t="shared" si="1"/>
        <v>129495.45779535991</v>
      </c>
      <c r="AJ36" s="50">
        <v>153.69999999999999</v>
      </c>
      <c r="AK36" s="51">
        <v>255.59219999999999</v>
      </c>
      <c r="AL36" s="51">
        <f t="shared" si="13"/>
        <v>166.29290826284969</v>
      </c>
      <c r="AM36" s="51">
        <v>154.17878958715175</v>
      </c>
      <c r="AN36" s="51">
        <v>128348.526</v>
      </c>
      <c r="AO36" s="51">
        <v>543414.20900000003</v>
      </c>
      <c r="AP36" s="51">
        <f t="shared" si="2"/>
        <v>4421.053895815402</v>
      </c>
      <c r="AQ36" s="51">
        <f t="shared" si="3"/>
        <v>18718.278897421038</v>
      </c>
      <c r="AR36" s="51">
        <v>2404.1999999999998</v>
      </c>
      <c r="AS36" s="51">
        <f t="shared" si="11"/>
        <v>82.814334590171995</v>
      </c>
      <c r="AT36" s="51"/>
      <c r="AU36" s="51">
        <v>757452.3</v>
      </c>
      <c r="AV36" s="51">
        <f t="shared" si="12"/>
        <v>26090.96922398109</v>
      </c>
    </row>
    <row r="37" spans="1:48">
      <c r="A37" s="74">
        <v>35034</v>
      </c>
      <c r="B37" s="43">
        <v>1995</v>
      </c>
      <c r="C37" s="43">
        <v>12</v>
      </c>
      <c r="D37" s="43">
        <v>37</v>
      </c>
      <c r="E37" s="50">
        <v>69.426781603607765</v>
      </c>
      <c r="F37" s="50"/>
      <c r="G37" s="51">
        <v>70.843837962190264</v>
      </c>
      <c r="H37" s="51">
        <v>90.502452927706386</v>
      </c>
      <c r="I37" s="51">
        <v>52.886869810595464</v>
      </c>
      <c r="J37" s="51">
        <v>58.6300655191028</v>
      </c>
      <c r="K37" s="51">
        <v>69.063179798647809</v>
      </c>
      <c r="L37" s="51">
        <v>50.104574057836068</v>
      </c>
      <c r="M37" s="51">
        <v>65.686579294858277</v>
      </c>
      <c r="N37" s="51">
        <v>29.977045058028999</v>
      </c>
      <c r="O37" s="51"/>
      <c r="P37" s="51"/>
      <c r="Q37" s="51">
        <v>89.724751602379428</v>
      </c>
      <c r="R37" s="51">
        <v>96.275675551935805</v>
      </c>
      <c r="S37" s="51">
        <f t="shared" si="4"/>
        <v>93.19566036592235</v>
      </c>
      <c r="T37" s="51">
        <v>6780.6030000000001</v>
      </c>
      <c r="U37" s="51">
        <v>756.19200000000001</v>
      </c>
      <c r="V37" s="51">
        <v>6291.4830000000002</v>
      </c>
      <c r="W37" s="51">
        <v>508.34</v>
      </c>
      <c r="X37" s="51">
        <v>4999.4340000000002</v>
      </c>
      <c r="Y37" s="51">
        <v>783.70899999999995</v>
      </c>
      <c r="Z37" s="51">
        <f t="shared" si="5"/>
        <v>75.571153766450593</v>
      </c>
      <c r="AA37" s="51">
        <f t="shared" si="6"/>
        <v>8.4279085368896851</v>
      </c>
      <c r="AB37" s="51">
        <f t="shared" si="7"/>
        <v>65.348624810283127</v>
      </c>
      <c r="AC37" s="51">
        <f t="shared" si="8"/>
        <v>5.2800460457509493</v>
      </c>
      <c r="AD37" s="51">
        <f t="shared" si="9"/>
        <v>51.928319083079934</v>
      </c>
      <c r="AE37" s="51">
        <f t="shared" si="10"/>
        <v>8.1402596814522372</v>
      </c>
      <c r="AF37" s="51">
        <v>55797.726999999999</v>
      </c>
      <c r="AG37" s="51">
        <v>76696.61</v>
      </c>
      <c r="AH37" s="51">
        <f t="shared" si="0"/>
        <v>186134.84715383992</v>
      </c>
      <c r="AI37" s="51">
        <f t="shared" si="1"/>
        <v>255851.13493185255</v>
      </c>
      <c r="AJ37" s="50">
        <v>153.9</v>
      </c>
      <c r="AK37" s="51">
        <v>274.28829999999999</v>
      </c>
      <c r="AL37" s="51">
        <f t="shared" si="13"/>
        <v>178.22501624431447</v>
      </c>
      <c r="AM37" s="51">
        <v>149.03870354052358</v>
      </c>
      <c r="AN37" s="51">
        <v>149364.122</v>
      </c>
      <c r="AO37" s="51">
        <v>579753.46</v>
      </c>
      <c r="AP37" s="51">
        <f t="shared" si="2"/>
        <v>4982.6165891555938</v>
      </c>
      <c r="AQ37" s="51">
        <f t="shared" si="3"/>
        <v>19339.913553111193</v>
      </c>
      <c r="AR37" s="51">
        <v>2711.94</v>
      </c>
      <c r="AS37" s="51">
        <f t="shared" si="11"/>
        <v>90.467222327960542</v>
      </c>
      <c r="AT37" s="51"/>
      <c r="AU37" s="51">
        <v>772091.1</v>
      </c>
      <c r="AV37" s="51">
        <f t="shared" si="12"/>
        <v>25756.077642255954</v>
      </c>
    </row>
    <row r="38" spans="1:48">
      <c r="A38" s="74">
        <v>35065</v>
      </c>
      <c r="B38" s="43">
        <v>1996</v>
      </c>
      <c r="C38" s="43">
        <v>1</v>
      </c>
      <c r="D38" s="43">
        <v>38</v>
      </c>
      <c r="E38" s="50">
        <v>68.298477885611007</v>
      </c>
      <c r="F38" s="50"/>
      <c r="G38" s="51">
        <v>71.077264887842517</v>
      </c>
      <c r="H38" s="51">
        <v>91.762946857742122</v>
      </c>
      <c r="I38" s="51">
        <v>50.929115426853144</v>
      </c>
      <c r="J38" s="51">
        <v>53.313155852285512</v>
      </c>
      <c r="K38" s="51">
        <v>71.857179322423519</v>
      </c>
      <c r="L38" s="51">
        <v>45.545752662428896</v>
      </c>
      <c r="M38" s="51">
        <v>62.301691771295964</v>
      </c>
      <c r="N38" s="51">
        <v>31.054701826733002</v>
      </c>
      <c r="O38" s="51"/>
      <c r="P38" s="51"/>
      <c r="Q38" s="51">
        <v>89.628420637800644</v>
      </c>
      <c r="R38" s="51">
        <v>96.191945260431297</v>
      </c>
      <c r="S38" s="51">
        <f t="shared" si="4"/>
        <v>93.176638018016504</v>
      </c>
      <c r="T38" s="51">
        <v>7142.79</v>
      </c>
      <c r="U38" s="51">
        <v>821.44500000000005</v>
      </c>
      <c r="V38" s="51">
        <v>6475.299</v>
      </c>
      <c r="W38" s="51">
        <v>450.77600000000001</v>
      </c>
      <c r="X38" s="51">
        <v>5237.6360000000004</v>
      </c>
      <c r="Y38" s="51">
        <v>786.88699999999994</v>
      </c>
      <c r="Z38" s="51">
        <f t="shared" si="5"/>
        <v>79.693360087922159</v>
      </c>
      <c r="AA38" s="51">
        <f t="shared" si="6"/>
        <v>9.1650058558942948</v>
      </c>
      <c r="AB38" s="51">
        <f t="shared" si="7"/>
        <v>67.316436760569644</v>
      </c>
      <c r="AC38" s="51">
        <f t="shared" si="8"/>
        <v>4.6862135782737662</v>
      </c>
      <c r="AD38" s="51">
        <f t="shared" si="9"/>
        <v>54.449839701438179</v>
      </c>
      <c r="AE38" s="51">
        <f t="shared" si="10"/>
        <v>8.1803834808576958</v>
      </c>
      <c r="AF38" s="51">
        <v>42787.875</v>
      </c>
      <c r="AG38" s="51">
        <v>36160.911</v>
      </c>
      <c r="AH38" s="51">
        <f t="shared" si="0"/>
        <v>137782.27605832834</v>
      </c>
      <c r="AI38" s="51">
        <f t="shared" si="1"/>
        <v>116442.62824275902</v>
      </c>
      <c r="AJ38" s="50">
        <v>154.69999999999999</v>
      </c>
      <c r="AK38" s="51">
        <v>313.50909999999999</v>
      </c>
      <c r="AL38" s="51">
        <f t="shared" si="13"/>
        <v>202.65617323852618</v>
      </c>
      <c r="AM38" s="51">
        <v>141.33945600094745</v>
      </c>
      <c r="AN38" s="51">
        <v>143005.72899999999</v>
      </c>
      <c r="AO38" s="51">
        <v>577146.51899999997</v>
      </c>
      <c r="AP38" s="51">
        <f t="shared" si="2"/>
        <v>4604.9622307722666</v>
      </c>
      <c r="AQ38" s="51">
        <f t="shared" si="3"/>
        <v>18584.835308358091</v>
      </c>
      <c r="AR38" s="51">
        <v>3006.33</v>
      </c>
      <c r="AS38" s="51">
        <f t="shared" si="11"/>
        <v>96.807562886082621</v>
      </c>
      <c r="AT38" s="51"/>
      <c r="AU38" s="51">
        <v>773009.6</v>
      </c>
      <c r="AV38" s="51">
        <f t="shared" si="12"/>
        <v>24891.869975533482</v>
      </c>
    </row>
    <row r="39" spans="1:48">
      <c r="A39" s="74">
        <v>35096</v>
      </c>
      <c r="B39" s="43">
        <v>1996</v>
      </c>
      <c r="C39" s="43">
        <v>2</v>
      </c>
      <c r="D39" s="43">
        <v>39</v>
      </c>
      <c r="E39" s="50">
        <v>67.005904054933154</v>
      </c>
      <c r="F39" s="50"/>
      <c r="G39" s="51">
        <v>68.873398628464301</v>
      </c>
      <c r="H39" s="51">
        <v>87.218777940582626</v>
      </c>
      <c r="I39" s="51">
        <v>51.678494010260692</v>
      </c>
      <c r="J39" s="51">
        <v>49.445084534885183</v>
      </c>
      <c r="K39" s="51">
        <v>71.349084511557862</v>
      </c>
      <c r="L39" s="51">
        <v>43.098931746324794</v>
      </c>
      <c r="M39" s="51">
        <v>61.047033309486274</v>
      </c>
      <c r="N39" s="51">
        <v>31.779507671726002</v>
      </c>
      <c r="O39" s="51"/>
      <c r="P39" s="51"/>
      <c r="Q39" s="51">
        <v>89.537338968048587</v>
      </c>
      <c r="R39" s="51">
        <v>96.396990432228861</v>
      </c>
      <c r="S39" s="51">
        <f t="shared" si="4"/>
        <v>92.883956819167608</v>
      </c>
      <c r="T39" s="51">
        <v>7112.4740000000002</v>
      </c>
      <c r="U39" s="51">
        <v>782.00400000000002</v>
      </c>
      <c r="V39" s="51">
        <v>6622.0519999999997</v>
      </c>
      <c r="W39" s="51">
        <v>497.58800000000002</v>
      </c>
      <c r="X39" s="51">
        <v>5375.9660000000003</v>
      </c>
      <c r="Y39" s="51">
        <v>748.49800000000005</v>
      </c>
      <c r="Z39" s="51">
        <f t="shared" si="5"/>
        <v>79.435842989907115</v>
      </c>
      <c r="AA39" s="51">
        <f t="shared" si="6"/>
        <v>8.7338311481320456</v>
      </c>
      <c r="AB39" s="51">
        <f t="shared" si="7"/>
        <v>68.695630126083458</v>
      </c>
      <c r="AC39" s="51">
        <f t="shared" si="8"/>
        <v>5.1618623960031753</v>
      </c>
      <c r="AD39" s="51">
        <f t="shared" si="9"/>
        <v>55.769023243308936</v>
      </c>
      <c r="AE39" s="51">
        <f t="shared" si="10"/>
        <v>7.7647444867713542</v>
      </c>
      <c r="AF39" s="51">
        <v>36598.006999999998</v>
      </c>
      <c r="AG39" s="51">
        <v>37207.008999999998</v>
      </c>
      <c r="AH39" s="51">
        <f t="shared" si="0"/>
        <v>115162.28438164567</v>
      </c>
      <c r="AI39" s="51">
        <f t="shared" si="1"/>
        <v>117078.619921802</v>
      </c>
      <c r="AJ39" s="50">
        <v>155</v>
      </c>
      <c r="AK39" s="51">
        <v>281.92570000000001</v>
      </c>
      <c r="AL39" s="51">
        <f t="shared" si="13"/>
        <v>181.88754838709679</v>
      </c>
      <c r="AM39" s="51">
        <v>138.53967205885456</v>
      </c>
      <c r="AN39" s="51">
        <v>143320.74300000002</v>
      </c>
      <c r="AO39" s="51">
        <v>583138.55900000001</v>
      </c>
      <c r="AP39" s="51">
        <f t="shared" si="2"/>
        <v>4509.8478076018609</v>
      </c>
      <c r="AQ39" s="51">
        <f t="shared" si="3"/>
        <v>18349.515197770485</v>
      </c>
      <c r="AR39" s="51">
        <v>2968.07</v>
      </c>
      <c r="AS39" s="51">
        <f t="shared" si="11"/>
        <v>93.395719992247408</v>
      </c>
      <c r="AT39" s="51"/>
      <c r="AU39" s="51">
        <v>782445</v>
      </c>
      <c r="AV39" s="51">
        <f t="shared" si="12"/>
        <v>24621.054803065301</v>
      </c>
    </row>
    <row r="40" spans="1:48">
      <c r="A40" s="74">
        <v>35125</v>
      </c>
      <c r="B40" s="43">
        <v>1996</v>
      </c>
      <c r="C40" s="43">
        <v>3</v>
      </c>
      <c r="D40" s="43">
        <v>40</v>
      </c>
      <c r="E40" s="50">
        <v>69.070931069198025</v>
      </c>
      <c r="F40" s="50"/>
      <c r="G40" s="51">
        <v>71.496478659116619</v>
      </c>
      <c r="H40" s="51">
        <v>92.362105809825309</v>
      </c>
      <c r="I40" s="51">
        <v>50.732889004802594</v>
      </c>
      <c r="J40" s="51">
        <v>49.620093707607566</v>
      </c>
      <c r="K40" s="51">
        <v>74.350234929522387</v>
      </c>
      <c r="L40" s="51">
        <v>43.726874931902863</v>
      </c>
      <c r="M40" s="51">
        <v>64.6497845806215</v>
      </c>
      <c r="N40" s="51">
        <v>32.479096225855997</v>
      </c>
      <c r="O40" s="51"/>
      <c r="P40" s="51"/>
      <c r="Q40" s="51">
        <v>89.521741216122408</v>
      </c>
      <c r="R40" s="51">
        <v>95.683360580640652</v>
      </c>
      <c r="S40" s="51">
        <f t="shared" si="4"/>
        <v>93.560406608706728</v>
      </c>
      <c r="T40" s="51">
        <v>7615.1130000000003</v>
      </c>
      <c r="U40" s="51">
        <v>896.971</v>
      </c>
      <c r="V40" s="51">
        <v>6838.7039999999997</v>
      </c>
      <c r="W40" s="51">
        <v>507.52699999999999</v>
      </c>
      <c r="X40" s="51">
        <v>5526.491</v>
      </c>
      <c r="Y40" s="51">
        <v>804.68600000000004</v>
      </c>
      <c r="Z40" s="51">
        <f t="shared" si="5"/>
        <v>85.064397726756425</v>
      </c>
      <c r="AA40" s="51">
        <f t="shared" si="6"/>
        <v>10.019588401822329</v>
      </c>
      <c r="AB40" s="51">
        <f t="shared" si="7"/>
        <v>71.472238835470577</v>
      </c>
      <c r="AC40" s="51">
        <f t="shared" si="8"/>
        <v>5.304234685321938</v>
      </c>
      <c r="AD40" s="51">
        <f t="shared" si="9"/>
        <v>57.758119765686402</v>
      </c>
      <c r="AE40" s="51">
        <f t="shared" si="10"/>
        <v>8.4098843844622433</v>
      </c>
      <c r="AF40" s="51">
        <v>42851.771999999997</v>
      </c>
      <c r="AG40" s="51">
        <v>46798.686000000002</v>
      </c>
      <c r="AH40" s="51">
        <f t="shared" si="0"/>
        <v>131936.46677239286</v>
      </c>
      <c r="AI40" s="51">
        <f t="shared" si="1"/>
        <v>144088.63373096092</v>
      </c>
      <c r="AJ40" s="50">
        <v>155.5</v>
      </c>
      <c r="AK40" s="51">
        <v>337.31849999999997</v>
      </c>
      <c r="AL40" s="51">
        <f t="shared" si="13"/>
        <v>216.92508038585206</v>
      </c>
      <c r="AM40" s="51">
        <v>137.47374762347872</v>
      </c>
      <c r="AN40" s="51">
        <v>148652.51</v>
      </c>
      <c r="AO40" s="51">
        <v>609100.43500000006</v>
      </c>
      <c r="AP40" s="51">
        <f t="shared" si="2"/>
        <v>4576.867193787878</v>
      </c>
      <c r="AQ40" s="51">
        <f t="shared" si="3"/>
        <v>18753.614040377968</v>
      </c>
      <c r="AR40" s="51">
        <v>2923.95</v>
      </c>
      <c r="AS40" s="51">
        <f t="shared" si="11"/>
        <v>90.025596145507834</v>
      </c>
      <c r="AT40" s="51"/>
      <c r="AU40" s="51">
        <v>796399</v>
      </c>
      <c r="AV40" s="51">
        <f t="shared" si="12"/>
        <v>24520.355937921751</v>
      </c>
    </row>
    <row r="41" spans="1:48">
      <c r="A41" s="74">
        <v>35156</v>
      </c>
      <c r="B41" s="43">
        <v>1996</v>
      </c>
      <c r="C41" s="43">
        <v>4</v>
      </c>
      <c r="D41" s="43">
        <v>41</v>
      </c>
      <c r="E41" s="50">
        <v>66.287242313952461</v>
      </c>
      <c r="F41" s="50"/>
      <c r="G41" s="51">
        <v>68.235845448665273</v>
      </c>
      <c r="H41" s="51">
        <v>91.191324968222048</v>
      </c>
      <c r="I41" s="51">
        <v>50.947105810514046</v>
      </c>
      <c r="J41" s="51">
        <v>46.380889437777419</v>
      </c>
      <c r="K41" s="51">
        <v>69.558558478188971</v>
      </c>
      <c r="L41" s="51">
        <v>41.780657545373003</v>
      </c>
      <c r="M41" s="51">
        <v>61.516844921932204</v>
      </c>
      <c r="N41" s="51">
        <v>33.402392654452001</v>
      </c>
      <c r="O41" s="51"/>
      <c r="P41" s="51"/>
      <c r="Q41" s="51">
        <v>89.570796238320511</v>
      </c>
      <c r="R41" s="51">
        <v>95.576245869576155</v>
      </c>
      <c r="S41" s="51">
        <f t="shared" si="4"/>
        <v>93.716587655628672</v>
      </c>
      <c r="T41" s="51">
        <v>7915.54</v>
      </c>
      <c r="U41" s="51">
        <v>995.88099999999997</v>
      </c>
      <c r="V41" s="51">
        <v>7077.1390000000001</v>
      </c>
      <c r="W41" s="51">
        <v>517.01400000000001</v>
      </c>
      <c r="X41" s="51">
        <v>5723.585</v>
      </c>
      <c r="Y41" s="51">
        <v>836.54</v>
      </c>
      <c r="Z41" s="51">
        <f t="shared" si="5"/>
        <v>88.371883832975726</v>
      </c>
      <c r="AA41" s="51">
        <f t="shared" si="6"/>
        <v>11.118367166796922</v>
      </c>
      <c r="AB41" s="51">
        <f t="shared" si="7"/>
        <v>74.047049406580598</v>
      </c>
      <c r="AC41" s="51">
        <f t="shared" si="8"/>
        <v>5.4094403404954825</v>
      </c>
      <c r="AD41" s="51">
        <f t="shared" si="9"/>
        <v>59.885015862732608</v>
      </c>
      <c r="AE41" s="51">
        <f t="shared" si="10"/>
        <v>8.752593203352502</v>
      </c>
      <c r="AF41" s="51">
        <v>46410.699000000001</v>
      </c>
      <c r="AG41" s="51">
        <v>34586.885999999999</v>
      </c>
      <c r="AH41" s="51">
        <f t="shared" si="0"/>
        <v>138944.23516338793</v>
      </c>
      <c r="AI41" s="51">
        <f t="shared" si="1"/>
        <v>103546.1332300401</v>
      </c>
      <c r="AJ41" s="50">
        <v>156.1</v>
      </c>
      <c r="AK41" s="51">
        <v>393.3877</v>
      </c>
      <c r="AL41" s="51">
        <f t="shared" si="13"/>
        <v>252.01005765534913</v>
      </c>
      <c r="AM41" s="51">
        <v>132.17588240768907</v>
      </c>
      <c r="AN41" s="51">
        <v>148996.68100000001</v>
      </c>
      <c r="AO41" s="51">
        <v>613483.59400000004</v>
      </c>
      <c r="AP41" s="51">
        <f t="shared" si="2"/>
        <v>4460.658927681372</v>
      </c>
      <c r="AQ41" s="51">
        <f t="shared" si="3"/>
        <v>18366.456569338981</v>
      </c>
      <c r="AR41" s="51">
        <v>3166.73</v>
      </c>
      <c r="AS41" s="51">
        <f t="shared" si="11"/>
        <v>94.805483929245582</v>
      </c>
      <c r="AT41" s="51"/>
      <c r="AU41" s="51">
        <v>797346.3</v>
      </c>
      <c r="AV41" s="51">
        <f t="shared" si="12"/>
        <v>23870.93368575579</v>
      </c>
    </row>
    <row r="42" spans="1:48">
      <c r="A42" s="74">
        <v>35186</v>
      </c>
      <c r="B42" s="43">
        <v>1996</v>
      </c>
      <c r="C42" s="43">
        <v>5</v>
      </c>
      <c r="D42" s="43">
        <v>42</v>
      </c>
      <c r="E42" s="50">
        <v>69.287286766751677</v>
      </c>
      <c r="F42" s="50"/>
      <c r="G42" s="51">
        <v>71.195825283119063</v>
      </c>
      <c r="H42" s="51">
        <v>93.753017943874326</v>
      </c>
      <c r="I42" s="51">
        <v>53.119852002162141</v>
      </c>
      <c r="J42" s="51">
        <v>47.115059889952825</v>
      </c>
      <c r="K42" s="51">
        <v>73.955481339107848</v>
      </c>
      <c r="L42" s="51">
        <v>43.302437242982379</v>
      </c>
      <c r="M42" s="51">
        <v>63.124542996250497</v>
      </c>
      <c r="N42" s="51">
        <v>34.011237206319002</v>
      </c>
      <c r="O42" s="51"/>
      <c r="P42" s="51"/>
      <c r="Q42" s="51">
        <v>89.181298505620504</v>
      </c>
      <c r="R42" s="51">
        <v>95.650067825820756</v>
      </c>
      <c r="S42" s="51">
        <f t="shared" si="4"/>
        <v>93.237046802747798</v>
      </c>
      <c r="T42" s="51">
        <v>8075.42</v>
      </c>
      <c r="U42" s="51">
        <v>957.44200000000001</v>
      </c>
      <c r="V42" s="51">
        <v>7482.7690000000002</v>
      </c>
      <c r="W42" s="51">
        <v>503.91199999999998</v>
      </c>
      <c r="X42" s="51">
        <v>6063.357</v>
      </c>
      <c r="Y42" s="51">
        <v>915.5</v>
      </c>
      <c r="Z42" s="51">
        <f t="shared" si="5"/>
        <v>90.550599008053922</v>
      </c>
      <c r="AA42" s="51">
        <f t="shared" si="6"/>
        <v>10.735905577105482</v>
      </c>
      <c r="AB42" s="51">
        <f t="shared" si="7"/>
        <v>78.23067113372214</v>
      </c>
      <c r="AC42" s="51">
        <f t="shared" si="8"/>
        <v>5.2682869072045637</v>
      </c>
      <c r="AD42" s="51">
        <f t="shared" si="9"/>
        <v>63.391037119193712</v>
      </c>
      <c r="AE42" s="51">
        <f t="shared" si="10"/>
        <v>9.5713471073238541</v>
      </c>
      <c r="AF42" s="51">
        <v>48302.821000000004</v>
      </c>
      <c r="AG42" s="51">
        <v>36711.72</v>
      </c>
      <c r="AH42" s="51">
        <f t="shared" si="0"/>
        <v>142020.182056258</v>
      </c>
      <c r="AI42" s="51">
        <f t="shared" si="1"/>
        <v>107939.97224299524</v>
      </c>
      <c r="AJ42" s="50">
        <v>156.4</v>
      </c>
      <c r="AK42" s="51">
        <v>413.54199999999997</v>
      </c>
      <c r="AL42" s="51">
        <f t="shared" si="13"/>
        <v>264.41304347826082</v>
      </c>
      <c r="AM42" s="51">
        <v>129.25896486573808</v>
      </c>
      <c r="AN42" s="51">
        <v>153393.288</v>
      </c>
      <c r="AO42" s="51">
        <v>627505.57400000002</v>
      </c>
      <c r="AP42" s="51">
        <f t="shared" si="2"/>
        <v>4510.0766864047164</v>
      </c>
      <c r="AQ42" s="51">
        <f t="shared" si="3"/>
        <v>18449.948474188841</v>
      </c>
      <c r="AR42" s="51">
        <v>3246.36</v>
      </c>
      <c r="AS42" s="51">
        <f t="shared" si="11"/>
        <v>95.449629788735052</v>
      </c>
      <c r="AT42" s="51"/>
      <c r="AU42" s="51">
        <v>806459.9</v>
      </c>
      <c r="AV42" s="51">
        <f t="shared" si="12"/>
        <v>23711.572005095026</v>
      </c>
    </row>
    <row r="43" spans="1:48">
      <c r="A43" s="74">
        <v>35217</v>
      </c>
      <c r="B43" s="43">
        <v>1996</v>
      </c>
      <c r="C43" s="43">
        <v>6</v>
      </c>
      <c r="D43" s="43">
        <v>43</v>
      </c>
      <c r="E43" s="50">
        <v>68.47081978709025</v>
      </c>
      <c r="F43" s="50"/>
      <c r="G43" s="51">
        <v>70.835934766742199</v>
      </c>
      <c r="H43" s="51">
        <v>90.223279636197915</v>
      </c>
      <c r="I43" s="51">
        <v>56.325336710832509</v>
      </c>
      <c r="J43" s="51">
        <v>51.382723863391234</v>
      </c>
      <c r="K43" s="51">
        <v>72.447784227206796</v>
      </c>
      <c r="L43" s="51">
        <v>45.224975706334646</v>
      </c>
      <c r="M43" s="51">
        <v>62.957045024501035</v>
      </c>
      <c r="N43" s="51">
        <v>34.565062228903997</v>
      </c>
      <c r="O43" s="51"/>
      <c r="P43" s="51"/>
      <c r="Q43" s="51">
        <v>88.725880383252047</v>
      </c>
      <c r="R43" s="51">
        <v>95.200632019923788</v>
      </c>
      <c r="S43" s="51">
        <f t="shared" si="4"/>
        <v>93.198835449625278</v>
      </c>
      <c r="T43" s="51">
        <v>7615.9219999999996</v>
      </c>
      <c r="U43" s="51">
        <v>1000.438</v>
      </c>
      <c r="V43" s="51">
        <v>6849.6379999999999</v>
      </c>
      <c r="W43" s="51">
        <v>434.48099999999999</v>
      </c>
      <c r="X43" s="51">
        <v>5564.9430000000002</v>
      </c>
      <c r="Y43" s="51">
        <v>850.21400000000006</v>
      </c>
      <c r="Z43" s="51">
        <f t="shared" si="5"/>
        <v>85.836533456788175</v>
      </c>
      <c r="AA43" s="51">
        <f t="shared" si="6"/>
        <v>11.275605220016992</v>
      </c>
      <c r="AB43" s="51">
        <f t="shared" si="7"/>
        <v>71.949501328588795</v>
      </c>
      <c r="AC43" s="51">
        <f t="shared" si="8"/>
        <v>4.5638457516655029</v>
      </c>
      <c r="AD43" s="51">
        <f t="shared" si="9"/>
        <v>58.454895539300175</v>
      </c>
      <c r="AE43" s="51">
        <f t="shared" si="10"/>
        <v>8.9307600376231271</v>
      </c>
      <c r="AF43" s="51">
        <v>40774.911999999997</v>
      </c>
      <c r="AG43" s="51">
        <v>41887.726000000002</v>
      </c>
      <c r="AH43" s="51">
        <f t="shared" si="0"/>
        <v>117965.68375885404</v>
      </c>
      <c r="AI43" s="51">
        <f t="shared" si="1"/>
        <v>121185.16009779564</v>
      </c>
      <c r="AJ43" s="50">
        <v>156.69999999999999</v>
      </c>
      <c r="AK43" s="51">
        <v>365.24509999999998</v>
      </c>
      <c r="AL43" s="51">
        <f t="shared" si="13"/>
        <v>233.08557753669433</v>
      </c>
      <c r="AM43" s="51">
        <v>129.08076844048887</v>
      </c>
      <c r="AN43" s="51">
        <v>158354.22600000002</v>
      </c>
      <c r="AO43" s="51">
        <v>637802.51900000009</v>
      </c>
      <c r="AP43" s="51">
        <f t="shared" si="2"/>
        <v>4581.3377956999902</v>
      </c>
      <c r="AQ43" s="51">
        <f t="shared" si="3"/>
        <v>18452.231180034065</v>
      </c>
      <c r="AR43" s="51">
        <v>3202.03</v>
      </c>
      <c r="AS43" s="51">
        <f t="shared" si="11"/>
        <v>92.637761760555975</v>
      </c>
      <c r="AT43" s="51"/>
      <c r="AU43" s="51">
        <v>811843.4</v>
      </c>
      <c r="AV43" s="51">
        <f t="shared" si="12"/>
        <v>23487.398767681672</v>
      </c>
    </row>
    <row r="44" spans="1:48">
      <c r="A44" s="74">
        <v>35247</v>
      </c>
      <c r="B44" s="43">
        <v>1996</v>
      </c>
      <c r="C44" s="43">
        <v>7</v>
      </c>
      <c r="D44" s="43">
        <v>44</v>
      </c>
      <c r="E44" s="50">
        <v>69.16364563754999</v>
      </c>
      <c r="F44" s="50"/>
      <c r="G44" s="51">
        <v>72.863753867490772</v>
      </c>
      <c r="H44" s="51">
        <v>93.225642143056405</v>
      </c>
      <c r="I44" s="51">
        <v>57.945208628089929</v>
      </c>
      <c r="J44" s="51">
        <v>56.866955492296469</v>
      </c>
      <c r="K44" s="51">
        <v>72.262082089340382</v>
      </c>
      <c r="L44" s="51">
        <v>49.746720335164596</v>
      </c>
      <c r="M44" s="51">
        <v>63.877968207546317</v>
      </c>
      <c r="N44" s="51">
        <v>35.056417169494999</v>
      </c>
      <c r="O44" s="51"/>
      <c r="P44" s="51"/>
      <c r="Q44" s="51">
        <v>88.748671066148759</v>
      </c>
      <c r="R44" s="51">
        <v>94.943909170035511</v>
      </c>
      <c r="S44" s="51">
        <f t="shared" si="4"/>
        <v>93.474844086320829</v>
      </c>
      <c r="T44" s="51">
        <v>8003.2920000000004</v>
      </c>
      <c r="U44" s="51">
        <v>909.10500000000002</v>
      </c>
      <c r="V44" s="51">
        <v>7617.6019999999999</v>
      </c>
      <c r="W44" s="51">
        <v>481.62900000000002</v>
      </c>
      <c r="X44" s="51">
        <v>6225.7579999999998</v>
      </c>
      <c r="Y44" s="51">
        <v>910.21500000000003</v>
      </c>
      <c r="Z44" s="51">
        <f t="shared" si="5"/>
        <v>90.179288364044936</v>
      </c>
      <c r="AA44" s="51">
        <f t="shared" si="6"/>
        <v>10.243590006236817</v>
      </c>
      <c r="AB44" s="51">
        <f t="shared" si="7"/>
        <v>80.23265596066409</v>
      </c>
      <c r="AC44" s="51">
        <f t="shared" si="8"/>
        <v>5.0727740642893506</v>
      </c>
      <c r="AD44" s="51">
        <f t="shared" si="9"/>
        <v>65.573010995895061</v>
      </c>
      <c r="AE44" s="51">
        <f t="shared" si="10"/>
        <v>9.5868709004796884</v>
      </c>
      <c r="AF44" s="51">
        <v>48587.552000000003</v>
      </c>
      <c r="AG44" s="51">
        <v>48022.98</v>
      </c>
      <c r="AH44" s="51">
        <f t="shared" si="0"/>
        <v>138598.16810452432</v>
      </c>
      <c r="AI44" s="51">
        <f t="shared" si="1"/>
        <v>136987.70118980698</v>
      </c>
      <c r="AJ44" s="50">
        <v>157</v>
      </c>
      <c r="AK44" s="51">
        <v>373.6705</v>
      </c>
      <c r="AL44" s="51">
        <f t="shared" si="13"/>
        <v>238.00668789808918</v>
      </c>
      <c r="AM44" s="51">
        <v>128.94808703450505</v>
      </c>
      <c r="AN44" s="51">
        <v>160730.18400000001</v>
      </c>
      <c r="AO44" s="51">
        <v>653287.61499999999</v>
      </c>
      <c r="AP44" s="51">
        <f t="shared" si="2"/>
        <v>4584.9004826386654</v>
      </c>
      <c r="AQ44" s="51">
        <f t="shared" si="3"/>
        <v>18635.321796902579</v>
      </c>
      <c r="AR44" s="51">
        <v>3040.99</v>
      </c>
      <c r="AS44" s="51">
        <f t="shared" si="11"/>
        <v>86.745601676778719</v>
      </c>
      <c r="AT44" s="51"/>
      <c r="AU44" s="51">
        <v>824269.4</v>
      </c>
      <c r="AV44" s="51">
        <f t="shared" si="12"/>
        <v>23512.653789311178</v>
      </c>
    </row>
    <row r="45" spans="1:48">
      <c r="A45" s="74">
        <v>35278</v>
      </c>
      <c r="B45" s="43">
        <v>1996</v>
      </c>
      <c r="C45" s="43">
        <v>8</v>
      </c>
      <c r="D45" s="43">
        <v>45</v>
      </c>
      <c r="E45" s="50">
        <v>68.718245690893227</v>
      </c>
      <c r="F45" s="50"/>
      <c r="G45" s="51">
        <v>73.71584059350792</v>
      </c>
      <c r="H45" s="51">
        <v>91.032551088297737</v>
      </c>
      <c r="I45" s="51">
        <v>56.166095443972672</v>
      </c>
      <c r="J45" s="51">
        <v>59.926571888391855</v>
      </c>
      <c r="K45" s="51">
        <v>73.903864155721436</v>
      </c>
      <c r="L45" s="51">
        <v>50.929862911697278</v>
      </c>
      <c r="M45" s="51">
        <v>63.993509806977109</v>
      </c>
      <c r="N45" s="51">
        <v>35.522363781178001</v>
      </c>
      <c r="O45" s="51"/>
      <c r="P45" s="51"/>
      <c r="Q45" s="51">
        <v>88.804118735721119</v>
      </c>
      <c r="R45" s="51">
        <v>94.638797493470548</v>
      </c>
      <c r="S45" s="51">
        <f t="shared" si="4"/>
        <v>93.834791953953157</v>
      </c>
      <c r="T45" s="51">
        <v>7857.6670000000004</v>
      </c>
      <c r="U45" s="51">
        <v>950.61300000000006</v>
      </c>
      <c r="V45" s="51">
        <v>7526.4049999999997</v>
      </c>
      <c r="W45" s="51">
        <v>567.97400000000005</v>
      </c>
      <c r="X45" s="51">
        <v>6076.5479999999998</v>
      </c>
      <c r="Y45" s="51">
        <v>881.88300000000004</v>
      </c>
      <c r="Z45" s="51">
        <f t="shared" si="5"/>
        <v>88.483136952062154</v>
      </c>
      <c r="AA45" s="51">
        <f t="shared" si="6"/>
        <v>10.704604848666998</v>
      </c>
      <c r="AB45" s="51">
        <f t="shared" si="7"/>
        <v>79.52769053853703</v>
      </c>
      <c r="AC45" s="51">
        <f t="shared" si="8"/>
        <v>6.0014921474375926</v>
      </c>
      <c r="AD45" s="51">
        <f t="shared" si="9"/>
        <v>64.207789626862507</v>
      </c>
      <c r="AE45" s="51">
        <f t="shared" si="10"/>
        <v>9.3184087642369313</v>
      </c>
      <c r="AF45" s="51">
        <v>48489.538</v>
      </c>
      <c r="AG45" s="51">
        <v>43055.671000000002</v>
      </c>
      <c r="AH45" s="51">
        <f t="shared" si="0"/>
        <v>136504.25489334363</v>
      </c>
      <c r="AI45" s="51">
        <f t="shared" si="1"/>
        <v>121207.22389204748</v>
      </c>
      <c r="AJ45" s="50">
        <v>157.19999999999999</v>
      </c>
      <c r="AK45" s="51">
        <v>386.06659999999999</v>
      </c>
      <c r="AL45" s="51">
        <f t="shared" si="13"/>
        <v>245.58944020356236</v>
      </c>
      <c r="AM45" s="51">
        <v>125.82115775430047</v>
      </c>
      <c r="AN45" s="51">
        <v>160819.22500000001</v>
      </c>
      <c r="AO45" s="51">
        <v>657886.72499999998</v>
      </c>
      <c r="AP45" s="51">
        <f t="shared" si="2"/>
        <v>4527.2669913147001</v>
      </c>
      <c r="AQ45" s="51">
        <f t="shared" si="3"/>
        <v>18520.353235856168</v>
      </c>
      <c r="AR45" s="51">
        <v>3293.15</v>
      </c>
      <c r="AS45" s="51">
        <f t="shared" si="11"/>
        <v>92.70638689154238</v>
      </c>
      <c r="AT45" s="51"/>
      <c r="AU45" s="51">
        <v>823500.9</v>
      </c>
      <c r="AV45" s="51">
        <f t="shared" si="12"/>
        <v>23182.604205983134</v>
      </c>
    </row>
    <row r="46" spans="1:48">
      <c r="A46" s="74">
        <v>35309</v>
      </c>
      <c r="B46" s="43">
        <v>1996</v>
      </c>
      <c r="C46" s="43">
        <v>9</v>
      </c>
      <c r="D46" s="43">
        <v>46</v>
      </c>
      <c r="E46" s="50">
        <v>68.217327704421493</v>
      </c>
      <c r="F46" s="50"/>
      <c r="G46" s="51">
        <v>72.956498387133138</v>
      </c>
      <c r="H46" s="51">
        <v>89.714532579480519</v>
      </c>
      <c r="I46" s="51">
        <v>60.078366004869956</v>
      </c>
      <c r="J46" s="51">
        <v>60.606826289741775</v>
      </c>
      <c r="K46" s="51">
        <v>72.121266745187711</v>
      </c>
      <c r="L46" s="51">
        <v>51.139522882084364</v>
      </c>
      <c r="M46" s="51">
        <v>62.354216810218176</v>
      </c>
      <c r="N46" s="51">
        <v>36.090325763896999</v>
      </c>
      <c r="O46" s="51"/>
      <c r="P46" s="51"/>
      <c r="Q46" s="51">
        <v>89.178273709486916</v>
      </c>
      <c r="R46" s="51">
        <v>94.498394594931128</v>
      </c>
      <c r="S46" s="51">
        <f t="shared" si="4"/>
        <v>94.370146806991812</v>
      </c>
      <c r="T46" s="51">
        <v>8386.1209999999992</v>
      </c>
      <c r="U46" s="51">
        <v>1110.652</v>
      </c>
      <c r="V46" s="51">
        <v>7691.1490000000003</v>
      </c>
      <c r="W46" s="51">
        <v>574.25800000000004</v>
      </c>
      <c r="X46" s="51">
        <v>6229.5309999999999</v>
      </c>
      <c r="Y46" s="51">
        <v>887.36</v>
      </c>
      <c r="Z46" s="51">
        <f t="shared" si="5"/>
        <v>94.037714021233299</v>
      </c>
      <c r="AA46" s="51">
        <f t="shared" si="6"/>
        <v>12.454289075141038</v>
      </c>
      <c r="AB46" s="51">
        <f t="shared" si="7"/>
        <v>81.389202779245437</v>
      </c>
      <c r="AC46" s="51">
        <f t="shared" si="8"/>
        <v>6.0769074698206893</v>
      </c>
      <c r="AD46" s="51">
        <f t="shared" si="9"/>
        <v>65.922082874560815</v>
      </c>
      <c r="AE46" s="51">
        <f t="shared" si="10"/>
        <v>9.3902124348639227</v>
      </c>
      <c r="AF46" s="51">
        <v>44479.55</v>
      </c>
      <c r="AG46" s="51">
        <v>45674.712</v>
      </c>
      <c r="AH46" s="51">
        <f t="shared" si="0"/>
        <v>123245.07761715792</v>
      </c>
      <c r="AI46" s="51">
        <f t="shared" si="1"/>
        <v>126556.6631312892</v>
      </c>
      <c r="AJ46" s="50">
        <v>157.69999999999999</v>
      </c>
      <c r="AK46" s="51">
        <v>339.25330000000002</v>
      </c>
      <c r="AL46" s="51">
        <f t="shared" si="13"/>
        <v>215.12574508560562</v>
      </c>
      <c r="AM46" s="51">
        <v>124.58190195174765</v>
      </c>
      <c r="AN46" s="51">
        <v>168651.28599999999</v>
      </c>
      <c r="AO46" s="51">
        <v>668973.19299999997</v>
      </c>
      <c r="AP46" s="51">
        <f t="shared" si="2"/>
        <v>4673.0330754927827</v>
      </c>
      <c r="AQ46" s="51">
        <f t="shared" si="3"/>
        <v>18536.080759603676</v>
      </c>
      <c r="AR46" s="51">
        <v>3304.81</v>
      </c>
      <c r="AS46" s="51">
        <f t="shared" si="11"/>
        <v>91.570522849255369</v>
      </c>
      <c r="AT46" s="51"/>
      <c r="AU46" s="51">
        <v>831130</v>
      </c>
      <c r="AV46" s="51">
        <f t="shared" si="12"/>
        <v>23029.163145748658</v>
      </c>
    </row>
    <row r="47" spans="1:48">
      <c r="A47" s="74">
        <v>35339</v>
      </c>
      <c r="B47" s="43">
        <v>1996</v>
      </c>
      <c r="C47" s="43">
        <v>10</v>
      </c>
      <c r="D47" s="43">
        <v>47</v>
      </c>
      <c r="E47" s="50">
        <v>71.437414536164383</v>
      </c>
      <c r="F47" s="50"/>
      <c r="G47" s="51">
        <v>76.411404095923629</v>
      </c>
      <c r="H47" s="51">
        <v>92.79072327810951</v>
      </c>
      <c r="I47" s="51">
        <v>58.798530226946909</v>
      </c>
      <c r="J47" s="51">
        <v>59.265739137976524</v>
      </c>
      <c r="K47" s="51">
        <v>78.801455195307881</v>
      </c>
      <c r="L47" s="51">
        <v>52.299720005882222</v>
      </c>
      <c r="M47" s="51">
        <v>67.325226728841244</v>
      </c>
      <c r="N47" s="51">
        <v>36.540798135339998</v>
      </c>
      <c r="O47" s="51"/>
      <c r="P47" s="51"/>
      <c r="Q47" s="51">
        <v>89.189524607389146</v>
      </c>
      <c r="R47" s="51">
        <v>94.349981460833021</v>
      </c>
      <c r="S47" s="51">
        <f t="shared" si="4"/>
        <v>94.530516303719565</v>
      </c>
      <c r="T47" s="51">
        <v>9299.1200000000008</v>
      </c>
      <c r="U47" s="51">
        <v>1239.502</v>
      </c>
      <c r="V47" s="51">
        <v>9031.2800000000007</v>
      </c>
      <c r="W47" s="51">
        <v>712.51900000000001</v>
      </c>
      <c r="X47" s="51">
        <v>7245.9679999999998</v>
      </c>
      <c r="Y47" s="51">
        <v>1072.7929999999999</v>
      </c>
      <c r="Z47" s="51">
        <f t="shared" si="5"/>
        <v>104.2624685010328</v>
      </c>
      <c r="AA47" s="51">
        <f t="shared" si="6"/>
        <v>13.897394402047414</v>
      </c>
      <c r="AB47" s="51">
        <f t="shared" si="7"/>
        <v>95.721057494315517</v>
      </c>
      <c r="AC47" s="51">
        <f t="shared" si="8"/>
        <v>7.5518721781178515</v>
      </c>
      <c r="AD47" s="51">
        <f t="shared" si="9"/>
        <v>76.798828021052429</v>
      </c>
      <c r="AE47" s="51">
        <f t="shared" si="10"/>
        <v>11.370357295145229</v>
      </c>
      <c r="AF47" s="51">
        <v>52178.476999999999</v>
      </c>
      <c r="AG47" s="51">
        <v>48698.476999999999</v>
      </c>
      <c r="AH47" s="51">
        <f t="shared" si="0"/>
        <v>142795.12124158069</v>
      </c>
      <c r="AI47" s="51">
        <f t="shared" si="1"/>
        <v>133271.51973974495</v>
      </c>
      <c r="AJ47" s="50">
        <v>158.19999999999999</v>
      </c>
      <c r="AK47" s="51">
        <v>348.90100000000001</v>
      </c>
      <c r="AL47" s="51">
        <f t="shared" si="13"/>
        <v>220.54424778761063</v>
      </c>
      <c r="AM47" s="51">
        <v>125.59025736106082</v>
      </c>
      <c r="AN47" s="51">
        <v>169063.43299999999</v>
      </c>
      <c r="AO47" s="51">
        <v>686954.473</v>
      </c>
      <c r="AP47" s="51">
        <f t="shared" si="2"/>
        <v>4626.7033460468483</v>
      </c>
      <c r="AQ47" s="51">
        <f t="shared" si="3"/>
        <v>18799.657042401057</v>
      </c>
      <c r="AR47" s="51">
        <v>3290.38</v>
      </c>
      <c r="AS47" s="51">
        <f t="shared" si="11"/>
        <v>90.046746866696054</v>
      </c>
      <c r="AT47" s="51"/>
      <c r="AU47" s="51">
        <v>857282.1</v>
      </c>
      <c r="AV47" s="51">
        <f t="shared" si="12"/>
        <v>23460.957169703684</v>
      </c>
    </row>
    <row r="48" spans="1:48">
      <c r="A48" s="74">
        <v>35370</v>
      </c>
      <c r="B48" s="43">
        <v>1996</v>
      </c>
      <c r="C48" s="43">
        <v>11</v>
      </c>
      <c r="D48" s="43">
        <v>48</v>
      </c>
      <c r="E48" s="50">
        <v>72.936175965381494</v>
      </c>
      <c r="F48" s="50"/>
      <c r="G48" s="51">
        <v>75.853045577072137</v>
      </c>
      <c r="H48" s="51">
        <v>90.131977782863487</v>
      </c>
      <c r="I48" s="51">
        <v>60.153569465151278</v>
      </c>
      <c r="J48" s="51">
        <v>59.018502252010975</v>
      </c>
      <c r="K48" s="51">
        <v>78.939284997529541</v>
      </c>
      <c r="L48" s="51">
        <v>52.519977731790433</v>
      </c>
      <c r="M48" s="51">
        <v>67.939531799266021</v>
      </c>
      <c r="N48" s="51">
        <v>37.094432119879002</v>
      </c>
      <c r="O48" s="51"/>
      <c r="P48" s="51"/>
      <c r="Q48" s="51">
        <v>88.798038329963617</v>
      </c>
      <c r="R48" s="51">
        <v>94.337992643026837</v>
      </c>
      <c r="S48" s="51">
        <f t="shared" si="4"/>
        <v>94.127546964003884</v>
      </c>
      <c r="T48" s="51">
        <v>8467.3289999999997</v>
      </c>
      <c r="U48" s="51">
        <v>1017.409</v>
      </c>
      <c r="V48" s="51">
        <v>8258.2659999999996</v>
      </c>
      <c r="W48" s="51">
        <v>683.50599999999997</v>
      </c>
      <c r="X48" s="51">
        <v>6536.3370000000004</v>
      </c>
      <c r="Y48" s="51">
        <v>1038.423</v>
      </c>
      <c r="Z48" s="51">
        <f t="shared" si="5"/>
        <v>95.354910527824373</v>
      </c>
      <c r="AA48" s="51">
        <f t="shared" si="6"/>
        <v>11.457561666164533</v>
      </c>
      <c r="AB48" s="51">
        <f t="shared" si="7"/>
        <v>87.539132099716397</v>
      </c>
      <c r="AC48" s="51">
        <f t="shared" si="8"/>
        <v>7.2452887839830726</v>
      </c>
      <c r="AD48" s="51">
        <f t="shared" si="9"/>
        <v>69.286369328774839</v>
      </c>
      <c r="AE48" s="51">
        <f t="shared" si="10"/>
        <v>11.007473986958498</v>
      </c>
      <c r="AF48" s="51">
        <v>52924.73</v>
      </c>
      <c r="AG48" s="51">
        <v>52337.002999999997</v>
      </c>
      <c r="AH48" s="51">
        <f t="shared" si="0"/>
        <v>142675.6711868828</v>
      </c>
      <c r="AI48" s="51">
        <f t="shared" si="1"/>
        <v>141091.26359142311</v>
      </c>
      <c r="AJ48" s="50">
        <v>158.69999999999999</v>
      </c>
      <c r="AK48" s="51">
        <v>315.60160000000002</v>
      </c>
      <c r="AL48" s="51">
        <f t="shared" si="13"/>
        <v>198.86679269061125</v>
      </c>
      <c r="AM48" s="51">
        <v>127.8327340998585</v>
      </c>
      <c r="AN48" s="51">
        <v>179579.255</v>
      </c>
      <c r="AO48" s="51">
        <v>693782.90100000007</v>
      </c>
      <c r="AP48" s="51">
        <f t="shared" si="2"/>
        <v>4841.1377324674831</v>
      </c>
      <c r="AQ48" s="51">
        <f t="shared" si="3"/>
        <v>18703.154660998302</v>
      </c>
      <c r="AR48" s="51">
        <v>3316.38</v>
      </c>
      <c r="AS48" s="51">
        <f t="shared" si="11"/>
        <v>89.403713993581903</v>
      </c>
      <c r="AT48" s="51"/>
      <c r="AU48" s="51">
        <v>860335.7</v>
      </c>
      <c r="AV48" s="51">
        <f t="shared" si="12"/>
        <v>23193.122278287792</v>
      </c>
    </row>
    <row r="49" spans="1:48">
      <c r="A49" s="74">
        <v>35400</v>
      </c>
      <c r="B49" s="43">
        <v>1996</v>
      </c>
      <c r="C49" s="43">
        <v>12</v>
      </c>
      <c r="D49" s="43">
        <v>49</v>
      </c>
      <c r="E49" s="50">
        <v>73.416715427154529</v>
      </c>
      <c r="F49" s="50"/>
      <c r="G49" s="51">
        <v>76.694703240584644</v>
      </c>
      <c r="H49" s="51">
        <v>94.325661121028915</v>
      </c>
      <c r="I49" s="51">
        <v>55.186299689877593</v>
      </c>
      <c r="J49" s="51">
        <v>66.328151873262797</v>
      </c>
      <c r="K49" s="51">
        <v>75.472201060816801</v>
      </c>
      <c r="L49" s="51">
        <v>59.532282027324477</v>
      </c>
      <c r="M49" s="51">
        <v>69.075136393968549</v>
      </c>
      <c r="N49" s="51">
        <v>38.282127940254</v>
      </c>
      <c r="O49" s="51"/>
      <c r="P49" s="51"/>
      <c r="Q49" s="51">
        <v>88.990931329819944</v>
      </c>
      <c r="R49" s="51">
        <v>94.617522889077605</v>
      </c>
      <c r="S49" s="51">
        <f t="shared" si="4"/>
        <v>94.053330305577916</v>
      </c>
      <c r="T49" s="51">
        <v>8508.9519999999993</v>
      </c>
      <c r="U49" s="51">
        <v>1135.4490000000001</v>
      </c>
      <c r="V49" s="51">
        <v>7998.4629999999997</v>
      </c>
      <c r="W49" s="51">
        <v>725.58799999999997</v>
      </c>
      <c r="X49" s="51">
        <v>6083.4989999999998</v>
      </c>
      <c r="Y49" s="51">
        <v>1189.376</v>
      </c>
      <c r="Z49" s="51">
        <f t="shared" si="5"/>
        <v>95.61594505022039</v>
      </c>
      <c r="AA49" s="51">
        <f t="shared" si="6"/>
        <v>12.759154028760264</v>
      </c>
      <c r="AB49" s="51">
        <f t="shared" si="7"/>
        <v>84.534690359382907</v>
      </c>
      <c r="AC49" s="51">
        <f t="shared" si="8"/>
        <v>7.6686429515875636</v>
      </c>
      <c r="AD49" s="51">
        <f t="shared" si="9"/>
        <v>64.295690842930142</v>
      </c>
      <c r="AE49" s="51">
        <f t="shared" si="10"/>
        <v>12.5703565648652</v>
      </c>
      <c r="AF49" s="51">
        <v>74595.418000000005</v>
      </c>
      <c r="AG49" s="51">
        <v>111099.827</v>
      </c>
      <c r="AH49" s="51">
        <f t="shared" si="0"/>
        <v>194857.03124032001</v>
      </c>
      <c r="AI49" s="51">
        <f t="shared" si="1"/>
        <v>290213.30050772219</v>
      </c>
      <c r="AJ49" s="50">
        <v>159.1</v>
      </c>
      <c r="AK49" s="51">
        <v>355.26089999999999</v>
      </c>
      <c r="AL49" s="51">
        <f t="shared" si="13"/>
        <v>223.29409176618481</v>
      </c>
      <c r="AM49" s="51">
        <v>122.9813748510082</v>
      </c>
      <c r="AN49" s="51">
        <v>208220.84899999999</v>
      </c>
      <c r="AO49" s="51">
        <v>725207.14199999999</v>
      </c>
      <c r="AP49" s="51">
        <f t="shared" si="2"/>
        <v>5439.1137641294463</v>
      </c>
      <c r="AQ49" s="51">
        <f t="shared" si="3"/>
        <v>18943.752111476493</v>
      </c>
      <c r="AR49" s="51">
        <v>3309.21</v>
      </c>
      <c r="AS49" s="51">
        <f t="shared" si="11"/>
        <v>86.442686915539412</v>
      </c>
      <c r="AT49" s="51"/>
      <c r="AU49" s="51">
        <v>848601.7</v>
      </c>
      <c r="AV49" s="51">
        <f t="shared" si="12"/>
        <v>22167.046234326168</v>
      </c>
    </row>
    <row r="50" spans="1:48">
      <c r="A50" s="74">
        <v>35431</v>
      </c>
      <c r="B50" s="43">
        <v>1997</v>
      </c>
      <c r="C50" s="43">
        <v>1</v>
      </c>
      <c r="D50" s="43">
        <v>50</v>
      </c>
      <c r="E50" s="50">
        <v>71.792014210612294</v>
      </c>
      <c r="F50" s="50"/>
      <c r="G50" s="51">
        <v>75.613751259255977</v>
      </c>
      <c r="H50" s="51">
        <v>93.3459660402617</v>
      </c>
      <c r="I50" s="51">
        <v>54.664354168279182</v>
      </c>
      <c r="J50" s="51">
        <v>57.853503975206181</v>
      </c>
      <c r="K50" s="51">
        <v>78.028078483446777</v>
      </c>
      <c r="L50" s="51">
        <v>51.512788345030671</v>
      </c>
      <c r="M50" s="51">
        <v>64.888845356473183</v>
      </c>
      <c r="N50" s="51">
        <v>39.266557170736</v>
      </c>
      <c r="O50" s="51"/>
      <c r="P50" s="51"/>
      <c r="Q50" s="51">
        <v>88.420063505359707</v>
      </c>
      <c r="R50" s="51">
        <v>93.962708693245347</v>
      </c>
      <c r="S50" s="51">
        <f t="shared" si="4"/>
        <v>94.101228811974337</v>
      </c>
      <c r="T50" s="51">
        <v>8181.9920000000002</v>
      </c>
      <c r="U50" s="51">
        <v>1079.165</v>
      </c>
      <c r="V50" s="51">
        <v>7664.8360000000002</v>
      </c>
      <c r="W50" s="51">
        <v>493.38400000000001</v>
      </c>
      <c r="X50" s="51">
        <v>6117.0320000000002</v>
      </c>
      <c r="Y50" s="51">
        <v>1054.42</v>
      </c>
      <c r="Z50" s="51">
        <f t="shared" si="5"/>
        <v>92.535468485656963</v>
      </c>
      <c r="AA50" s="51">
        <f t="shared" si="6"/>
        <v>12.204978793467896</v>
      </c>
      <c r="AB50" s="51">
        <f t="shared" si="7"/>
        <v>81.573169894696733</v>
      </c>
      <c r="AC50" s="51">
        <f t="shared" si="8"/>
        <v>5.2508490534337655</v>
      </c>
      <c r="AD50" s="51">
        <f t="shared" si="9"/>
        <v>65.100634976051225</v>
      </c>
      <c r="AE50" s="51">
        <f t="shared" si="10"/>
        <v>11.221685865211745</v>
      </c>
      <c r="AF50" s="51">
        <v>63676.285000000003</v>
      </c>
      <c r="AG50" s="51">
        <v>48755.428999999996</v>
      </c>
      <c r="AH50" s="51">
        <f t="shared" si="0"/>
        <v>162164.16612010926</v>
      </c>
      <c r="AI50" s="51">
        <f t="shared" si="1"/>
        <v>124165.27577909408</v>
      </c>
      <c r="AJ50" s="50">
        <v>159.4</v>
      </c>
      <c r="AK50" s="51">
        <v>338.64769999999999</v>
      </c>
      <c r="AL50" s="51">
        <f t="shared" si="13"/>
        <v>212.45150564617313</v>
      </c>
      <c r="AM50" s="51">
        <v>118.96144587784651</v>
      </c>
      <c r="AN50" s="51">
        <v>196341.54918999999</v>
      </c>
      <c r="AO50" s="51">
        <v>720949.24383000005</v>
      </c>
      <c r="AP50" s="51">
        <f t="shared" si="2"/>
        <v>5000.2231755710563</v>
      </c>
      <c r="AQ50" s="51">
        <f t="shared" si="3"/>
        <v>18360.388477533714</v>
      </c>
      <c r="AR50" s="51">
        <v>3622.53</v>
      </c>
      <c r="AS50" s="51">
        <f t="shared" si="11"/>
        <v>92.254841295323587</v>
      </c>
      <c r="AT50" s="51"/>
      <c r="AU50" s="51">
        <v>876888.7</v>
      </c>
      <c r="AV50" s="51">
        <f t="shared" si="12"/>
        <v>22331.693002449287</v>
      </c>
    </row>
    <row r="51" spans="1:48">
      <c r="A51" s="74">
        <v>35462</v>
      </c>
      <c r="B51" s="43">
        <v>1997</v>
      </c>
      <c r="C51" s="43">
        <v>2</v>
      </c>
      <c r="D51" s="43">
        <v>51</v>
      </c>
      <c r="E51" s="50">
        <v>69.882497459051024</v>
      </c>
      <c r="F51" s="50"/>
      <c r="G51" s="51">
        <v>72.555021764941188</v>
      </c>
      <c r="H51" s="51">
        <v>85.760171511317409</v>
      </c>
      <c r="I51" s="51">
        <v>54.310383612511558</v>
      </c>
      <c r="J51" s="51">
        <v>55.005073517196365</v>
      </c>
      <c r="K51" s="51">
        <v>76.880704975326836</v>
      </c>
      <c r="L51" s="51">
        <v>49.236236304579656</v>
      </c>
      <c r="M51" s="51">
        <v>63.644303564527874</v>
      </c>
      <c r="N51" s="51">
        <v>39.926409411569999</v>
      </c>
      <c r="O51" s="51"/>
      <c r="P51" s="51"/>
      <c r="Q51" s="51">
        <v>87.883525114914249</v>
      </c>
      <c r="R51" s="51">
        <v>93.487519882660152</v>
      </c>
      <c r="S51" s="51">
        <f t="shared" si="4"/>
        <v>94.005622595636623</v>
      </c>
      <c r="T51" s="51">
        <v>8068.2669999999998</v>
      </c>
      <c r="U51" s="51">
        <v>910.93600000000004</v>
      </c>
      <c r="V51" s="51">
        <v>7685.7209999999995</v>
      </c>
      <c r="W51" s="51">
        <v>499.84899999999999</v>
      </c>
      <c r="X51" s="51">
        <v>6214.3149999999996</v>
      </c>
      <c r="Y51" s="51">
        <v>971.55700000000002</v>
      </c>
      <c r="Z51" s="51">
        <f t="shared" si="5"/>
        <v>91.806365179937202</v>
      </c>
      <c r="AA51" s="51">
        <f t="shared" si="6"/>
        <v>10.365264693341368</v>
      </c>
      <c r="AB51" s="51">
        <f t="shared" si="7"/>
        <v>82.211197918681009</v>
      </c>
      <c r="AC51" s="51">
        <f t="shared" si="8"/>
        <v>5.3466922710900882</v>
      </c>
      <c r="AD51" s="51">
        <f t="shared" si="9"/>
        <v>66.472134545871256</v>
      </c>
      <c r="AE51" s="51">
        <f t="shared" si="10"/>
        <v>10.392371101719666</v>
      </c>
      <c r="AF51" s="51">
        <v>51929.959000000003</v>
      </c>
      <c r="AG51" s="51">
        <v>50022.004999999997</v>
      </c>
      <c r="AH51" s="51">
        <f t="shared" si="0"/>
        <v>130064.18499769122</v>
      </c>
      <c r="AI51" s="51">
        <f t="shared" si="1"/>
        <v>125285.50835704365</v>
      </c>
      <c r="AJ51" s="50">
        <v>159.69999999999999</v>
      </c>
      <c r="AK51" s="51">
        <v>331.59179999999998</v>
      </c>
      <c r="AL51" s="51">
        <f t="shared" si="13"/>
        <v>207.63418910457108</v>
      </c>
      <c r="AM51" s="51">
        <v>116.3112949447659</v>
      </c>
      <c r="AN51" s="51">
        <v>198832.37783000001</v>
      </c>
      <c r="AO51" s="51">
        <v>742401.36484000005</v>
      </c>
      <c r="AP51" s="51">
        <f t="shared" si="2"/>
        <v>4979.9714214316937</v>
      </c>
      <c r="AQ51" s="51">
        <f t="shared" si="3"/>
        <v>18594.24315337669</v>
      </c>
      <c r="AR51" s="51">
        <v>3796.58</v>
      </c>
      <c r="AS51" s="51">
        <f t="shared" si="11"/>
        <v>95.089442200124694</v>
      </c>
      <c r="AT51" s="51"/>
      <c r="AU51" s="51">
        <v>878542.6</v>
      </c>
      <c r="AV51" s="51">
        <f t="shared" si="12"/>
        <v>22004.047269660397</v>
      </c>
    </row>
    <row r="52" spans="1:48">
      <c r="A52" s="74">
        <v>35490</v>
      </c>
      <c r="B52" s="43">
        <v>1997</v>
      </c>
      <c r="C52" s="43">
        <v>3</v>
      </c>
      <c r="D52" s="43">
        <v>52</v>
      </c>
      <c r="E52" s="50">
        <v>71.568705129561948</v>
      </c>
      <c r="F52" s="50"/>
      <c r="G52" s="51">
        <v>74.816535250946131</v>
      </c>
      <c r="H52" s="51">
        <v>96.612058677787971</v>
      </c>
      <c r="I52" s="51">
        <v>53.752763218572895</v>
      </c>
      <c r="J52" s="51">
        <v>53.197915068896393</v>
      </c>
      <c r="K52" s="51">
        <v>77.092849467188401</v>
      </c>
      <c r="L52" s="51">
        <v>48.08197280795293</v>
      </c>
      <c r="M52" s="51">
        <v>65.09334619868001</v>
      </c>
      <c r="N52" s="51">
        <v>40.423304503734002</v>
      </c>
      <c r="O52" s="51"/>
      <c r="P52" s="51"/>
      <c r="Q52" s="51">
        <v>87.533101797464909</v>
      </c>
      <c r="R52" s="51">
        <v>93.213225000660543</v>
      </c>
      <c r="S52" s="51">
        <f t="shared" si="4"/>
        <v>93.906311896026139</v>
      </c>
      <c r="T52" s="51">
        <v>8848.1319999999996</v>
      </c>
      <c r="U52" s="51">
        <v>973.57299999999998</v>
      </c>
      <c r="V52" s="51">
        <v>8178.4960000000001</v>
      </c>
      <c r="W52" s="51">
        <v>524.80600000000004</v>
      </c>
      <c r="X52" s="51">
        <v>6650.7439999999997</v>
      </c>
      <c r="Y52" s="51">
        <v>1002.946</v>
      </c>
      <c r="Z52" s="51">
        <f t="shared" si="5"/>
        <v>101.08326813863981</v>
      </c>
      <c r="AA52" s="51">
        <f t="shared" si="6"/>
        <v>11.122340920268819</v>
      </c>
      <c r="AB52" s="51">
        <f t="shared" si="7"/>
        <v>87.739652822247535</v>
      </c>
      <c r="AC52" s="51">
        <f t="shared" si="8"/>
        <v>5.6301667493671745</v>
      </c>
      <c r="AD52" s="51">
        <f t="shared" si="9"/>
        <v>71.349789688672075</v>
      </c>
      <c r="AE52" s="51">
        <f t="shared" si="10"/>
        <v>10.759696384208279</v>
      </c>
      <c r="AF52" s="51">
        <v>54869.447</v>
      </c>
      <c r="AG52" s="51">
        <v>53584.85</v>
      </c>
      <c r="AH52" s="51">
        <f t="shared" si="0"/>
        <v>135737.16368223081</v>
      </c>
      <c r="AI52" s="51">
        <f t="shared" si="1"/>
        <v>132559.30126902473</v>
      </c>
      <c r="AJ52" s="50">
        <v>159.80000000000001</v>
      </c>
      <c r="AK52" s="51">
        <v>381.90719999999999</v>
      </c>
      <c r="AL52" s="51">
        <f t="shared" si="13"/>
        <v>238.99073842302874</v>
      </c>
      <c r="AM52" s="51">
        <v>117.49638313166759</v>
      </c>
      <c r="AN52" s="51">
        <v>208192.23553000001</v>
      </c>
      <c r="AO52" s="51">
        <v>768304.68262000009</v>
      </c>
      <c r="AP52" s="51">
        <f t="shared" si="2"/>
        <v>5150.3022349587663</v>
      </c>
      <c r="AQ52" s="51">
        <f t="shared" si="3"/>
        <v>19006.478862929918</v>
      </c>
      <c r="AR52" s="51">
        <v>3797.22</v>
      </c>
      <c r="AS52" s="51">
        <f t="shared" si="11"/>
        <v>93.93640739215769</v>
      </c>
      <c r="AT52" s="51"/>
      <c r="AU52" s="51">
        <v>880888.1</v>
      </c>
      <c r="AV52" s="51">
        <f t="shared" si="12"/>
        <v>21791.590539527271</v>
      </c>
    </row>
    <row r="53" spans="1:48">
      <c r="A53" s="74">
        <v>35521</v>
      </c>
      <c r="B53" s="43">
        <v>1997</v>
      </c>
      <c r="C53" s="43">
        <v>4</v>
      </c>
      <c r="D53" s="43">
        <v>53</v>
      </c>
      <c r="E53" s="50">
        <v>72.860061702347792</v>
      </c>
      <c r="F53" s="50"/>
      <c r="G53" s="51">
        <v>77.084728416944742</v>
      </c>
      <c r="H53" s="51">
        <v>93.230938186263458</v>
      </c>
      <c r="I53" s="51">
        <v>54.598307981974358</v>
      </c>
      <c r="J53" s="51">
        <v>56.788212640175196</v>
      </c>
      <c r="K53" s="51">
        <v>81.805168840323873</v>
      </c>
      <c r="L53" s="51">
        <v>52.732782776266163</v>
      </c>
      <c r="M53" s="51">
        <v>67.137702625667941</v>
      </c>
      <c r="N53" s="51">
        <v>40.860021998028003</v>
      </c>
      <c r="O53" s="51"/>
      <c r="P53" s="51"/>
      <c r="Q53" s="51">
        <v>86.901339159958809</v>
      </c>
      <c r="R53" s="51">
        <v>92.816959351515763</v>
      </c>
      <c r="S53" s="51">
        <f t="shared" si="4"/>
        <v>93.62657403034143</v>
      </c>
      <c r="T53" s="51">
        <v>9220.36</v>
      </c>
      <c r="U53" s="51">
        <v>961.923</v>
      </c>
      <c r="V53" s="51">
        <v>9096.1049999999996</v>
      </c>
      <c r="W53" s="51">
        <v>818.76599999999996</v>
      </c>
      <c r="X53" s="51">
        <v>6934.9369999999999</v>
      </c>
      <c r="Y53" s="51">
        <v>1342.402</v>
      </c>
      <c r="Z53" s="51">
        <f t="shared" si="5"/>
        <v>106.10147195808037</v>
      </c>
      <c r="AA53" s="51">
        <f t="shared" si="6"/>
        <v>11.069138971833262</v>
      </c>
      <c r="AB53" s="51">
        <f t="shared" si="7"/>
        <v>98.000463100189393</v>
      </c>
      <c r="AC53" s="51">
        <f t="shared" si="8"/>
        <v>8.8212973762604623</v>
      </c>
      <c r="AD53" s="51">
        <f t="shared" si="9"/>
        <v>74.716270048623912</v>
      </c>
      <c r="AE53" s="51">
        <f t="shared" si="10"/>
        <v>14.462895675305029</v>
      </c>
      <c r="AF53" s="51">
        <v>59148.042999999998</v>
      </c>
      <c r="AG53" s="51">
        <v>49372.09</v>
      </c>
      <c r="AH53" s="51">
        <f t="shared" si="0"/>
        <v>144757.73655446054</v>
      </c>
      <c r="AI53" s="51">
        <f t="shared" si="1"/>
        <v>120832.26485385348</v>
      </c>
      <c r="AJ53" s="50">
        <v>159.9</v>
      </c>
      <c r="AK53" s="51">
        <v>425.53859999999997</v>
      </c>
      <c r="AL53" s="51">
        <f t="shared" si="13"/>
        <v>266.12795497185738</v>
      </c>
      <c r="AM53" s="51">
        <v>115.46855497288948</v>
      </c>
      <c r="AN53" s="51">
        <v>206493.89381000001</v>
      </c>
      <c r="AO53" s="51">
        <v>754385.32157000003</v>
      </c>
      <c r="AP53" s="51">
        <f t="shared" si="2"/>
        <v>5053.6902261081959</v>
      </c>
      <c r="AQ53" s="51">
        <f t="shared" si="3"/>
        <v>18462.675365334075</v>
      </c>
      <c r="AR53" s="51">
        <v>3779</v>
      </c>
      <c r="AS53" s="51">
        <f t="shared" si="11"/>
        <v>92.486489610367386</v>
      </c>
      <c r="AT53" s="51"/>
      <c r="AU53" s="51">
        <v>880102.9</v>
      </c>
      <c r="AV53" s="51">
        <f t="shared" si="12"/>
        <v>21539.462216698656</v>
      </c>
    </row>
    <row r="54" spans="1:48">
      <c r="A54" s="74">
        <v>35551</v>
      </c>
      <c r="B54" s="43">
        <v>1997</v>
      </c>
      <c r="C54" s="43">
        <v>5</v>
      </c>
      <c r="D54" s="43">
        <v>54</v>
      </c>
      <c r="E54" s="50">
        <v>74.409300241871549</v>
      </c>
      <c r="F54" s="50"/>
      <c r="G54" s="51">
        <v>78.241366452585822</v>
      </c>
      <c r="H54" s="51">
        <v>97.763177176044977</v>
      </c>
      <c r="I54" s="51">
        <v>56.168413006858366</v>
      </c>
      <c r="J54" s="51">
        <v>57.53809281898593</v>
      </c>
      <c r="K54" s="51">
        <v>81.360928534722746</v>
      </c>
      <c r="L54" s="51">
        <v>52.613409851362583</v>
      </c>
      <c r="M54" s="51">
        <v>66.567667778609376</v>
      </c>
      <c r="N54" s="51">
        <v>41.232932116431002</v>
      </c>
      <c r="O54" s="51"/>
      <c r="P54" s="51"/>
      <c r="Q54" s="51">
        <v>87.013319919930154</v>
      </c>
      <c r="R54" s="51">
        <v>92.564375183491165</v>
      </c>
      <c r="S54" s="51">
        <f t="shared" si="4"/>
        <v>94.003032751469334</v>
      </c>
      <c r="T54" s="51">
        <v>8835.6749999999993</v>
      </c>
      <c r="U54" s="51">
        <v>927.92600000000004</v>
      </c>
      <c r="V54" s="51">
        <v>8591.1049999999996</v>
      </c>
      <c r="W54" s="51">
        <v>653.28099999999995</v>
      </c>
      <c r="X54" s="51">
        <v>6731.1109999999999</v>
      </c>
      <c r="Y54" s="51">
        <v>1206.713</v>
      </c>
      <c r="Z54" s="51">
        <f t="shared" si="5"/>
        <v>101.54393612530365</v>
      </c>
      <c r="AA54" s="51">
        <f t="shared" si="6"/>
        <v>10.664183378520432</v>
      </c>
      <c r="AB54" s="51">
        <f t="shared" si="7"/>
        <v>92.812218339612599</v>
      </c>
      <c r="AC54" s="51">
        <f t="shared" si="8"/>
        <v>7.0575855852210454</v>
      </c>
      <c r="AD54" s="51">
        <f t="shared" si="9"/>
        <v>72.718159515006292</v>
      </c>
      <c r="AE54" s="51">
        <f t="shared" si="10"/>
        <v>13.036473239385263</v>
      </c>
      <c r="AF54" s="51">
        <v>56673.853999999999</v>
      </c>
      <c r="AG54" s="51">
        <v>47273.192999999999</v>
      </c>
      <c r="AH54" s="51">
        <f t="shared" si="0"/>
        <v>137448.03265498529</v>
      </c>
      <c r="AI54" s="51">
        <f t="shared" si="1"/>
        <v>114649.11800721056</v>
      </c>
      <c r="AJ54" s="50">
        <v>159.9</v>
      </c>
      <c r="AK54" s="51">
        <v>486.68939999999998</v>
      </c>
      <c r="AL54" s="51">
        <f t="shared" si="13"/>
        <v>304.3711069418386</v>
      </c>
      <c r="AM54" s="51">
        <v>114.64969098725956</v>
      </c>
      <c r="AN54" s="51">
        <v>213144.65373999998</v>
      </c>
      <c r="AO54" s="51">
        <v>766980.11379999993</v>
      </c>
      <c r="AP54" s="51">
        <f t="shared" si="2"/>
        <v>5169.2819986251598</v>
      </c>
      <c r="AQ54" s="51">
        <f t="shared" si="3"/>
        <v>18601.153845529319</v>
      </c>
      <c r="AR54" s="51">
        <v>3907.92</v>
      </c>
      <c r="AS54" s="51">
        <f t="shared" si="11"/>
        <v>94.776669991963161</v>
      </c>
      <c r="AT54" s="51"/>
      <c r="AU54" s="51">
        <v>880193.7</v>
      </c>
      <c r="AV54" s="51">
        <f t="shared" si="12"/>
        <v>21346.861715159219</v>
      </c>
    </row>
    <row r="55" spans="1:48">
      <c r="A55" s="74">
        <v>35582</v>
      </c>
      <c r="B55" s="43">
        <v>1997</v>
      </c>
      <c r="C55" s="43">
        <v>6</v>
      </c>
      <c r="D55" s="43">
        <v>55</v>
      </c>
      <c r="E55" s="50">
        <v>74.072467151274495</v>
      </c>
      <c r="F55" s="50"/>
      <c r="G55" s="51">
        <v>78.610136239633519</v>
      </c>
      <c r="H55" s="51">
        <v>94.565098790706699</v>
      </c>
      <c r="I55" s="51">
        <v>59.096919479391566</v>
      </c>
      <c r="J55" s="51">
        <v>61.073353603608673</v>
      </c>
      <c r="K55" s="51">
        <v>81.656557077188864</v>
      </c>
      <c r="L55" s="51">
        <v>55.004872893356591</v>
      </c>
      <c r="M55" s="51">
        <v>67.342474243158406</v>
      </c>
      <c r="N55" s="51">
        <v>41.598773765110998</v>
      </c>
      <c r="O55" s="51"/>
      <c r="P55" s="51"/>
      <c r="Q55" s="51">
        <v>86.801037142447981</v>
      </c>
      <c r="R55" s="51">
        <v>92.539284427659737</v>
      </c>
      <c r="S55" s="51">
        <f t="shared" si="4"/>
        <v>93.799122912283281</v>
      </c>
      <c r="T55" s="51">
        <v>9384.39</v>
      </c>
      <c r="U55" s="51">
        <v>865.62099999999998</v>
      </c>
      <c r="V55" s="51">
        <v>9112.5010000000002</v>
      </c>
      <c r="W55" s="51">
        <v>712.74099999999999</v>
      </c>
      <c r="X55" s="51">
        <v>7129.942</v>
      </c>
      <c r="Y55" s="51">
        <v>1269.818</v>
      </c>
      <c r="Z55" s="51">
        <f t="shared" si="5"/>
        <v>108.1138003524014</v>
      </c>
      <c r="AA55" s="51">
        <f t="shared" si="6"/>
        <v>9.9724730083517468</v>
      </c>
      <c r="AB55" s="51">
        <f t="shared" si="7"/>
        <v>98.471703734898327</v>
      </c>
      <c r="AC55" s="51">
        <f t="shared" si="8"/>
        <v>7.7020370798000641</v>
      </c>
      <c r="AD55" s="51">
        <f t="shared" si="9"/>
        <v>77.047732150702473</v>
      </c>
      <c r="AE55" s="51">
        <f t="shared" si="10"/>
        <v>13.721934504395788</v>
      </c>
      <c r="AF55" s="51">
        <v>60431.356</v>
      </c>
      <c r="AG55" s="51">
        <v>68315.995999999999</v>
      </c>
      <c r="AH55" s="51">
        <f t="shared" si="0"/>
        <v>145271.96484499247</v>
      </c>
      <c r="AI55" s="51">
        <f t="shared" si="1"/>
        <v>164225.98508732198</v>
      </c>
      <c r="AJ55" s="50">
        <v>160.19999999999999</v>
      </c>
      <c r="AK55" s="51">
        <v>453.55959999999999</v>
      </c>
      <c r="AL55" s="51">
        <f t="shared" si="13"/>
        <v>283.1208489388265</v>
      </c>
      <c r="AM55" s="51">
        <v>114.40356515417281</v>
      </c>
      <c r="AN55" s="51">
        <v>221045.63322000002</v>
      </c>
      <c r="AO55" s="51">
        <v>783794.05370000005</v>
      </c>
      <c r="AP55" s="51">
        <f t="shared" si="2"/>
        <v>5313.7535848566667</v>
      </c>
      <c r="AQ55" s="51">
        <f t="shared" si="3"/>
        <v>18841.758608696542</v>
      </c>
      <c r="AR55" s="51">
        <v>4269.82</v>
      </c>
      <c r="AS55" s="51">
        <f t="shared" si="11"/>
        <v>102.6429294312783</v>
      </c>
      <c r="AT55" s="51"/>
      <c r="AU55" s="51">
        <v>881763.4</v>
      </c>
      <c r="AV55" s="51">
        <f t="shared" si="12"/>
        <v>21196.860392542083</v>
      </c>
    </row>
    <row r="56" spans="1:48">
      <c r="A56" s="74">
        <v>35612</v>
      </c>
      <c r="B56" s="43">
        <v>1997</v>
      </c>
      <c r="C56" s="43">
        <v>7</v>
      </c>
      <c r="D56" s="43">
        <v>56</v>
      </c>
      <c r="E56" s="50">
        <v>74.263028744494065</v>
      </c>
      <c r="F56" s="50"/>
      <c r="G56" s="51">
        <v>80.865810904153435</v>
      </c>
      <c r="H56" s="51">
        <v>98.809438371295016</v>
      </c>
      <c r="I56" s="51">
        <v>60.938927064571303</v>
      </c>
      <c r="J56" s="51">
        <v>65.570189542499733</v>
      </c>
      <c r="K56" s="51">
        <v>81.789686159979439</v>
      </c>
      <c r="L56" s="51">
        <v>59.390622703009669</v>
      </c>
      <c r="M56" s="51">
        <v>67.708917889576199</v>
      </c>
      <c r="N56" s="51">
        <v>41.961176680710999</v>
      </c>
      <c r="O56" s="51"/>
      <c r="P56" s="51"/>
      <c r="Q56" s="51">
        <v>86.639166286887431</v>
      </c>
      <c r="R56" s="51">
        <v>92.270683394646511</v>
      </c>
      <c r="S56" s="51">
        <f t="shared" si="4"/>
        <v>93.89674282169041</v>
      </c>
      <c r="T56" s="51">
        <v>9361.0949999999993</v>
      </c>
      <c r="U56" s="51">
        <v>969.24599999999998</v>
      </c>
      <c r="V56" s="51">
        <v>9422.5169999999998</v>
      </c>
      <c r="W56" s="51">
        <v>713.52</v>
      </c>
      <c r="X56" s="51">
        <v>7436.2370000000001</v>
      </c>
      <c r="Y56" s="51">
        <v>1272.76</v>
      </c>
      <c r="Z56" s="51">
        <f t="shared" si="5"/>
        <v>108.04691920744824</v>
      </c>
      <c r="AA56" s="51">
        <f t="shared" si="6"/>
        <v>11.18715751246434</v>
      </c>
      <c r="AB56" s="51">
        <f t="shared" si="7"/>
        <v>102.11820974273492</v>
      </c>
      <c r="AC56" s="51">
        <f t="shared" si="8"/>
        <v>7.7329003508973466</v>
      </c>
      <c r="AD56" s="51">
        <f t="shared" si="9"/>
        <v>80.591545726336804</v>
      </c>
      <c r="AE56" s="51">
        <f t="shared" si="10"/>
        <v>13.793763665500768</v>
      </c>
      <c r="AF56" s="51">
        <v>59256.81</v>
      </c>
      <c r="AG56" s="51">
        <v>54771.853999999999</v>
      </c>
      <c r="AH56" s="51">
        <f t="shared" si="0"/>
        <v>141218.17996405132</v>
      </c>
      <c r="AI56" s="51">
        <f t="shared" si="1"/>
        <v>130529.83336660791</v>
      </c>
      <c r="AJ56" s="50">
        <v>160.4</v>
      </c>
      <c r="AK56" s="51">
        <v>441.68630000000002</v>
      </c>
      <c r="AL56" s="51">
        <f t="shared" si="13"/>
        <v>275.36552369077305</v>
      </c>
      <c r="AM56" s="51">
        <v>112.45294150364388</v>
      </c>
      <c r="AN56" s="51">
        <v>223959.97884999998</v>
      </c>
      <c r="AO56" s="51">
        <v>775444.82007999998</v>
      </c>
      <c r="AP56" s="51">
        <f t="shared" si="2"/>
        <v>5337.3140737721842</v>
      </c>
      <c r="AQ56" s="51">
        <f t="shared" si="3"/>
        <v>18480.054217270361</v>
      </c>
      <c r="AR56" s="51">
        <v>4748.01</v>
      </c>
      <c r="AS56" s="51">
        <f t="shared" si="11"/>
        <v>113.15245127962767</v>
      </c>
      <c r="AT56" s="51"/>
      <c r="AU56" s="51">
        <v>869049.5</v>
      </c>
      <c r="AV56" s="51">
        <f t="shared" si="12"/>
        <v>20710.799094427937</v>
      </c>
    </row>
    <row r="57" spans="1:48">
      <c r="A57" s="74">
        <v>35643</v>
      </c>
      <c r="B57" s="43">
        <v>1997</v>
      </c>
      <c r="C57" s="43">
        <v>8</v>
      </c>
      <c r="D57" s="43">
        <v>57</v>
      </c>
      <c r="E57" s="50">
        <v>73.894385038213443</v>
      </c>
      <c r="F57" s="50"/>
      <c r="G57" s="51">
        <v>82.271158050873979</v>
      </c>
      <c r="H57" s="51">
        <v>99.938009279753288</v>
      </c>
      <c r="I57" s="51">
        <v>59.515039548886314</v>
      </c>
      <c r="J57" s="51">
        <v>72.188076229904951</v>
      </c>
      <c r="K57" s="51">
        <v>81.04129687512534</v>
      </c>
      <c r="L57" s="51">
        <v>62.161369709628858</v>
      </c>
      <c r="M57" s="51">
        <v>67.4291196063933</v>
      </c>
      <c r="N57" s="51">
        <v>42.334277844055002</v>
      </c>
      <c r="O57" s="51"/>
      <c r="P57" s="51"/>
      <c r="Q57" s="51">
        <v>86.499591007318671</v>
      </c>
      <c r="R57" s="51">
        <v>92.265716880998326</v>
      </c>
      <c r="S57" s="51">
        <f t="shared" si="4"/>
        <v>93.750521787939249</v>
      </c>
      <c r="T57" s="51">
        <v>8950.3019999999997</v>
      </c>
      <c r="U57" s="51">
        <v>957.95799999999997</v>
      </c>
      <c r="V57" s="51">
        <v>9074.4339999999993</v>
      </c>
      <c r="W57" s="51">
        <v>699.48400000000004</v>
      </c>
      <c r="X57" s="51">
        <v>7152.0379999999996</v>
      </c>
      <c r="Y57" s="51">
        <v>1222.912</v>
      </c>
      <c r="Z57" s="51">
        <f t="shared" si="5"/>
        <v>103.47218866321253</v>
      </c>
      <c r="AA57" s="51">
        <f t="shared" si="6"/>
        <v>11.074711323420567</v>
      </c>
      <c r="AB57" s="51">
        <f t="shared" si="7"/>
        <v>98.351091898022574</v>
      </c>
      <c r="AC57" s="51">
        <f t="shared" si="8"/>
        <v>7.5811907569327666</v>
      </c>
      <c r="AD57" s="51">
        <f t="shared" si="9"/>
        <v>77.515660656758271</v>
      </c>
      <c r="AE57" s="51">
        <f t="shared" si="10"/>
        <v>13.25424048433154</v>
      </c>
      <c r="AF57" s="51">
        <v>55627.991999999998</v>
      </c>
      <c r="AG57" s="51">
        <v>50463.930999999997</v>
      </c>
      <c r="AH57" s="51">
        <f t="shared" si="0"/>
        <v>131401.77377045262</v>
      </c>
      <c r="AI57" s="51">
        <f t="shared" si="1"/>
        <v>119203.47663869894</v>
      </c>
      <c r="AJ57" s="50">
        <v>160.80000000000001</v>
      </c>
      <c r="AK57" s="51">
        <v>428.90219999999999</v>
      </c>
      <c r="AL57" s="51">
        <f t="shared" si="13"/>
        <v>266.73022388059701</v>
      </c>
      <c r="AM57" s="51">
        <v>109.92655722759103</v>
      </c>
      <c r="AN57" s="51">
        <v>228605.06575000001</v>
      </c>
      <c r="AO57" s="51">
        <v>781159.06334999995</v>
      </c>
      <c r="AP57" s="51">
        <f t="shared" si="2"/>
        <v>5399.9991825088609</v>
      </c>
      <c r="AQ57" s="51">
        <f t="shared" si="3"/>
        <v>18452.164608252508</v>
      </c>
      <c r="AR57" s="51">
        <v>5015.45</v>
      </c>
      <c r="AS57" s="51">
        <f t="shared" si="11"/>
        <v>118.47255357644701</v>
      </c>
      <c r="AT57" s="51"/>
      <c r="AU57" s="51">
        <v>865550</v>
      </c>
      <c r="AV57" s="51">
        <f t="shared" si="12"/>
        <v>20445.606824530943</v>
      </c>
    </row>
    <row r="58" spans="1:48">
      <c r="A58" s="74">
        <v>35674</v>
      </c>
      <c r="B58" s="43">
        <v>1997</v>
      </c>
      <c r="C58" s="43">
        <v>9</v>
      </c>
      <c r="D58" s="43">
        <v>58</v>
      </c>
      <c r="E58" s="50">
        <v>74.27461788149202</v>
      </c>
      <c r="F58" s="50"/>
      <c r="G58" s="51">
        <v>82.296725317036078</v>
      </c>
      <c r="H58" s="51">
        <v>97.317466189054997</v>
      </c>
      <c r="I58" s="51">
        <v>64.310768214360124</v>
      </c>
      <c r="J58" s="51">
        <v>72.696717627870811</v>
      </c>
      <c r="K58" s="51">
        <v>81.60365256150159</v>
      </c>
      <c r="L58" s="51">
        <v>62.804654481736058</v>
      </c>
      <c r="M58" s="51">
        <v>66.525148519145546</v>
      </c>
      <c r="N58" s="51">
        <v>42.861548309462002</v>
      </c>
      <c r="O58" s="51"/>
      <c r="P58" s="51"/>
      <c r="Q58" s="51">
        <v>86.290636940993167</v>
      </c>
      <c r="R58" s="51">
        <v>92.148779903200534</v>
      </c>
      <c r="S58" s="51">
        <f t="shared" si="4"/>
        <v>93.642734099831642</v>
      </c>
      <c r="T58" s="51">
        <v>9864.982</v>
      </c>
      <c r="U58" s="51">
        <v>970.37199999999996</v>
      </c>
      <c r="V58" s="51">
        <v>9988.2019999999993</v>
      </c>
      <c r="W58" s="51">
        <v>876.54</v>
      </c>
      <c r="X58" s="51">
        <v>7838.4110000000001</v>
      </c>
      <c r="Y58" s="51">
        <v>1273.251</v>
      </c>
      <c r="Z58" s="51">
        <f t="shared" si="5"/>
        <v>114.32273940388021</v>
      </c>
      <c r="AA58" s="51">
        <f t="shared" si="6"/>
        <v>11.245391555790171</v>
      </c>
      <c r="AB58" s="51">
        <f t="shared" si="7"/>
        <v>108.39212424182175</v>
      </c>
      <c r="AC58" s="51">
        <f t="shared" si="8"/>
        <v>9.5122257822705674</v>
      </c>
      <c r="AD58" s="51">
        <f t="shared" si="9"/>
        <v>85.062558703804982</v>
      </c>
      <c r="AE58" s="51">
        <f t="shared" si="10"/>
        <v>13.817339755746207</v>
      </c>
      <c r="AF58" s="51">
        <v>51611.082999999999</v>
      </c>
      <c r="AG58" s="51">
        <v>59932.188999999998</v>
      </c>
      <c r="AH58" s="51">
        <f t="shared" si="0"/>
        <v>120413.48256335963</v>
      </c>
      <c r="AI58" s="51">
        <f t="shared" si="1"/>
        <v>139827.40093122004</v>
      </c>
      <c r="AJ58" s="50">
        <v>161.19999999999999</v>
      </c>
      <c r="AK58" s="51">
        <v>431.46780000000001</v>
      </c>
      <c r="AL58" s="51">
        <f t="shared" si="13"/>
        <v>267.65992555831264</v>
      </c>
      <c r="AM58" s="51">
        <v>108.89064646254502</v>
      </c>
      <c r="AN58" s="51">
        <v>226885.26465000003</v>
      </c>
      <c r="AO58" s="51">
        <v>781411.63217999996</v>
      </c>
      <c r="AP58" s="51">
        <f t="shared" si="2"/>
        <v>5293.445374671951</v>
      </c>
      <c r="AQ58" s="51">
        <f t="shared" si="3"/>
        <v>18231.064042254806</v>
      </c>
      <c r="AR58" s="51">
        <v>5030.2</v>
      </c>
      <c r="AS58" s="51">
        <f t="shared" si="11"/>
        <v>117.35926951779169</v>
      </c>
      <c r="AT58" s="51"/>
      <c r="AU58" s="51">
        <v>869839.7</v>
      </c>
      <c r="AV58" s="51">
        <f t="shared" si="12"/>
        <v>20294.173549674975</v>
      </c>
    </row>
    <row r="59" spans="1:48">
      <c r="A59" s="74">
        <v>35704</v>
      </c>
      <c r="B59" s="43">
        <v>1997</v>
      </c>
      <c r="C59" s="43">
        <v>10</v>
      </c>
      <c r="D59" s="43">
        <v>59</v>
      </c>
      <c r="E59" s="50">
        <v>77.416674971499333</v>
      </c>
      <c r="F59" s="50"/>
      <c r="G59" s="51">
        <v>84.531748305222933</v>
      </c>
      <c r="H59" s="51">
        <v>99.620699912935549</v>
      </c>
      <c r="I59" s="51">
        <v>63.572349722778867</v>
      </c>
      <c r="J59" s="51">
        <v>67.415930891171868</v>
      </c>
      <c r="K59" s="51">
        <v>87.994849257835455</v>
      </c>
      <c r="L59" s="51">
        <v>61.001514954064142</v>
      </c>
      <c r="M59" s="51">
        <v>71.510058286134765</v>
      </c>
      <c r="N59" s="51">
        <v>43.204083068415002</v>
      </c>
      <c r="O59" s="51"/>
      <c r="P59" s="51"/>
      <c r="Q59" s="51">
        <v>86.307901946398374</v>
      </c>
      <c r="R59" s="51">
        <v>91.98039195821994</v>
      </c>
      <c r="S59" s="51">
        <f t="shared" si="4"/>
        <v>93.832935595231888</v>
      </c>
      <c r="T59" s="51">
        <v>10289.043</v>
      </c>
      <c r="U59" s="51">
        <v>1033.453</v>
      </c>
      <c r="V59" s="51">
        <v>10447.602999999999</v>
      </c>
      <c r="W59" s="51">
        <v>993.75699999999995</v>
      </c>
      <c r="X59" s="51">
        <v>8047.2709999999997</v>
      </c>
      <c r="Y59" s="51">
        <v>1406.575</v>
      </c>
      <c r="Z59" s="51">
        <f t="shared" si="5"/>
        <v>119.21322112997281</v>
      </c>
      <c r="AA59" s="51">
        <f t="shared" si="6"/>
        <v>11.974025282665627</v>
      </c>
      <c r="AB59" s="51">
        <f t="shared" si="7"/>
        <v>113.58511066951739</v>
      </c>
      <c r="AC59" s="51">
        <f t="shared" si="8"/>
        <v>10.804009189821588</v>
      </c>
      <c r="AD59" s="51">
        <f t="shared" si="9"/>
        <v>87.488983561358324</v>
      </c>
      <c r="AE59" s="51">
        <f t="shared" si="10"/>
        <v>15.292117918337484</v>
      </c>
      <c r="AF59" s="51">
        <v>62093.531000000003</v>
      </c>
      <c r="AG59" s="51">
        <v>58417.826999999997</v>
      </c>
      <c r="AH59" s="51">
        <f t="shared" si="0"/>
        <v>143721.44156299529</v>
      </c>
      <c r="AI59" s="51">
        <f t="shared" si="1"/>
        <v>135213.6716048193</v>
      </c>
      <c r="AJ59" s="50">
        <v>161.5</v>
      </c>
      <c r="AK59" s="51">
        <v>421.66809999999998</v>
      </c>
      <c r="AL59" s="51">
        <f t="shared" si="13"/>
        <v>261.09479876160992</v>
      </c>
      <c r="AM59" s="51">
        <v>108.83302587715032</v>
      </c>
      <c r="AN59" s="51">
        <v>233244.23553000001</v>
      </c>
      <c r="AO59" s="51">
        <v>803483.9895899999</v>
      </c>
      <c r="AP59" s="51">
        <f t="shared" si="2"/>
        <v>5398.6618616729011</v>
      </c>
      <c r="AQ59" s="51">
        <f t="shared" si="3"/>
        <v>18597.408682824218</v>
      </c>
      <c r="AR59" s="51">
        <v>5134.47</v>
      </c>
      <c r="AS59" s="51">
        <f t="shared" si="11"/>
        <v>118.84223979176708</v>
      </c>
      <c r="AT59" s="51"/>
      <c r="AU59" s="51">
        <v>882759.8</v>
      </c>
      <c r="AV59" s="51">
        <f t="shared" si="12"/>
        <v>20432.323458922219</v>
      </c>
    </row>
    <row r="60" spans="1:48">
      <c r="A60" s="74">
        <v>35735</v>
      </c>
      <c r="B60" s="43">
        <v>1997</v>
      </c>
      <c r="C60" s="43">
        <v>11</v>
      </c>
      <c r="D60" s="43">
        <v>60</v>
      </c>
      <c r="E60" s="50">
        <v>77.497826845860416</v>
      </c>
      <c r="F60" s="50"/>
      <c r="G60" s="51">
        <v>82.549757341630439</v>
      </c>
      <c r="H60" s="51">
        <v>96.755480851319447</v>
      </c>
      <c r="I60" s="51">
        <v>61.855395081175978</v>
      </c>
      <c r="J60" s="51">
        <v>66.522432584183235</v>
      </c>
      <c r="K60" s="51">
        <v>85.885926812977715</v>
      </c>
      <c r="L60" s="51">
        <v>61.21128948078163</v>
      </c>
      <c r="M60" s="51">
        <v>71.16006397145631</v>
      </c>
      <c r="N60" s="51">
        <v>43.687414321475003</v>
      </c>
      <c r="O60" s="51"/>
      <c r="P60" s="51"/>
      <c r="Q60" s="51">
        <v>85.827192730775053</v>
      </c>
      <c r="R60" s="51">
        <v>91.586148619237349</v>
      </c>
      <c r="S60" s="51">
        <f t="shared" si="4"/>
        <v>93.711979403780006</v>
      </c>
      <c r="T60" s="51">
        <v>9559.2019999999993</v>
      </c>
      <c r="U60" s="51">
        <v>1024.8209999999999</v>
      </c>
      <c r="V60" s="51">
        <v>9945.3410000000003</v>
      </c>
      <c r="W60" s="51">
        <v>998.78099999999995</v>
      </c>
      <c r="X60" s="51">
        <v>7600.067</v>
      </c>
      <c r="Y60" s="51">
        <v>1346.4929999999999</v>
      </c>
      <c r="Z60" s="51">
        <f t="shared" si="5"/>
        <v>111.37731173365474</v>
      </c>
      <c r="AA60" s="51">
        <f t="shared" si="6"/>
        <v>11.940516372412235</v>
      </c>
      <c r="AB60" s="51">
        <f t="shared" si="7"/>
        <v>108.59001224461377</v>
      </c>
      <c r="AC60" s="51">
        <f t="shared" si="8"/>
        <v>10.905371773545781</v>
      </c>
      <c r="AD60" s="51">
        <f t="shared" si="9"/>
        <v>82.982712064863847</v>
      </c>
      <c r="AE60" s="51">
        <f t="shared" si="10"/>
        <v>14.701928406204143</v>
      </c>
      <c r="AF60" s="51">
        <v>60336.74</v>
      </c>
      <c r="AG60" s="51">
        <v>59196.161</v>
      </c>
      <c r="AH60" s="51">
        <f t="shared" si="0"/>
        <v>138110.1192119325</v>
      </c>
      <c r="AI60" s="51">
        <f t="shared" si="1"/>
        <v>135499.34670979489</v>
      </c>
      <c r="AJ60" s="50">
        <v>161.69999999999999</v>
      </c>
      <c r="AK60" s="51">
        <v>343.4307</v>
      </c>
      <c r="AL60" s="51">
        <f t="shared" si="13"/>
        <v>212.38756957328388</v>
      </c>
      <c r="AM60" s="51">
        <v>113.94565343922946</v>
      </c>
      <c r="AN60" s="51">
        <v>245745.52992</v>
      </c>
      <c r="AO60" s="51">
        <v>824258.40344000002</v>
      </c>
      <c r="AP60" s="51">
        <f t="shared" si="2"/>
        <v>5625.0875392092321</v>
      </c>
      <c r="AQ60" s="51">
        <f t="shared" si="3"/>
        <v>18867.18214483175</v>
      </c>
      <c r="AR60" s="51">
        <v>4704.87</v>
      </c>
      <c r="AS60" s="51">
        <f t="shared" si="11"/>
        <v>107.69394511149341</v>
      </c>
      <c r="AT60" s="51"/>
      <c r="AU60" s="51">
        <v>893611.9</v>
      </c>
      <c r="AV60" s="51">
        <f t="shared" si="12"/>
        <v>20454.675880433962</v>
      </c>
    </row>
    <row r="61" spans="1:48">
      <c r="A61" s="74">
        <v>35765</v>
      </c>
      <c r="B61" s="43">
        <v>1997</v>
      </c>
      <c r="C61" s="43">
        <v>12</v>
      </c>
      <c r="D61" s="43">
        <v>61</v>
      </c>
      <c r="E61" s="50">
        <v>78.195990627908913</v>
      </c>
      <c r="F61" s="50"/>
      <c r="G61" s="51">
        <v>82.311897718478122</v>
      </c>
      <c r="H61" s="51">
        <v>99.265964716124046</v>
      </c>
      <c r="I61" s="51">
        <v>58.584452028395361</v>
      </c>
      <c r="J61" s="51">
        <v>69.858688255380258</v>
      </c>
      <c r="K61" s="51">
        <v>82.778907858089795</v>
      </c>
      <c r="L61" s="51">
        <v>66.761176339062956</v>
      </c>
      <c r="M61" s="51">
        <v>72.955647829816186</v>
      </c>
      <c r="N61" s="51">
        <v>44.299506554585001</v>
      </c>
      <c r="O61" s="51"/>
      <c r="P61" s="51"/>
      <c r="Q61" s="51">
        <v>85.297050232344361</v>
      </c>
      <c r="R61" s="51">
        <v>90.909543567115719</v>
      </c>
      <c r="S61" s="51">
        <f t="shared" si="4"/>
        <v>93.826288072134219</v>
      </c>
      <c r="T61" s="51">
        <v>9868.0580000000009</v>
      </c>
      <c r="U61" s="51">
        <v>780.44200000000001</v>
      </c>
      <c r="V61" s="51">
        <v>10601.339</v>
      </c>
      <c r="W61" s="51">
        <v>1105.413</v>
      </c>
      <c r="X61" s="51">
        <v>7787.0649999999996</v>
      </c>
      <c r="Y61" s="51">
        <v>1708.8610000000001</v>
      </c>
      <c r="Z61" s="51">
        <f t="shared" si="5"/>
        <v>115.69049542885676</v>
      </c>
      <c r="AA61" s="51">
        <f t="shared" si="6"/>
        <v>9.1496950700419291</v>
      </c>
      <c r="AB61" s="51">
        <f t="shared" si="7"/>
        <v>116.61414835036938</v>
      </c>
      <c r="AC61" s="51">
        <f t="shared" si="8"/>
        <v>12.159482455039582</v>
      </c>
      <c r="AD61" s="51">
        <f t="shared" si="9"/>
        <v>85.65728849195078</v>
      </c>
      <c r="AE61" s="51">
        <f t="shared" si="10"/>
        <v>18.797377403379002</v>
      </c>
      <c r="AF61" s="51">
        <v>99009.577000000005</v>
      </c>
      <c r="AG61" s="51">
        <v>154093.66800000001</v>
      </c>
      <c r="AH61" s="51">
        <f t="shared" si="0"/>
        <v>223500.40598759789</v>
      </c>
      <c r="AI61" s="51">
        <f t="shared" si="1"/>
        <v>347845.11157055158</v>
      </c>
      <c r="AJ61" s="50">
        <v>161.80000000000001</v>
      </c>
      <c r="AK61" s="51">
        <v>379.755</v>
      </c>
      <c r="AL61" s="51">
        <f t="shared" si="13"/>
        <v>234.70642768850431</v>
      </c>
      <c r="AM61" s="51">
        <v>109.66931063735501</v>
      </c>
      <c r="AN61" s="51">
        <v>270096.02533000003</v>
      </c>
      <c r="AO61" s="51">
        <v>864570.77066000015</v>
      </c>
      <c r="AP61" s="51">
        <f t="shared" si="2"/>
        <v>6097.0436543619935</v>
      </c>
      <c r="AQ61" s="51">
        <f t="shared" si="3"/>
        <v>19516.487606801955</v>
      </c>
      <c r="AR61" s="51">
        <v>5068.12</v>
      </c>
      <c r="AS61" s="51">
        <f t="shared" si="11"/>
        <v>114.40578900704368</v>
      </c>
      <c r="AT61" s="51"/>
      <c r="AU61" s="51">
        <v>895348.3</v>
      </c>
      <c r="AV61" s="51">
        <f t="shared" si="12"/>
        <v>20211.247700846714</v>
      </c>
    </row>
    <row r="62" spans="1:48">
      <c r="A62" s="74">
        <v>35796</v>
      </c>
      <c r="B62" s="43">
        <v>1998</v>
      </c>
      <c r="C62" s="43">
        <v>1</v>
      </c>
      <c r="D62" s="43">
        <v>62</v>
      </c>
      <c r="E62" s="50">
        <v>76.048081764267508</v>
      </c>
      <c r="F62" s="50"/>
      <c r="G62" s="51">
        <v>81.525991506847731</v>
      </c>
      <c r="H62" s="51">
        <v>99.812595446713118</v>
      </c>
      <c r="I62" s="51">
        <v>57.203530544080103</v>
      </c>
      <c r="J62" s="51">
        <v>62.896431074624473</v>
      </c>
      <c r="K62" s="51">
        <v>84.514086403449539</v>
      </c>
      <c r="L62" s="51">
        <v>58.118988774046684</v>
      </c>
      <c r="M62" s="51">
        <v>68.021209960000732</v>
      </c>
      <c r="N62" s="51">
        <v>45.263303462448</v>
      </c>
      <c r="O62" s="51"/>
      <c r="P62" s="51"/>
      <c r="Q62" s="51">
        <v>84.566954793516643</v>
      </c>
      <c r="R62" s="51">
        <v>90.242076151238678</v>
      </c>
      <c r="S62" s="51">
        <f t="shared" si="4"/>
        <v>93.71122474153745</v>
      </c>
      <c r="T62" s="51">
        <v>8547.6740000000009</v>
      </c>
      <c r="U62" s="51">
        <v>802.54700000000003</v>
      </c>
      <c r="V62" s="51">
        <v>9217.7849999999999</v>
      </c>
      <c r="W62" s="51">
        <v>835.60400000000004</v>
      </c>
      <c r="X62" s="51">
        <v>7025.4369999999999</v>
      </c>
      <c r="Y62" s="51">
        <v>1356.7439999999999</v>
      </c>
      <c r="Z62" s="51">
        <f t="shared" si="5"/>
        <v>101.07581644473866</v>
      </c>
      <c r="AA62" s="51">
        <f t="shared" si="6"/>
        <v>9.4900780329567649</v>
      </c>
      <c r="AB62" s="51">
        <f t="shared" si="7"/>
        <v>102.14509010798589</v>
      </c>
      <c r="AC62" s="51">
        <f t="shared" si="8"/>
        <v>9.2595830641085097</v>
      </c>
      <c r="AD62" s="51">
        <f t="shared" si="9"/>
        <v>77.851012516887536</v>
      </c>
      <c r="AE62" s="51">
        <f t="shared" si="10"/>
        <v>15.034494526989858</v>
      </c>
      <c r="AF62" s="51">
        <v>68131.042000000001</v>
      </c>
      <c r="AG62" s="51">
        <v>58797.786</v>
      </c>
      <c r="AH62" s="51">
        <f t="shared" si="0"/>
        <v>150521.58545282463</v>
      </c>
      <c r="AI62" s="51">
        <f t="shared" si="1"/>
        <v>129901.66758106966</v>
      </c>
      <c r="AJ62" s="50">
        <v>162</v>
      </c>
      <c r="AK62" s="51">
        <v>382.5317</v>
      </c>
      <c r="AL62" s="51">
        <f t="shared" si="13"/>
        <v>236.13067901234567</v>
      </c>
      <c r="AM62" s="51">
        <v>107.69085705542669</v>
      </c>
      <c r="AN62" s="51">
        <v>253024.29495000001</v>
      </c>
      <c r="AO62" s="51">
        <v>832675.88089000003</v>
      </c>
      <c r="AP62" s="51">
        <f t="shared" si="2"/>
        <v>5590.0536548313958</v>
      </c>
      <c r="AQ62" s="51">
        <f t="shared" si="3"/>
        <v>18396.268438091724</v>
      </c>
      <c r="AR62" s="51">
        <v>4710.2299999999996</v>
      </c>
      <c r="AS62" s="51">
        <f t="shared" si="11"/>
        <v>104.06288626078229</v>
      </c>
      <c r="AT62" s="51"/>
      <c r="AU62" s="51">
        <v>897162.3</v>
      </c>
      <c r="AV62" s="51">
        <f t="shared" si="12"/>
        <v>19820.963813308874</v>
      </c>
    </row>
    <row r="63" spans="1:48">
      <c r="A63" s="74">
        <v>35827</v>
      </c>
      <c r="B63" s="43">
        <v>1998</v>
      </c>
      <c r="C63" s="43">
        <v>2</v>
      </c>
      <c r="D63" s="43">
        <v>63</v>
      </c>
      <c r="E63" s="50">
        <v>75.109764820815244</v>
      </c>
      <c r="F63" s="50"/>
      <c r="G63" s="51">
        <v>79.591173876988151</v>
      </c>
      <c r="H63" s="51">
        <v>92.470956338757972</v>
      </c>
      <c r="I63" s="51">
        <v>57.098658963882301</v>
      </c>
      <c r="J63" s="51">
        <v>62.938256839821719</v>
      </c>
      <c r="K63" s="51">
        <v>84.159249904771571</v>
      </c>
      <c r="L63" s="51">
        <v>57.78322482362821</v>
      </c>
      <c r="M63" s="51">
        <v>67.250023121049367</v>
      </c>
      <c r="N63" s="51">
        <v>46.055737478708998</v>
      </c>
      <c r="O63" s="51"/>
      <c r="P63" s="51"/>
      <c r="Q63" s="51">
        <v>84.284796096101161</v>
      </c>
      <c r="R63" s="51">
        <v>90.03805250675623</v>
      </c>
      <c r="S63" s="51">
        <f t="shared" si="4"/>
        <v>93.610194522784283</v>
      </c>
      <c r="T63" s="51">
        <v>8908.9500000000007</v>
      </c>
      <c r="U63" s="51">
        <v>567.63900000000001</v>
      </c>
      <c r="V63" s="51">
        <v>9495.4189999999999</v>
      </c>
      <c r="W63" s="51">
        <v>868.99800000000005</v>
      </c>
      <c r="X63" s="51">
        <v>7354.4480000000003</v>
      </c>
      <c r="Y63" s="51">
        <v>1271.973</v>
      </c>
      <c r="Z63" s="51">
        <f t="shared" si="5"/>
        <v>105.70055825776757</v>
      </c>
      <c r="AA63" s="51">
        <f t="shared" si="6"/>
        <v>6.7347733671062153</v>
      </c>
      <c r="AB63" s="51">
        <f t="shared" si="7"/>
        <v>105.46006644565627</v>
      </c>
      <c r="AC63" s="51">
        <f t="shared" si="8"/>
        <v>9.6514526448113998</v>
      </c>
      <c r="AD63" s="51">
        <f t="shared" si="9"/>
        <v>81.681553468164367</v>
      </c>
      <c r="AE63" s="51">
        <f t="shared" si="10"/>
        <v>14.1270603326805</v>
      </c>
      <c r="AF63" s="51">
        <v>56022.82</v>
      </c>
      <c r="AG63" s="51">
        <v>56184.627</v>
      </c>
      <c r="AH63" s="51">
        <f t="shared" si="0"/>
        <v>121641.34821616669</v>
      </c>
      <c r="AI63" s="51">
        <f t="shared" si="1"/>
        <v>121992.6768645784</v>
      </c>
      <c r="AJ63" s="50">
        <v>162</v>
      </c>
      <c r="AK63" s="51">
        <v>366.39819999999997</v>
      </c>
      <c r="AL63" s="51">
        <f t="shared" si="13"/>
        <v>226.17172839506173</v>
      </c>
      <c r="AM63" s="51">
        <v>110.23085176431904</v>
      </c>
      <c r="AN63" s="51">
        <v>251333.89616</v>
      </c>
      <c r="AO63" s="51">
        <v>850214.50950000004</v>
      </c>
      <c r="AP63" s="51">
        <f t="shared" si="2"/>
        <v>5457.1679864248963</v>
      </c>
      <c r="AQ63" s="51">
        <f t="shared" si="3"/>
        <v>18460.555753624481</v>
      </c>
      <c r="AR63" s="51">
        <v>4670.87</v>
      </c>
      <c r="AS63" s="51">
        <f t="shared" si="11"/>
        <v>101.4177658572786</v>
      </c>
      <c r="AT63" s="51"/>
      <c r="AU63" s="51">
        <v>908758.6</v>
      </c>
      <c r="AV63" s="51">
        <f t="shared" si="12"/>
        <v>19731.713131726701</v>
      </c>
    </row>
    <row r="64" spans="1:48">
      <c r="A64" s="74">
        <v>35855</v>
      </c>
      <c r="B64" s="43">
        <v>1998</v>
      </c>
      <c r="C64" s="43">
        <v>3</v>
      </c>
      <c r="D64" s="43">
        <v>64</v>
      </c>
      <c r="E64" s="50">
        <v>79.728039878296485</v>
      </c>
      <c r="F64" s="50"/>
      <c r="G64" s="51">
        <v>85.419367723556334</v>
      </c>
      <c r="H64" s="51">
        <v>103.09814416161112</v>
      </c>
      <c r="I64" s="51">
        <v>56.426576197028545</v>
      </c>
      <c r="J64" s="51">
        <v>63.994037061594533</v>
      </c>
      <c r="K64" s="51">
        <v>90.726952610362162</v>
      </c>
      <c r="L64" s="51">
        <v>61.487262959279832</v>
      </c>
      <c r="M64" s="51">
        <v>72.582228929231789</v>
      </c>
      <c r="N64" s="51">
        <v>46.595234496217998</v>
      </c>
      <c r="O64" s="51"/>
      <c r="P64" s="51"/>
      <c r="Q64" s="51">
        <v>83.760617314178646</v>
      </c>
      <c r="R64" s="51">
        <v>89.516631819961404</v>
      </c>
      <c r="S64" s="51">
        <f t="shared" si="4"/>
        <v>93.569893785370041</v>
      </c>
      <c r="T64" s="51">
        <v>10649.545</v>
      </c>
      <c r="U64" s="51">
        <v>625.51499999999999</v>
      </c>
      <c r="V64" s="51">
        <v>11160.956</v>
      </c>
      <c r="W64" s="51">
        <v>998.71100000000001</v>
      </c>
      <c r="X64" s="51">
        <v>8628.7160000000003</v>
      </c>
      <c r="Y64" s="51">
        <v>1533.529</v>
      </c>
      <c r="Z64" s="51">
        <f t="shared" si="5"/>
        <v>127.14262790177992</v>
      </c>
      <c r="AA64" s="51">
        <f t="shared" si="6"/>
        <v>7.4678890874663528</v>
      </c>
      <c r="AB64" s="51">
        <f t="shared" si="7"/>
        <v>124.6802496149236</v>
      </c>
      <c r="AC64" s="51">
        <f t="shared" si="8"/>
        <v>11.156708867338063</v>
      </c>
      <c r="AD64" s="51">
        <f t="shared" si="9"/>
        <v>96.392322014017893</v>
      </c>
      <c r="AE64" s="51">
        <f t="shared" si="10"/>
        <v>17.131218733567643</v>
      </c>
      <c r="AF64" s="51">
        <v>62707.548999999999</v>
      </c>
      <c r="AG64" s="51">
        <v>69354.608999999997</v>
      </c>
      <c r="AH64" s="51">
        <f t="shared" si="0"/>
        <v>134579.31841740123</v>
      </c>
      <c r="AI64" s="51">
        <f t="shared" si="1"/>
        <v>148844.85452182736</v>
      </c>
      <c r="AJ64" s="50">
        <v>162</v>
      </c>
      <c r="AK64" s="51">
        <v>427.19490000000002</v>
      </c>
      <c r="AL64" s="51">
        <f t="shared" si="13"/>
        <v>263.70055555555558</v>
      </c>
      <c r="AM64" s="51">
        <v>110.13122321935849</v>
      </c>
      <c r="AN64" s="51">
        <v>254270.75405000002</v>
      </c>
      <c r="AO64" s="51">
        <v>857937.82067000004</v>
      </c>
      <c r="AP64" s="51">
        <f t="shared" si="2"/>
        <v>5457.0120056083942</v>
      </c>
      <c r="AQ64" s="51">
        <f t="shared" si="3"/>
        <v>18412.56579016973</v>
      </c>
      <c r="AR64" s="51">
        <v>4871.24</v>
      </c>
      <c r="AS64" s="51">
        <f t="shared" si="11"/>
        <v>104.54373827425172</v>
      </c>
      <c r="AT64" s="51"/>
      <c r="AU64" s="51">
        <v>902930.5</v>
      </c>
      <c r="AV64" s="51">
        <f t="shared" si="12"/>
        <v>19378.172677149811</v>
      </c>
    </row>
    <row r="65" spans="1:48">
      <c r="A65" s="74">
        <v>35886</v>
      </c>
      <c r="B65" s="43">
        <v>1998</v>
      </c>
      <c r="C65" s="43">
        <v>4</v>
      </c>
      <c r="D65" s="43">
        <v>65</v>
      </c>
      <c r="E65" s="50">
        <v>75.371972368898525</v>
      </c>
      <c r="F65" s="50"/>
      <c r="G65" s="51">
        <v>79.937155870039376</v>
      </c>
      <c r="H65" s="51">
        <v>99.201280528893847</v>
      </c>
      <c r="I65" s="51">
        <v>56.57459290642494</v>
      </c>
      <c r="J65" s="51">
        <v>58.673159920207375</v>
      </c>
      <c r="K65" s="51">
        <v>83.636523758552343</v>
      </c>
      <c r="L65" s="51">
        <v>55.947104266164082</v>
      </c>
      <c r="M65" s="51">
        <v>69.036076523350076</v>
      </c>
      <c r="N65" s="51">
        <v>47.031187831436</v>
      </c>
      <c r="O65" s="51"/>
      <c r="P65" s="51"/>
      <c r="Q65" s="51">
        <v>83.609519169082844</v>
      </c>
      <c r="R65" s="51">
        <v>89.307352391585994</v>
      </c>
      <c r="S65" s="51">
        <f t="shared" si="4"/>
        <v>93.619972969840319</v>
      </c>
      <c r="T65" s="51">
        <v>9792.8439999999991</v>
      </c>
      <c r="U65" s="51">
        <v>649.149</v>
      </c>
      <c r="V65" s="51">
        <v>10049.725</v>
      </c>
      <c r="W65" s="51">
        <v>850.63699999999994</v>
      </c>
      <c r="X65" s="51">
        <v>7783.7240000000002</v>
      </c>
      <c r="Y65" s="51">
        <v>1415.364</v>
      </c>
      <c r="Z65" s="51">
        <f t="shared" si="5"/>
        <v>117.12594567367397</v>
      </c>
      <c r="AA65" s="51">
        <f t="shared" si="6"/>
        <v>7.7640561320204622</v>
      </c>
      <c r="AB65" s="51">
        <f t="shared" si="7"/>
        <v>112.52964880130995</v>
      </c>
      <c r="AC65" s="51">
        <f t="shared" si="8"/>
        <v>9.5248260890123753</v>
      </c>
      <c r="AD65" s="51">
        <f t="shared" si="9"/>
        <v>87.156586681359684</v>
      </c>
      <c r="AE65" s="51">
        <f t="shared" si="10"/>
        <v>15.848236030937887</v>
      </c>
      <c r="AF65" s="51">
        <v>65873.06</v>
      </c>
      <c r="AG65" s="51">
        <v>53669.531000000003</v>
      </c>
      <c r="AH65" s="51">
        <f t="shared" si="0"/>
        <v>140062.50540831534</v>
      </c>
      <c r="AI65" s="51">
        <f t="shared" si="1"/>
        <v>114114.76825198722</v>
      </c>
      <c r="AJ65" s="50">
        <v>162.19999999999999</v>
      </c>
      <c r="AK65" s="51">
        <v>439.995</v>
      </c>
      <c r="AL65" s="51">
        <f t="shared" si="13"/>
        <v>271.266954377312</v>
      </c>
      <c r="AM65" s="51">
        <v>108.4619776105787</v>
      </c>
      <c r="AN65" s="51">
        <v>251301.19933000003</v>
      </c>
      <c r="AO65" s="51">
        <v>864912.87566000014</v>
      </c>
      <c r="AP65" s="51">
        <f t="shared" si="2"/>
        <v>5343.2883777183361</v>
      </c>
      <c r="AQ65" s="51">
        <f t="shared" si="3"/>
        <v>18390.198409615456</v>
      </c>
      <c r="AR65" s="51">
        <v>5020.33</v>
      </c>
      <c r="AS65" s="51">
        <f t="shared" si="11"/>
        <v>106.74469924071052</v>
      </c>
      <c r="AT65" s="51"/>
      <c r="AU65" s="51">
        <v>909561.3</v>
      </c>
      <c r="AV65" s="51">
        <f t="shared" si="12"/>
        <v>19339.534932860923</v>
      </c>
    </row>
    <row r="66" spans="1:48">
      <c r="A66" s="74">
        <v>35916</v>
      </c>
      <c r="B66" s="43">
        <v>1998</v>
      </c>
      <c r="C66" s="43">
        <v>5</v>
      </c>
      <c r="D66" s="43">
        <v>66</v>
      </c>
      <c r="E66" s="50">
        <v>78.032835936360001</v>
      </c>
      <c r="F66" s="50"/>
      <c r="G66" s="51">
        <v>83.202716988537929</v>
      </c>
      <c r="H66" s="51">
        <v>102.83136034662827</v>
      </c>
      <c r="I66" s="51">
        <v>59.744384686166939</v>
      </c>
      <c r="J66" s="51">
        <v>60.291505336675812</v>
      </c>
      <c r="K66" s="51">
        <v>87.561860367774216</v>
      </c>
      <c r="L66" s="51">
        <v>58.048508017875832</v>
      </c>
      <c r="M66" s="51">
        <v>70.832344180361389</v>
      </c>
      <c r="N66" s="51">
        <v>47.405817312930999</v>
      </c>
      <c r="O66" s="51"/>
      <c r="P66" s="51"/>
      <c r="Q66" s="51">
        <v>83.448023260551878</v>
      </c>
      <c r="R66" s="51">
        <v>89.074393575725168</v>
      </c>
      <c r="S66" s="51">
        <f t="shared" si="4"/>
        <v>93.683515442190327</v>
      </c>
      <c r="T66" s="51">
        <v>9772.3829999999998</v>
      </c>
      <c r="U66" s="51">
        <v>673.63900000000001</v>
      </c>
      <c r="V66" s="51">
        <v>10089.791999999999</v>
      </c>
      <c r="W66" s="51">
        <v>823.16300000000001</v>
      </c>
      <c r="X66" s="51">
        <v>7825.62</v>
      </c>
      <c r="Y66" s="51">
        <v>1441.009</v>
      </c>
      <c r="Z66" s="51">
        <f t="shared" si="5"/>
        <v>117.10742349746789</v>
      </c>
      <c r="AA66" s="51">
        <f t="shared" si="6"/>
        <v>8.0725579070540707</v>
      </c>
      <c r="AB66" s="51">
        <f t="shared" si="7"/>
        <v>113.27376583734275</v>
      </c>
      <c r="AC66" s="51">
        <f t="shared" si="8"/>
        <v>9.24129782932736</v>
      </c>
      <c r="AD66" s="51">
        <f t="shared" si="9"/>
        <v>87.854878218701259</v>
      </c>
      <c r="AE66" s="51">
        <f t="shared" si="10"/>
        <v>16.177589789314133</v>
      </c>
      <c r="AF66" s="51">
        <v>58071.436000000002</v>
      </c>
      <c r="AG66" s="51">
        <v>54775.182000000001</v>
      </c>
      <c r="AH66" s="51">
        <f t="shared" ref="AH66:AH129" si="14">AF66/$N66*100</f>
        <v>122498.54404294747</v>
      </c>
      <c r="AI66" s="51">
        <f t="shared" ref="AI66:AI129" si="15">AG66/$N66*100</f>
        <v>115545.27504171697</v>
      </c>
      <c r="AJ66" s="50">
        <v>162.6</v>
      </c>
      <c r="AK66" s="51">
        <v>520.37390000000005</v>
      </c>
      <c r="AL66" s="51">
        <f t="shared" si="13"/>
        <v>320.03314883148835</v>
      </c>
      <c r="AM66" s="51">
        <v>108.62608060114371</v>
      </c>
      <c r="AN66" s="51">
        <v>260018.57400000002</v>
      </c>
      <c r="AO66" s="51">
        <v>891251.95515000005</v>
      </c>
      <c r="AP66" s="51">
        <f t="shared" ref="AP66:AP129" si="16">AN66/N66</f>
        <v>5484.9507663498107</v>
      </c>
      <c r="AQ66" s="51">
        <f t="shared" ref="AQ66:AQ129" si="17">AO66/N66</f>
        <v>18800.476516768991</v>
      </c>
      <c r="AR66" s="51">
        <v>4710.7</v>
      </c>
      <c r="AS66" s="51">
        <f t="shared" si="11"/>
        <v>99.369661088303829</v>
      </c>
      <c r="AT66" s="51"/>
      <c r="AU66" s="51">
        <v>927520.9</v>
      </c>
      <c r="AV66" s="51">
        <f t="shared" si="12"/>
        <v>19565.550233578568</v>
      </c>
    </row>
    <row r="67" spans="1:48">
      <c r="A67" s="74">
        <v>35947</v>
      </c>
      <c r="B67" s="43">
        <v>1998</v>
      </c>
      <c r="C67" s="43">
        <v>6</v>
      </c>
      <c r="D67" s="43">
        <v>67</v>
      </c>
      <c r="E67" s="50">
        <v>77.862727705829897</v>
      </c>
      <c r="F67" s="50"/>
      <c r="G67" s="51">
        <v>83.001476117445833</v>
      </c>
      <c r="H67" s="51">
        <v>96.870367299301265</v>
      </c>
      <c r="I67" s="51">
        <v>63.348340601675403</v>
      </c>
      <c r="J67" s="51">
        <v>63.341593040002472</v>
      </c>
      <c r="K67" s="51">
        <v>88.230058301945121</v>
      </c>
      <c r="L67" s="51">
        <v>60.399454881969127</v>
      </c>
      <c r="M67" s="51">
        <v>71.829454489371244</v>
      </c>
      <c r="N67" s="51">
        <v>47.966137697999002</v>
      </c>
      <c r="O67" s="51"/>
      <c r="P67" s="51"/>
      <c r="Q67" s="51">
        <v>82.867527939529936</v>
      </c>
      <c r="R67" s="51">
        <v>88.745532938181782</v>
      </c>
      <c r="S67" s="51">
        <f t="shared" ref="S67:S130" si="18">Q67/R67*100</f>
        <v>93.376562398079983</v>
      </c>
      <c r="T67" s="51">
        <v>10306.289000000001</v>
      </c>
      <c r="U67" s="51">
        <v>591.79999999999995</v>
      </c>
      <c r="V67" s="51">
        <v>10883.181</v>
      </c>
      <c r="W67" s="51">
        <v>911.18899999999996</v>
      </c>
      <c r="X67" s="51">
        <v>8430.8310000000001</v>
      </c>
      <c r="Y67" s="51">
        <v>1541.1610000000001</v>
      </c>
      <c r="Z67" s="51">
        <f t="shared" ref="Z67:Z130" si="19">T67/Q67</f>
        <v>124.37065828150084</v>
      </c>
      <c r="AA67" s="51">
        <f t="shared" ref="AA67:AA130" si="20">U67/Q67</f>
        <v>7.141518695137715</v>
      </c>
      <c r="AB67" s="51">
        <f t="shared" ref="AB67:AB130" si="21">V67/$R67</f>
        <v>122.63356407562496</v>
      </c>
      <c r="AC67" s="51">
        <f t="shared" ref="AC67:AC130" si="22">W67/$R67</f>
        <v>10.267435101603532</v>
      </c>
      <c r="AD67" s="51">
        <f t="shared" ref="AD67:AD130" si="23">X67/$R67</f>
        <v>95.000060519922002</v>
      </c>
      <c r="AE67" s="51">
        <f t="shared" ref="AE67:AE130" si="24">Y67/$R67</f>
        <v>17.366068454099423</v>
      </c>
      <c r="AF67" s="51">
        <v>60179.139000000003</v>
      </c>
      <c r="AG67" s="51">
        <v>69707.804000000004</v>
      </c>
      <c r="AH67" s="51">
        <f t="shared" si="14"/>
        <v>125461.71505176346</v>
      </c>
      <c r="AI67" s="51">
        <f t="shared" si="15"/>
        <v>145327.11480521809</v>
      </c>
      <c r="AJ67" s="50">
        <v>162.80000000000001</v>
      </c>
      <c r="AK67" s="51">
        <v>503.48759999999999</v>
      </c>
      <c r="AL67" s="51">
        <f t="shared" si="13"/>
        <v>309.26756756756754</v>
      </c>
      <c r="AM67" s="51">
        <v>111.50659526581373</v>
      </c>
      <c r="AN67" s="51">
        <v>261761.076</v>
      </c>
      <c r="AO67" s="51">
        <v>895889.89515</v>
      </c>
      <c r="AP67" s="51">
        <f t="shared" si="16"/>
        <v>5457.2056155132095</v>
      </c>
      <c r="AQ67" s="51">
        <f t="shared" si="17"/>
        <v>18677.549165843589</v>
      </c>
      <c r="AR67" s="51">
        <v>4349.33</v>
      </c>
      <c r="AS67" s="51">
        <f t="shared" si="11"/>
        <v>90.67500967836817</v>
      </c>
      <c r="AT67" s="51"/>
      <c r="AU67" s="51">
        <v>932966.9</v>
      </c>
      <c r="AV67" s="51">
        <f t="shared" si="12"/>
        <v>19450.532078986223</v>
      </c>
    </row>
    <row r="68" spans="1:48">
      <c r="A68" s="74">
        <v>35977</v>
      </c>
      <c r="B68" s="43">
        <v>1998</v>
      </c>
      <c r="C68" s="43">
        <v>7</v>
      </c>
      <c r="D68" s="43">
        <v>68</v>
      </c>
      <c r="E68" s="50">
        <v>78.17466613452838</v>
      </c>
      <c r="F68" s="50"/>
      <c r="G68" s="51">
        <v>85.509759682884052</v>
      </c>
      <c r="H68" s="51">
        <v>101.54383401924156</v>
      </c>
      <c r="I68" s="51">
        <v>65.85280647568645</v>
      </c>
      <c r="J68" s="51">
        <v>69.592978404345928</v>
      </c>
      <c r="K68" s="51">
        <v>87.709277413740409</v>
      </c>
      <c r="L68" s="51">
        <v>64.632537700131039</v>
      </c>
      <c r="M68" s="51">
        <v>72.100635364650358</v>
      </c>
      <c r="N68" s="51">
        <v>48.428645590395</v>
      </c>
      <c r="O68" s="51"/>
      <c r="P68" s="51"/>
      <c r="Q68" s="51">
        <v>82.621754084292135</v>
      </c>
      <c r="R68" s="51">
        <v>88.351988694577329</v>
      </c>
      <c r="S68" s="51">
        <f t="shared" si="18"/>
        <v>93.514311681094171</v>
      </c>
      <c r="T68" s="51">
        <v>9126.2350000000006</v>
      </c>
      <c r="U68" s="51">
        <v>576.56399999999996</v>
      </c>
      <c r="V68" s="51">
        <v>10049.144</v>
      </c>
      <c r="W68" s="51">
        <v>920.96299999999997</v>
      </c>
      <c r="X68" s="51">
        <v>7618.6869999999999</v>
      </c>
      <c r="Y68" s="51">
        <v>1509.4939999999999</v>
      </c>
      <c r="Z68" s="51">
        <f t="shared" si="19"/>
        <v>110.45801558133537</v>
      </c>
      <c r="AA68" s="51">
        <f t="shared" si="20"/>
        <v>6.978355838485097</v>
      </c>
      <c r="AB68" s="51">
        <f t="shared" si="21"/>
        <v>113.73987330085728</v>
      </c>
      <c r="AC68" s="51">
        <f t="shared" si="22"/>
        <v>10.423794796330654</v>
      </c>
      <c r="AD68" s="51">
        <f t="shared" si="23"/>
        <v>86.23107541287979</v>
      </c>
      <c r="AE68" s="51">
        <f t="shared" si="24"/>
        <v>17.085003091646836</v>
      </c>
      <c r="AF68" s="51">
        <v>67244.350000000006</v>
      </c>
      <c r="AG68" s="51">
        <v>62815.07</v>
      </c>
      <c r="AH68" s="51">
        <f t="shared" si="14"/>
        <v>138852.42748423421</v>
      </c>
      <c r="AI68" s="51">
        <f t="shared" si="15"/>
        <v>129706.43559038188</v>
      </c>
      <c r="AJ68" s="50">
        <v>163.19999999999999</v>
      </c>
      <c r="AK68" s="51">
        <v>494.32560000000001</v>
      </c>
      <c r="AL68" s="51">
        <f t="shared" si="13"/>
        <v>302.8955882352941</v>
      </c>
      <c r="AM68" s="51">
        <v>110.5933411474346</v>
      </c>
      <c r="AN68" s="51">
        <v>262698.07400000002</v>
      </c>
      <c r="AO68" s="51">
        <v>911917.05015000002</v>
      </c>
      <c r="AP68" s="51">
        <f t="shared" si="16"/>
        <v>5424.4356991082514</v>
      </c>
      <c r="AQ68" s="51">
        <f t="shared" si="17"/>
        <v>18830.116742535192</v>
      </c>
      <c r="AR68" s="51">
        <v>4504.3999999999996</v>
      </c>
      <c r="AS68" s="51">
        <f t="shared" si="11"/>
        <v>93.011067005627154</v>
      </c>
      <c r="AT68" s="51"/>
      <c r="AU68" s="51">
        <v>922581.2</v>
      </c>
      <c r="AV68" s="51">
        <f t="shared" si="12"/>
        <v>19050.320089541761</v>
      </c>
    </row>
    <row r="69" spans="1:48">
      <c r="A69" s="74">
        <v>36008</v>
      </c>
      <c r="B69" s="43">
        <v>1998</v>
      </c>
      <c r="C69" s="43">
        <v>8</v>
      </c>
      <c r="D69" s="43">
        <v>69</v>
      </c>
      <c r="E69" s="50">
        <v>77.163852744255095</v>
      </c>
      <c r="F69" s="50"/>
      <c r="G69" s="51">
        <v>85.837471088701832</v>
      </c>
      <c r="H69" s="51">
        <v>100.7013466524357</v>
      </c>
      <c r="I69" s="51">
        <v>62.711684861190541</v>
      </c>
      <c r="J69" s="51">
        <v>73.70435808467046</v>
      </c>
      <c r="K69" s="51">
        <v>87.154216210913944</v>
      </c>
      <c r="L69" s="51">
        <v>65.417423066857268</v>
      </c>
      <c r="M69" s="51">
        <v>71.29719767389102</v>
      </c>
      <c r="N69" s="51">
        <v>48.894210125988998</v>
      </c>
      <c r="O69" s="51"/>
      <c r="P69" s="51"/>
      <c r="Q69" s="51">
        <v>82.334998611579422</v>
      </c>
      <c r="R69" s="51">
        <v>87.862001413569971</v>
      </c>
      <c r="S69" s="51">
        <f t="shared" si="18"/>
        <v>93.709450373233906</v>
      </c>
      <c r="T69" s="51">
        <v>9236.7939999999999</v>
      </c>
      <c r="U69" s="51">
        <v>553.57100000000003</v>
      </c>
      <c r="V69" s="51">
        <v>10042.111000000001</v>
      </c>
      <c r="W69" s="51">
        <v>823.97400000000005</v>
      </c>
      <c r="X69" s="51">
        <v>7904.5879999999997</v>
      </c>
      <c r="Y69" s="51">
        <v>1313.549</v>
      </c>
      <c r="Z69" s="51">
        <f t="shared" si="19"/>
        <v>112.18551230656068</v>
      </c>
      <c r="AA69" s="51">
        <f t="shared" si="20"/>
        <v>6.7233984251521806</v>
      </c>
      <c r="AB69" s="51">
        <f t="shared" si="21"/>
        <v>114.29412986771587</v>
      </c>
      <c r="AC69" s="51">
        <f t="shared" si="22"/>
        <v>9.3780472416229319</v>
      </c>
      <c r="AD69" s="51">
        <f t="shared" si="23"/>
        <v>89.965945150654903</v>
      </c>
      <c r="AE69" s="51">
        <f t="shared" si="24"/>
        <v>14.950137475438012</v>
      </c>
      <c r="AF69" s="51">
        <v>64121.309000000001</v>
      </c>
      <c r="AG69" s="51">
        <v>59269.714</v>
      </c>
      <c r="AH69" s="51">
        <f t="shared" si="14"/>
        <v>131142.94889880481</v>
      </c>
      <c r="AI69" s="51">
        <f t="shared" si="15"/>
        <v>121220.31186775642</v>
      </c>
      <c r="AJ69" s="50">
        <v>163.4</v>
      </c>
      <c r="AK69" s="51">
        <v>486.60700000000003</v>
      </c>
      <c r="AL69" s="51">
        <f t="shared" si="13"/>
        <v>297.80110159118726</v>
      </c>
      <c r="AM69" s="51">
        <v>113.89831987521441</v>
      </c>
      <c r="AN69" s="51">
        <v>266725.87199999997</v>
      </c>
      <c r="AO69" s="51">
        <v>935186.26014999999</v>
      </c>
      <c r="AP69" s="51">
        <f t="shared" si="16"/>
        <v>5455.1627138000486</v>
      </c>
      <c r="AQ69" s="51">
        <f t="shared" si="17"/>
        <v>19126.728046945489</v>
      </c>
      <c r="AR69" s="51">
        <v>3578.59</v>
      </c>
      <c r="AS69" s="51">
        <f t="shared" si="11"/>
        <v>73.190465512763311</v>
      </c>
      <c r="AT69" s="51"/>
      <c r="AU69" s="51">
        <v>957999.2</v>
      </c>
      <c r="AV69" s="51">
        <f t="shared" si="12"/>
        <v>19593.305578134077</v>
      </c>
    </row>
    <row r="70" spans="1:48">
      <c r="A70" s="74">
        <v>36039</v>
      </c>
      <c r="B70" s="43">
        <v>1998</v>
      </c>
      <c r="C70" s="43">
        <v>9</v>
      </c>
      <c r="D70" s="43">
        <v>70</v>
      </c>
      <c r="E70" s="50">
        <v>77.174324490667814</v>
      </c>
      <c r="F70" s="50"/>
      <c r="G70" s="51">
        <v>85.357256279643764</v>
      </c>
      <c r="H70" s="51">
        <v>93.541301219871201</v>
      </c>
      <c r="I70" s="51">
        <v>67.073917079327359</v>
      </c>
      <c r="J70" s="51">
        <v>78.852876175381709</v>
      </c>
      <c r="K70" s="51">
        <v>86.684162821917468</v>
      </c>
      <c r="L70" s="51">
        <v>69.620871857046296</v>
      </c>
      <c r="M70" s="51">
        <v>70.435555436580586</v>
      </c>
      <c r="N70" s="51">
        <v>49.687217256384002</v>
      </c>
      <c r="O70" s="51"/>
      <c r="P70" s="51"/>
      <c r="Q70" s="51">
        <v>82.307857439651897</v>
      </c>
      <c r="R70" s="51">
        <v>87.654925744750315</v>
      </c>
      <c r="S70" s="51">
        <f t="shared" si="18"/>
        <v>93.89986556982663</v>
      </c>
      <c r="T70" s="51">
        <v>10223.556</v>
      </c>
      <c r="U70" s="51">
        <v>608.35599999999999</v>
      </c>
      <c r="V70" s="51">
        <v>10934.092000000001</v>
      </c>
      <c r="W70" s="51">
        <v>886.80600000000004</v>
      </c>
      <c r="X70" s="51">
        <v>8561.8469999999998</v>
      </c>
      <c r="Y70" s="51">
        <v>1485.4390000000001</v>
      </c>
      <c r="Z70" s="51">
        <f t="shared" si="19"/>
        <v>124.2111788354582</v>
      </c>
      <c r="AA70" s="51">
        <f t="shared" si="20"/>
        <v>7.3912262926543368</v>
      </c>
      <c r="AB70" s="51">
        <f t="shared" si="21"/>
        <v>124.74018895230023</v>
      </c>
      <c r="AC70" s="51">
        <f t="shared" si="22"/>
        <v>10.117012734485273</v>
      </c>
      <c r="AD70" s="51">
        <f t="shared" si="23"/>
        <v>97.676735531462953</v>
      </c>
      <c r="AE70" s="51">
        <f t="shared" si="24"/>
        <v>16.946440686351998</v>
      </c>
      <c r="AF70" s="51">
        <v>64422.377</v>
      </c>
      <c r="AG70" s="51">
        <v>78480.976999999999</v>
      </c>
      <c r="AH70" s="51">
        <f t="shared" si="14"/>
        <v>129655.83616321917</v>
      </c>
      <c r="AI70" s="51">
        <f t="shared" si="15"/>
        <v>157950.0349054393</v>
      </c>
      <c r="AJ70" s="50">
        <v>163.5</v>
      </c>
      <c r="AK70" s="51">
        <v>476.29050000000001</v>
      </c>
      <c r="AL70" s="51">
        <f t="shared" si="13"/>
        <v>291.3091743119266</v>
      </c>
      <c r="AM70" s="51">
        <v>124.29183493815334</v>
      </c>
      <c r="AN70" s="51">
        <v>258251.552</v>
      </c>
      <c r="AO70" s="51">
        <v>968550.71614999999</v>
      </c>
      <c r="AP70" s="51">
        <f t="shared" si="16"/>
        <v>5197.5450882554478</v>
      </c>
      <c r="AQ70" s="51">
        <f t="shared" si="17"/>
        <v>19492.955525207177</v>
      </c>
      <c r="AR70" s="51">
        <v>3367.2</v>
      </c>
      <c r="AS70" s="51">
        <f t="shared" si="11"/>
        <v>67.767932799001116</v>
      </c>
      <c r="AT70" s="51"/>
      <c r="AU70" s="51">
        <v>949375.6</v>
      </c>
      <c r="AV70" s="51">
        <f t="shared" si="12"/>
        <v>19107.039041877932</v>
      </c>
    </row>
    <row r="71" spans="1:48">
      <c r="A71" s="74">
        <v>36069</v>
      </c>
      <c r="B71" s="43">
        <v>1998</v>
      </c>
      <c r="C71" s="43">
        <v>10</v>
      </c>
      <c r="D71" s="43">
        <v>71</v>
      </c>
      <c r="E71" s="50">
        <v>78.333264572360477</v>
      </c>
      <c r="F71" s="50"/>
      <c r="G71" s="51">
        <v>85.47892782334668</v>
      </c>
      <c r="H71" s="51">
        <v>93.064988522237584</v>
      </c>
      <c r="I71" s="51">
        <v>65.828781144047937</v>
      </c>
      <c r="J71" s="51">
        <v>70.596368732011385</v>
      </c>
      <c r="K71" s="51">
        <v>91.546899412401217</v>
      </c>
      <c r="L71" s="51">
        <v>64.210110889587014</v>
      </c>
      <c r="M71" s="51">
        <v>74.233598043248648</v>
      </c>
      <c r="N71" s="51">
        <v>50.399223414452003</v>
      </c>
      <c r="O71" s="51"/>
      <c r="P71" s="51"/>
      <c r="Q71" s="51">
        <v>82.318996855414355</v>
      </c>
      <c r="R71" s="51">
        <v>87.765613228895774</v>
      </c>
      <c r="S71" s="51">
        <f t="shared" si="18"/>
        <v>93.794133974457111</v>
      </c>
      <c r="T71" s="51">
        <v>10338.716</v>
      </c>
      <c r="U71" s="51">
        <v>582.58000000000004</v>
      </c>
      <c r="V71" s="51">
        <v>11100.205</v>
      </c>
      <c r="W71" s="51">
        <v>1097.5820000000001</v>
      </c>
      <c r="X71" s="51">
        <v>8568.2649999999994</v>
      </c>
      <c r="Y71" s="51">
        <v>1434.3579999999999</v>
      </c>
      <c r="Z71" s="51">
        <f t="shared" si="19"/>
        <v>125.59331861343004</v>
      </c>
      <c r="AA71" s="51">
        <f t="shared" si="20"/>
        <v>7.0771027618721778</v>
      </c>
      <c r="AB71" s="51">
        <f t="shared" si="21"/>
        <v>126.4755590671973</v>
      </c>
      <c r="AC71" s="51">
        <f t="shared" si="22"/>
        <v>12.505831835726688</v>
      </c>
      <c r="AD71" s="51">
        <f t="shared" si="23"/>
        <v>97.626675012839783</v>
      </c>
      <c r="AE71" s="51">
        <f t="shared" si="24"/>
        <v>16.343052218630824</v>
      </c>
      <c r="AF71" s="51">
        <v>69030.153000000006</v>
      </c>
      <c r="AG71" s="51">
        <v>67096.043999999994</v>
      </c>
      <c r="AH71" s="51">
        <f t="shared" si="14"/>
        <v>136966.69972935648</v>
      </c>
      <c r="AI71" s="51">
        <f t="shared" si="15"/>
        <v>133129.12274112576</v>
      </c>
      <c r="AJ71" s="50">
        <v>163.9</v>
      </c>
      <c r="AK71" s="51">
        <v>454.6739</v>
      </c>
      <c r="AL71" s="51">
        <f t="shared" si="13"/>
        <v>277.40933496034165</v>
      </c>
      <c r="AM71" s="51">
        <v>122.63480764936712</v>
      </c>
      <c r="AN71" s="51">
        <v>263713.17599999998</v>
      </c>
      <c r="AO71" s="51">
        <v>977911.23914999992</v>
      </c>
      <c r="AP71" s="51">
        <f t="shared" si="16"/>
        <v>5232.4849101619311</v>
      </c>
      <c r="AQ71" s="51">
        <f t="shared" si="17"/>
        <v>19403.29975143195</v>
      </c>
      <c r="AR71" s="51">
        <v>3710.26</v>
      </c>
      <c r="AS71" s="51">
        <f t="shared" si="11"/>
        <v>73.617404170876199</v>
      </c>
      <c r="AT71" s="51"/>
      <c r="AU71" s="51">
        <v>902454.3</v>
      </c>
      <c r="AV71" s="51">
        <f t="shared" si="12"/>
        <v>17906.115191076948</v>
      </c>
    </row>
    <row r="72" spans="1:48">
      <c r="A72" s="74">
        <v>36100</v>
      </c>
      <c r="B72" s="43">
        <v>1998</v>
      </c>
      <c r="C72" s="43">
        <v>11</v>
      </c>
      <c r="D72" s="43">
        <v>72</v>
      </c>
      <c r="E72" s="50">
        <v>79.104529198877643</v>
      </c>
      <c r="F72" s="50"/>
      <c r="G72" s="51">
        <v>84.744664342516046</v>
      </c>
      <c r="H72" s="51">
        <v>98.388944279288694</v>
      </c>
      <c r="I72" s="51">
        <v>64.310497640491135</v>
      </c>
      <c r="J72" s="51">
        <v>66.7256694909629</v>
      </c>
      <c r="K72" s="51">
        <v>89.353130662698319</v>
      </c>
      <c r="L72" s="51">
        <v>63.102150942367942</v>
      </c>
      <c r="M72" s="51">
        <v>74.176189747870481</v>
      </c>
      <c r="N72" s="51">
        <v>51.291762400612001</v>
      </c>
      <c r="O72" s="51"/>
      <c r="P72" s="51"/>
      <c r="Q72" s="51">
        <v>82.250447129559589</v>
      </c>
      <c r="R72" s="51">
        <v>87.91742875456751</v>
      </c>
      <c r="S72" s="51">
        <f t="shared" si="18"/>
        <v>93.55419999733158</v>
      </c>
      <c r="T72" s="51">
        <v>10266.337</v>
      </c>
      <c r="U72" s="51">
        <v>569.49800000000005</v>
      </c>
      <c r="V72" s="51">
        <v>11170.541999999999</v>
      </c>
      <c r="W72" s="51">
        <v>1023.002</v>
      </c>
      <c r="X72" s="51">
        <v>8735.107</v>
      </c>
      <c r="Y72" s="51">
        <v>1412.433</v>
      </c>
      <c r="Z72" s="51">
        <f t="shared" si="19"/>
        <v>124.81800839123257</v>
      </c>
      <c r="AA72" s="51">
        <f t="shared" si="20"/>
        <v>6.9239502017896131</v>
      </c>
      <c r="AB72" s="51">
        <f t="shared" si="21"/>
        <v>127.05719626064092</v>
      </c>
      <c r="AC72" s="51">
        <f t="shared" si="22"/>
        <v>11.635940842353772</v>
      </c>
      <c r="AD72" s="51">
        <f t="shared" si="23"/>
        <v>99.355806052803743</v>
      </c>
      <c r="AE72" s="51">
        <f t="shared" si="24"/>
        <v>16.065449365483417</v>
      </c>
      <c r="AF72" s="51">
        <v>64125.300999999999</v>
      </c>
      <c r="AG72" s="51">
        <v>71095.108999999997</v>
      </c>
      <c r="AH72" s="51">
        <f t="shared" si="14"/>
        <v>125020.66218577599</v>
      </c>
      <c r="AI72" s="51">
        <f t="shared" si="15"/>
        <v>138609.21456493315</v>
      </c>
      <c r="AJ72" s="50">
        <v>164.1</v>
      </c>
      <c r="AK72" s="51">
        <v>460.69240000000002</v>
      </c>
      <c r="AL72" s="51">
        <f t="shared" si="13"/>
        <v>280.73881779402808</v>
      </c>
      <c r="AM72" s="51">
        <v>118.40336958384816</v>
      </c>
      <c r="AN72" s="51">
        <v>278650.00100000005</v>
      </c>
      <c r="AO72" s="51">
        <v>995372.94315000006</v>
      </c>
      <c r="AP72" s="51">
        <f t="shared" si="16"/>
        <v>5432.6462565980237</v>
      </c>
      <c r="AQ72" s="51">
        <f t="shared" si="17"/>
        <v>19406.097520605443</v>
      </c>
      <c r="AR72" s="51">
        <v>4072.71</v>
      </c>
      <c r="AS72" s="51">
        <f t="shared" si="11"/>
        <v>79.402808743249679</v>
      </c>
      <c r="AT72" s="51"/>
      <c r="AU72" s="51">
        <v>908871.1</v>
      </c>
      <c r="AV72" s="51">
        <f t="shared" si="12"/>
        <v>17719.630939980249</v>
      </c>
    </row>
    <row r="73" spans="1:48">
      <c r="A73" s="74">
        <v>36130</v>
      </c>
      <c r="B73" s="43">
        <v>1998</v>
      </c>
      <c r="C73" s="43">
        <v>12</v>
      </c>
      <c r="D73" s="43">
        <v>73</v>
      </c>
      <c r="E73" s="50">
        <v>80.197950534975888</v>
      </c>
      <c r="F73" s="50"/>
      <c r="G73" s="51">
        <v>85.315886491135799</v>
      </c>
      <c r="H73" s="51">
        <v>101.4689212278614</v>
      </c>
      <c r="I73" s="51">
        <v>61.147355293510408</v>
      </c>
      <c r="J73" s="51">
        <v>73.540279191296378</v>
      </c>
      <c r="K73" s="51">
        <v>85.91007717907614</v>
      </c>
      <c r="L73" s="51">
        <v>70.031933152026298</v>
      </c>
      <c r="M73" s="51">
        <v>76.326697591205971</v>
      </c>
      <c r="N73" s="51">
        <v>52.543265583085997</v>
      </c>
      <c r="O73" s="51"/>
      <c r="P73" s="51"/>
      <c r="Q73" s="51">
        <v>81.862289963396577</v>
      </c>
      <c r="R73" s="51">
        <v>87.500160599394491</v>
      </c>
      <c r="S73" s="51">
        <f t="shared" si="18"/>
        <v>93.556731099260489</v>
      </c>
      <c r="T73" s="51">
        <v>10369.971</v>
      </c>
      <c r="U73" s="51">
        <v>494.90699999999998</v>
      </c>
      <c r="V73" s="51">
        <v>11180.106</v>
      </c>
      <c r="W73" s="51">
        <v>1067.847</v>
      </c>
      <c r="X73" s="51">
        <v>8497.9459999999999</v>
      </c>
      <c r="Y73" s="51">
        <v>1614.3130000000001</v>
      </c>
      <c r="Z73" s="51">
        <f t="shared" si="19"/>
        <v>126.67579913335881</v>
      </c>
      <c r="AA73" s="51">
        <f t="shared" si="20"/>
        <v>6.0456041508402683</v>
      </c>
      <c r="AB73" s="51">
        <f t="shared" si="21"/>
        <v>127.77240548376054</v>
      </c>
      <c r="AC73" s="51">
        <f t="shared" si="22"/>
        <v>12.203943314903922</v>
      </c>
      <c r="AD73" s="51">
        <f t="shared" si="23"/>
        <v>97.119204602451973</v>
      </c>
      <c r="AE73" s="51">
        <f t="shared" si="24"/>
        <v>18.44925756640464</v>
      </c>
      <c r="AF73" s="51">
        <v>82019.077000000005</v>
      </c>
      <c r="AG73" s="51">
        <v>128264.811</v>
      </c>
      <c r="AH73" s="51">
        <f t="shared" si="14"/>
        <v>156098.17183955628</v>
      </c>
      <c r="AI73" s="51">
        <f t="shared" si="15"/>
        <v>244112.7508475401</v>
      </c>
      <c r="AJ73" s="50">
        <v>164.4</v>
      </c>
      <c r="AK73" s="51">
        <v>614.27099999999996</v>
      </c>
      <c r="AL73" s="51">
        <f t="shared" si="13"/>
        <v>373.64416058394158</v>
      </c>
      <c r="AM73" s="51">
        <v>114.79993442725976</v>
      </c>
      <c r="AN73" s="51">
        <v>310110.85057000001</v>
      </c>
      <c r="AO73" s="51">
        <v>1060789.6050999998</v>
      </c>
      <c r="AP73" s="51">
        <f t="shared" si="16"/>
        <v>5902.0094607486026</v>
      </c>
      <c r="AQ73" s="51">
        <f t="shared" si="17"/>
        <v>20188.878504755034</v>
      </c>
      <c r="AR73" s="51">
        <v>3844.18</v>
      </c>
      <c r="AS73" s="51">
        <f t="shared" si="11"/>
        <v>73.162182771477092</v>
      </c>
      <c r="AT73" s="51"/>
      <c r="AU73" s="51">
        <v>923826.7</v>
      </c>
      <c r="AV73" s="51">
        <f t="shared" si="12"/>
        <v>17582.209437271547</v>
      </c>
    </row>
    <row r="74" spans="1:48">
      <c r="A74" s="74">
        <v>36161</v>
      </c>
      <c r="B74" s="43">
        <v>1999</v>
      </c>
      <c r="C74" s="43">
        <v>1</v>
      </c>
      <c r="D74" s="43">
        <v>74</v>
      </c>
      <c r="E74" s="50">
        <v>78.326934904036122</v>
      </c>
      <c r="F74" s="50"/>
      <c r="G74" s="51">
        <v>84.320107913317116</v>
      </c>
      <c r="H74" s="51">
        <v>101.66635598541338</v>
      </c>
      <c r="I74" s="51">
        <v>61.909848442482598</v>
      </c>
      <c r="J74" s="51">
        <v>69.667629580842771</v>
      </c>
      <c r="K74" s="51">
        <v>85.53715689041843</v>
      </c>
      <c r="L74" s="51">
        <v>63.120917332597934</v>
      </c>
      <c r="M74" s="51">
        <v>70.2388269977628</v>
      </c>
      <c r="N74" s="51">
        <v>53.870120615833002</v>
      </c>
      <c r="O74" s="51"/>
      <c r="P74" s="51"/>
      <c r="Q74" s="51">
        <v>82.088589455333704</v>
      </c>
      <c r="R74" s="51">
        <v>87.549960330582252</v>
      </c>
      <c r="S74" s="51">
        <f t="shared" si="18"/>
        <v>93.761995031606176</v>
      </c>
      <c r="T74" s="51">
        <v>8663.4429999999993</v>
      </c>
      <c r="U74" s="51">
        <v>504.24200000000002</v>
      </c>
      <c r="V74" s="51">
        <v>9211.3130000000001</v>
      </c>
      <c r="W74" s="51">
        <v>690.10799999999995</v>
      </c>
      <c r="X74" s="51">
        <v>7184.0730000000003</v>
      </c>
      <c r="Y74" s="51">
        <v>1337.1320000000001</v>
      </c>
      <c r="Z74" s="51">
        <f t="shared" si="19"/>
        <v>105.53772524881767</v>
      </c>
      <c r="AA74" s="51">
        <f t="shared" si="20"/>
        <v>6.1426564074946093</v>
      </c>
      <c r="AB74" s="51">
        <f t="shared" si="21"/>
        <v>105.21207508511432</v>
      </c>
      <c r="AC74" s="51">
        <f t="shared" si="22"/>
        <v>7.8824478891161407</v>
      </c>
      <c r="AD74" s="51">
        <f t="shared" si="23"/>
        <v>82.056839007961457</v>
      </c>
      <c r="AE74" s="51">
        <f t="shared" si="24"/>
        <v>15.272788188036721</v>
      </c>
      <c r="AF74" s="51">
        <v>76860.089000000007</v>
      </c>
      <c r="AG74" s="51">
        <v>73209.524000000005</v>
      </c>
      <c r="AH74" s="51">
        <f t="shared" si="14"/>
        <v>142676.66031066954</v>
      </c>
      <c r="AI74" s="51">
        <f t="shared" si="15"/>
        <v>135900.05584372676</v>
      </c>
      <c r="AJ74" s="50">
        <v>164.7</v>
      </c>
      <c r="AK74" s="51">
        <v>399.64229999999998</v>
      </c>
      <c r="AL74" s="51">
        <f t="shared" si="13"/>
        <v>242.64863387978144</v>
      </c>
      <c r="AM74" s="51">
        <v>113.99093392886395</v>
      </c>
      <c r="AN74" s="51">
        <v>292219.42</v>
      </c>
      <c r="AO74" s="51">
        <v>1049220.2390000001</v>
      </c>
      <c r="AP74" s="51">
        <f t="shared" si="16"/>
        <v>5424.51764836245</v>
      </c>
      <c r="AQ74" s="51">
        <f t="shared" si="17"/>
        <v>19476.849633999576</v>
      </c>
      <c r="AR74" s="51">
        <v>3682.95</v>
      </c>
      <c r="AS74" s="51">
        <f t="shared" si="11"/>
        <v>68.36721280548872</v>
      </c>
      <c r="AT74" s="51"/>
      <c r="AU74" s="51">
        <v>950826</v>
      </c>
      <c r="AV74" s="51">
        <f t="shared" si="12"/>
        <v>17650.341026348884</v>
      </c>
    </row>
    <row r="75" spans="1:48">
      <c r="A75" s="74">
        <v>36192</v>
      </c>
      <c r="B75" s="43">
        <v>1999</v>
      </c>
      <c r="C75" s="43">
        <v>2</v>
      </c>
      <c r="D75" s="43">
        <v>75</v>
      </c>
      <c r="E75" s="50">
        <v>76.485956898360143</v>
      </c>
      <c r="F75" s="50"/>
      <c r="G75" s="51">
        <v>80.641485220798174</v>
      </c>
      <c r="H75" s="51">
        <v>89.561848533811826</v>
      </c>
      <c r="I75" s="51">
        <v>61.869485796949505</v>
      </c>
      <c r="J75" s="51">
        <v>66.799313904315909</v>
      </c>
      <c r="K75" s="51">
        <v>85.376919804051028</v>
      </c>
      <c r="L75" s="51">
        <v>62.310429810045761</v>
      </c>
      <c r="M75" s="51">
        <v>69.233818711896973</v>
      </c>
      <c r="N75" s="51">
        <v>54.594080220393998</v>
      </c>
      <c r="O75" s="51"/>
      <c r="P75" s="51"/>
      <c r="Q75" s="51">
        <v>82.00902626991126</v>
      </c>
      <c r="R75" s="51">
        <v>87.412206948615449</v>
      </c>
      <c r="S75" s="51">
        <f t="shared" si="18"/>
        <v>93.818734399555424</v>
      </c>
      <c r="T75" s="51">
        <v>9613.2360000000008</v>
      </c>
      <c r="U75" s="51">
        <v>455.22</v>
      </c>
      <c r="V75" s="51">
        <v>9936.3889999999992</v>
      </c>
      <c r="W75" s="51">
        <v>776.27700000000004</v>
      </c>
      <c r="X75" s="51">
        <v>7718.9369999999999</v>
      </c>
      <c r="Y75" s="51">
        <v>1441.175</v>
      </c>
      <c r="Z75" s="51">
        <f t="shared" si="19"/>
        <v>117.2216820177885</v>
      </c>
      <c r="AA75" s="51">
        <f t="shared" si="20"/>
        <v>5.5508523964394172</v>
      </c>
      <c r="AB75" s="51">
        <f t="shared" si="21"/>
        <v>113.67278492168748</v>
      </c>
      <c r="AC75" s="51">
        <f t="shared" si="22"/>
        <v>8.8806475330880055</v>
      </c>
      <c r="AD75" s="51">
        <f t="shared" si="23"/>
        <v>88.305023628307595</v>
      </c>
      <c r="AE75" s="51">
        <f t="shared" si="24"/>
        <v>16.487113760291887</v>
      </c>
      <c r="AF75" s="51">
        <v>63877.908000000003</v>
      </c>
      <c r="AG75" s="51">
        <v>66961.801999999996</v>
      </c>
      <c r="AH75" s="51">
        <f t="shared" si="14"/>
        <v>117005.19129936356</v>
      </c>
      <c r="AI75" s="51">
        <f t="shared" si="15"/>
        <v>122653.96125308464</v>
      </c>
      <c r="AJ75" s="50">
        <v>164.7</v>
      </c>
      <c r="AK75" s="51">
        <v>388.85109999999997</v>
      </c>
      <c r="AL75" s="51">
        <f t="shared" si="13"/>
        <v>236.09659987856708</v>
      </c>
      <c r="AM75" s="51">
        <v>111.06956909842806</v>
      </c>
      <c r="AN75" s="51">
        <v>290179.36599999998</v>
      </c>
      <c r="AO75" s="51">
        <v>1063458.5959999999</v>
      </c>
      <c r="AP75" s="51">
        <f t="shared" si="16"/>
        <v>5315.2166833575748</v>
      </c>
      <c r="AQ75" s="51">
        <f t="shared" si="17"/>
        <v>19479.375633894047</v>
      </c>
      <c r="AR75" s="51">
        <v>4114.87</v>
      </c>
      <c r="AS75" s="51">
        <f t="shared" si="11"/>
        <v>75.372091321777802</v>
      </c>
      <c r="AT75" s="51"/>
      <c r="AU75" s="51">
        <v>951422.4</v>
      </c>
      <c r="AV75" s="51">
        <f t="shared" si="12"/>
        <v>17427.208154421649</v>
      </c>
    </row>
    <row r="76" spans="1:48">
      <c r="A76" s="74">
        <v>36220</v>
      </c>
      <c r="B76" s="43">
        <v>1999</v>
      </c>
      <c r="C76" s="43">
        <v>3</v>
      </c>
      <c r="D76" s="43">
        <v>76</v>
      </c>
      <c r="E76" s="50">
        <v>81.373504198904371</v>
      </c>
      <c r="F76" s="50"/>
      <c r="G76" s="51">
        <v>86.495066589390376</v>
      </c>
      <c r="H76" s="51">
        <v>100.75201842312316</v>
      </c>
      <c r="I76" s="51">
        <v>61.700555425318427</v>
      </c>
      <c r="J76" s="51">
        <v>67.740219276708174</v>
      </c>
      <c r="K76" s="51">
        <v>91.702117373412023</v>
      </c>
      <c r="L76" s="51">
        <v>66.351092901142522</v>
      </c>
      <c r="M76" s="51">
        <v>74.946559570431276</v>
      </c>
      <c r="N76" s="51">
        <v>55.101291477316003</v>
      </c>
      <c r="O76" s="51"/>
      <c r="P76" s="51"/>
      <c r="Q76" s="51">
        <v>82.015339981083187</v>
      </c>
      <c r="R76" s="51">
        <v>87.118705719134823</v>
      </c>
      <c r="S76" s="51">
        <f t="shared" si="18"/>
        <v>94.142055146566832</v>
      </c>
      <c r="T76" s="51">
        <v>11663.694</v>
      </c>
      <c r="U76" s="51">
        <v>623.57799999999997</v>
      </c>
      <c r="V76" s="51">
        <v>11999.227000000001</v>
      </c>
      <c r="W76" s="51">
        <v>976.21</v>
      </c>
      <c r="X76" s="51">
        <v>9224.6149999999998</v>
      </c>
      <c r="Y76" s="51">
        <v>1798.402</v>
      </c>
      <c r="Z76" s="51">
        <f t="shared" si="19"/>
        <v>142.21356642172339</v>
      </c>
      <c r="AA76" s="51">
        <f t="shared" si="20"/>
        <v>7.6031874054759516</v>
      </c>
      <c r="AB76" s="51">
        <f t="shared" si="21"/>
        <v>137.73422023376639</v>
      </c>
      <c r="AC76" s="51">
        <f t="shared" si="22"/>
        <v>11.20551541648517</v>
      </c>
      <c r="AD76" s="51">
        <f t="shared" si="23"/>
        <v>105.88558362815412</v>
      </c>
      <c r="AE76" s="51">
        <f t="shared" si="24"/>
        <v>20.643121189127097</v>
      </c>
      <c r="AF76" s="51">
        <v>83496.11</v>
      </c>
      <c r="AG76" s="51">
        <v>81703.023000000001</v>
      </c>
      <c r="AH76" s="51">
        <f t="shared" si="14"/>
        <v>151532.03810907685</v>
      </c>
      <c r="AI76" s="51">
        <f t="shared" si="15"/>
        <v>148277.87300345828</v>
      </c>
      <c r="AJ76" s="50">
        <v>164.8</v>
      </c>
      <c r="AK76" s="51">
        <v>464.89769999999999</v>
      </c>
      <c r="AL76" s="51">
        <f t="shared" si="13"/>
        <v>282.0981189320388</v>
      </c>
      <c r="AM76" s="51">
        <v>107.33726233618266</v>
      </c>
      <c r="AN76" s="51">
        <v>291533.46499999997</v>
      </c>
      <c r="AO76" s="51">
        <v>1075425.2999999998</v>
      </c>
      <c r="AP76" s="51">
        <f t="shared" si="16"/>
        <v>5290.8644640392486</v>
      </c>
      <c r="AQ76" s="51">
        <f t="shared" si="17"/>
        <v>19517.243083907186</v>
      </c>
      <c r="AR76" s="51">
        <v>4642.0600000000004</v>
      </c>
      <c r="AS76" s="51">
        <f t="shared" si="11"/>
        <v>84.245938262827011</v>
      </c>
      <c r="AT76" s="51"/>
      <c r="AU76" s="51">
        <v>934696.9</v>
      </c>
      <c r="AV76" s="51">
        <f t="shared" si="12"/>
        <v>16963.248499988324</v>
      </c>
    </row>
    <row r="77" spans="1:48">
      <c r="A77" s="74">
        <v>36251</v>
      </c>
      <c r="B77" s="43">
        <v>1999</v>
      </c>
      <c r="C77" s="43">
        <v>4</v>
      </c>
      <c r="D77" s="43">
        <v>77</v>
      </c>
      <c r="E77" s="50">
        <v>76.648694573458371</v>
      </c>
      <c r="F77" s="50"/>
      <c r="G77" s="51">
        <v>80.949403982664947</v>
      </c>
      <c r="H77" s="51">
        <v>93.612125135645982</v>
      </c>
      <c r="I77" s="51">
        <v>62.681097212444406</v>
      </c>
      <c r="J77" s="51">
        <v>61.121969014422753</v>
      </c>
      <c r="K77" s="51">
        <v>86.71817134464429</v>
      </c>
      <c r="L77" s="51">
        <v>59.61009513285348</v>
      </c>
      <c r="M77" s="51">
        <v>71.636491992979174</v>
      </c>
      <c r="N77" s="51">
        <v>55.606974416086999</v>
      </c>
      <c r="O77" s="51"/>
      <c r="P77" s="51"/>
      <c r="Q77" s="51">
        <v>82.340859527923584</v>
      </c>
      <c r="R77" s="51">
        <v>87.552822344682966</v>
      </c>
      <c r="S77" s="51">
        <f t="shared" si="18"/>
        <v>94.047064757957628</v>
      </c>
      <c r="T77" s="51">
        <v>10533.432000000001</v>
      </c>
      <c r="U77" s="51">
        <v>687.57899999999995</v>
      </c>
      <c r="V77" s="51">
        <v>10946.21</v>
      </c>
      <c r="W77" s="51">
        <v>908.35199999999998</v>
      </c>
      <c r="X77" s="51">
        <v>8451.4060000000009</v>
      </c>
      <c r="Y77" s="51">
        <v>1586.452</v>
      </c>
      <c r="Z77" s="51">
        <f t="shared" si="19"/>
        <v>127.9247272908037</v>
      </c>
      <c r="AA77" s="51">
        <f t="shared" si="20"/>
        <v>8.3503986227739926</v>
      </c>
      <c r="AB77" s="51">
        <f t="shared" si="21"/>
        <v>125.02406783537295</v>
      </c>
      <c r="AC77" s="51">
        <f t="shared" si="22"/>
        <v>10.374902552243809</v>
      </c>
      <c r="AD77" s="51">
        <f t="shared" si="23"/>
        <v>96.529224000661245</v>
      </c>
      <c r="AE77" s="51">
        <f t="shared" si="24"/>
        <v>18.119941282467913</v>
      </c>
      <c r="AF77" s="51">
        <v>86897.153000000006</v>
      </c>
      <c r="AG77" s="51">
        <v>65677.356</v>
      </c>
      <c r="AH77" s="51">
        <f t="shared" si="14"/>
        <v>156270.24112079872</v>
      </c>
      <c r="AI77" s="51">
        <f t="shared" si="15"/>
        <v>118109.92539993268</v>
      </c>
      <c r="AJ77" s="50">
        <v>165.9</v>
      </c>
      <c r="AK77" s="51">
        <v>469.18279999999999</v>
      </c>
      <c r="AL77" s="51">
        <f t="shared" si="13"/>
        <v>282.81060880048221</v>
      </c>
      <c r="AM77" s="51">
        <v>103.55544680019788</v>
      </c>
      <c r="AN77" s="51">
        <v>289447.76900000003</v>
      </c>
      <c r="AO77" s="51">
        <v>1046362.0290000001</v>
      </c>
      <c r="AP77" s="51">
        <f t="shared" si="16"/>
        <v>5205.242184805209</v>
      </c>
      <c r="AQ77" s="51">
        <f t="shared" si="17"/>
        <v>18817.100552359658</v>
      </c>
      <c r="AR77" s="51">
        <v>5345.87</v>
      </c>
      <c r="AS77" s="51">
        <f t="shared" si="11"/>
        <v>96.136681704686481</v>
      </c>
      <c r="AT77" s="51"/>
      <c r="AU77" s="51">
        <v>919647.4</v>
      </c>
      <c r="AV77" s="51">
        <f t="shared" si="12"/>
        <v>16538.346307400385</v>
      </c>
    </row>
    <row r="78" spans="1:48">
      <c r="A78" s="74">
        <v>36281</v>
      </c>
      <c r="B78" s="43">
        <v>1999</v>
      </c>
      <c r="C78" s="43">
        <v>5</v>
      </c>
      <c r="D78" s="43">
        <v>78</v>
      </c>
      <c r="E78" s="50">
        <v>79.844283043143221</v>
      </c>
      <c r="F78" s="50"/>
      <c r="G78" s="51">
        <v>83.761256721028374</v>
      </c>
      <c r="H78" s="51">
        <v>97.419211730246488</v>
      </c>
      <c r="I78" s="51">
        <v>65.152766018403597</v>
      </c>
      <c r="J78" s="51">
        <v>63.566729347299159</v>
      </c>
      <c r="K78" s="51">
        <v>89.24126687439535</v>
      </c>
      <c r="L78" s="51">
        <v>61.729900408374952</v>
      </c>
      <c r="M78" s="51">
        <v>72.834102441077263</v>
      </c>
      <c r="N78" s="51">
        <v>55.941485494403999</v>
      </c>
      <c r="O78" s="51"/>
      <c r="P78" s="51"/>
      <c r="Q78" s="51">
        <v>82.477731419053029</v>
      </c>
      <c r="R78" s="51">
        <v>87.60979447136441</v>
      </c>
      <c r="S78" s="51">
        <f t="shared" si="18"/>
        <v>94.14213549606167</v>
      </c>
      <c r="T78" s="51">
        <v>11068.960999999999</v>
      </c>
      <c r="U78" s="51">
        <v>730.81399999999996</v>
      </c>
      <c r="V78" s="51">
        <v>11320.32</v>
      </c>
      <c r="W78" s="51">
        <v>892.84900000000005</v>
      </c>
      <c r="X78" s="51">
        <v>8827.2360000000008</v>
      </c>
      <c r="Y78" s="51">
        <v>1600.2349999999999</v>
      </c>
      <c r="Z78" s="51">
        <f t="shared" si="19"/>
        <v>134.205449271644</v>
      </c>
      <c r="AA78" s="51">
        <f t="shared" si="20"/>
        <v>8.8607432263974228</v>
      </c>
      <c r="AB78" s="51">
        <f t="shared" si="21"/>
        <v>129.21295008516529</v>
      </c>
      <c r="AC78" s="51">
        <f t="shared" si="22"/>
        <v>10.191200714342859</v>
      </c>
      <c r="AD78" s="51">
        <f t="shared" si="23"/>
        <v>100.75626878550909</v>
      </c>
      <c r="AE78" s="51">
        <f t="shared" si="24"/>
        <v>18.265480585313355</v>
      </c>
      <c r="AF78" s="51">
        <v>71848.906000000003</v>
      </c>
      <c r="AG78" s="51">
        <v>70324.266000000003</v>
      </c>
      <c r="AH78" s="51">
        <f t="shared" si="14"/>
        <v>128435.82068836421</v>
      </c>
      <c r="AI78" s="51">
        <f t="shared" si="15"/>
        <v>125710.40146410621</v>
      </c>
      <c r="AJ78" s="50">
        <v>166</v>
      </c>
      <c r="AK78" s="51">
        <v>571.56200000000001</v>
      </c>
      <c r="AL78" s="51">
        <f t="shared" si="13"/>
        <v>344.31445783132529</v>
      </c>
      <c r="AM78" s="51">
        <v>101.96886371462153</v>
      </c>
      <c r="AN78" s="51">
        <v>303085.15399999998</v>
      </c>
      <c r="AO78" s="51">
        <v>1061644.307</v>
      </c>
      <c r="AP78" s="51">
        <f t="shared" si="16"/>
        <v>5417.8960626692424</v>
      </c>
      <c r="AQ78" s="51">
        <f t="shared" si="17"/>
        <v>18977.763954913204</v>
      </c>
      <c r="AR78" s="51">
        <v>5730.88</v>
      </c>
      <c r="AS78" s="51">
        <f t="shared" ref="AS78:AS141" si="25">AR78/N78</f>
        <v>102.44418698129276</v>
      </c>
      <c r="AT78" s="51"/>
      <c r="AU78" s="51">
        <v>934479.7</v>
      </c>
      <c r="AV78" s="51">
        <f t="shared" si="12"/>
        <v>16704.592159846718</v>
      </c>
    </row>
    <row r="79" spans="1:48">
      <c r="A79" s="74">
        <v>36312</v>
      </c>
      <c r="B79" s="43">
        <v>1999</v>
      </c>
      <c r="C79" s="43">
        <v>6</v>
      </c>
      <c r="D79" s="43">
        <v>79</v>
      </c>
      <c r="E79" s="50">
        <v>79.741854707616596</v>
      </c>
      <c r="F79" s="50"/>
      <c r="G79" s="51">
        <v>84.426989479826801</v>
      </c>
      <c r="H79" s="51">
        <v>90.264741751668637</v>
      </c>
      <c r="I79" s="51">
        <v>68.629331444963697</v>
      </c>
      <c r="J79" s="51">
        <v>68.886986532845214</v>
      </c>
      <c r="K79" s="51">
        <v>91.2588541616784</v>
      </c>
      <c r="L79" s="51">
        <v>65.849764670967176</v>
      </c>
      <c r="M79" s="51">
        <v>74.597547579459558</v>
      </c>
      <c r="N79" s="51">
        <v>56.309046499278999</v>
      </c>
      <c r="O79" s="51"/>
      <c r="P79" s="51"/>
      <c r="Q79" s="51">
        <v>82.243622633180109</v>
      </c>
      <c r="R79" s="51">
        <v>87.330586039612641</v>
      </c>
      <c r="S79" s="51">
        <f t="shared" si="18"/>
        <v>94.175049501986493</v>
      </c>
      <c r="T79" s="51">
        <v>12038.721</v>
      </c>
      <c r="U79" s="51">
        <v>733.17700000000002</v>
      </c>
      <c r="V79" s="51">
        <v>12351.138000000001</v>
      </c>
      <c r="W79" s="51">
        <v>1010.577</v>
      </c>
      <c r="X79" s="51">
        <v>9546.7890000000007</v>
      </c>
      <c r="Y79" s="51">
        <v>1793.7719999999999</v>
      </c>
      <c r="Z79" s="51">
        <f t="shared" si="19"/>
        <v>146.37877825122862</v>
      </c>
      <c r="AA79" s="51">
        <f t="shared" si="20"/>
        <v>8.9146972923370402</v>
      </c>
      <c r="AB79" s="51">
        <f t="shared" si="21"/>
        <v>141.42969330811084</v>
      </c>
      <c r="AC79" s="51">
        <f t="shared" si="22"/>
        <v>11.571856388798402</v>
      </c>
      <c r="AD79" s="51">
        <f t="shared" si="23"/>
        <v>109.31781673455887</v>
      </c>
      <c r="AE79" s="51">
        <f t="shared" si="24"/>
        <v>20.540020184753548</v>
      </c>
      <c r="AF79" s="51">
        <v>73277.967999999993</v>
      </c>
      <c r="AG79" s="51">
        <v>84183.126000000004</v>
      </c>
      <c r="AH79" s="51">
        <f t="shared" si="14"/>
        <v>130135.33802412773</v>
      </c>
      <c r="AI79" s="51">
        <f t="shared" si="15"/>
        <v>149501.95613963719</v>
      </c>
      <c r="AJ79" s="50">
        <v>166</v>
      </c>
      <c r="AK79" s="51">
        <v>521.92250000000001</v>
      </c>
      <c r="AL79" s="51">
        <f t="shared" si="13"/>
        <v>314.41114457831327</v>
      </c>
      <c r="AM79" s="51">
        <v>103.04876825662205</v>
      </c>
      <c r="AN79" s="51">
        <v>303159.96900000004</v>
      </c>
      <c r="AO79" s="51">
        <v>1082181.655</v>
      </c>
      <c r="AP79" s="51">
        <f t="shared" si="16"/>
        <v>5383.8590394863431</v>
      </c>
      <c r="AQ79" s="51">
        <f t="shared" si="17"/>
        <v>19218.610903202858</v>
      </c>
      <c r="AR79" s="51">
        <v>5508.81</v>
      </c>
      <c r="AS79" s="51">
        <f t="shared" si="25"/>
        <v>97.831704539172705</v>
      </c>
      <c r="AT79" s="51"/>
      <c r="AU79" s="51">
        <v>931182.1</v>
      </c>
      <c r="AV79" s="51">
        <f t="shared" si="12"/>
        <v>16536.989309735927</v>
      </c>
    </row>
    <row r="80" spans="1:48">
      <c r="A80" s="74">
        <v>36342</v>
      </c>
      <c r="B80" s="43">
        <v>1999</v>
      </c>
      <c r="C80" s="43">
        <v>7</v>
      </c>
      <c r="D80" s="43">
        <v>80</v>
      </c>
      <c r="E80" s="50">
        <v>79.983116507388729</v>
      </c>
      <c r="F80" s="50"/>
      <c r="G80" s="51">
        <v>86.812776164251531</v>
      </c>
      <c r="H80" s="51">
        <v>96.486833771774343</v>
      </c>
      <c r="I80" s="51">
        <v>70.551018100327852</v>
      </c>
      <c r="J80" s="51">
        <v>72.921681564690346</v>
      </c>
      <c r="K80" s="51">
        <v>90.868249518275519</v>
      </c>
      <c r="L80" s="51">
        <v>67.987992281779597</v>
      </c>
      <c r="M80" s="51">
        <v>75.004319251162784</v>
      </c>
      <c r="N80" s="51">
        <v>56.681192465503003</v>
      </c>
      <c r="O80" s="51"/>
      <c r="P80" s="51"/>
      <c r="Q80" s="51">
        <v>82.412898461935157</v>
      </c>
      <c r="R80" s="51">
        <v>87.205533641051701</v>
      </c>
      <c r="S80" s="51">
        <f t="shared" si="18"/>
        <v>94.504207498065895</v>
      </c>
      <c r="T80" s="51">
        <v>11050.32</v>
      </c>
      <c r="U80" s="51">
        <v>874.31</v>
      </c>
      <c r="V80" s="51">
        <v>11280.92</v>
      </c>
      <c r="W80" s="51">
        <v>931.86900000000003</v>
      </c>
      <c r="X80" s="51">
        <v>8680.3359999999993</v>
      </c>
      <c r="Y80" s="51">
        <v>1668.7149999999999</v>
      </c>
      <c r="Z80" s="51">
        <f t="shared" si="19"/>
        <v>134.08483630877171</v>
      </c>
      <c r="AA80" s="51">
        <f t="shared" si="20"/>
        <v>10.608897591483522</v>
      </c>
      <c r="AB80" s="51">
        <f t="shared" si="21"/>
        <v>129.36013953464928</v>
      </c>
      <c r="AC80" s="51">
        <f t="shared" si="22"/>
        <v>10.685892982843074</v>
      </c>
      <c r="AD80" s="51">
        <f t="shared" si="23"/>
        <v>99.538820962088138</v>
      </c>
      <c r="AE80" s="51">
        <f t="shared" si="24"/>
        <v>19.135425589718061</v>
      </c>
      <c r="AF80" s="51">
        <v>76502.735000000001</v>
      </c>
      <c r="AG80" s="51">
        <v>85428.865999999995</v>
      </c>
      <c r="AH80" s="51">
        <f t="shared" si="14"/>
        <v>134970.22852255742</v>
      </c>
      <c r="AI80" s="51">
        <f t="shared" si="15"/>
        <v>150718.18761045518</v>
      </c>
      <c r="AJ80" s="50">
        <v>166.7</v>
      </c>
      <c r="AK80" s="51">
        <v>506.66419999999999</v>
      </c>
      <c r="AL80" s="51">
        <f t="shared" si="13"/>
        <v>303.93773245350928</v>
      </c>
      <c r="AM80" s="51">
        <v>100.66811961430055</v>
      </c>
      <c r="AN80" s="51">
        <v>308114.15899999999</v>
      </c>
      <c r="AO80" s="51">
        <v>1108482.1439999999</v>
      </c>
      <c r="AP80" s="51">
        <f t="shared" si="16"/>
        <v>5435.9152586199161</v>
      </c>
      <c r="AQ80" s="51">
        <f t="shared" si="17"/>
        <v>19556.436549471648</v>
      </c>
      <c r="AR80" s="51">
        <v>5743.96</v>
      </c>
      <c r="AS80" s="51">
        <f t="shared" si="25"/>
        <v>101.33802325164308</v>
      </c>
      <c r="AT80" s="51"/>
      <c r="AU80" s="51">
        <v>896789.6</v>
      </c>
      <c r="AV80" s="51">
        <f t="shared" si="12"/>
        <v>15821.643141078925</v>
      </c>
    </row>
    <row r="81" spans="1:48">
      <c r="A81" s="74">
        <v>36373</v>
      </c>
      <c r="B81" s="43">
        <v>1999</v>
      </c>
      <c r="C81" s="43">
        <v>8</v>
      </c>
      <c r="D81" s="43">
        <v>81</v>
      </c>
      <c r="E81" s="50">
        <v>79.373625817250769</v>
      </c>
      <c r="F81" s="50"/>
      <c r="G81" s="51">
        <v>87.124326396982383</v>
      </c>
      <c r="H81" s="51">
        <v>94.826590077350232</v>
      </c>
      <c r="I81" s="51">
        <v>67.272415849319813</v>
      </c>
      <c r="J81" s="51">
        <v>77.062972493734605</v>
      </c>
      <c r="K81" s="51">
        <v>90.705750945247601</v>
      </c>
      <c r="L81" s="51">
        <v>70.664799019284018</v>
      </c>
      <c r="M81" s="51">
        <v>74.599399648863326</v>
      </c>
      <c r="N81" s="51">
        <v>57.000229296683997</v>
      </c>
      <c r="O81" s="51"/>
      <c r="P81" s="51"/>
      <c r="Q81" s="51">
        <v>82.761579434774546</v>
      </c>
      <c r="R81" s="51">
        <v>87.680960538584458</v>
      </c>
      <c r="S81" s="51">
        <f t="shared" si="18"/>
        <v>94.389453453073074</v>
      </c>
      <c r="T81" s="51">
        <v>12285.013999999999</v>
      </c>
      <c r="U81" s="51">
        <v>989.69500000000005</v>
      </c>
      <c r="V81" s="51">
        <v>12718.154</v>
      </c>
      <c r="W81" s="51">
        <v>953.94899999999996</v>
      </c>
      <c r="X81" s="51">
        <v>9987.77</v>
      </c>
      <c r="Y81" s="51">
        <v>1776.4349999999999</v>
      </c>
      <c r="Z81" s="51">
        <f t="shared" si="19"/>
        <v>148.43861226309699</v>
      </c>
      <c r="AA81" s="51">
        <f t="shared" si="20"/>
        <v>11.958387053016445</v>
      </c>
      <c r="AB81" s="51">
        <f t="shared" si="21"/>
        <v>145.05034983510828</v>
      </c>
      <c r="AC81" s="51">
        <f t="shared" si="22"/>
        <v>10.879773603531747</v>
      </c>
      <c r="AD81" s="51">
        <f t="shared" si="23"/>
        <v>113.91036250800231</v>
      </c>
      <c r="AE81" s="51">
        <f t="shared" si="24"/>
        <v>20.260213723574235</v>
      </c>
      <c r="AF81" s="51">
        <v>80138.595000000001</v>
      </c>
      <c r="AG81" s="51">
        <v>71346.743000000002</v>
      </c>
      <c r="AH81" s="51">
        <f t="shared" si="14"/>
        <v>140593.46074360807</v>
      </c>
      <c r="AI81" s="51">
        <f t="shared" si="15"/>
        <v>125169.22103706452</v>
      </c>
      <c r="AJ81" s="50">
        <v>167.1</v>
      </c>
      <c r="AK81" s="51">
        <v>532.09969999999998</v>
      </c>
      <c r="AL81" s="51">
        <f t="shared" si="13"/>
        <v>318.43189706762416</v>
      </c>
      <c r="AM81" s="51">
        <v>100.92243244142152</v>
      </c>
      <c r="AN81" s="51">
        <v>313786.522</v>
      </c>
      <c r="AO81" s="51">
        <v>1125365.9479999999</v>
      </c>
      <c r="AP81" s="51">
        <f t="shared" si="16"/>
        <v>5505.0045565036808</v>
      </c>
      <c r="AQ81" s="51">
        <f t="shared" si="17"/>
        <v>19743.18282374819</v>
      </c>
      <c r="AR81" s="51">
        <v>5191.1099999999997</v>
      </c>
      <c r="AS81" s="51">
        <f t="shared" si="25"/>
        <v>91.071738904425672</v>
      </c>
      <c r="AT81" s="51"/>
      <c r="AU81" s="51">
        <v>879151.2</v>
      </c>
      <c r="AV81" s="51">
        <f t="shared" si="12"/>
        <v>15423.643217715</v>
      </c>
    </row>
    <row r="82" spans="1:48">
      <c r="A82" s="74">
        <v>36404</v>
      </c>
      <c r="B82" s="43">
        <v>1999</v>
      </c>
      <c r="C82" s="43">
        <v>9</v>
      </c>
      <c r="D82" s="43">
        <v>82</v>
      </c>
      <c r="E82" s="50">
        <v>79.649534242872605</v>
      </c>
      <c r="F82" s="50"/>
      <c r="G82" s="51">
        <v>87.330221794459078</v>
      </c>
      <c r="H82" s="51">
        <v>92.145100649673637</v>
      </c>
      <c r="I82" s="51">
        <v>73.343540421572442</v>
      </c>
      <c r="J82" s="51">
        <v>80.12564227807168</v>
      </c>
      <c r="K82" s="51">
        <v>90.230686161860291</v>
      </c>
      <c r="L82" s="51">
        <v>72.769790521980752</v>
      </c>
      <c r="M82" s="51">
        <v>74.270532988126973</v>
      </c>
      <c r="N82" s="51">
        <v>57.550997682965999</v>
      </c>
      <c r="O82" s="51"/>
      <c r="P82" s="51"/>
      <c r="Q82" s="51">
        <v>83.362243918426415</v>
      </c>
      <c r="R82" s="51">
        <v>87.953451622624655</v>
      </c>
      <c r="S82" s="51">
        <f t="shared" si="18"/>
        <v>94.779957330273518</v>
      </c>
      <c r="T82" s="51">
        <v>11957.664000000001</v>
      </c>
      <c r="U82" s="51">
        <v>1050.665</v>
      </c>
      <c r="V82" s="51">
        <v>12255.905000000001</v>
      </c>
      <c r="W82" s="51">
        <v>1079.4580000000001</v>
      </c>
      <c r="X82" s="51">
        <v>9355.1450000000004</v>
      </c>
      <c r="Y82" s="51">
        <v>1821.3019999999999</v>
      </c>
      <c r="Z82" s="51">
        <f t="shared" si="19"/>
        <v>143.4422040234557</v>
      </c>
      <c r="AA82" s="51">
        <f t="shared" si="20"/>
        <v>12.603607468005796</v>
      </c>
      <c r="AB82" s="51">
        <f t="shared" si="21"/>
        <v>139.34535568411235</v>
      </c>
      <c r="AC82" s="51">
        <f t="shared" si="22"/>
        <v>12.273060125389398</v>
      </c>
      <c r="AD82" s="51">
        <f t="shared" si="23"/>
        <v>106.36472847182196</v>
      </c>
      <c r="AE82" s="51">
        <f t="shared" si="24"/>
        <v>20.70756708690098</v>
      </c>
      <c r="AF82" s="51">
        <v>76742.84</v>
      </c>
      <c r="AG82" s="51">
        <v>93414.137000000002</v>
      </c>
      <c r="AH82" s="51">
        <f t="shared" si="14"/>
        <v>133347.54059826562</v>
      </c>
      <c r="AI82" s="51">
        <f t="shared" si="15"/>
        <v>162315.40852618235</v>
      </c>
      <c r="AJ82" s="50">
        <v>167.8</v>
      </c>
      <c r="AK82" s="51">
        <v>490.48289999999997</v>
      </c>
      <c r="AL82" s="51">
        <f t="shared" si="13"/>
        <v>292.30208581644808</v>
      </c>
      <c r="AM82" s="51">
        <v>99.836502065943463</v>
      </c>
      <c r="AN82" s="51">
        <v>317232.94</v>
      </c>
      <c r="AO82" s="51">
        <v>1137546.0970000001</v>
      </c>
      <c r="AP82" s="51">
        <f t="shared" si="16"/>
        <v>5512.2057439830432</v>
      </c>
      <c r="AQ82" s="51">
        <f t="shared" si="17"/>
        <v>19765.879703188744</v>
      </c>
      <c r="AR82" s="51">
        <v>4986.04</v>
      </c>
      <c r="AS82" s="51">
        <f t="shared" si="25"/>
        <v>86.636899458578341</v>
      </c>
      <c r="AT82" s="51"/>
      <c r="AU82" s="51">
        <v>870401.1</v>
      </c>
      <c r="AV82" s="51">
        <f t="shared" si="12"/>
        <v>15123.996716700223</v>
      </c>
    </row>
    <row r="83" spans="1:48">
      <c r="A83" s="74">
        <v>36434</v>
      </c>
      <c r="B83" s="43">
        <v>1999</v>
      </c>
      <c r="C83" s="43">
        <v>10</v>
      </c>
      <c r="D83" s="43">
        <v>83</v>
      </c>
      <c r="E83" s="50">
        <v>80.517737727912191</v>
      </c>
      <c r="F83" s="50"/>
      <c r="G83" s="51">
        <v>86.228241394769242</v>
      </c>
      <c r="H83" s="51">
        <v>92.987979616764164</v>
      </c>
      <c r="I83" s="51">
        <v>72.009989993430807</v>
      </c>
      <c r="J83" s="51">
        <v>71.27899759144637</v>
      </c>
      <c r="K83" s="51">
        <v>92.083320537560724</v>
      </c>
      <c r="L83" s="51">
        <v>67.561602802843154</v>
      </c>
      <c r="M83" s="51">
        <v>77.245086256390408</v>
      </c>
      <c r="N83" s="51">
        <v>57.915502044644001</v>
      </c>
      <c r="O83" s="51"/>
      <c r="P83" s="51"/>
      <c r="Q83" s="51">
        <v>83.263986136151829</v>
      </c>
      <c r="R83" s="51">
        <v>87.941607021969645</v>
      </c>
      <c r="S83" s="51">
        <f t="shared" si="18"/>
        <v>94.680992258136413</v>
      </c>
      <c r="T83" s="51">
        <v>12329.161</v>
      </c>
      <c r="U83" s="51">
        <v>1047.864</v>
      </c>
      <c r="V83" s="51">
        <v>12926.013000000001</v>
      </c>
      <c r="W83" s="51">
        <v>1192.0440000000001</v>
      </c>
      <c r="X83" s="51">
        <v>9872.4040000000005</v>
      </c>
      <c r="Y83" s="51">
        <v>1861.5650000000001</v>
      </c>
      <c r="Z83" s="51">
        <f t="shared" si="19"/>
        <v>148.07315349807502</v>
      </c>
      <c r="AA83" s="51">
        <f t="shared" si="20"/>
        <v>12.584840681138553</v>
      </c>
      <c r="AB83" s="51">
        <f t="shared" si="21"/>
        <v>146.98404359122995</v>
      </c>
      <c r="AC83" s="51">
        <f t="shared" si="22"/>
        <v>13.554949020913419</v>
      </c>
      <c r="AD83" s="51">
        <f t="shared" si="23"/>
        <v>112.26090054885702</v>
      </c>
      <c r="AE83" s="51">
        <f t="shared" si="24"/>
        <v>21.168194021459517</v>
      </c>
      <c r="AF83" s="51">
        <v>83596.437999999995</v>
      </c>
      <c r="AG83" s="51">
        <v>84837.663</v>
      </c>
      <c r="AH83" s="51">
        <f t="shared" si="14"/>
        <v>144342.07603960668</v>
      </c>
      <c r="AI83" s="51">
        <f t="shared" si="15"/>
        <v>146485.24143778143</v>
      </c>
      <c r="AJ83" s="50">
        <v>168.1</v>
      </c>
      <c r="AK83" s="51">
        <v>474.50689999999997</v>
      </c>
      <c r="AL83" s="51">
        <f t="shared" si="13"/>
        <v>282.27656157049375</v>
      </c>
      <c r="AM83" s="51">
        <v>101.64649928721028</v>
      </c>
      <c r="AN83" s="51">
        <v>328763.41500000004</v>
      </c>
      <c r="AO83" s="51">
        <v>1135882.317</v>
      </c>
      <c r="AP83" s="51">
        <f t="shared" si="16"/>
        <v>5676.6047671756987</v>
      </c>
      <c r="AQ83" s="51">
        <f t="shared" si="17"/>
        <v>19612.750937122299</v>
      </c>
      <c r="AR83" s="51">
        <v>5123.68</v>
      </c>
      <c r="AS83" s="51">
        <f t="shared" si="25"/>
        <v>88.468196236137715</v>
      </c>
      <c r="AT83" s="51"/>
      <c r="AU83" s="51">
        <v>873425.2</v>
      </c>
      <c r="AV83" s="51">
        <f t="shared" si="12"/>
        <v>15081.026135743805</v>
      </c>
    </row>
    <row r="84" spans="1:48">
      <c r="A84" s="74">
        <v>36465</v>
      </c>
      <c r="B84" s="43">
        <v>1999</v>
      </c>
      <c r="C84" s="43">
        <v>11</v>
      </c>
      <c r="D84" s="43">
        <v>84</v>
      </c>
      <c r="E84" s="50">
        <v>82.615898890773678</v>
      </c>
      <c r="F84" s="50"/>
      <c r="G84" s="51">
        <v>86.815298848585925</v>
      </c>
      <c r="H84" s="51">
        <v>92.335392306361726</v>
      </c>
      <c r="I84" s="51">
        <v>71.614921024672142</v>
      </c>
      <c r="J84" s="51">
        <v>73.811167258757123</v>
      </c>
      <c r="K84" s="51">
        <v>92.448715757427834</v>
      </c>
      <c r="L84" s="51">
        <v>70.582618958222852</v>
      </c>
      <c r="M84" s="51">
        <v>78.623520241311553</v>
      </c>
      <c r="N84" s="51">
        <v>58.430545944156997</v>
      </c>
      <c r="O84" s="51"/>
      <c r="P84" s="51"/>
      <c r="Q84" s="51">
        <v>83.622614117759909</v>
      </c>
      <c r="R84" s="51">
        <v>87.889027592851534</v>
      </c>
      <c r="S84" s="51">
        <f t="shared" si="18"/>
        <v>95.145681330261255</v>
      </c>
      <c r="T84" s="51">
        <v>12994.306</v>
      </c>
      <c r="U84" s="51">
        <v>1088.4880000000001</v>
      </c>
      <c r="V84" s="51">
        <v>13849.593000000001</v>
      </c>
      <c r="W84" s="51">
        <v>1359.588</v>
      </c>
      <c r="X84" s="51">
        <v>10628.856</v>
      </c>
      <c r="Y84" s="51">
        <v>1861.1489999999999</v>
      </c>
      <c r="Z84" s="51">
        <f t="shared" si="19"/>
        <v>155.39224810289983</v>
      </c>
      <c r="AA84" s="51">
        <f t="shared" si="20"/>
        <v>13.016670328760091</v>
      </c>
      <c r="AB84" s="51">
        <f t="shared" si="21"/>
        <v>157.58045548255058</v>
      </c>
      <c r="AC84" s="51">
        <f t="shared" si="22"/>
        <v>15.469371288283343</v>
      </c>
      <c r="AD84" s="51">
        <f t="shared" si="23"/>
        <v>120.93495958606441</v>
      </c>
      <c r="AE84" s="51">
        <f t="shared" si="24"/>
        <v>21.176124608202819</v>
      </c>
      <c r="AF84" s="51">
        <v>82946.172000000006</v>
      </c>
      <c r="AG84" s="51">
        <v>80389.3</v>
      </c>
      <c r="AH84" s="51">
        <f t="shared" si="14"/>
        <v>141956.8663268575</v>
      </c>
      <c r="AI84" s="51">
        <f t="shared" si="15"/>
        <v>137580.94965744345</v>
      </c>
      <c r="AJ84" s="50">
        <v>168.4</v>
      </c>
      <c r="AK84" s="51">
        <v>502.00729999999999</v>
      </c>
      <c r="AL84" s="51">
        <f t="shared" si="13"/>
        <v>298.10409738717334</v>
      </c>
      <c r="AM84" s="51">
        <v>99.365216448603107</v>
      </c>
      <c r="AN84" s="51">
        <v>339825.70799999998</v>
      </c>
      <c r="AO84" s="51">
        <v>1148562.3829999999</v>
      </c>
      <c r="AP84" s="51">
        <f t="shared" si="16"/>
        <v>5815.8913716941279</v>
      </c>
      <c r="AQ84" s="51">
        <f t="shared" si="17"/>
        <v>19656.882619198856</v>
      </c>
      <c r="AR84" s="51">
        <v>6057.04</v>
      </c>
      <c r="AS84" s="51">
        <f t="shared" si="25"/>
        <v>103.6622181450916</v>
      </c>
      <c r="AT84" s="51"/>
      <c r="AU84" s="51">
        <v>983355.2</v>
      </c>
      <c r="AV84" s="51">
        <f t="shared" si="12"/>
        <v>16829.471368277274</v>
      </c>
    </row>
    <row r="85" spans="1:48">
      <c r="A85" s="74">
        <v>36495</v>
      </c>
      <c r="B85" s="43">
        <v>1999</v>
      </c>
      <c r="C85" s="43">
        <v>12</v>
      </c>
      <c r="D85" s="43">
        <v>85</v>
      </c>
      <c r="E85" s="50">
        <v>82.974920158386709</v>
      </c>
      <c r="F85" s="50"/>
      <c r="G85" s="51">
        <v>86.422450778043739</v>
      </c>
      <c r="H85" s="51">
        <v>93.597831541780991</v>
      </c>
      <c r="I85" s="51">
        <v>66.403368155835622</v>
      </c>
      <c r="J85" s="51">
        <v>78.12796121308395</v>
      </c>
      <c r="K85" s="51">
        <v>89.400495011715591</v>
      </c>
      <c r="L85" s="51">
        <v>75.822440146698639</v>
      </c>
      <c r="M85" s="51">
        <v>80.714694846318551</v>
      </c>
      <c r="N85" s="51">
        <v>59.015892575148001</v>
      </c>
      <c r="O85" s="51"/>
      <c r="P85" s="51"/>
      <c r="Q85" s="51">
        <v>83.696845625339847</v>
      </c>
      <c r="R85" s="51">
        <v>87.88521614273769</v>
      </c>
      <c r="S85" s="51">
        <f t="shared" si="18"/>
        <v>95.234271813594503</v>
      </c>
      <c r="T85" s="51">
        <v>12163.864</v>
      </c>
      <c r="U85" s="51">
        <v>1173.8510000000001</v>
      </c>
      <c r="V85" s="51">
        <v>13179.582</v>
      </c>
      <c r="W85" s="51">
        <v>1403.7370000000001</v>
      </c>
      <c r="X85" s="51">
        <v>9792.0540000000001</v>
      </c>
      <c r="Y85" s="51">
        <v>1983.7909999999999</v>
      </c>
      <c r="Z85" s="51">
        <f t="shared" si="19"/>
        <v>145.33240660526516</v>
      </c>
      <c r="AA85" s="51">
        <f t="shared" si="20"/>
        <v>14.025032738445377</v>
      </c>
      <c r="AB85" s="51">
        <f t="shared" si="21"/>
        <v>149.96358407533009</v>
      </c>
      <c r="AC85" s="51">
        <f t="shared" si="22"/>
        <v>15.972390597755805</v>
      </c>
      <c r="AD85" s="51">
        <f t="shared" si="23"/>
        <v>111.41867119148181</v>
      </c>
      <c r="AE85" s="51">
        <f t="shared" si="24"/>
        <v>22.572522286092468</v>
      </c>
      <c r="AF85" s="51">
        <v>98631.596000000005</v>
      </c>
      <c r="AG85" s="51">
        <v>150191.45199999999</v>
      </c>
      <c r="AH85" s="51">
        <f t="shared" si="14"/>
        <v>167127.17828406522</v>
      </c>
      <c r="AI85" s="51">
        <f t="shared" si="15"/>
        <v>254493.23130841984</v>
      </c>
      <c r="AJ85" s="50">
        <v>168.8</v>
      </c>
      <c r="AK85" s="51">
        <v>587.73530000000005</v>
      </c>
      <c r="AL85" s="51">
        <f t="shared" si="13"/>
        <v>348.18441943127965</v>
      </c>
      <c r="AM85" s="51">
        <v>98.29868220265918</v>
      </c>
      <c r="AN85" s="51">
        <v>398121.51800000004</v>
      </c>
      <c r="AO85" s="51">
        <v>1161204.584</v>
      </c>
      <c r="AP85" s="51">
        <f t="shared" si="16"/>
        <v>6746.0051967027566</v>
      </c>
      <c r="AQ85" s="51">
        <f t="shared" si="17"/>
        <v>19676.133552015297</v>
      </c>
      <c r="AR85" s="51">
        <v>6766.41</v>
      </c>
      <c r="AS85" s="51">
        <f t="shared" si="25"/>
        <v>114.65403139305194</v>
      </c>
      <c r="AT85" s="51"/>
      <c r="AU85" s="51">
        <v>994510.9</v>
      </c>
      <c r="AV85" s="51">
        <f t="shared" si="12"/>
        <v>16851.577712454957</v>
      </c>
    </row>
    <row r="86" spans="1:48">
      <c r="A86" s="74">
        <v>36526</v>
      </c>
      <c r="B86" s="43">
        <v>2000</v>
      </c>
      <c r="C86" s="43">
        <v>1</v>
      </c>
      <c r="D86" s="43">
        <v>86</v>
      </c>
      <c r="E86" s="50">
        <v>82.201608470044079</v>
      </c>
      <c r="F86" s="50"/>
      <c r="G86" s="51">
        <v>86.553554757112977</v>
      </c>
      <c r="H86" s="51">
        <v>99.330047590614413</v>
      </c>
      <c r="I86" s="51">
        <v>62.22723218634728</v>
      </c>
      <c r="J86" s="51">
        <v>72.751348617277415</v>
      </c>
      <c r="K86" s="51">
        <v>89.954444072696191</v>
      </c>
      <c r="L86" s="51">
        <v>68.889944726420609</v>
      </c>
      <c r="M86" s="51">
        <v>74.24123487228438</v>
      </c>
      <c r="N86" s="51">
        <v>59.808326584512997</v>
      </c>
      <c r="O86" s="51"/>
      <c r="P86" s="51"/>
      <c r="Q86" s="51">
        <v>83.734562138285639</v>
      </c>
      <c r="R86" s="51">
        <v>88.001262217353215</v>
      </c>
      <c r="S86" s="51">
        <f t="shared" si="18"/>
        <v>95.151546726080696</v>
      </c>
      <c r="T86" s="51">
        <v>11252.743</v>
      </c>
      <c r="U86" s="51">
        <v>1191.69</v>
      </c>
      <c r="V86" s="51">
        <v>11858.647000000001</v>
      </c>
      <c r="W86" s="51">
        <v>1055.28</v>
      </c>
      <c r="X86" s="51">
        <v>9035.4570000000003</v>
      </c>
      <c r="Y86" s="51">
        <v>1767.91</v>
      </c>
      <c r="Z86" s="51">
        <f t="shared" si="19"/>
        <v>134.38588215719528</v>
      </c>
      <c r="AA86" s="51">
        <f t="shared" si="20"/>
        <v>14.231757706357291</v>
      </c>
      <c r="AB86" s="51">
        <f t="shared" si="21"/>
        <v>134.75541942467231</v>
      </c>
      <c r="AC86" s="51">
        <f t="shared" si="22"/>
        <v>11.991646181092007</v>
      </c>
      <c r="AD86" s="51">
        <f t="shared" si="23"/>
        <v>102.6741750326653</v>
      </c>
      <c r="AE86" s="51">
        <f t="shared" si="24"/>
        <v>20.089598210914989</v>
      </c>
      <c r="AF86" s="51">
        <v>105025.489</v>
      </c>
      <c r="AG86" s="51">
        <v>100020.01700000001</v>
      </c>
      <c r="AH86" s="51">
        <f t="shared" si="14"/>
        <v>175603.45690594145</v>
      </c>
      <c r="AI86" s="51">
        <f t="shared" si="15"/>
        <v>167234.26772134364</v>
      </c>
      <c r="AJ86" s="50">
        <v>169.3</v>
      </c>
      <c r="AK86" s="51">
        <v>456.24560000000002</v>
      </c>
      <c r="AL86" s="51">
        <f t="shared" si="13"/>
        <v>269.4894270525694</v>
      </c>
      <c r="AM86" s="51">
        <v>98.329109820682945</v>
      </c>
      <c r="AN86" s="51">
        <v>362657.75</v>
      </c>
      <c r="AO86" s="51">
        <v>1145827.0022</v>
      </c>
      <c r="AP86" s="51">
        <f t="shared" si="16"/>
        <v>6063.6665613364285</v>
      </c>
      <c r="AQ86" s="51">
        <f t="shared" si="17"/>
        <v>19158.319044102882</v>
      </c>
      <c r="AR86" s="51">
        <v>7010.52</v>
      </c>
      <c r="AS86" s="51">
        <f t="shared" si="25"/>
        <v>117.21645463685874</v>
      </c>
      <c r="AT86" s="51"/>
      <c r="AU86" s="51">
        <v>985708</v>
      </c>
      <c r="AV86" s="51">
        <f t="shared" si="12"/>
        <v>16481.116531610885</v>
      </c>
    </row>
    <row r="87" spans="1:48">
      <c r="A87" s="74">
        <v>36557</v>
      </c>
      <c r="B87" s="43">
        <v>2000</v>
      </c>
      <c r="C87" s="43">
        <v>2</v>
      </c>
      <c r="D87" s="43">
        <v>87</v>
      </c>
      <c r="E87" s="50">
        <v>81.665265584734016</v>
      </c>
      <c r="F87" s="50"/>
      <c r="G87" s="51">
        <v>85.879097329778688</v>
      </c>
      <c r="H87" s="51">
        <v>90.087667372543805</v>
      </c>
      <c r="I87" s="51">
        <v>63.020625687240958</v>
      </c>
      <c r="J87" s="51">
        <v>73.117569474405499</v>
      </c>
      <c r="K87" s="51">
        <v>93.025527205299767</v>
      </c>
      <c r="L87" s="51">
        <v>69.839570533624638</v>
      </c>
      <c r="M87" s="51">
        <v>74.606837296857179</v>
      </c>
      <c r="N87" s="51">
        <v>60.338844724266004</v>
      </c>
      <c r="O87" s="51"/>
      <c r="P87" s="51"/>
      <c r="Q87" s="51">
        <v>84.051118142027448</v>
      </c>
      <c r="R87" s="51">
        <v>88.331159572778631</v>
      </c>
      <c r="S87" s="51">
        <f t="shared" si="18"/>
        <v>95.154550838625937</v>
      </c>
      <c r="T87" s="51">
        <v>13189.566000000001</v>
      </c>
      <c r="U87" s="51">
        <v>1236.1179999999999</v>
      </c>
      <c r="V87" s="51">
        <v>13439.078</v>
      </c>
      <c r="W87" s="51">
        <v>1152.18</v>
      </c>
      <c r="X87" s="51">
        <v>10550.807000000001</v>
      </c>
      <c r="Y87" s="51">
        <v>1736.0909999999999</v>
      </c>
      <c r="Z87" s="51">
        <f t="shared" si="19"/>
        <v>156.92314738410269</v>
      </c>
      <c r="AA87" s="51">
        <f t="shared" si="20"/>
        <v>14.706740699287773</v>
      </c>
      <c r="AB87" s="51">
        <f t="shared" si="21"/>
        <v>152.14424971889053</v>
      </c>
      <c r="AC87" s="51">
        <f t="shared" si="22"/>
        <v>13.043868161276489</v>
      </c>
      <c r="AD87" s="51">
        <f t="shared" si="23"/>
        <v>119.44603751416714</v>
      </c>
      <c r="AE87" s="51">
        <f t="shared" si="24"/>
        <v>19.654344043446908</v>
      </c>
      <c r="AF87" s="51">
        <v>81175.962</v>
      </c>
      <c r="AG87" s="51">
        <v>84108.645000000004</v>
      </c>
      <c r="AH87" s="51">
        <f t="shared" si="14"/>
        <v>134533.5038662981</v>
      </c>
      <c r="AI87" s="51">
        <f t="shared" si="15"/>
        <v>139393.86042997055</v>
      </c>
      <c r="AJ87" s="50">
        <v>170</v>
      </c>
      <c r="AK87" s="51">
        <v>447.18700000000001</v>
      </c>
      <c r="AL87" s="51">
        <f t="shared" si="13"/>
        <v>263.05117647058825</v>
      </c>
      <c r="AM87" s="51">
        <v>96.847696441594721</v>
      </c>
      <c r="AN87" s="51">
        <v>356754.09700000001</v>
      </c>
      <c r="AO87" s="51">
        <v>1152475.4099999999</v>
      </c>
      <c r="AP87" s="51">
        <f t="shared" si="16"/>
        <v>5912.5112293793554</v>
      </c>
      <c r="AQ87" s="51">
        <f t="shared" si="17"/>
        <v>19100.057604127742</v>
      </c>
      <c r="AR87" s="51">
        <v>7372.96</v>
      </c>
      <c r="AS87" s="51">
        <f t="shared" si="25"/>
        <v>122.19259473217713</v>
      </c>
      <c r="AT87" s="51">
        <v>-306.87000000000262</v>
      </c>
      <c r="AU87" s="51">
        <v>971051.5</v>
      </c>
      <c r="AV87" s="51">
        <f t="shared" si="12"/>
        <v>16093.306135334073</v>
      </c>
    </row>
    <row r="88" spans="1:48">
      <c r="A88" s="74">
        <v>36586</v>
      </c>
      <c r="B88" s="43">
        <v>2000</v>
      </c>
      <c r="C88" s="43">
        <v>3</v>
      </c>
      <c r="D88" s="43">
        <v>88</v>
      </c>
      <c r="E88" s="50">
        <v>85.107535924290588</v>
      </c>
      <c r="F88" s="50"/>
      <c r="G88" s="51">
        <v>90.138596570496759</v>
      </c>
      <c r="H88" s="51">
        <v>98.997535083561999</v>
      </c>
      <c r="I88" s="51">
        <v>63.707148187225606</v>
      </c>
      <c r="J88" s="51">
        <v>71.797038171966605</v>
      </c>
      <c r="K88" s="51">
        <v>98.147794464875247</v>
      </c>
      <c r="L88" s="51">
        <v>69.4197081276765</v>
      </c>
      <c r="M88" s="51">
        <v>79.234425009234158</v>
      </c>
      <c r="N88" s="51">
        <v>60.673355802583004</v>
      </c>
      <c r="O88" s="51"/>
      <c r="P88" s="51"/>
      <c r="Q88" s="51">
        <v>84.025460668533967</v>
      </c>
      <c r="R88" s="51">
        <v>88.639953795167912</v>
      </c>
      <c r="S88" s="51">
        <f t="shared" si="18"/>
        <v>94.794116051439659</v>
      </c>
      <c r="T88" s="51">
        <v>13575.434999999999</v>
      </c>
      <c r="U88" s="51">
        <v>1387.893</v>
      </c>
      <c r="V88" s="51">
        <v>13921.248</v>
      </c>
      <c r="W88" s="51">
        <v>1302.307</v>
      </c>
      <c r="X88" s="51">
        <v>10798.346</v>
      </c>
      <c r="Y88" s="51">
        <v>1820.595</v>
      </c>
      <c r="Z88" s="51">
        <f t="shared" si="19"/>
        <v>161.56335106037398</v>
      </c>
      <c r="AA88" s="51">
        <f t="shared" si="20"/>
        <v>16.517529198381904</v>
      </c>
      <c r="AB88" s="51">
        <f t="shared" si="21"/>
        <v>157.05387248023249</v>
      </c>
      <c r="AC88" s="51">
        <f t="shared" si="22"/>
        <v>14.692099264959156</v>
      </c>
      <c r="AD88" s="51">
        <f t="shared" si="23"/>
        <v>121.82255898906681</v>
      </c>
      <c r="AE88" s="51">
        <f t="shared" si="24"/>
        <v>20.539214226206504</v>
      </c>
      <c r="AF88" s="51">
        <v>104075.504</v>
      </c>
      <c r="AG88" s="51">
        <v>92627.664999999994</v>
      </c>
      <c r="AH88" s="51">
        <f t="shared" si="14"/>
        <v>171534.11513719053</v>
      </c>
      <c r="AI88" s="51">
        <f t="shared" si="15"/>
        <v>152666.1312444772</v>
      </c>
      <c r="AJ88" s="50">
        <v>171</v>
      </c>
      <c r="AK88" s="51">
        <v>494.4502</v>
      </c>
      <c r="AL88" s="51">
        <f t="shared" si="13"/>
        <v>289.15216374269005</v>
      </c>
      <c r="AM88" s="51">
        <v>95.627120263185461</v>
      </c>
      <c r="AN88" s="51">
        <v>363058.63899999997</v>
      </c>
      <c r="AO88" s="51">
        <v>1151116.203</v>
      </c>
      <c r="AP88" s="51">
        <f t="shared" si="16"/>
        <v>5983.8232811995495</v>
      </c>
      <c r="AQ88" s="51">
        <f t="shared" si="17"/>
        <v>18972.351006024201</v>
      </c>
      <c r="AR88" s="51">
        <v>7958.76</v>
      </c>
      <c r="AS88" s="51">
        <f t="shared" si="25"/>
        <v>131.1738883521781</v>
      </c>
      <c r="AT88" s="51">
        <v>3053.3079999999973</v>
      </c>
      <c r="AU88" s="51">
        <v>963235.8</v>
      </c>
      <c r="AV88" s="51">
        <f t="shared" si="12"/>
        <v>15875.762717561651</v>
      </c>
    </row>
    <row r="89" spans="1:48">
      <c r="A89" s="74">
        <v>36617</v>
      </c>
      <c r="B89" s="43">
        <v>2000</v>
      </c>
      <c r="C89" s="43">
        <v>4</v>
      </c>
      <c r="D89" s="43">
        <v>89</v>
      </c>
      <c r="E89" s="50">
        <v>79.819386728061616</v>
      </c>
      <c r="F89" s="50"/>
      <c r="G89" s="51">
        <v>83.50155123268425</v>
      </c>
      <c r="H89" s="51">
        <v>96.274509422657985</v>
      </c>
      <c r="I89" s="51">
        <v>63.332975289416424</v>
      </c>
      <c r="J89" s="51">
        <v>66.392758792502377</v>
      </c>
      <c r="K89" s="51">
        <v>88.067470089735039</v>
      </c>
      <c r="L89" s="51">
        <v>64.243142545827936</v>
      </c>
      <c r="M89" s="51">
        <v>74.407279288204748</v>
      </c>
      <c r="N89" s="51">
        <v>61.018565121747997</v>
      </c>
      <c r="O89" s="51"/>
      <c r="P89" s="51"/>
      <c r="Q89" s="51">
        <v>83.43761003713297</v>
      </c>
      <c r="R89" s="51">
        <v>88.656794435761171</v>
      </c>
      <c r="S89" s="51">
        <f t="shared" si="18"/>
        <v>94.113046347045724</v>
      </c>
      <c r="T89" s="51">
        <v>12327.403</v>
      </c>
      <c r="U89" s="51">
        <v>1172.835</v>
      </c>
      <c r="V89" s="51">
        <v>12717.859</v>
      </c>
      <c r="W89" s="51">
        <v>1180.596</v>
      </c>
      <c r="X89" s="51">
        <v>9874.5810000000001</v>
      </c>
      <c r="Y89" s="51">
        <v>1662.682</v>
      </c>
      <c r="Z89" s="51">
        <f t="shared" si="19"/>
        <v>147.74396096093631</v>
      </c>
      <c r="AA89" s="51">
        <f t="shared" si="20"/>
        <v>14.056430900621949</v>
      </c>
      <c r="AB89" s="51">
        <f t="shared" si="21"/>
        <v>143.45047191182951</v>
      </c>
      <c r="AC89" s="51">
        <f t="shared" si="22"/>
        <v>13.316475150197707</v>
      </c>
      <c r="AD89" s="51">
        <f t="shared" si="23"/>
        <v>111.37985602620577</v>
      </c>
      <c r="AE89" s="51">
        <f t="shared" si="24"/>
        <v>18.754140735426027</v>
      </c>
      <c r="AF89" s="51">
        <v>97978.235000000001</v>
      </c>
      <c r="AG89" s="51">
        <v>85667.914999999994</v>
      </c>
      <c r="AH89" s="51">
        <f t="shared" si="14"/>
        <v>160571.18813677083</v>
      </c>
      <c r="AI89" s="51">
        <f t="shared" si="15"/>
        <v>140396.47577597096</v>
      </c>
      <c r="AJ89" s="50">
        <v>170.9</v>
      </c>
      <c r="AK89" s="51">
        <v>498.83080000000001</v>
      </c>
      <c r="AL89" s="51">
        <f t="shared" si="13"/>
        <v>291.88461088355763</v>
      </c>
      <c r="AM89" s="51">
        <v>96.133564408595532</v>
      </c>
      <c r="AN89" s="51">
        <v>365421.511</v>
      </c>
      <c r="AO89" s="51">
        <v>1147954.6189999999</v>
      </c>
      <c r="AP89" s="51">
        <f t="shared" si="16"/>
        <v>5988.6939371794224</v>
      </c>
      <c r="AQ89" s="51">
        <f t="shared" si="17"/>
        <v>18813.202452557354</v>
      </c>
      <c r="AR89" s="51">
        <v>6918.29</v>
      </c>
      <c r="AS89" s="51">
        <f t="shared" si="25"/>
        <v>113.38008335981355</v>
      </c>
      <c r="AT89" s="51">
        <v>-1686.1800000000003</v>
      </c>
      <c r="AU89" s="51">
        <v>961945.59999999998</v>
      </c>
      <c r="AV89" s="51">
        <f t="shared" ref="AV89:AV152" si="26">AU89/N89</f>
        <v>15764.802041487977</v>
      </c>
    </row>
    <row r="90" spans="1:48">
      <c r="A90" s="74">
        <v>36647</v>
      </c>
      <c r="B90" s="43">
        <v>2000</v>
      </c>
      <c r="C90" s="43">
        <v>5</v>
      </c>
      <c r="D90" s="43">
        <v>90</v>
      </c>
      <c r="E90" s="50">
        <v>85.671115980892651</v>
      </c>
      <c r="F90" s="50"/>
      <c r="G90" s="51">
        <v>89.515672208337662</v>
      </c>
      <c r="H90" s="51">
        <v>99.595161222863211</v>
      </c>
      <c r="I90" s="51">
        <v>66.620241390320288</v>
      </c>
      <c r="J90" s="51">
        <v>70.540959234325712</v>
      </c>
      <c r="K90" s="51">
        <v>96.77127342078245</v>
      </c>
      <c r="L90" s="51">
        <v>69.254644344161846</v>
      </c>
      <c r="M90" s="51">
        <v>78.599260408799481</v>
      </c>
      <c r="N90" s="51">
        <v>61.246666912621997</v>
      </c>
      <c r="O90" s="51"/>
      <c r="P90" s="51"/>
      <c r="Q90" s="51">
        <v>84.033092704585954</v>
      </c>
      <c r="R90" s="51">
        <v>88.838156343288915</v>
      </c>
      <c r="S90" s="51">
        <f t="shared" si="18"/>
        <v>94.591216391147057</v>
      </c>
      <c r="T90" s="51">
        <v>14654.687</v>
      </c>
      <c r="U90" s="51">
        <v>1378.451</v>
      </c>
      <c r="V90" s="51">
        <v>15192.823</v>
      </c>
      <c r="W90" s="51">
        <v>1331.798</v>
      </c>
      <c r="X90" s="51">
        <v>11930.075000000001</v>
      </c>
      <c r="Y90" s="51">
        <v>1930.95</v>
      </c>
      <c r="Z90" s="51">
        <f t="shared" si="19"/>
        <v>174.39185597414348</v>
      </c>
      <c r="AA90" s="51">
        <f t="shared" si="20"/>
        <v>16.403668550506335</v>
      </c>
      <c r="AB90" s="51">
        <f t="shared" si="21"/>
        <v>171.01686511021015</v>
      </c>
      <c r="AC90" s="51">
        <f t="shared" si="22"/>
        <v>14.991283642286074</v>
      </c>
      <c r="AD90" s="51">
        <f t="shared" si="23"/>
        <v>134.28998857089894</v>
      </c>
      <c r="AE90" s="51">
        <f t="shared" si="24"/>
        <v>21.735592897025146</v>
      </c>
      <c r="AF90" s="51">
        <v>89205.900999999998</v>
      </c>
      <c r="AG90" s="51">
        <v>86331.606</v>
      </c>
      <c r="AH90" s="51">
        <f t="shared" si="14"/>
        <v>145650.21330428682</v>
      </c>
      <c r="AI90" s="51">
        <f t="shared" si="15"/>
        <v>140957.23139214353</v>
      </c>
      <c r="AJ90" s="50">
        <v>171.2</v>
      </c>
      <c r="AK90" s="51">
        <v>590.74959999999999</v>
      </c>
      <c r="AL90" s="51">
        <f t="shared" ref="AL90:AL153" si="27">AK90/$AJ90*100</f>
        <v>345.06401869158879</v>
      </c>
      <c r="AM90" s="51">
        <v>96.689932109028405</v>
      </c>
      <c r="AN90" s="51">
        <v>368561.99600000004</v>
      </c>
      <c r="AO90" s="51">
        <v>1134541.0320000001</v>
      </c>
      <c r="AP90" s="51">
        <f t="shared" si="16"/>
        <v>6017.6661780764607</v>
      </c>
      <c r="AQ90" s="51">
        <f t="shared" si="17"/>
        <v>18524.126931161842</v>
      </c>
      <c r="AR90" s="51">
        <v>6067.96</v>
      </c>
      <c r="AS90" s="51">
        <f t="shared" si="25"/>
        <v>99.074126085210466</v>
      </c>
      <c r="AT90" s="51">
        <v>-1124.9399999999951</v>
      </c>
      <c r="AU90" s="51">
        <v>968323</v>
      </c>
      <c r="AV90" s="51">
        <f t="shared" si="26"/>
        <v>15810.215458442253</v>
      </c>
    </row>
    <row r="91" spans="1:48">
      <c r="A91" s="74">
        <v>36678</v>
      </c>
      <c r="B91" s="43">
        <v>2000</v>
      </c>
      <c r="C91" s="43">
        <v>6</v>
      </c>
      <c r="D91" s="43">
        <v>91</v>
      </c>
      <c r="E91" s="50">
        <v>85.263090624055977</v>
      </c>
      <c r="F91" s="50"/>
      <c r="G91" s="51">
        <v>90.231030255923287</v>
      </c>
      <c r="H91" s="51">
        <v>96.956230709572694</v>
      </c>
      <c r="I91" s="51">
        <v>70.254486000658346</v>
      </c>
      <c r="J91" s="51">
        <v>73.484502261320401</v>
      </c>
      <c r="K91" s="51">
        <v>97.735222011677138</v>
      </c>
      <c r="L91" s="51">
        <v>71.726334928328612</v>
      </c>
      <c r="M91" s="51">
        <v>79.624704429976049</v>
      </c>
      <c r="N91" s="51">
        <v>61.609451911207998</v>
      </c>
      <c r="O91" s="51"/>
      <c r="P91" s="51"/>
      <c r="Q91" s="51">
        <v>84.305889504996813</v>
      </c>
      <c r="R91" s="51">
        <v>89.062999339635155</v>
      </c>
      <c r="S91" s="51">
        <f t="shared" si="18"/>
        <v>94.658713641006571</v>
      </c>
      <c r="T91" s="51">
        <v>14045.054</v>
      </c>
      <c r="U91" s="51">
        <v>1493.2660000000001</v>
      </c>
      <c r="V91" s="51">
        <v>14567.332</v>
      </c>
      <c r="W91" s="51">
        <v>1406.7260000000001</v>
      </c>
      <c r="X91" s="51">
        <v>11105.901</v>
      </c>
      <c r="Y91" s="51">
        <v>2054.7049999999999</v>
      </c>
      <c r="Z91" s="51">
        <f t="shared" si="19"/>
        <v>166.59635622689859</v>
      </c>
      <c r="AA91" s="51">
        <f t="shared" si="20"/>
        <v>17.712475471971555</v>
      </c>
      <c r="AB91" s="51">
        <f t="shared" si="21"/>
        <v>163.56210893424506</v>
      </c>
      <c r="AC91" s="51">
        <f t="shared" si="22"/>
        <v>15.794729690559315</v>
      </c>
      <c r="AD91" s="51">
        <f t="shared" si="23"/>
        <v>124.69713665995538</v>
      </c>
      <c r="AE91" s="51">
        <f t="shared" si="24"/>
        <v>23.070242583730362</v>
      </c>
      <c r="AF91" s="51">
        <v>91810.828999999998</v>
      </c>
      <c r="AG91" s="51">
        <v>95962.52</v>
      </c>
      <c r="AH91" s="51">
        <f t="shared" si="14"/>
        <v>149020.68781965217</v>
      </c>
      <c r="AI91" s="51">
        <f t="shared" si="15"/>
        <v>155759.41194591686</v>
      </c>
      <c r="AJ91" s="50">
        <v>172.2</v>
      </c>
      <c r="AK91" s="51">
        <v>541.57749999999999</v>
      </c>
      <c r="AL91" s="51">
        <f t="shared" si="27"/>
        <v>314.50493612078981</v>
      </c>
      <c r="AM91" s="51">
        <v>100.24450340554078</v>
      </c>
      <c r="AN91" s="51">
        <v>381958.05397000001</v>
      </c>
      <c r="AO91" s="51">
        <v>1126933.4743900001</v>
      </c>
      <c r="AP91" s="51">
        <f t="shared" si="16"/>
        <v>6199.6664817028532</v>
      </c>
      <c r="AQ91" s="51">
        <f t="shared" si="17"/>
        <v>18291.567923930652</v>
      </c>
      <c r="AR91" s="51">
        <v>6536.47</v>
      </c>
      <c r="AS91" s="51">
        <f t="shared" si="25"/>
        <v>106.09524670695674</v>
      </c>
      <c r="AT91" s="51">
        <v>-561.62700000000041</v>
      </c>
      <c r="AU91" s="51">
        <v>967200.3</v>
      </c>
      <c r="AV91" s="51">
        <f t="shared" si="26"/>
        <v>15698.894731184046</v>
      </c>
    </row>
    <row r="92" spans="1:48">
      <c r="A92" s="74">
        <v>36708</v>
      </c>
      <c r="B92" s="43">
        <v>2000</v>
      </c>
      <c r="C92" s="43">
        <v>7</v>
      </c>
      <c r="D92" s="43">
        <v>92</v>
      </c>
      <c r="E92" s="50">
        <v>83.441768310294691</v>
      </c>
      <c r="F92" s="50"/>
      <c r="G92" s="51">
        <v>90.21508533435599</v>
      </c>
      <c r="H92" s="51">
        <v>94.372638672390835</v>
      </c>
      <c r="I92" s="51">
        <v>70.392311994227981</v>
      </c>
      <c r="J92" s="51">
        <v>78.043545238014786</v>
      </c>
      <c r="K92" s="51">
        <v>96.709909881342156</v>
      </c>
      <c r="L92" s="51">
        <v>74.179915838282184</v>
      </c>
      <c r="M92" s="51">
        <v>78.634402636009384</v>
      </c>
      <c r="N92" s="51">
        <v>61.849780261079999</v>
      </c>
      <c r="O92" s="51"/>
      <c r="P92" s="51"/>
      <c r="Q92" s="51">
        <v>84.189499018589956</v>
      </c>
      <c r="R92" s="51">
        <v>89.05008500143704</v>
      </c>
      <c r="S92" s="51">
        <f t="shared" si="18"/>
        <v>94.541739086752528</v>
      </c>
      <c r="T92" s="51">
        <v>13411.361000000001</v>
      </c>
      <c r="U92" s="51">
        <v>1265.4280000000001</v>
      </c>
      <c r="V92" s="51">
        <v>13993.007</v>
      </c>
      <c r="W92" s="51">
        <v>1229.7860000000001</v>
      </c>
      <c r="X92" s="51">
        <v>10800.267</v>
      </c>
      <c r="Y92" s="51">
        <v>1962.954</v>
      </c>
      <c r="Z92" s="51">
        <f t="shared" si="19"/>
        <v>159.29968887258286</v>
      </c>
      <c r="AA92" s="51">
        <f t="shared" si="20"/>
        <v>15.03071065573843</v>
      </c>
      <c r="AB92" s="51">
        <f t="shared" si="21"/>
        <v>157.13636881732555</v>
      </c>
      <c r="AC92" s="51">
        <f t="shared" si="22"/>
        <v>13.810048580864965</v>
      </c>
      <c r="AD92" s="51">
        <f t="shared" si="23"/>
        <v>121.28306222083573</v>
      </c>
      <c r="AE92" s="51">
        <f t="shared" si="24"/>
        <v>22.043258015624836</v>
      </c>
      <c r="AF92" s="51">
        <v>108597.91800000001</v>
      </c>
      <c r="AG92" s="51">
        <v>112265.22100000001</v>
      </c>
      <c r="AH92" s="51">
        <f t="shared" si="14"/>
        <v>175583.3529910486</v>
      </c>
      <c r="AI92" s="51">
        <f t="shared" si="15"/>
        <v>181512.72409716991</v>
      </c>
      <c r="AJ92" s="50">
        <v>172.7</v>
      </c>
      <c r="AK92" s="51">
        <v>557.59799999999996</v>
      </c>
      <c r="AL92" s="51">
        <f t="shared" si="27"/>
        <v>322.87087434858137</v>
      </c>
      <c r="AM92" s="51">
        <v>95.704117843362809</v>
      </c>
      <c r="AN92" s="51">
        <v>385445.95299999998</v>
      </c>
      <c r="AO92" s="51">
        <v>1134529.9079999998</v>
      </c>
      <c r="AP92" s="51">
        <f t="shared" si="16"/>
        <v>6231.9696427854287</v>
      </c>
      <c r="AQ92" s="51">
        <f t="shared" si="17"/>
        <v>18343.313480030607</v>
      </c>
      <c r="AR92" s="51">
        <v>7063.39</v>
      </c>
      <c r="AS92" s="51">
        <f t="shared" si="25"/>
        <v>114.20234591269447</v>
      </c>
      <c r="AT92" s="51">
        <v>1347.3419999999969</v>
      </c>
      <c r="AU92" s="51">
        <v>956047.3</v>
      </c>
      <c r="AV92" s="51">
        <f t="shared" si="26"/>
        <v>15457.569872751976</v>
      </c>
    </row>
    <row r="93" spans="1:48">
      <c r="A93" s="74">
        <v>36739</v>
      </c>
      <c r="B93" s="43">
        <v>2000</v>
      </c>
      <c r="C93" s="43">
        <v>8</v>
      </c>
      <c r="D93" s="43">
        <v>93</v>
      </c>
      <c r="E93" s="50">
        <v>85.338301603447491</v>
      </c>
      <c r="F93" s="50"/>
      <c r="G93" s="51">
        <v>94.240440330398087</v>
      </c>
      <c r="H93" s="51">
        <v>102.47729140122124</v>
      </c>
      <c r="I93" s="51">
        <v>68.361949384863024</v>
      </c>
      <c r="J93" s="51">
        <v>84.77733157977336</v>
      </c>
      <c r="K93" s="51">
        <v>97.990359704979113</v>
      </c>
      <c r="L93" s="51">
        <v>80.33303701685503</v>
      </c>
      <c r="M93" s="51">
        <v>79.290076745956029</v>
      </c>
      <c r="N93" s="51">
        <v>62.189640459821</v>
      </c>
      <c r="O93" s="51"/>
      <c r="P93" s="51"/>
      <c r="Q93" s="51">
        <v>84.288984426515</v>
      </c>
      <c r="R93" s="51">
        <v>88.897771108553783</v>
      </c>
      <c r="S93" s="51">
        <f t="shared" si="18"/>
        <v>94.815633030426653</v>
      </c>
      <c r="T93" s="51">
        <v>15261.802</v>
      </c>
      <c r="U93" s="51">
        <v>1541.605</v>
      </c>
      <c r="V93" s="51">
        <v>16102.786</v>
      </c>
      <c r="W93" s="51">
        <v>1284.9839999999999</v>
      </c>
      <c r="X93" s="51">
        <v>12586.124</v>
      </c>
      <c r="Y93" s="51">
        <v>2231.6779999999999</v>
      </c>
      <c r="Z93" s="51">
        <f t="shared" si="19"/>
        <v>181.06520210011044</v>
      </c>
      <c r="AA93" s="51">
        <f t="shared" si="20"/>
        <v>18.289519211659329</v>
      </c>
      <c r="AB93" s="51">
        <f t="shared" si="21"/>
        <v>181.13824226635288</v>
      </c>
      <c r="AC93" s="51">
        <f t="shared" si="22"/>
        <v>14.454625621950584</v>
      </c>
      <c r="AD93" s="51">
        <f t="shared" si="23"/>
        <v>141.57974764778953</v>
      </c>
      <c r="AE93" s="51">
        <f t="shared" si="24"/>
        <v>25.10386899661275</v>
      </c>
      <c r="AF93" s="51">
        <v>98407.642999999996</v>
      </c>
      <c r="AG93" s="51">
        <v>94831.87</v>
      </c>
      <c r="AH93" s="51">
        <f t="shared" si="14"/>
        <v>158237.99956453912</v>
      </c>
      <c r="AI93" s="51">
        <f t="shared" si="15"/>
        <v>152488.21073546523</v>
      </c>
      <c r="AJ93" s="50">
        <v>172.7</v>
      </c>
      <c r="AK93" s="51">
        <v>608.06119999999999</v>
      </c>
      <c r="AL93" s="51">
        <f t="shared" si="27"/>
        <v>352.09102489866819</v>
      </c>
      <c r="AM93" s="51">
        <v>93.481797169986876</v>
      </c>
      <c r="AN93" s="51">
        <v>376633.39899999998</v>
      </c>
      <c r="AO93" s="51">
        <v>1108050.666</v>
      </c>
      <c r="AP93" s="51">
        <f t="shared" si="16"/>
        <v>6056.2080149560015</v>
      </c>
      <c r="AQ93" s="51">
        <f t="shared" si="17"/>
        <v>17817.286895489946</v>
      </c>
      <c r="AR93" s="51">
        <v>6464.2</v>
      </c>
      <c r="AS93" s="51">
        <f t="shared" si="25"/>
        <v>103.94335699972956</v>
      </c>
      <c r="AT93" s="51">
        <v>-1439.0449999999983</v>
      </c>
      <c r="AU93" s="51">
        <v>967875.7</v>
      </c>
      <c r="AV93" s="51">
        <f t="shared" si="26"/>
        <v>15563.294671647403</v>
      </c>
    </row>
    <row r="94" spans="1:48">
      <c r="A94" s="74">
        <v>36770</v>
      </c>
      <c r="B94" s="43">
        <v>2000</v>
      </c>
      <c r="C94" s="43">
        <v>9</v>
      </c>
      <c r="D94" s="43">
        <v>94</v>
      </c>
      <c r="E94" s="50">
        <v>84.085484712420666</v>
      </c>
      <c r="F94" s="50"/>
      <c r="G94" s="51">
        <v>92.457620139794685</v>
      </c>
      <c r="H94" s="51">
        <v>99.230767997621868</v>
      </c>
      <c r="I94" s="51">
        <v>74.195733125175352</v>
      </c>
      <c r="J94" s="51">
        <v>83.741986277079107</v>
      </c>
      <c r="K94" s="51">
        <v>95.640140896614895</v>
      </c>
      <c r="L94" s="51">
        <v>77.388624424825352</v>
      </c>
      <c r="M94" s="51">
        <v>78.203143779175974</v>
      </c>
      <c r="N94" s="51">
        <v>62.643933633536001</v>
      </c>
      <c r="O94" s="51"/>
      <c r="P94" s="51"/>
      <c r="Q94" s="51">
        <v>84.678134877128144</v>
      </c>
      <c r="R94" s="51">
        <v>89.257419234419885</v>
      </c>
      <c r="S94" s="51">
        <f t="shared" si="18"/>
        <v>94.869575664892352</v>
      </c>
      <c r="T94" s="51">
        <v>14110.043</v>
      </c>
      <c r="U94" s="51">
        <v>1497.74</v>
      </c>
      <c r="V94" s="51">
        <v>14781.597</v>
      </c>
      <c r="W94" s="51">
        <v>1453.796</v>
      </c>
      <c r="X94" s="51">
        <v>11307.574000000001</v>
      </c>
      <c r="Y94" s="51">
        <v>2020.2270000000001</v>
      </c>
      <c r="Z94" s="51">
        <f t="shared" si="19"/>
        <v>166.63148072963958</v>
      </c>
      <c r="AA94" s="51">
        <f t="shared" si="20"/>
        <v>17.687446731949038</v>
      </c>
      <c r="AB94" s="51">
        <f t="shared" si="21"/>
        <v>165.60636781552662</v>
      </c>
      <c r="AC94" s="51">
        <f t="shared" si="22"/>
        <v>16.287676839298307</v>
      </c>
      <c r="AD94" s="51">
        <f t="shared" si="23"/>
        <v>126.68497584836643</v>
      </c>
      <c r="AE94" s="51">
        <f t="shared" si="24"/>
        <v>22.63371512786189</v>
      </c>
      <c r="AF94" s="51">
        <v>92597.784</v>
      </c>
      <c r="AG94" s="51">
        <v>103167.269</v>
      </c>
      <c r="AH94" s="51">
        <f t="shared" si="14"/>
        <v>147816.04319692403</v>
      </c>
      <c r="AI94" s="51">
        <f t="shared" si="15"/>
        <v>164688.36328753486</v>
      </c>
      <c r="AJ94" s="50">
        <v>173.6</v>
      </c>
      <c r="AK94" s="51">
        <v>568.54930000000002</v>
      </c>
      <c r="AL94" s="51">
        <f t="shared" si="27"/>
        <v>327.50535714285718</v>
      </c>
      <c r="AM94" s="51">
        <v>93.844114515359877</v>
      </c>
      <c r="AN94" s="51">
        <v>381870.16899999999</v>
      </c>
      <c r="AO94" s="51">
        <v>1121865.3243800001</v>
      </c>
      <c r="AP94" s="51">
        <f t="shared" si="16"/>
        <v>6095.8842596622699</v>
      </c>
      <c r="AQ94" s="51">
        <f t="shared" si="17"/>
        <v>17908.602785751904</v>
      </c>
      <c r="AR94" s="51">
        <v>6682.91</v>
      </c>
      <c r="AS94" s="51">
        <f t="shared" si="25"/>
        <v>106.68088053177985</v>
      </c>
      <c r="AT94" s="51">
        <v>1214.4830000000002</v>
      </c>
      <c r="AU94" s="51">
        <v>956493.6</v>
      </c>
      <c r="AV94" s="51">
        <f t="shared" si="26"/>
        <v>15268.734648680294</v>
      </c>
    </row>
    <row r="95" spans="1:48">
      <c r="A95" s="74">
        <v>36800</v>
      </c>
      <c r="B95" s="43">
        <v>2000</v>
      </c>
      <c r="C95" s="43">
        <v>10</v>
      </c>
      <c r="D95" s="43">
        <v>95</v>
      </c>
      <c r="E95" s="50">
        <v>85.332024802440046</v>
      </c>
      <c r="F95" s="50"/>
      <c r="G95" s="51">
        <v>90.989790016718018</v>
      </c>
      <c r="H95" s="51">
        <v>93.92982195539598</v>
      </c>
      <c r="I95" s="51">
        <v>72.64523217213339</v>
      </c>
      <c r="J95" s="51">
        <v>75.206786542449549</v>
      </c>
      <c r="K95" s="51">
        <v>99.770046319730724</v>
      </c>
      <c r="L95" s="51">
        <v>74.151486011109952</v>
      </c>
      <c r="M95" s="51">
        <v>82.193520483389165</v>
      </c>
      <c r="N95" s="51">
        <v>63.07530200051</v>
      </c>
      <c r="O95" s="51"/>
      <c r="P95" s="51"/>
      <c r="Q95" s="51">
        <v>84.404830288956646</v>
      </c>
      <c r="R95" s="51">
        <v>88.998958443943039</v>
      </c>
      <c r="S95" s="51">
        <f t="shared" si="18"/>
        <v>94.837997842547722</v>
      </c>
      <c r="T95" s="51">
        <v>16131.582</v>
      </c>
      <c r="U95" s="51">
        <v>1565.8119999999999</v>
      </c>
      <c r="V95" s="51">
        <v>16841.327000000001</v>
      </c>
      <c r="W95" s="51">
        <v>1628.866</v>
      </c>
      <c r="X95" s="51">
        <v>12954.07</v>
      </c>
      <c r="Y95" s="51">
        <v>2258.3910000000001</v>
      </c>
      <c r="Z95" s="51">
        <f t="shared" si="19"/>
        <v>191.12155009108079</v>
      </c>
      <c r="AA95" s="51">
        <f t="shared" si="20"/>
        <v>18.551213178671215</v>
      </c>
      <c r="AB95" s="51">
        <f t="shared" si="21"/>
        <v>189.23060780096313</v>
      </c>
      <c r="AC95" s="51">
        <f t="shared" si="22"/>
        <v>18.302079355523681</v>
      </c>
      <c r="AD95" s="51">
        <f t="shared" si="23"/>
        <v>145.55305170407428</v>
      </c>
      <c r="AE95" s="51">
        <f t="shared" si="24"/>
        <v>25.375476741365151</v>
      </c>
      <c r="AF95" s="51">
        <v>113060.995</v>
      </c>
      <c r="AG95" s="51">
        <v>98082.798999999999</v>
      </c>
      <c r="AH95" s="51">
        <f t="shared" si="14"/>
        <v>179247.64751675044</v>
      </c>
      <c r="AI95" s="51">
        <f t="shared" si="15"/>
        <v>155501.11674329668</v>
      </c>
      <c r="AJ95" s="50">
        <v>173.9</v>
      </c>
      <c r="AK95" s="51">
        <v>559.52350000000001</v>
      </c>
      <c r="AL95" s="51">
        <f t="shared" si="27"/>
        <v>321.75014376078207</v>
      </c>
      <c r="AM95" s="51">
        <v>94.97469969438437</v>
      </c>
      <c r="AN95" s="51">
        <v>384243.04099999997</v>
      </c>
      <c r="AO95" s="51">
        <v>1112834.716</v>
      </c>
      <c r="AP95" s="51">
        <f t="shared" si="16"/>
        <v>6091.814526657251</v>
      </c>
      <c r="AQ95" s="51">
        <f t="shared" si="17"/>
        <v>17642.955018923287</v>
      </c>
      <c r="AR95" s="51">
        <v>6061.31</v>
      </c>
      <c r="AS95" s="51">
        <f t="shared" si="25"/>
        <v>96.096408701316903</v>
      </c>
      <c r="AT95" s="51">
        <v>1159.7850000000035</v>
      </c>
      <c r="AU95" s="51">
        <v>953340.6</v>
      </c>
      <c r="AV95" s="51">
        <f t="shared" si="26"/>
        <v>15114.324779488043</v>
      </c>
    </row>
    <row r="96" spans="1:48">
      <c r="A96" s="74">
        <v>36831</v>
      </c>
      <c r="B96" s="43">
        <v>2000</v>
      </c>
      <c r="C96" s="43">
        <v>11</v>
      </c>
      <c r="D96" s="43">
        <v>96</v>
      </c>
      <c r="E96" s="50">
        <v>86.019796016053263</v>
      </c>
      <c r="F96" s="50"/>
      <c r="G96" s="51">
        <v>89.350953907435667</v>
      </c>
      <c r="H96" s="51">
        <v>93.794494113950691</v>
      </c>
      <c r="I96" s="51">
        <v>71.091670601663722</v>
      </c>
      <c r="J96" s="51">
        <v>75.071834413238591</v>
      </c>
      <c r="K96" s="51">
        <v>96.573764019504736</v>
      </c>
      <c r="L96" s="51">
        <v>75.51944702132478</v>
      </c>
      <c r="M96" s="51">
        <v>83.173782520673399</v>
      </c>
      <c r="N96" s="51">
        <v>63.614607979973997</v>
      </c>
      <c r="O96" s="51"/>
      <c r="P96" s="51"/>
      <c r="Q96" s="51">
        <v>84.483741530438166</v>
      </c>
      <c r="R96" s="51">
        <v>89.111722982900858</v>
      </c>
      <c r="S96" s="51">
        <f t="shared" si="18"/>
        <v>94.806540264796894</v>
      </c>
      <c r="T96" s="51">
        <v>14525.529</v>
      </c>
      <c r="U96" s="51">
        <v>1240.905</v>
      </c>
      <c r="V96" s="51">
        <v>15966.404</v>
      </c>
      <c r="W96" s="51">
        <v>1973.1420000000001</v>
      </c>
      <c r="X96" s="51">
        <v>11635.853999999999</v>
      </c>
      <c r="Y96" s="51">
        <v>2357.4079999999999</v>
      </c>
      <c r="Z96" s="51">
        <f t="shared" si="19"/>
        <v>171.9328327186679</v>
      </c>
      <c r="AA96" s="51">
        <f t="shared" si="20"/>
        <v>14.688092377548424</v>
      </c>
      <c r="AB96" s="51">
        <f t="shared" si="21"/>
        <v>179.17287945452142</v>
      </c>
      <c r="AC96" s="51">
        <f t="shared" si="22"/>
        <v>22.1423392338471</v>
      </c>
      <c r="AD96" s="51">
        <f t="shared" si="23"/>
        <v>130.57601862588535</v>
      </c>
      <c r="AE96" s="51">
        <f t="shared" si="24"/>
        <v>26.454521594788933</v>
      </c>
      <c r="AF96" s="51">
        <v>100080.287</v>
      </c>
      <c r="AG96" s="51">
        <v>120941.999</v>
      </c>
      <c r="AH96" s="51">
        <f t="shared" si="14"/>
        <v>157322.80710038403</v>
      </c>
      <c r="AI96" s="51">
        <f t="shared" si="15"/>
        <v>190116.70878813366</v>
      </c>
      <c r="AJ96" s="50">
        <v>174.2</v>
      </c>
      <c r="AK96" s="51">
        <v>583.12180000000001</v>
      </c>
      <c r="AL96" s="51">
        <f t="shared" si="27"/>
        <v>334.74270952927674</v>
      </c>
      <c r="AM96" s="51">
        <v>93.785564116046999</v>
      </c>
      <c r="AN96" s="51">
        <v>404869.96899999998</v>
      </c>
      <c r="AO96" s="51">
        <v>1110732.1780000001</v>
      </c>
      <c r="AP96" s="51">
        <f t="shared" si="16"/>
        <v>6364.41820292996</v>
      </c>
      <c r="AQ96" s="51">
        <f t="shared" si="17"/>
        <v>17460.332041182439</v>
      </c>
      <c r="AR96" s="51">
        <v>6125.42</v>
      </c>
      <c r="AS96" s="51">
        <f t="shared" si="25"/>
        <v>96.289518940811433</v>
      </c>
      <c r="AT96" s="51">
        <v>-582.06600000000617</v>
      </c>
      <c r="AU96" s="51">
        <v>944302.3</v>
      </c>
      <c r="AV96" s="51">
        <f t="shared" si="26"/>
        <v>14844.110967362532</v>
      </c>
    </row>
    <row r="97" spans="1:48">
      <c r="A97" s="74">
        <v>36861</v>
      </c>
      <c r="B97" s="43">
        <v>2000</v>
      </c>
      <c r="C97" s="43">
        <v>12</v>
      </c>
      <c r="D97" s="43">
        <v>97</v>
      </c>
      <c r="E97" s="50">
        <v>84.491271235313732</v>
      </c>
      <c r="F97" s="50"/>
      <c r="G97" s="51">
        <v>86.328421458647114</v>
      </c>
      <c r="H97" s="51">
        <v>98.819408388057198</v>
      </c>
      <c r="I97" s="51">
        <v>65.664817959638526</v>
      </c>
      <c r="J97" s="51">
        <v>76.619213820109835</v>
      </c>
      <c r="K97" s="51">
        <v>87.340564152819795</v>
      </c>
      <c r="L97" s="51">
        <v>75.80292812831253</v>
      </c>
      <c r="M97" s="51">
        <v>82.272781364388052</v>
      </c>
      <c r="N97" s="51">
        <v>64.303307262108007</v>
      </c>
      <c r="O97" s="51"/>
      <c r="P97" s="51"/>
      <c r="Q97" s="51">
        <v>83.226633333400486</v>
      </c>
      <c r="R97" s="51">
        <v>89.872220568747863</v>
      </c>
      <c r="S97" s="51">
        <f t="shared" si="18"/>
        <v>92.605515705196325</v>
      </c>
      <c r="T97" s="51">
        <v>13635.531999999999</v>
      </c>
      <c r="U97" s="51">
        <v>1152.569</v>
      </c>
      <c r="V97" s="51">
        <v>15075.715</v>
      </c>
      <c r="W97" s="51">
        <v>1691.088</v>
      </c>
      <c r="X97" s="51">
        <v>11058.290999999999</v>
      </c>
      <c r="Y97" s="51">
        <v>2326.3359999999998</v>
      </c>
      <c r="Z97" s="51">
        <f t="shared" si="19"/>
        <v>163.83615981890009</v>
      </c>
      <c r="AA97" s="51">
        <f t="shared" si="20"/>
        <v>13.848559695823372</v>
      </c>
      <c r="AB97" s="51">
        <f t="shared" si="21"/>
        <v>167.74610557739379</v>
      </c>
      <c r="AC97" s="51">
        <f t="shared" si="22"/>
        <v>18.81658191261003</v>
      </c>
      <c r="AD97" s="51">
        <f t="shared" si="23"/>
        <v>123.04459520437626</v>
      </c>
      <c r="AE97" s="51">
        <f t="shared" si="24"/>
        <v>25.884928460407476</v>
      </c>
      <c r="AF97" s="51">
        <v>96796.593999999997</v>
      </c>
      <c r="AG97" s="51">
        <v>165258.78400000001</v>
      </c>
      <c r="AH97" s="51">
        <f t="shared" si="14"/>
        <v>150531.28388162906</v>
      </c>
      <c r="AI97" s="51">
        <f t="shared" si="15"/>
        <v>256998.88705006315</v>
      </c>
      <c r="AJ97" s="50">
        <v>174.6</v>
      </c>
      <c r="AK97" s="51">
        <v>666.84849999999994</v>
      </c>
      <c r="AL97" s="51">
        <f t="shared" si="27"/>
        <v>381.92926689576171</v>
      </c>
      <c r="AM97" s="51">
        <v>92.77145828528073</v>
      </c>
      <c r="AN97" s="51">
        <v>449778.96100000001</v>
      </c>
      <c r="AO97" s="51">
        <v>1128720.44</v>
      </c>
      <c r="AP97" s="51">
        <f t="shared" si="16"/>
        <v>6994.647400741721</v>
      </c>
      <c r="AQ97" s="51">
        <f t="shared" si="17"/>
        <v>17553.069788451157</v>
      </c>
      <c r="AR97" s="51">
        <v>5601.73</v>
      </c>
      <c r="AS97" s="51">
        <f t="shared" si="25"/>
        <v>87.114181812868111</v>
      </c>
      <c r="AT97" s="51">
        <v>822.4600000000064</v>
      </c>
      <c r="AU97" s="51">
        <v>949511.2</v>
      </c>
      <c r="AV97" s="51">
        <f t="shared" si="26"/>
        <v>14766.133196379436</v>
      </c>
    </row>
    <row r="98" spans="1:48">
      <c r="A98" s="74">
        <v>36892</v>
      </c>
      <c r="B98" s="43">
        <v>2001</v>
      </c>
      <c r="C98" s="43">
        <v>1</v>
      </c>
      <c r="D98" s="43">
        <v>98</v>
      </c>
      <c r="E98" s="50">
        <v>83.382822860545289</v>
      </c>
      <c r="F98" s="50"/>
      <c r="G98" s="51">
        <v>87.990370664053685</v>
      </c>
      <c r="H98" s="51">
        <v>101.27205391677553</v>
      </c>
      <c r="I98" s="51">
        <v>62.905565197653111</v>
      </c>
      <c r="J98" s="51">
        <v>70.839927632451833</v>
      </c>
      <c r="K98" s="51">
        <v>92.925253642089444</v>
      </c>
      <c r="L98" s="51">
        <v>68.701907264427405</v>
      </c>
      <c r="M98" s="51">
        <v>77.433274973464151</v>
      </c>
      <c r="N98" s="51">
        <v>64.659787943149993</v>
      </c>
      <c r="O98" s="51"/>
      <c r="P98" s="51"/>
      <c r="Q98" s="51">
        <v>83.616697602619013</v>
      </c>
      <c r="R98" s="51">
        <v>89.572535943707862</v>
      </c>
      <c r="S98" s="51">
        <f t="shared" si="18"/>
        <v>93.350820898012969</v>
      </c>
      <c r="T98" s="51">
        <v>12853.053</v>
      </c>
      <c r="U98" s="51">
        <v>1292.9760000000001</v>
      </c>
      <c r="V98" s="51">
        <v>13799.522999999999</v>
      </c>
      <c r="W98" s="51">
        <v>1424.519</v>
      </c>
      <c r="X98" s="51">
        <v>10582.852999999999</v>
      </c>
      <c r="Y98" s="51">
        <v>1792.1510000000001</v>
      </c>
      <c r="Z98" s="51">
        <f t="shared" si="19"/>
        <v>153.71395150144534</v>
      </c>
      <c r="AA98" s="51">
        <f t="shared" si="20"/>
        <v>15.463131612118367</v>
      </c>
      <c r="AB98" s="51">
        <f t="shared" si="21"/>
        <v>154.05975564510479</v>
      </c>
      <c r="AC98" s="51">
        <f t="shared" si="22"/>
        <v>15.903524277745618</v>
      </c>
      <c r="AD98" s="51">
        <f t="shared" si="23"/>
        <v>118.14841333342204</v>
      </c>
      <c r="AE98" s="51">
        <f t="shared" si="24"/>
        <v>20.007818033937131</v>
      </c>
      <c r="AF98" s="51">
        <v>127370.212</v>
      </c>
      <c r="AG98" s="51">
        <v>109075.923</v>
      </c>
      <c r="AH98" s="51">
        <f t="shared" si="14"/>
        <v>196985.19907300978</v>
      </c>
      <c r="AI98" s="51">
        <f t="shared" si="15"/>
        <v>168692.05184511497</v>
      </c>
      <c r="AJ98" s="50">
        <v>175.6</v>
      </c>
      <c r="AK98" s="51">
        <v>654.98199999999997</v>
      </c>
      <c r="AL98" s="51">
        <f t="shared" si="27"/>
        <v>372.99658314350796</v>
      </c>
      <c r="AM98" s="51">
        <v>95.53347186344314</v>
      </c>
      <c r="AN98" s="51">
        <v>412553.94</v>
      </c>
      <c r="AO98" s="51">
        <v>1106876.1499999999</v>
      </c>
      <c r="AP98" s="51">
        <f t="shared" si="16"/>
        <v>6380.3787968300267</v>
      </c>
      <c r="AQ98" s="51">
        <f t="shared" si="17"/>
        <v>17118.462420154927</v>
      </c>
      <c r="AR98" s="51">
        <v>6118.06</v>
      </c>
      <c r="AS98" s="51">
        <f t="shared" si="25"/>
        <v>94.619240096783258</v>
      </c>
      <c r="AT98" s="51">
        <v>3907.5489999999991</v>
      </c>
      <c r="AU98" s="51">
        <v>940251.5</v>
      </c>
      <c r="AV98" s="51">
        <f t="shared" si="26"/>
        <v>14541.518460077312</v>
      </c>
    </row>
    <row r="99" spans="1:48">
      <c r="A99" s="74">
        <v>36923</v>
      </c>
      <c r="B99" s="43">
        <v>2001</v>
      </c>
      <c r="C99" s="43">
        <v>2</v>
      </c>
      <c r="D99" s="43">
        <v>99</v>
      </c>
      <c r="E99" s="50">
        <v>80.50167163245014</v>
      </c>
      <c r="F99" s="50"/>
      <c r="G99" s="51">
        <v>83.712543124714642</v>
      </c>
      <c r="H99" s="51">
        <v>92.999995188521027</v>
      </c>
      <c r="I99" s="51">
        <v>62.549133344298205</v>
      </c>
      <c r="J99" s="51">
        <v>68.196194662696001</v>
      </c>
      <c r="K99" s="51">
        <v>89.406110831949732</v>
      </c>
      <c r="L99" s="51">
        <v>66.376344936916965</v>
      </c>
      <c r="M99" s="51">
        <v>75.076246993563885</v>
      </c>
      <c r="N99" s="51">
        <v>64.616994979759994</v>
      </c>
      <c r="O99" s="51"/>
      <c r="P99" s="51"/>
      <c r="Q99" s="51">
        <v>83.464558277603345</v>
      </c>
      <c r="R99" s="51">
        <v>88.69221862359953</v>
      </c>
      <c r="S99" s="51">
        <f t="shared" si="18"/>
        <v>94.105841045445231</v>
      </c>
      <c r="T99" s="51">
        <v>12566.162</v>
      </c>
      <c r="U99" s="51">
        <v>1131.413</v>
      </c>
      <c r="V99" s="51">
        <v>13130.126</v>
      </c>
      <c r="W99" s="51">
        <v>1359.3689999999999</v>
      </c>
      <c r="X99" s="51">
        <v>9940.6110000000008</v>
      </c>
      <c r="Y99" s="51">
        <v>1830.146</v>
      </c>
      <c r="Z99" s="51">
        <f t="shared" si="19"/>
        <v>150.55686220976466</v>
      </c>
      <c r="AA99" s="51">
        <f t="shared" si="20"/>
        <v>13.555609990014172</v>
      </c>
      <c r="AB99" s="51">
        <f t="shared" si="21"/>
        <v>148.0414652352184</v>
      </c>
      <c r="AC99" s="51">
        <f t="shared" si="22"/>
        <v>15.326812443028619</v>
      </c>
      <c r="AD99" s="51">
        <f t="shared" si="23"/>
        <v>112.07985496661112</v>
      </c>
      <c r="AE99" s="51">
        <f t="shared" si="24"/>
        <v>20.634797825578673</v>
      </c>
      <c r="AF99" s="51">
        <v>90792.668000000005</v>
      </c>
      <c r="AG99" s="51">
        <v>93773.13</v>
      </c>
      <c r="AH99" s="51">
        <f t="shared" si="14"/>
        <v>140508.96057366801</v>
      </c>
      <c r="AI99" s="51">
        <f t="shared" si="15"/>
        <v>145121.46538131739</v>
      </c>
      <c r="AJ99" s="50">
        <v>176</v>
      </c>
      <c r="AK99" s="51">
        <v>637.67370000000005</v>
      </c>
      <c r="AL99" s="51">
        <f t="shared" si="27"/>
        <v>362.31460227272731</v>
      </c>
      <c r="AM99" s="51">
        <v>95.271850500287442</v>
      </c>
      <c r="AN99" s="51">
        <v>407024.12900000002</v>
      </c>
      <c r="AO99" s="51">
        <v>1116470.838</v>
      </c>
      <c r="AP99" s="51">
        <f t="shared" si="16"/>
        <v>6299.0259625581839</v>
      </c>
      <c r="AQ99" s="51">
        <f t="shared" si="17"/>
        <v>17278.284735303965</v>
      </c>
      <c r="AR99" s="51">
        <v>6276.83</v>
      </c>
      <c r="AS99" s="51">
        <f t="shared" si="25"/>
        <v>97.138995738908832</v>
      </c>
      <c r="AT99" s="51">
        <v>-318.29300000000512</v>
      </c>
      <c r="AU99" s="51">
        <v>936926.6</v>
      </c>
      <c r="AV99" s="51">
        <f t="shared" si="26"/>
        <v>14499.693158022495</v>
      </c>
    </row>
    <row r="100" spans="1:48">
      <c r="A100" s="74">
        <v>36951</v>
      </c>
      <c r="B100" s="43">
        <v>2001</v>
      </c>
      <c r="C100" s="43">
        <v>3</v>
      </c>
      <c r="D100" s="43">
        <v>100</v>
      </c>
      <c r="E100" s="50">
        <v>85.37402054105327</v>
      </c>
      <c r="F100" s="50"/>
      <c r="G100" s="51">
        <v>89.072864744841752</v>
      </c>
      <c r="H100" s="51">
        <v>103.1437227077427</v>
      </c>
      <c r="I100" s="51">
        <v>62.268701598739831</v>
      </c>
      <c r="J100" s="51">
        <v>68.681377122499853</v>
      </c>
      <c r="K100" s="51">
        <v>95.459201599743054</v>
      </c>
      <c r="L100" s="51">
        <v>68.926885188399794</v>
      </c>
      <c r="M100" s="51">
        <v>81.217500524929335</v>
      </c>
      <c r="N100" s="51">
        <v>65.026393744008999</v>
      </c>
      <c r="O100" s="51"/>
      <c r="P100" s="51"/>
      <c r="Q100" s="51">
        <v>83.078035742530147</v>
      </c>
      <c r="R100" s="51">
        <v>88.426144759125151</v>
      </c>
      <c r="S100" s="51">
        <f t="shared" si="18"/>
        <v>93.951891681851137</v>
      </c>
      <c r="T100" s="51">
        <v>14311.048000000001</v>
      </c>
      <c r="U100" s="51">
        <v>1196.672</v>
      </c>
      <c r="V100" s="51">
        <v>14932.923000000001</v>
      </c>
      <c r="W100" s="51">
        <v>1747.2660000000001</v>
      </c>
      <c r="X100" s="51">
        <v>11085.23</v>
      </c>
      <c r="Y100" s="51">
        <v>2100.4270000000001</v>
      </c>
      <c r="Z100" s="51">
        <f t="shared" si="19"/>
        <v>172.26030769855748</v>
      </c>
      <c r="AA100" s="51">
        <f t="shared" si="20"/>
        <v>14.404192266998768</v>
      </c>
      <c r="AB100" s="51">
        <f t="shared" si="21"/>
        <v>168.87452280858366</v>
      </c>
      <c r="AC100" s="51">
        <f t="shared" si="22"/>
        <v>19.759608481853334</v>
      </c>
      <c r="AD100" s="51">
        <f t="shared" si="23"/>
        <v>125.36145311091443</v>
      </c>
      <c r="AE100" s="51">
        <f t="shared" si="24"/>
        <v>23.753461215815882</v>
      </c>
      <c r="AF100" s="51">
        <v>101379.16499999999</v>
      </c>
      <c r="AG100" s="51">
        <v>102762.68700000001</v>
      </c>
      <c r="AH100" s="51">
        <f t="shared" si="14"/>
        <v>155904.63988992199</v>
      </c>
      <c r="AI100" s="51">
        <f t="shared" si="15"/>
        <v>158032.27133361937</v>
      </c>
      <c r="AJ100" s="50">
        <v>176.1</v>
      </c>
      <c r="AK100" s="51">
        <v>718.05499999999995</v>
      </c>
      <c r="AL100" s="51">
        <f t="shared" si="27"/>
        <v>407.75411697898915</v>
      </c>
      <c r="AM100" s="51">
        <v>93.400264618976692</v>
      </c>
      <c r="AN100" s="51">
        <v>406507.71799999999</v>
      </c>
      <c r="AO100" s="51">
        <v>1132804.22</v>
      </c>
      <c r="AP100" s="51">
        <f t="shared" si="16"/>
        <v>6251.4264530847104</v>
      </c>
      <c r="AQ100" s="51">
        <f t="shared" si="17"/>
        <v>17420.683429862929</v>
      </c>
      <c r="AR100" s="51">
        <v>5926.31</v>
      </c>
      <c r="AS100" s="51">
        <f t="shared" si="25"/>
        <v>91.13699313128528</v>
      </c>
      <c r="AT100" s="51">
        <v>1127.1320000000051</v>
      </c>
      <c r="AU100" s="51">
        <v>929004.3</v>
      </c>
      <c r="AV100" s="51">
        <f t="shared" si="26"/>
        <v>14286.572674739338</v>
      </c>
    </row>
    <row r="101" spans="1:48">
      <c r="A101" s="74">
        <v>36982</v>
      </c>
      <c r="B101" s="43">
        <v>2001</v>
      </c>
      <c r="C101" s="43">
        <v>4</v>
      </c>
      <c r="D101" s="43">
        <v>101</v>
      </c>
      <c r="E101" s="50">
        <v>80.166128823545691</v>
      </c>
      <c r="F101" s="50"/>
      <c r="G101" s="51">
        <v>81.339502926552001</v>
      </c>
      <c r="H101" s="51">
        <v>95.632471178786375</v>
      </c>
      <c r="I101" s="51">
        <v>62.735392776536457</v>
      </c>
      <c r="J101" s="51">
        <v>60.979538123971722</v>
      </c>
      <c r="K101" s="51">
        <v>86.57271080891455</v>
      </c>
      <c r="L101" s="51">
        <v>61.545862833147126</v>
      </c>
      <c r="M101" s="51">
        <v>76.255661107177389</v>
      </c>
      <c r="N101" s="51">
        <v>65.354409466736996</v>
      </c>
      <c r="O101" s="51"/>
      <c r="P101" s="51">
        <v>113.80681777137499</v>
      </c>
      <c r="Q101" s="51">
        <v>82.936855893440168</v>
      </c>
      <c r="R101" s="51">
        <v>88.36035978848362</v>
      </c>
      <c r="S101" s="51">
        <f t="shared" si="18"/>
        <v>93.862062232401271</v>
      </c>
      <c r="T101" s="51">
        <v>13273.001</v>
      </c>
      <c r="U101" s="51">
        <v>1091.623</v>
      </c>
      <c r="V101" s="51">
        <v>14112.743</v>
      </c>
      <c r="W101" s="51">
        <v>1529.3820000000001</v>
      </c>
      <c r="X101" s="51">
        <v>10761.902</v>
      </c>
      <c r="Y101" s="51">
        <v>1821.4590000000001</v>
      </c>
      <c r="Z101" s="51">
        <f t="shared" si="19"/>
        <v>160.03742675094367</v>
      </c>
      <c r="AA101" s="51">
        <f t="shared" si="20"/>
        <v>13.162097697585148</v>
      </c>
      <c r="AB101" s="51">
        <f t="shared" si="21"/>
        <v>159.71803457775616</v>
      </c>
      <c r="AC101" s="51">
        <f t="shared" si="22"/>
        <v>17.30846279554569</v>
      </c>
      <c r="AD101" s="51">
        <f t="shared" si="23"/>
        <v>121.79558826788123</v>
      </c>
      <c r="AE101" s="51">
        <f t="shared" si="24"/>
        <v>20.613983514329224</v>
      </c>
      <c r="AF101" s="51">
        <v>111821.74</v>
      </c>
      <c r="AG101" s="51">
        <v>92483.585999999996</v>
      </c>
      <c r="AH101" s="51">
        <f t="shared" si="14"/>
        <v>171100.52850666974</v>
      </c>
      <c r="AI101" s="51">
        <f t="shared" si="15"/>
        <v>141510.85864691465</v>
      </c>
      <c r="AJ101" s="50">
        <v>176.4</v>
      </c>
      <c r="AK101" s="51">
        <v>734.80579999999998</v>
      </c>
      <c r="AL101" s="51">
        <f t="shared" si="27"/>
        <v>416.55657596371879</v>
      </c>
      <c r="AM101" s="51">
        <v>90.558260494849335</v>
      </c>
      <c r="AN101" s="51">
        <v>408037.35100000002</v>
      </c>
      <c r="AO101" s="51">
        <v>1145555.7760000001</v>
      </c>
      <c r="AP101" s="51">
        <f t="shared" si="16"/>
        <v>6243.455557618895</v>
      </c>
      <c r="AQ101" s="51">
        <f t="shared" si="17"/>
        <v>17528.362437167245</v>
      </c>
      <c r="AR101" s="51">
        <v>5884.99</v>
      </c>
      <c r="AS101" s="51">
        <f t="shared" si="25"/>
        <v>90.047328833951809</v>
      </c>
      <c r="AT101" s="51">
        <v>76.725999999995111</v>
      </c>
      <c r="AU101" s="51">
        <v>924862</v>
      </c>
      <c r="AV101" s="51">
        <f t="shared" si="26"/>
        <v>14151.485837703436</v>
      </c>
    </row>
    <row r="102" spans="1:48">
      <c r="A102" s="74">
        <v>37012</v>
      </c>
      <c r="B102" s="43">
        <v>2001</v>
      </c>
      <c r="C102" s="43">
        <v>5</v>
      </c>
      <c r="D102" s="43">
        <v>102</v>
      </c>
      <c r="E102" s="50">
        <v>84.909808190170253</v>
      </c>
      <c r="F102" s="50"/>
      <c r="G102" s="51">
        <v>86.949461774909864</v>
      </c>
      <c r="H102" s="51">
        <v>99.055964348905178</v>
      </c>
      <c r="I102" s="51">
        <v>65.259143433512762</v>
      </c>
      <c r="J102" s="51">
        <v>65.344455402794537</v>
      </c>
      <c r="K102" s="51">
        <v>94.337676978524485</v>
      </c>
      <c r="L102" s="51">
        <v>65.777002072871795</v>
      </c>
      <c r="M102" s="51">
        <v>79.774178471209325</v>
      </c>
      <c r="N102" s="51">
        <v>65.504375883541002</v>
      </c>
      <c r="O102" s="51"/>
      <c r="P102" s="51">
        <v>110.030251179191</v>
      </c>
      <c r="Q102" s="51">
        <v>83.248828261507654</v>
      </c>
      <c r="R102" s="51">
        <v>88.354053157893588</v>
      </c>
      <c r="S102" s="51">
        <f t="shared" si="18"/>
        <v>94.221855462292581</v>
      </c>
      <c r="T102" s="51">
        <v>14051.74</v>
      </c>
      <c r="U102" s="51">
        <v>1181.963</v>
      </c>
      <c r="V102" s="51">
        <v>14660.233</v>
      </c>
      <c r="W102" s="51">
        <v>1718.19</v>
      </c>
      <c r="X102" s="51">
        <v>11040.01</v>
      </c>
      <c r="Y102" s="51">
        <v>1902.0329999999999</v>
      </c>
      <c r="Z102" s="51">
        <f t="shared" si="19"/>
        <v>168.7920454070487</v>
      </c>
      <c r="AA102" s="51">
        <f t="shared" si="20"/>
        <v>14.197953589053848</v>
      </c>
      <c r="AB102" s="51">
        <f t="shared" si="21"/>
        <v>165.92598161627461</v>
      </c>
      <c r="AC102" s="51">
        <f t="shared" si="22"/>
        <v>19.446646063078727</v>
      </c>
      <c r="AD102" s="51">
        <f t="shared" si="23"/>
        <v>124.95193605064038</v>
      </c>
      <c r="AE102" s="51">
        <f t="shared" si="24"/>
        <v>21.527399502555493</v>
      </c>
      <c r="AF102" s="51">
        <v>94593.012000000002</v>
      </c>
      <c r="AG102" s="51">
        <v>94400.62</v>
      </c>
      <c r="AH102" s="51">
        <f t="shared" si="14"/>
        <v>144407.16474907743</v>
      </c>
      <c r="AI102" s="51">
        <f t="shared" si="15"/>
        <v>144113.45612670685</v>
      </c>
      <c r="AJ102" s="50">
        <v>177.3</v>
      </c>
      <c r="AK102" s="51">
        <v>798.24379999999996</v>
      </c>
      <c r="AL102" s="51">
        <f t="shared" si="27"/>
        <v>450.22210941906371</v>
      </c>
      <c r="AM102" s="51">
        <v>88.874998381799983</v>
      </c>
      <c r="AN102" s="51">
        <v>404546.23499999999</v>
      </c>
      <c r="AO102" s="51">
        <v>1137453.068</v>
      </c>
      <c r="AP102" s="51">
        <f t="shared" si="16"/>
        <v>6175.8658035187627</v>
      </c>
      <c r="AQ102" s="51">
        <f t="shared" si="17"/>
        <v>17364.535615487068</v>
      </c>
      <c r="AR102" s="51">
        <v>6351.16</v>
      </c>
      <c r="AS102" s="51">
        <f t="shared" si="25"/>
        <v>96.957797312527759</v>
      </c>
      <c r="AT102" s="51">
        <v>244.34200000000419</v>
      </c>
      <c r="AU102" s="51">
        <v>917511.4</v>
      </c>
      <c r="AV102" s="51">
        <f t="shared" si="26"/>
        <v>14006.871871143789</v>
      </c>
    </row>
    <row r="103" spans="1:48">
      <c r="A103" s="74">
        <v>37043</v>
      </c>
      <c r="B103" s="43">
        <v>2001</v>
      </c>
      <c r="C103" s="43">
        <v>6</v>
      </c>
      <c r="D103" s="43">
        <v>103</v>
      </c>
      <c r="E103" s="50">
        <v>84.317985580169847</v>
      </c>
      <c r="F103" s="50"/>
      <c r="G103" s="51">
        <v>87.945642040612043</v>
      </c>
      <c r="H103" s="51">
        <v>98.947929297904025</v>
      </c>
      <c r="I103" s="51">
        <v>69.519421184249381</v>
      </c>
      <c r="J103" s="51">
        <v>69.17243654155935</v>
      </c>
      <c r="K103" s="51">
        <v>94.061934390490748</v>
      </c>
      <c r="L103" s="51">
        <v>67.872358502949027</v>
      </c>
      <c r="M103" s="51">
        <v>81.489340057059664</v>
      </c>
      <c r="N103" s="51">
        <v>65.659309337783995</v>
      </c>
      <c r="O103" s="51"/>
      <c r="P103" s="51">
        <v>108.291532180188</v>
      </c>
      <c r="Q103" s="51">
        <v>82.976198686492083</v>
      </c>
      <c r="R103" s="51">
        <v>87.798713993224823</v>
      </c>
      <c r="S103" s="51">
        <f t="shared" si="18"/>
        <v>94.507305303919509</v>
      </c>
      <c r="T103" s="51">
        <v>13423.356</v>
      </c>
      <c r="U103" s="51">
        <v>1127.2059999999999</v>
      </c>
      <c r="V103" s="51">
        <v>13749.346</v>
      </c>
      <c r="W103" s="51">
        <v>1516.3710000000001</v>
      </c>
      <c r="X103" s="51">
        <v>10352.481</v>
      </c>
      <c r="Y103" s="51">
        <v>1880.4939999999999</v>
      </c>
      <c r="Z103" s="51">
        <f t="shared" si="19"/>
        <v>161.77357136734227</v>
      </c>
      <c r="AA103" s="51">
        <f t="shared" si="20"/>
        <v>13.584690764865091</v>
      </c>
      <c r="AB103" s="51">
        <f t="shared" si="21"/>
        <v>156.60076753585477</v>
      </c>
      <c r="AC103" s="51">
        <f t="shared" si="22"/>
        <v>17.270993287179742</v>
      </c>
      <c r="AD103" s="51">
        <f t="shared" si="23"/>
        <v>117.91153342859749</v>
      </c>
      <c r="AE103" s="51">
        <f t="shared" si="24"/>
        <v>21.418240820077528</v>
      </c>
      <c r="AF103" s="51">
        <v>105340.93</v>
      </c>
      <c r="AG103" s="51">
        <v>123910.19500000001</v>
      </c>
      <c r="AH103" s="51">
        <f t="shared" si="14"/>
        <v>160435.63519389779</v>
      </c>
      <c r="AI103" s="51">
        <f t="shared" si="15"/>
        <v>188716.87236693979</v>
      </c>
      <c r="AJ103" s="50">
        <v>177.7</v>
      </c>
      <c r="AK103" s="51">
        <v>747.83699999999999</v>
      </c>
      <c r="AL103" s="51">
        <f t="shared" si="27"/>
        <v>420.84243106359037</v>
      </c>
      <c r="AM103" s="51">
        <v>87.985189488418541</v>
      </c>
      <c r="AN103" s="51">
        <v>418279.40600000002</v>
      </c>
      <c r="AO103" s="51">
        <v>1142091.7960000001</v>
      </c>
      <c r="AP103" s="51">
        <f t="shared" si="16"/>
        <v>6370.4508959752175</v>
      </c>
      <c r="AQ103" s="51">
        <f t="shared" si="17"/>
        <v>17394.209709464267</v>
      </c>
      <c r="AR103" s="51">
        <v>6642.04</v>
      </c>
      <c r="AS103" s="51">
        <f t="shared" si="25"/>
        <v>101.15915118494557</v>
      </c>
      <c r="AT103" s="51">
        <v>196.52399999999761</v>
      </c>
      <c r="AU103" s="51">
        <v>898686.3</v>
      </c>
      <c r="AV103" s="51">
        <f t="shared" si="26"/>
        <v>13687.111683991568</v>
      </c>
    </row>
    <row r="104" spans="1:48">
      <c r="A104" s="74">
        <v>37073</v>
      </c>
      <c r="B104" s="43">
        <v>2001</v>
      </c>
      <c r="C104" s="43">
        <v>7</v>
      </c>
      <c r="D104" s="43">
        <v>104</v>
      </c>
      <c r="E104" s="50">
        <v>83.437128644804346</v>
      </c>
      <c r="F104" s="50"/>
      <c r="G104" s="51">
        <v>89.829611939308478</v>
      </c>
      <c r="H104" s="51">
        <v>103.62635771472158</v>
      </c>
      <c r="I104" s="51">
        <v>69.576362775909757</v>
      </c>
      <c r="J104" s="51">
        <v>77.416939830679922</v>
      </c>
      <c r="K104" s="51">
        <v>91.485817146563647</v>
      </c>
      <c r="L104" s="51">
        <v>73.080695635460827</v>
      </c>
      <c r="M104" s="51">
        <v>79.610443241521551</v>
      </c>
      <c r="N104" s="51">
        <v>65.488710598360001</v>
      </c>
      <c r="O104" s="51"/>
      <c r="P104" s="51">
        <v>114.678684719267</v>
      </c>
      <c r="Q104" s="51">
        <v>82.337285316503809</v>
      </c>
      <c r="R104" s="51">
        <v>87.005244546880192</v>
      </c>
      <c r="S104" s="51">
        <f t="shared" si="18"/>
        <v>94.634853042840206</v>
      </c>
      <c r="T104" s="51">
        <v>12947.584000000001</v>
      </c>
      <c r="U104" s="51">
        <v>1154.0160000000001</v>
      </c>
      <c r="V104" s="51">
        <v>13503.004999999999</v>
      </c>
      <c r="W104" s="51">
        <v>1386.8420000000001</v>
      </c>
      <c r="X104" s="51">
        <v>10285.021000000001</v>
      </c>
      <c r="Y104" s="51">
        <v>1831.1420000000001</v>
      </c>
      <c r="Z104" s="51">
        <f t="shared" si="19"/>
        <v>157.25055726855214</v>
      </c>
      <c r="AA104" s="51">
        <f t="shared" si="20"/>
        <v>14.015715912468727</v>
      </c>
      <c r="AB104" s="51">
        <f t="shared" si="21"/>
        <v>155.19759837838632</v>
      </c>
      <c r="AC104" s="51">
        <f t="shared" si="22"/>
        <v>15.939751761202642</v>
      </c>
      <c r="AD104" s="51">
        <f t="shared" si="23"/>
        <v>118.21150614039389</v>
      </c>
      <c r="AE104" s="51">
        <f t="shared" si="24"/>
        <v>21.046340476789805</v>
      </c>
      <c r="AF104" s="51">
        <v>106898.484</v>
      </c>
      <c r="AG104" s="51">
        <v>122094.518</v>
      </c>
      <c r="AH104" s="51">
        <f t="shared" si="14"/>
        <v>163231.92657678772</v>
      </c>
      <c r="AI104" s="51">
        <f t="shared" si="15"/>
        <v>186435.97787228008</v>
      </c>
      <c r="AJ104" s="50">
        <v>177.4</v>
      </c>
      <c r="AK104" s="51">
        <v>796.5951</v>
      </c>
      <c r="AL104" s="51">
        <f t="shared" si="27"/>
        <v>449.03895152198425</v>
      </c>
      <c r="AM104" s="51">
        <v>88.793877733723676</v>
      </c>
      <c r="AN104" s="51">
        <v>423030.99800000002</v>
      </c>
      <c r="AO104" s="51">
        <v>1143612.5109999999</v>
      </c>
      <c r="AP104" s="51">
        <f t="shared" si="16"/>
        <v>6459.6018784739026</v>
      </c>
      <c r="AQ104" s="51">
        <f t="shared" si="17"/>
        <v>17462.742823167431</v>
      </c>
      <c r="AR104" s="51">
        <v>6552.96</v>
      </c>
      <c r="AS104" s="51">
        <f t="shared" si="25"/>
        <v>100.0624373289173</v>
      </c>
      <c r="AT104" s="51">
        <v>62.925999999999476</v>
      </c>
      <c r="AU104" s="51">
        <v>889611.8</v>
      </c>
      <c r="AV104" s="51">
        <f t="shared" si="26"/>
        <v>13584.200877857536</v>
      </c>
    </row>
    <row r="105" spans="1:48">
      <c r="A105" s="74">
        <v>37104</v>
      </c>
      <c r="B105" s="43">
        <v>2001</v>
      </c>
      <c r="C105" s="43">
        <v>8</v>
      </c>
      <c r="D105" s="43">
        <v>105</v>
      </c>
      <c r="E105" s="50">
        <v>84.636117961380435</v>
      </c>
      <c r="F105" s="50"/>
      <c r="G105" s="51">
        <v>92.213074049888959</v>
      </c>
      <c r="H105" s="51">
        <v>103.20973487576339</v>
      </c>
      <c r="I105" s="51">
        <v>68.597740899279444</v>
      </c>
      <c r="J105" s="51">
        <v>83.453850958413582</v>
      </c>
      <c r="K105" s="51">
        <v>93.887372551702526</v>
      </c>
      <c r="L105" s="51">
        <v>76.292102596811105</v>
      </c>
      <c r="M105" s="51">
        <v>81.095854374425087</v>
      </c>
      <c r="N105" s="51">
        <v>65.876712887810001</v>
      </c>
      <c r="O105" s="51"/>
      <c r="P105" s="51">
        <v>117.646510761222</v>
      </c>
      <c r="Q105" s="51">
        <v>82.31965374007622</v>
      </c>
      <c r="R105" s="51">
        <v>86.633562660814619</v>
      </c>
      <c r="S105" s="51">
        <f t="shared" si="18"/>
        <v>95.020510771757017</v>
      </c>
      <c r="T105" s="51">
        <v>13502.467000000001</v>
      </c>
      <c r="U105" s="51">
        <v>1192.8520000000001</v>
      </c>
      <c r="V105" s="51">
        <v>14163.415000000001</v>
      </c>
      <c r="W105" s="51">
        <v>1687.749</v>
      </c>
      <c r="X105" s="51">
        <v>10626.775</v>
      </c>
      <c r="Y105" s="51">
        <v>1848.8910000000001</v>
      </c>
      <c r="Z105" s="51">
        <f t="shared" si="19"/>
        <v>164.02482744441508</v>
      </c>
      <c r="AA105" s="51">
        <f t="shared" si="20"/>
        <v>14.490488550479363</v>
      </c>
      <c r="AB105" s="51">
        <f t="shared" si="21"/>
        <v>163.48646604148348</v>
      </c>
      <c r="AC105" s="51">
        <f t="shared" si="22"/>
        <v>19.481468245832499</v>
      </c>
      <c r="AD105" s="51">
        <f t="shared" si="23"/>
        <v>122.66348830193746</v>
      </c>
      <c r="AE105" s="51">
        <f t="shared" si="24"/>
        <v>21.341509493713517</v>
      </c>
      <c r="AF105" s="51">
        <v>116592.44899999999</v>
      </c>
      <c r="AG105" s="51">
        <v>102433.522</v>
      </c>
      <c r="AH105" s="51">
        <f t="shared" si="14"/>
        <v>176985.83291270223</v>
      </c>
      <c r="AI105" s="51">
        <f t="shared" si="15"/>
        <v>155492.76445296736</v>
      </c>
      <c r="AJ105" s="50">
        <v>177.4</v>
      </c>
      <c r="AK105" s="51">
        <v>789.3075</v>
      </c>
      <c r="AL105" s="51">
        <f t="shared" si="27"/>
        <v>444.9309470124013</v>
      </c>
      <c r="AM105" s="51">
        <v>88.286839817647589</v>
      </c>
      <c r="AN105" s="51">
        <v>424955.91099999996</v>
      </c>
      <c r="AO105" s="51">
        <v>1159042.5460000001</v>
      </c>
      <c r="AP105" s="51">
        <f t="shared" si="16"/>
        <v>6450.7758868253268</v>
      </c>
      <c r="AQ105" s="51">
        <f t="shared" si="17"/>
        <v>17594.116269490918</v>
      </c>
      <c r="AR105" s="51">
        <v>6473.38</v>
      </c>
      <c r="AS105" s="51">
        <f t="shared" si="25"/>
        <v>98.265072986024038</v>
      </c>
      <c r="AT105" s="51">
        <v>348.92799999999988</v>
      </c>
      <c r="AU105" s="51">
        <v>891580.9</v>
      </c>
      <c r="AV105" s="51">
        <f t="shared" si="26"/>
        <v>13534.083000139803</v>
      </c>
    </row>
    <row r="106" spans="1:48">
      <c r="A106" s="74">
        <v>37135</v>
      </c>
      <c r="B106" s="43">
        <v>2001</v>
      </c>
      <c r="C106" s="43">
        <v>9</v>
      </c>
      <c r="D106" s="43">
        <v>106</v>
      </c>
      <c r="E106" s="50">
        <v>82.224841542694321</v>
      </c>
      <c r="F106" s="50"/>
      <c r="G106" s="51">
        <v>89.737570704753267</v>
      </c>
      <c r="H106" s="51">
        <v>98.84361722935067</v>
      </c>
      <c r="I106" s="51">
        <v>73.321141797467206</v>
      </c>
      <c r="J106" s="51">
        <v>82.559804027960752</v>
      </c>
      <c r="K106" s="51">
        <v>90.694591721459233</v>
      </c>
      <c r="L106" s="51">
        <v>74.5657370277208</v>
      </c>
      <c r="M106" s="51">
        <v>78.426689178224848</v>
      </c>
      <c r="N106" s="51">
        <v>66.489951356085001</v>
      </c>
      <c r="O106" s="51"/>
      <c r="P106" s="51">
        <v>109.090339055744</v>
      </c>
      <c r="Q106" s="51">
        <v>82.094885413729926</v>
      </c>
      <c r="R106" s="51">
        <v>86.545739025379476</v>
      </c>
      <c r="S106" s="51">
        <f t="shared" si="18"/>
        <v>94.857223865932511</v>
      </c>
      <c r="T106" s="51">
        <v>12679.097</v>
      </c>
      <c r="U106" s="51">
        <v>1087.153</v>
      </c>
      <c r="V106" s="51">
        <v>13132.205</v>
      </c>
      <c r="W106" s="51">
        <v>1612.3620000000001</v>
      </c>
      <c r="X106" s="51">
        <v>9925.3580000000002</v>
      </c>
      <c r="Y106" s="51">
        <v>1594.4849999999999</v>
      </c>
      <c r="Z106" s="51">
        <f t="shared" si="19"/>
        <v>154.44442045447437</v>
      </c>
      <c r="AA106" s="51">
        <f t="shared" si="20"/>
        <v>13.2426398370754</v>
      </c>
      <c r="AB106" s="51">
        <f t="shared" si="21"/>
        <v>151.73716404627373</v>
      </c>
      <c r="AC106" s="51">
        <f t="shared" si="22"/>
        <v>18.630171954822362</v>
      </c>
      <c r="AD106" s="51">
        <f t="shared" si="23"/>
        <v>114.68338143243997</v>
      </c>
      <c r="AE106" s="51">
        <f t="shared" si="24"/>
        <v>18.423610659011395</v>
      </c>
      <c r="AF106" s="51">
        <v>106985.88099999999</v>
      </c>
      <c r="AG106" s="51">
        <v>116375.41800000001</v>
      </c>
      <c r="AH106" s="51">
        <f t="shared" si="14"/>
        <v>160905.33805182113</v>
      </c>
      <c r="AI106" s="51">
        <f t="shared" si="15"/>
        <v>175027.07646265952</v>
      </c>
      <c r="AJ106" s="50">
        <v>178.1</v>
      </c>
      <c r="AK106" s="51">
        <v>772.08029999999997</v>
      </c>
      <c r="AL106" s="51">
        <f t="shared" si="27"/>
        <v>433.50943290286352</v>
      </c>
      <c r="AM106" s="51">
        <v>90.613456393041005</v>
      </c>
      <c r="AN106" s="51">
        <v>432444.62599999993</v>
      </c>
      <c r="AO106" s="51">
        <v>1179478.6179999998</v>
      </c>
      <c r="AP106" s="51">
        <f t="shared" si="16"/>
        <v>6503.9094957981742</v>
      </c>
      <c r="AQ106" s="51">
        <f t="shared" si="17"/>
        <v>17739.201096468492</v>
      </c>
      <c r="AR106" s="51">
        <v>5544.96</v>
      </c>
      <c r="AS106" s="51">
        <f t="shared" si="25"/>
        <v>83.395458816086773</v>
      </c>
      <c r="AT106" s="51">
        <v>1631.7960000000021</v>
      </c>
      <c r="AU106" s="51">
        <v>892566.8</v>
      </c>
      <c r="AV106" s="51">
        <f t="shared" si="26"/>
        <v>13424.085621899232</v>
      </c>
    </row>
    <row r="107" spans="1:48">
      <c r="A107" s="74">
        <v>37165</v>
      </c>
      <c r="B107" s="43">
        <v>2001</v>
      </c>
      <c r="C107" s="43">
        <v>10</v>
      </c>
      <c r="D107" s="43">
        <v>107</v>
      </c>
      <c r="E107" s="50">
        <v>84.387833946646339</v>
      </c>
      <c r="F107" s="50"/>
      <c r="G107" s="51">
        <v>89.338333262397256</v>
      </c>
      <c r="H107" s="51">
        <v>97.636937499374028</v>
      </c>
      <c r="I107" s="51">
        <v>72.314647884260779</v>
      </c>
      <c r="J107" s="51">
        <v>72.689798201416963</v>
      </c>
      <c r="K107" s="51">
        <v>95.606268683655841</v>
      </c>
      <c r="L107" s="51">
        <v>70.001593221491049</v>
      </c>
      <c r="M107" s="51">
        <v>84.090513985123366</v>
      </c>
      <c r="N107" s="51">
        <v>66.790457310723994</v>
      </c>
      <c r="O107" s="51"/>
      <c r="P107" s="51">
        <v>102.111109982437</v>
      </c>
      <c r="Q107" s="51">
        <v>81.281537947027928</v>
      </c>
      <c r="R107" s="51">
        <v>86.032207070274623</v>
      </c>
      <c r="S107" s="51">
        <f t="shared" si="18"/>
        <v>94.478034116495294</v>
      </c>
      <c r="T107" s="51">
        <v>14484.933999999999</v>
      </c>
      <c r="U107" s="51">
        <v>1005.653</v>
      </c>
      <c r="V107" s="51">
        <v>15561.174000000001</v>
      </c>
      <c r="W107" s="51">
        <v>2016.1780000000001</v>
      </c>
      <c r="X107" s="51">
        <v>11597.072</v>
      </c>
      <c r="Y107" s="51">
        <v>1947.924</v>
      </c>
      <c r="Z107" s="51">
        <f t="shared" si="19"/>
        <v>178.20693808032999</v>
      </c>
      <c r="AA107" s="51">
        <f t="shared" si="20"/>
        <v>12.372465204280401</v>
      </c>
      <c r="AB107" s="51">
        <f t="shared" si="21"/>
        <v>180.87614545665437</v>
      </c>
      <c r="AC107" s="51">
        <f t="shared" si="22"/>
        <v>23.43515374832943</v>
      </c>
      <c r="AD107" s="51">
        <f t="shared" si="23"/>
        <v>134.79919201104579</v>
      </c>
      <c r="AE107" s="51">
        <f t="shared" si="24"/>
        <v>22.641799697279136</v>
      </c>
      <c r="AF107" s="51">
        <v>113235.897</v>
      </c>
      <c r="AG107" s="51">
        <v>108358.533</v>
      </c>
      <c r="AH107" s="51">
        <f t="shared" si="14"/>
        <v>169539.03530440215</v>
      </c>
      <c r="AI107" s="51">
        <f t="shared" si="15"/>
        <v>162236.54899665099</v>
      </c>
      <c r="AJ107" s="50">
        <v>177.6</v>
      </c>
      <c r="AK107" s="51">
        <v>792.82950000000005</v>
      </c>
      <c r="AL107" s="51">
        <f t="shared" si="27"/>
        <v>446.41300675675683</v>
      </c>
      <c r="AM107" s="51">
        <v>89.044187647899292</v>
      </c>
      <c r="AN107" s="51">
        <v>434386.505</v>
      </c>
      <c r="AO107" s="51">
        <v>1169884.588</v>
      </c>
      <c r="AP107" s="51">
        <f t="shared" si="16"/>
        <v>6503.7210776853617</v>
      </c>
      <c r="AQ107" s="51">
        <f t="shared" si="17"/>
        <v>17515.744540532756</v>
      </c>
      <c r="AR107" s="51">
        <v>5567.04</v>
      </c>
      <c r="AS107" s="51">
        <f t="shared" si="25"/>
        <v>83.350829207545289</v>
      </c>
      <c r="AT107" s="51">
        <v>561.3839999999982</v>
      </c>
      <c r="AU107" s="51">
        <v>899617.1</v>
      </c>
      <c r="AV107" s="51">
        <f t="shared" si="26"/>
        <v>13469.246000439585</v>
      </c>
    </row>
    <row r="108" spans="1:48">
      <c r="A108" s="74">
        <v>37196</v>
      </c>
      <c r="B108" s="43">
        <v>2001</v>
      </c>
      <c r="C108" s="43">
        <v>11</v>
      </c>
      <c r="D108" s="43">
        <v>108</v>
      </c>
      <c r="E108" s="50">
        <v>85.239095721456053</v>
      </c>
      <c r="F108" s="50"/>
      <c r="G108" s="51">
        <v>88.627528339953443</v>
      </c>
      <c r="H108" s="51">
        <v>98.566772060876488</v>
      </c>
      <c r="I108" s="51">
        <v>71.31727672446037</v>
      </c>
      <c r="J108" s="51">
        <v>73.867329814450216</v>
      </c>
      <c r="K108" s="51">
        <v>93.117531760663397</v>
      </c>
      <c r="L108" s="51">
        <v>72.466791138636296</v>
      </c>
      <c r="M108" s="51">
        <v>83.732272687901897</v>
      </c>
      <c r="N108" s="51">
        <v>67.042057015577996</v>
      </c>
      <c r="O108" s="51"/>
      <c r="P108" s="51">
        <v>101.822252370849</v>
      </c>
      <c r="Q108" s="51">
        <v>80.800030121082102</v>
      </c>
      <c r="R108" s="51">
        <v>85.699421347594665</v>
      </c>
      <c r="S108" s="51">
        <f t="shared" si="18"/>
        <v>94.283052149627991</v>
      </c>
      <c r="T108" s="51">
        <v>12511.300999999999</v>
      </c>
      <c r="U108" s="51">
        <v>853.88499999999999</v>
      </c>
      <c r="V108" s="51">
        <v>14188.773999999999</v>
      </c>
      <c r="W108" s="51">
        <v>1978.732</v>
      </c>
      <c r="X108" s="51">
        <v>10292.683000000001</v>
      </c>
      <c r="Y108" s="51">
        <v>1917.3589999999999</v>
      </c>
      <c r="Z108" s="51">
        <f t="shared" si="19"/>
        <v>154.84277643524774</v>
      </c>
      <c r="AA108" s="51">
        <f t="shared" si="20"/>
        <v>10.567879723812217</v>
      </c>
      <c r="AB108" s="51">
        <f t="shared" si="21"/>
        <v>165.56440845091234</v>
      </c>
      <c r="AC108" s="51">
        <f t="shared" si="22"/>
        <v>23.089210742442631</v>
      </c>
      <c r="AD108" s="51">
        <f t="shared" si="23"/>
        <v>120.10212949108654</v>
      </c>
      <c r="AE108" s="51">
        <f t="shared" si="24"/>
        <v>22.373068217383182</v>
      </c>
      <c r="AF108" s="51">
        <v>96859.031000000003</v>
      </c>
      <c r="AG108" s="51">
        <v>96737.736000000004</v>
      </c>
      <c r="AH108" s="51">
        <f t="shared" si="14"/>
        <v>144475.02852947023</v>
      </c>
      <c r="AI108" s="51">
        <f t="shared" si="15"/>
        <v>144294.10478488432</v>
      </c>
      <c r="AJ108" s="50">
        <v>177.5</v>
      </c>
      <c r="AK108" s="51">
        <v>693.82240000000002</v>
      </c>
      <c r="AL108" s="51">
        <f t="shared" si="27"/>
        <v>390.88585915492956</v>
      </c>
      <c r="AM108" s="51">
        <v>87.352475109195481</v>
      </c>
      <c r="AN108" s="51">
        <v>450035.90599999996</v>
      </c>
      <c r="AO108" s="51">
        <v>1186341.845</v>
      </c>
      <c r="AP108" s="51">
        <f t="shared" si="16"/>
        <v>6712.7401221509199</v>
      </c>
      <c r="AQ108" s="51">
        <f t="shared" si="17"/>
        <v>17695.486949696962</v>
      </c>
      <c r="AR108" s="51">
        <v>5707.32</v>
      </c>
      <c r="AS108" s="51">
        <f t="shared" si="25"/>
        <v>85.130442800611533</v>
      </c>
      <c r="AT108" s="51">
        <v>506.81599999999889</v>
      </c>
      <c r="AU108" s="51">
        <v>888573.4</v>
      </c>
      <c r="AV108" s="51">
        <f t="shared" si="26"/>
        <v>13253.969814701983</v>
      </c>
    </row>
    <row r="109" spans="1:48">
      <c r="A109" s="74">
        <v>37226</v>
      </c>
      <c r="B109" s="43">
        <v>2001</v>
      </c>
      <c r="C109" s="43">
        <v>12</v>
      </c>
      <c r="D109" s="43">
        <v>109</v>
      </c>
      <c r="E109" s="50">
        <v>83.932606465672293</v>
      </c>
      <c r="F109" s="50"/>
      <c r="G109" s="51">
        <v>86.768746938069356</v>
      </c>
      <c r="H109" s="51">
        <v>104.43815542334794</v>
      </c>
      <c r="I109" s="51">
        <v>66.955039634074581</v>
      </c>
      <c r="J109" s="51">
        <v>77.565926236817404</v>
      </c>
      <c r="K109" s="51">
        <v>84.723447223725913</v>
      </c>
      <c r="L109" s="51">
        <v>76.412918597012052</v>
      </c>
      <c r="M109" s="51">
        <v>83.274079426585487</v>
      </c>
      <c r="N109" s="51">
        <v>67.134902470813003</v>
      </c>
      <c r="O109" s="51"/>
      <c r="P109" s="51">
        <v>106.49087345287001</v>
      </c>
      <c r="Q109" s="51">
        <v>80.601868065144018</v>
      </c>
      <c r="R109" s="51">
        <v>85.273580816888483</v>
      </c>
      <c r="S109" s="51">
        <f t="shared" si="18"/>
        <v>94.52150043777776</v>
      </c>
      <c r="T109" s="51">
        <v>12175.99</v>
      </c>
      <c r="U109" s="51">
        <v>875.55100000000004</v>
      </c>
      <c r="V109" s="51">
        <v>13462.967000000001</v>
      </c>
      <c r="W109" s="51">
        <v>1775.0329999999999</v>
      </c>
      <c r="X109" s="51">
        <v>9658.7690000000002</v>
      </c>
      <c r="Y109" s="51">
        <v>2029.165</v>
      </c>
      <c r="Z109" s="51">
        <f t="shared" si="19"/>
        <v>151.0633722553319</v>
      </c>
      <c r="AA109" s="51">
        <f t="shared" si="20"/>
        <v>10.862663868936171</v>
      </c>
      <c r="AB109" s="51">
        <f t="shared" si="21"/>
        <v>157.87969581000229</v>
      </c>
      <c r="AC109" s="51">
        <f t="shared" si="22"/>
        <v>20.815743668740758</v>
      </c>
      <c r="AD109" s="51">
        <f t="shared" si="23"/>
        <v>113.26801229023884</v>
      </c>
      <c r="AE109" s="51">
        <f t="shared" si="24"/>
        <v>23.795939851022681</v>
      </c>
      <c r="AF109" s="51">
        <v>99507.15</v>
      </c>
      <c r="AG109" s="51">
        <v>149263.91699999999</v>
      </c>
      <c r="AH109" s="51">
        <f t="shared" si="14"/>
        <v>148219.69845455704</v>
      </c>
      <c r="AI109" s="51">
        <f t="shared" si="15"/>
        <v>222334.30228768516</v>
      </c>
      <c r="AJ109" s="50">
        <v>177.4</v>
      </c>
      <c r="AK109" s="51">
        <v>759.03179999999998</v>
      </c>
      <c r="AL109" s="51">
        <f t="shared" si="27"/>
        <v>427.8645997745208</v>
      </c>
      <c r="AM109" s="51">
        <v>86.346351216841143</v>
      </c>
      <c r="AN109" s="51">
        <v>516161.41099999996</v>
      </c>
      <c r="AO109" s="51">
        <v>1197714.463</v>
      </c>
      <c r="AP109" s="51">
        <f t="shared" si="16"/>
        <v>7688.421253377137</v>
      </c>
      <c r="AQ109" s="51">
        <f t="shared" si="17"/>
        <v>17840.414135117095</v>
      </c>
      <c r="AR109" s="51">
        <v>6214.49</v>
      </c>
      <c r="AS109" s="51">
        <f t="shared" si="25"/>
        <v>92.567200834197365</v>
      </c>
      <c r="AT109" s="51">
        <v>882.65200000000186</v>
      </c>
      <c r="AU109" s="51">
        <v>882751.4</v>
      </c>
      <c r="AV109" s="51">
        <f t="shared" si="26"/>
        <v>13148.919079517207</v>
      </c>
    </row>
    <row r="110" spans="1:48">
      <c r="A110" s="74">
        <v>37257</v>
      </c>
      <c r="B110" s="43">
        <v>2002</v>
      </c>
      <c r="C110" s="43">
        <v>1</v>
      </c>
      <c r="D110" s="43">
        <v>110</v>
      </c>
      <c r="E110" s="50">
        <v>82.014213190444877</v>
      </c>
      <c r="F110" s="50"/>
      <c r="G110" s="51">
        <v>86.751278617021498</v>
      </c>
      <c r="H110" s="51">
        <v>103.6292897078217</v>
      </c>
      <c r="I110" s="51">
        <v>60.873522883035271</v>
      </c>
      <c r="J110" s="51">
        <v>70.254783272223136</v>
      </c>
      <c r="K110" s="51">
        <v>89.581451596240456</v>
      </c>
      <c r="L110" s="51">
        <v>66.891813652124625</v>
      </c>
      <c r="M110" s="51">
        <v>78.040184232060355</v>
      </c>
      <c r="N110" s="51">
        <v>67.754636301573001</v>
      </c>
      <c r="O110" s="51"/>
      <c r="P110" s="51">
        <v>89.823558490427004</v>
      </c>
      <c r="Q110" s="51">
        <v>80.578429877099481</v>
      </c>
      <c r="R110" s="51">
        <v>85.119426023255457</v>
      </c>
      <c r="S110" s="51">
        <f t="shared" si="18"/>
        <v>94.665147125269229</v>
      </c>
      <c r="T110" s="51">
        <v>11579.633</v>
      </c>
      <c r="U110" s="51">
        <v>905.91899999999998</v>
      </c>
      <c r="V110" s="51">
        <v>12159.29</v>
      </c>
      <c r="W110" s="51">
        <v>1387.355</v>
      </c>
      <c r="X110" s="51">
        <v>9144.5959999999995</v>
      </c>
      <c r="Y110" s="51">
        <v>1627.3389999999999</v>
      </c>
      <c r="Z110" s="51">
        <f t="shared" si="19"/>
        <v>143.70636183481841</v>
      </c>
      <c r="AA110" s="51">
        <f t="shared" si="20"/>
        <v>11.242698590450738</v>
      </c>
      <c r="AB110" s="51">
        <f t="shared" si="21"/>
        <v>142.84976494881397</v>
      </c>
      <c r="AC110" s="51">
        <f t="shared" si="22"/>
        <v>16.298923345899457</v>
      </c>
      <c r="AD110" s="51">
        <f t="shared" si="23"/>
        <v>107.43253834326381</v>
      </c>
      <c r="AE110" s="51">
        <f t="shared" si="24"/>
        <v>19.118303259650684</v>
      </c>
      <c r="AF110" s="51">
        <v>123414.931</v>
      </c>
      <c r="AG110" s="51">
        <v>120489.2184</v>
      </c>
      <c r="AH110" s="51">
        <f t="shared" si="14"/>
        <v>182149.79481357613</v>
      </c>
      <c r="AI110" s="51">
        <f t="shared" si="15"/>
        <v>177831.69533034996</v>
      </c>
      <c r="AJ110" s="50">
        <v>177.7</v>
      </c>
      <c r="AK110" s="51">
        <v>711.04300000000001</v>
      </c>
      <c r="AL110" s="51">
        <f t="shared" si="27"/>
        <v>400.13674732695563</v>
      </c>
      <c r="AM110" s="51">
        <v>85.591425995891328</v>
      </c>
      <c r="AN110" s="51">
        <v>474722.57900000003</v>
      </c>
      <c r="AO110" s="51">
        <v>1136136.7820000001</v>
      </c>
      <c r="AP110" s="51">
        <f t="shared" si="16"/>
        <v>7006.4958637963909</v>
      </c>
      <c r="AQ110" s="51">
        <f t="shared" si="17"/>
        <v>16768.399094389701</v>
      </c>
      <c r="AR110" s="51">
        <v>6633.51</v>
      </c>
      <c r="AS110" s="51">
        <f t="shared" si="25"/>
        <v>97.904886840134893</v>
      </c>
      <c r="AT110" s="51">
        <v>2473.4590000000026</v>
      </c>
      <c r="AU110" s="51">
        <v>849335.8</v>
      </c>
      <c r="AV110" s="51">
        <f t="shared" si="26"/>
        <v>12535.463938137644</v>
      </c>
    </row>
    <row r="111" spans="1:48">
      <c r="A111" s="74">
        <v>37288</v>
      </c>
      <c r="B111" s="43">
        <v>2002</v>
      </c>
      <c r="C111" s="43">
        <v>2</v>
      </c>
      <c r="D111" s="43">
        <v>111</v>
      </c>
      <c r="E111" s="50">
        <v>79.63664008383364</v>
      </c>
      <c r="F111" s="50"/>
      <c r="G111" s="51">
        <v>82.377286639814912</v>
      </c>
      <c r="H111" s="51">
        <v>91.891531381627672</v>
      </c>
      <c r="I111" s="51">
        <v>61.217672228489775</v>
      </c>
      <c r="J111" s="51">
        <v>69.853302263484736</v>
      </c>
      <c r="K111" s="51">
        <v>86.430994961913825</v>
      </c>
      <c r="L111" s="51">
        <v>66.981985151633253</v>
      </c>
      <c r="M111" s="51">
        <v>75.600494268440315</v>
      </c>
      <c r="N111" s="51">
        <v>67.711079179107998</v>
      </c>
      <c r="O111" s="51"/>
      <c r="P111" s="51">
        <v>90.766610222688996</v>
      </c>
      <c r="Q111" s="51">
        <v>80.633486788474897</v>
      </c>
      <c r="R111" s="51">
        <v>85.062390813761226</v>
      </c>
      <c r="S111" s="51">
        <f t="shared" si="18"/>
        <v>94.793346409715738</v>
      </c>
      <c r="T111" s="51">
        <v>11977.242</v>
      </c>
      <c r="U111" s="51">
        <v>865.23</v>
      </c>
      <c r="V111" s="51">
        <v>12545.422</v>
      </c>
      <c r="W111" s="51">
        <v>1441.366</v>
      </c>
      <c r="X111" s="51">
        <v>9414.152</v>
      </c>
      <c r="Y111" s="51">
        <v>1689.904</v>
      </c>
      <c r="Z111" s="51">
        <f t="shared" si="19"/>
        <v>148.53930391748767</v>
      </c>
      <c r="AA111" s="51">
        <f t="shared" si="20"/>
        <v>10.730405374503402</v>
      </c>
      <c r="AB111" s="51">
        <f t="shared" si="21"/>
        <v>147.4849446386643</v>
      </c>
      <c r="AC111" s="51">
        <f t="shared" si="22"/>
        <v>16.944809406495292</v>
      </c>
      <c r="AD111" s="51">
        <f t="shared" si="23"/>
        <v>110.67349400761255</v>
      </c>
      <c r="AE111" s="51">
        <f t="shared" si="24"/>
        <v>19.866641224556442</v>
      </c>
      <c r="AF111" s="51">
        <v>90507.951000000001</v>
      </c>
      <c r="AG111" s="51">
        <v>96473.4136</v>
      </c>
      <c r="AH111" s="51">
        <f t="shared" si="14"/>
        <v>133667.86070650295</v>
      </c>
      <c r="AI111" s="51">
        <f t="shared" si="15"/>
        <v>142478.03279698206</v>
      </c>
      <c r="AJ111" s="50">
        <v>178</v>
      </c>
      <c r="AK111" s="51">
        <v>718.86500000000001</v>
      </c>
      <c r="AL111" s="51">
        <f t="shared" si="27"/>
        <v>403.85674157303367</v>
      </c>
      <c r="AM111" s="51">
        <v>85.065485698532683</v>
      </c>
      <c r="AN111" s="51">
        <v>469464.37800000003</v>
      </c>
      <c r="AO111" s="51">
        <v>1140099.8259999999</v>
      </c>
      <c r="AP111" s="51">
        <f t="shared" si="16"/>
        <v>6933.3465614716051</v>
      </c>
      <c r="AQ111" s="51">
        <f t="shared" si="17"/>
        <v>16837.714592972749</v>
      </c>
      <c r="AR111" s="51">
        <v>6685.32</v>
      </c>
      <c r="AS111" s="51">
        <f t="shared" si="25"/>
        <v>98.733029823909973</v>
      </c>
      <c r="AT111" s="51">
        <v>-166.96500000000378</v>
      </c>
      <c r="AU111" s="51">
        <v>845026.5</v>
      </c>
      <c r="AV111" s="51">
        <f t="shared" si="26"/>
        <v>12479.88527497476</v>
      </c>
    </row>
    <row r="112" spans="1:48">
      <c r="A112" s="74">
        <v>37316</v>
      </c>
      <c r="B112" s="43">
        <v>2002</v>
      </c>
      <c r="C112" s="43">
        <v>3</v>
      </c>
      <c r="D112" s="43">
        <v>112</v>
      </c>
      <c r="E112" s="50">
        <v>81.964467853096579</v>
      </c>
      <c r="F112" s="50"/>
      <c r="G112" s="51">
        <v>84.406288548963659</v>
      </c>
      <c r="H112" s="51">
        <v>99.787507905864686</v>
      </c>
      <c r="I112" s="51">
        <v>60.069829171791568</v>
      </c>
      <c r="J112" s="51">
        <v>65.799500695762674</v>
      </c>
      <c r="K112" s="51">
        <v>88.896092137776193</v>
      </c>
      <c r="L112" s="51">
        <v>64.108007994068444</v>
      </c>
      <c r="M112" s="51">
        <v>79.581571191379027</v>
      </c>
      <c r="N112" s="51">
        <v>68.057434733438001</v>
      </c>
      <c r="O112" s="51"/>
      <c r="P112" s="51">
        <v>97.003852922429999</v>
      </c>
      <c r="Q112" s="51">
        <v>81.19797698207266</v>
      </c>
      <c r="R112" s="51">
        <v>85.493657919268557</v>
      </c>
      <c r="S112" s="51">
        <f t="shared" si="18"/>
        <v>94.975439065606139</v>
      </c>
      <c r="T112" s="51">
        <v>13120.312</v>
      </c>
      <c r="U112" s="51">
        <v>1172.3800000000001</v>
      </c>
      <c r="V112" s="51">
        <v>13416.805</v>
      </c>
      <c r="W112" s="51">
        <v>1537.413</v>
      </c>
      <c r="X112" s="51">
        <v>10274.958000000001</v>
      </c>
      <c r="Y112" s="51">
        <v>1604.434</v>
      </c>
      <c r="Z112" s="51">
        <f t="shared" si="19"/>
        <v>161.58422275590408</v>
      </c>
      <c r="AA112" s="51">
        <f t="shared" si="20"/>
        <v>14.438537061814294</v>
      </c>
      <c r="AB112" s="51">
        <f t="shared" si="21"/>
        <v>156.93333665369022</v>
      </c>
      <c r="AC112" s="51">
        <f t="shared" si="22"/>
        <v>17.982772493507941</v>
      </c>
      <c r="AD112" s="51">
        <f t="shared" si="23"/>
        <v>120.18386217259082</v>
      </c>
      <c r="AE112" s="51">
        <f t="shared" si="24"/>
        <v>18.766701987591443</v>
      </c>
      <c r="AF112" s="51">
        <v>100056.21400000001</v>
      </c>
      <c r="AG112" s="51">
        <v>102041.4185</v>
      </c>
      <c r="AH112" s="51">
        <f t="shared" si="14"/>
        <v>147017.31617110211</v>
      </c>
      <c r="AI112" s="51">
        <f t="shared" si="15"/>
        <v>149934.27081062898</v>
      </c>
      <c r="AJ112" s="50">
        <v>178.5</v>
      </c>
      <c r="AK112" s="51">
        <v>744.52700000000004</v>
      </c>
      <c r="AL112" s="51">
        <f t="shared" si="27"/>
        <v>417.1019607843138</v>
      </c>
      <c r="AM112" s="51">
        <v>84.823419834746232</v>
      </c>
      <c r="AN112" s="51">
        <v>484586.58100000001</v>
      </c>
      <c r="AO112" s="51">
        <v>1147399.0209999999</v>
      </c>
      <c r="AP112" s="51">
        <f t="shared" si="16"/>
        <v>7120.2592765653089</v>
      </c>
      <c r="AQ112" s="51">
        <f t="shared" si="17"/>
        <v>16859.275191520839</v>
      </c>
      <c r="AR112" s="51">
        <v>7233.28</v>
      </c>
      <c r="AS112" s="51">
        <f t="shared" si="25"/>
        <v>106.28199591022995</v>
      </c>
      <c r="AT112" s="51">
        <v>-860.68899999999849</v>
      </c>
      <c r="AU112" s="51">
        <v>843833.5</v>
      </c>
      <c r="AV112" s="51">
        <f t="shared" si="26"/>
        <v>12398.843760495243</v>
      </c>
    </row>
    <row r="113" spans="1:48">
      <c r="A113" s="74">
        <v>37347</v>
      </c>
      <c r="B113" s="43">
        <v>2002</v>
      </c>
      <c r="C113" s="43">
        <v>4</v>
      </c>
      <c r="D113" s="43">
        <v>113</v>
      </c>
      <c r="E113" s="50">
        <v>83.797577641202693</v>
      </c>
      <c r="F113" s="50"/>
      <c r="G113" s="51">
        <v>87.32097318942678</v>
      </c>
      <c r="H113" s="51">
        <v>98.528816376752744</v>
      </c>
      <c r="I113" s="51">
        <v>62.579758655158876</v>
      </c>
      <c r="J113" s="51">
        <v>69.30996197512782</v>
      </c>
      <c r="K113" s="51">
        <v>93.729514834898637</v>
      </c>
      <c r="L113" s="51">
        <v>68.696299536252042</v>
      </c>
      <c r="M113" s="51">
        <v>81.994554213010446</v>
      </c>
      <c r="N113" s="51">
        <v>68.429198616676004</v>
      </c>
      <c r="O113" s="51"/>
      <c r="P113" s="51">
        <v>96.963208527660001</v>
      </c>
      <c r="Q113" s="51">
        <v>81.60747427275075</v>
      </c>
      <c r="R113" s="51">
        <v>86.065737992521065</v>
      </c>
      <c r="S113" s="51">
        <f t="shared" si="18"/>
        <v>94.819932038277841</v>
      </c>
      <c r="T113" s="51">
        <v>14445.063</v>
      </c>
      <c r="U113" s="51">
        <v>1249.702</v>
      </c>
      <c r="V113" s="51">
        <v>15014.09</v>
      </c>
      <c r="W113" s="51">
        <v>1912.133</v>
      </c>
      <c r="X113" s="51">
        <v>11215.439</v>
      </c>
      <c r="Y113" s="51">
        <v>1886.518</v>
      </c>
      <c r="Z113" s="51">
        <f t="shared" si="19"/>
        <v>177.0066176992724</v>
      </c>
      <c r="AA113" s="51">
        <f t="shared" si="20"/>
        <v>15.313572820832704</v>
      </c>
      <c r="AB113" s="51">
        <f t="shared" si="21"/>
        <v>174.4490937997266</v>
      </c>
      <c r="AC113" s="51">
        <f t="shared" si="22"/>
        <v>22.21712198838242</v>
      </c>
      <c r="AD113" s="51">
        <f t="shared" si="23"/>
        <v>130.31247115983132</v>
      </c>
      <c r="AE113" s="51">
        <f t="shared" si="24"/>
        <v>21.919500651512852</v>
      </c>
      <c r="AF113" s="51">
        <v>121981.974</v>
      </c>
      <c r="AG113" s="51">
        <v>102993.42750000001</v>
      </c>
      <c r="AH113" s="51">
        <f t="shared" si="14"/>
        <v>178260.12355239442</v>
      </c>
      <c r="AI113" s="51">
        <f t="shared" si="15"/>
        <v>150510.93624074798</v>
      </c>
      <c r="AJ113" s="50">
        <v>179.3</v>
      </c>
      <c r="AK113" s="51">
        <v>805.87199999999996</v>
      </c>
      <c r="AL113" s="51">
        <f t="shared" si="27"/>
        <v>449.45454545454544</v>
      </c>
      <c r="AM113" s="51">
        <v>85.984976174173383</v>
      </c>
      <c r="AN113" s="51">
        <v>474191.37600000005</v>
      </c>
      <c r="AO113" s="51">
        <v>1093913.0580000002</v>
      </c>
      <c r="AP113" s="51">
        <f t="shared" si="16"/>
        <v>6929.6643185361072</v>
      </c>
      <c r="AQ113" s="51">
        <f t="shared" si="17"/>
        <v>15986.056831205044</v>
      </c>
      <c r="AR113" s="51">
        <v>7415.32</v>
      </c>
      <c r="AS113" s="51">
        <f t="shared" si="25"/>
        <v>108.36485228387443</v>
      </c>
      <c r="AT113" s="51">
        <v>-1115.6549999999988</v>
      </c>
      <c r="AU113" s="51">
        <v>850688.8</v>
      </c>
      <c r="AV113" s="51">
        <f t="shared" si="26"/>
        <v>12431.663927051888</v>
      </c>
    </row>
    <row r="114" spans="1:48">
      <c r="A114" s="74">
        <v>37377</v>
      </c>
      <c r="B114" s="43">
        <v>2002</v>
      </c>
      <c r="C114" s="43">
        <v>5</v>
      </c>
      <c r="D114" s="43">
        <v>114</v>
      </c>
      <c r="E114" s="50">
        <v>85.526303844196789</v>
      </c>
      <c r="F114" s="50"/>
      <c r="G114" s="51">
        <v>87.921986097543282</v>
      </c>
      <c r="H114" s="51">
        <v>101.03965770324599</v>
      </c>
      <c r="I114" s="51">
        <v>66.110400227533503</v>
      </c>
      <c r="J114" s="51">
        <v>69.458763673709484</v>
      </c>
      <c r="K114" s="51">
        <v>93.201876758392416</v>
      </c>
      <c r="L114" s="51">
        <v>68.848094468560944</v>
      </c>
      <c r="M114" s="51">
        <v>81.701662515571272</v>
      </c>
      <c r="N114" s="51">
        <v>68.567893678497995</v>
      </c>
      <c r="O114" s="51"/>
      <c r="P114" s="51">
        <v>102.1029073255</v>
      </c>
      <c r="Q114" s="51">
        <v>81.621198783466753</v>
      </c>
      <c r="R114" s="51">
        <v>86.094369671561793</v>
      </c>
      <c r="S114" s="51">
        <f t="shared" si="18"/>
        <v>94.80433981320779</v>
      </c>
      <c r="T114" s="51">
        <v>13911.295</v>
      </c>
      <c r="U114" s="51">
        <v>1290.8510000000001</v>
      </c>
      <c r="V114" s="51">
        <v>14444.727999999999</v>
      </c>
      <c r="W114" s="51">
        <v>1826.395</v>
      </c>
      <c r="X114" s="51">
        <v>10667.977000000001</v>
      </c>
      <c r="Y114" s="51">
        <v>1950.356</v>
      </c>
      <c r="Z114" s="51">
        <f t="shared" si="19"/>
        <v>170.43727864014025</v>
      </c>
      <c r="AA114" s="51">
        <f t="shared" si="20"/>
        <v>15.8151438503679</v>
      </c>
      <c r="AB114" s="51">
        <f t="shared" si="21"/>
        <v>167.77784720539398</v>
      </c>
      <c r="AC114" s="51">
        <f t="shared" si="22"/>
        <v>21.213872718592938</v>
      </c>
      <c r="AD114" s="51">
        <f t="shared" si="23"/>
        <v>123.91027474499052</v>
      </c>
      <c r="AE114" s="51">
        <f t="shared" si="24"/>
        <v>22.653699741810534</v>
      </c>
      <c r="AF114" s="51">
        <v>109850.077</v>
      </c>
      <c r="AG114" s="51">
        <v>99483.300399999993</v>
      </c>
      <c r="AH114" s="51">
        <f t="shared" si="14"/>
        <v>160206.28767607539</v>
      </c>
      <c r="AI114" s="51">
        <f t="shared" si="15"/>
        <v>145087.29240897868</v>
      </c>
      <c r="AJ114" s="50">
        <v>179.5</v>
      </c>
      <c r="AK114" s="51">
        <v>912.20500000000004</v>
      </c>
      <c r="AL114" s="51">
        <f t="shared" si="27"/>
        <v>508.19220055710315</v>
      </c>
      <c r="AM114" s="51">
        <v>89.315546846450005</v>
      </c>
      <c r="AN114" s="51">
        <v>474836.26800000004</v>
      </c>
      <c r="AO114" s="51">
        <v>1116036.2710000002</v>
      </c>
      <c r="AP114" s="51">
        <f t="shared" si="16"/>
        <v>6925.0525650739446</v>
      </c>
      <c r="AQ114" s="51">
        <f t="shared" si="17"/>
        <v>16276.368007348819</v>
      </c>
      <c r="AR114" s="51">
        <v>7371.39</v>
      </c>
      <c r="AS114" s="51">
        <f t="shared" si="25"/>
        <v>107.50497943779733</v>
      </c>
      <c r="AT114" s="51">
        <v>-168.47800000000279</v>
      </c>
      <c r="AU114" s="51">
        <v>854747.5</v>
      </c>
      <c r="AV114" s="51">
        <f t="shared" si="26"/>
        <v>12465.710322206351</v>
      </c>
    </row>
    <row r="115" spans="1:48">
      <c r="A115" s="74">
        <v>37408</v>
      </c>
      <c r="B115" s="43">
        <v>2002</v>
      </c>
      <c r="C115" s="43">
        <v>6</v>
      </c>
      <c r="D115" s="43">
        <v>115</v>
      </c>
      <c r="E115" s="50">
        <v>83.621539364705725</v>
      </c>
      <c r="F115" s="50"/>
      <c r="G115" s="51">
        <v>87.358664704750268</v>
      </c>
      <c r="H115" s="51">
        <v>98.212106623796615</v>
      </c>
      <c r="I115" s="51">
        <v>69.454579440034649</v>
      </c>
      <c r="J115" s="51">
        <v>71.282038626456441</v>
      </c>
      <c r="K115" s="51">
        <v>92.116336290764039</v>
      </c>
      <c r="L115" s="51">
        <v>68.01446629937189</v>
      </c>
      <c r="M115" s="51">
        <v>80.880479878692029</v>
      </c>
      <c r="N115" s="51">
        <v>68.902213711873998</v>
      </c>
      <c r="O115" s="51"/>
      <c r="P115" s="51">
        <v>102.30645575174999</v>
      </c>
      <c r="Q115" s="51">
        <v>81.503795316106107</v>
      </c>
      <c r="R115" s="51">
        <v>86.163145502204003</v>
      </c>
      <c r="S115" s="51">
        <f t="shared" si="18"/>
        <v>94.592409366045359</v>
      </c>
      <c r="T115" s="51">
        <v>13124.146000000001</v>
      </c>
      <c r="U115" s="51">
        <v>1154.3699999999999</v>
      </c>
      <c r="V115" s="51">
        <v>13518.790999999999</v>
      </c>
      <c r="W115" s="51">
        <v>1567.124</v>
      </c>
      <c r="X115" s="51">
        <v>10289.449000000001</v>
      </c>
      <c r="Y115" s="51">
        <v>1662.2180000000001</v>
      </c>
      <c r="Z115" s="51">
        <f t="shared" si="19"/>
        <v>161.02496759934951</v>
      </c>
      <c r="AA115" s="51">
        <f t="shared" si="20"/>
        <v>14.16338951484242</v>
      </c>
      <c r="AB115" s="51">
        <f t="shared" si="21"/>
        <v>156.89760304368411</v>
      </c>
      <c r="AC115" s="51">
        <f t="shared" si="22"/>
        <v>18.187868964926704</v>
      </c>
      <c r="AD115" s="51">
        <f t="shared" si="23"/>
        <v>119.41821459775748</v>
      </c>
      <c r="AE115" s="51">
        <f t="shared" si="24"/>
        <v>19.291519480999931</v>
      </c>
      <c r="AF115" s="51">
        <v>125033.66899999999</v>
      </c>
      <c r="AG115" s="51">
        <v>123954.63559999999</v>
      </c>
      <c r="AH115" s="51">
        <f t="shared" si="14"/>
        <v>181465.38734277675</v>
      </c>
      <c r="AI115" s="51">
        <f t="shared" si="15"/>
        <v>179899.35144658314</v>
      </c>
      <c r="AJ115" s="50">
        <v>179.6</v>
      </c>
      <c r="AK115" s="51">
        <v>860.00300000000004</v>
      </c>
      <c r="AL115" s="51">
        <f t="shared" si="27"/>
        <v>478.84354120267261</v>
      </c>
      <c r="AM115" s="51">
        <v>91.486164536369856</v>
      </c>
      <c r="AN115" s="51">
        <v>490444.478</v>
      </c>
      <c r="AO115" s="51">
        <v>1141201.5019999999</v>
      </c>
      <c r="AP115" s="51">
        <f t="shared" si="16"/>
        <v>7117.9785318781587</v>
      </c>
      <c r="AQ115" s="51">
        <f t="shared" si="17"/>
        <v>16562.624631657302</v>
      </c>
      <c r="AR115" s="51">
        <v>6683.3</v>
      </c>
      <c r="AS115" s="51">
        <f t="shared" si="25"/>
        <v>96.996883553659458</v>
      </c>
      <c r="AT115" s="51">
        <v>610.63500000000204</v>
      </c>
      <c r="AU115" s="51">
        <v>850133.5</v>
      </c>
      <c r="AV115" s="51">
        <f t="shared" si="26"/>
        <v>12338.261054354129</v>
      </c>
    </row>
    <row r="116" spans="1:48">
      <c r="A116" s="74">
        <v>37438</v>
      </c>
      <c r="B116" s="43">
        <v>2002</v>
      </c>
      <c r="C116" s="43">
        <v>7</v>
      </c>
      <c r="D116" s="43">
        <v>116</v>
      </c>
      <c r="E116" s="50">
        <v>84.202127141602062</v>
      </c>
      <c r="F116" s="50"/>
      <c r="G116" s="51">
        <v>89.911222719469521</v>
      </c>
      <c r="H116" s="51">
        <v>101.14317264927514</v>
      </c>
      <c r="I116" s="51">
        <v>70.726776498702108</v>
      </c>
      <c r="J116" s="51">
        <v>77.060565845869689</v>
      </c>
      <c r="K116" s="51">
        <v>92.9913110566863</v>
      </c>
      <c r="L116" s="51">
        <v>73.030605340145172</v>
      </c>
      <c r="M116" s="51">
        <v>82.023726852517413</v>
      </c>
      <c r="N116" s="51">
        <v>69.100011723086993</v>
      </c>
      <c r="O116" s="51"/>
      <c r="P116" s="51">
        <v>104.418343657527</v>
      </c>
      <c r="Q116" s="51">
        <v>81.682865222027161</v>
      </c>
      <c r="R116" s="51">
        <v>86.166295128384519</v>
      </c>
      <c r="S116" s="51">
        <f t="shared" si="18"/>
        <v>94.79677070984981</v>
      </c>
      <c r="T116" s="51">
        <v>14066.592000000001</v>
      </c>
      <c r="U116" s="51">
        <v>1365.0820000000001</v>
      </c>
      <c r="V116" s="51">
        <v>14560.945</v>
      </c>
      <c r="W116" s="51">
        <v>1662.8620000000001</v>
      </c>
      <c r="X116" s="51">
        <v>11168.772000000001</v>
      </c>
      <c r="Y116" s="51">
        <v>1729.3109999999999</v>
      </c>
      <c r="Z116" s="51">
        <f t="shared" si="19"/>
        <v>172.20982591348556</v>
      </c>
      <c r="AA116" s="51">
        <f t="shared" si="20"/>
        <v>16.711974981405071</v>
      </c>
      <c r="AB116" s="51">
        <f t="shared" si="21"/>
        <v>168.98655069600872</v>
      </c>
      <c r="AC116" s="51">
        <f t="shared" si="22"/>
        <v>19.298288240458739</v>
      </c>
      <c r="AD116" s="51">
        <f t="shared" si="23"/>
        <v>129.61880261138015</v>
      </c>
      <c r="AE116" s="51">
        <f t="shared" si="24"/>
        <v>20.069459844169835</v>
      </c>
      <c r="AF116" s="51">
        <v>115478.265</v>
      </c>
      <c r="AG116" s="51">
        <v>143028.57999999999</v>
      </c>
      <c r="AH116" s="51">
        <f t="shared" si="14"/>
        <v>167117.57656825052</v>
      </c>
      <c r="AI116" s="51">
        <f t="shared" si="15"/>
        <v>206987.77964492407</v>
      </c>
      <c r="AJ116" s="50">
        <v>180</v>
      </c>
      <c r="AK116" s="51">
        <v>843.07380000000001</v>
      </c>
      <c r="AL116" s="51">
        <f t="shared" si="27"/>
        <v>468.37433333333331</v>
      </c>
      <c r="AM116" s="51">
        <v>91.731545919590872</v>
      </c>
      <c r="AN116" s="51">
        <v>488425.19400000002</v>
      </c>
      <c r="AO116" s="51">
        <v>1113002.121</v>
      </c>
      <c r="AP116" s="51">
        <f t="shared" si="16"/>
        <v>7068.3807689834639</v>
      </c>
      <c r="AQ116" s="51">
        <f t="shared" si="17"/>
        <v>16107.119134223462</v>
      </c>
      <c r="AR116" s="51">
        <v>6250.68</v>
      </c>
      <c r="AS116" s="51">
        <f t="shared" si="25"/>
        <v>90.458450644684717</v>
      </c>
      <c r="AT116" s="51">
        <v>528.06500000000233</v>
      </c>
      <c r="AU116" s="51">
        <v>849564.1</v>
      </c>
      <c r="AV116" s="51">
        <f t="shared" si="26"/>
        <v>12294.702689842703</v>
      </c>
    </row>
    <row r="117" spans="1:48">
      <c r="A117" s="74">
        <v>37469</v>
      </c>
      <c r="B117" s="43">
        <v>2002</v>
      </c>
      <c r="C117" s="43">
        <v>8</v>
      </c>
      <c r="D117" s="43">
        <v>117</v>
      </c>
      <c r="E117" s="50">
        <v>84.522077441730247</v>
      </c>
      <c r="F117" s="50"/>
      <c r="G117" s="51">
        <v>91.651315300003958</v>
      </c>
      <c r="H117" s="51">
        <v>102.86001944234968</v>
      </c>
      <c r="I117" s="51">
        <v>67.427287378340537</v>
      </c>
      <c r="J117" s="51">
        <v>82.517759558864441</v>
      </c>
      <c r="K117" s="51">
        <v>93.481447683049396</v>
      </c>
      <c r="L117" s="51">
        <v>75.133540219621381</v>
      </c>
      <c r="M117" s="51">
        <v>81.959075255030925</v>
      </c>
      <c r="N117" s="51">
        <v>69.362746788218999</v>
      </c>
      <c r="O117" s="51"/>
      <c r="P117" s="51">
        <v>106.059537997772</v>
      </c>
      <c r="Q117" s="51">
        <v>81.884425541836848</v>
      </c>
      <c r="R117" s="51">
        <v>86.368171921907077</v>
      </c>
      <c r="S117" s="51">
        <f t="shared" si="18"/>
        <v>94.808566303655965</v>
      </c>
      <c r="T117" s="51">
        <v>13726.998</v>
      </c>
      <c r="U117" s="51">
        <v>1327.114</v>
      </c>
      <c r="V117" s="51">
        <v>14300.544</v>
      </c>
      <c r="W117" s="51">
        <v>1778.5229999999999</v>
      </c>
      <c r="X117" s="51">
        <v>10868.745999999999</v>
      </c>
      <c r="Y117" s="51">
        <v>1653.2750000000001</v>
      </c>
      <c r="Z117" s="51">
        <f t="shared" si="19"/>
        <v>167.63869208542624</v>
      </c>
      <c r="AA117" s="51">
        <f t="shared" si="20"/>
        <v>16.207160167740856</v>
      </c>
      <c r="AB117" s="51">
        <f t="shared" si="21"/>
        <v>165.57655073364708</v>
      </c>
      <c r="AC117" s="51">
        <f t="shared" si="22"/>
        <v>20.592342762657015</v>
      </c>
      <c r="AD117" s="51">
        <f t="shared" si="23"/>
        <v>125.84202905009234</v>
      </c>
      <c r="AE117" s="51">
        <f t="shared" si="24"/>
        <v>19.14217892089772</v>
      </c>
      <c r="AF117" s="51">
        <v>110943.425</v>
      </c>
      <c r="AG117" s="51">
        <v>107454.22139999999</v>
      </c>
      <c r="AH117" s="51">
        <f t="shared" si="14"/>
        <v>159946.70069617734</v>
      </c>
      <c r="AI117" s="51">
        <f t="shared" si="15"/>
        <v>154916.32955090914</v>
      </c>
      <c r="AJ117" s="50">
        <v>180.5</v>
      </c>
      <c r="AK117" s="51">
        <v>849.13760000000002</v>
      </c>
      <c r="AL117" s="51">
        <f t="shared" si="27"/>
        <v>470.43634349030475</v>
      </c>
      <c r="AM117" s="51">
        <v>91.936178090250252</v>
      </c>
      <c r="AN117" s="51">
        <v>485368.09399999998</v>
      </c>
      <c r="AO117" s="51">
        <v>1106198.0530000001</v>
      </c>
      <c r="AP117" s="51">
        <f t="shared" si="16"/>
        <v>6997.532774789679</v>
      </c>
      <c r="AQ117" s="51">
        <f t="shared" si="17"/>
        <v>15948.013944394192</v>
      </c>
      <c r="AR117" s="51">
        <v>6028.73</v>
      </c>
      <c r="AS117" s="51">
        <f t="shared" si="25"/>
        <v>86.91596395983494</v>
      </c>
      <c r="AT117" s="51">
        <v>433.71499999999651</v>
      </c>
      <c r="AU117" s="51">
        <v>855141.5</v>
      </c>
      <c r="AV117" s="51">
        <f t="shared" si="26"/>
        <v>12328.541466371724</v>
      </c>
    </row>
    <row r="118" spans="1:48">
      <c r="A118" s="74">
        <v>37500</v>
      </c>
      <c r="B118" s="43">
        <v>2002</v>
      </c>
      <c r="C118" s="43">
        <v>9</v>
      </c>
      <c r="D118" s="43">
        <v>118</v>
      </c>
      <c r="E118" s="50">
        <v>82.349820387137939</v>
      </c>
      <c r="F118" s="50"/>
      <c r="G118" s="51">
        <v>89.170537070127608</v>
      </c>
      <c r="H118" s="51">
        <v>97.365973518069595</v>
      </c>
      <c r="I118" s="51">
        <v>72.785064296083362</v>
      </c>
      <c r="J118" s="51">
        <v>83.191855140290414</v>
      </c>
      <c r="K118" s="51">
        <v>89.987805605008802</v>
      </c>
      <c r="L118" s="51">
        <v>74.457688642405429</v>
      </c>
      <c r="M118" s="51">
        <v>79.560269596990906</v>
      </c>
      <c r="N118" s="51">
        <v>69.779950763035004</v>
      </c>
      <c r="O118" s="51"/>
      <c r="P118" s="51">
        <v>103.46923109258201</v>
      </c>
      <c r="Q118" s="51">
        <v>82.100781663333379</v>
      </c>
      <c r="R118" s="51">
        <v>86.526801125872495</v>
      </c>
      <c r="S118" s="51">
        <f t="shared" si="18"/>
        <v>94.884799385914562</v>
      </c>
      <c r="T118" s="51">
        <v>13573.619000000001</v>
      </c>
      <c r="U118" s="51">
        <v>1334.8610000000001</v>
      </c>
      <c r="V118" s="51">
        <v>14063.593999999999</v>
      </c>
      <c r="W118" s="51">
        <v>1686.712</v>
      </c>
      <c r="X118" s="51">
        <v>10853.245999999999</v>
      </c>
      <c r="Y118" s="51">
        <v>1523.636</v>
      </c>
      <c r="Z118" s="51">
        <f t="shared" si="19"/>
        <v>165.32874261368997</v>
      </c>
      <c r="AA118" s="51">
        <f t="shared" si="20"/>
        <v>16.258809879226227</v>
      </c>
      <c r="AB118" s="51">
        <f t="shared" si="21"/>
        <v>162.53454209570708</v>
      </c>
      <c r="AC118" s="51">
        <f t="shared" si="22"/>
        <v>19.493520828838939</v>
      </c>
      <c r="AD118" s="51">
        <f t="shared" si="23"/>
        <v>125.43218816342853</v>
      </c>
      <c r="AE118" s="51">
        <f t="shared" si="24"/>
        <v>17.608833103439618</v>
      </c>
      <c r="AF118" s="51">
        <v>120246.329</v>
      </c>
      <c r="AG118" s="51">
        <v>110329.8256</v>
      </c>
      <c r="AH118" s="51">
        <f t="shared" si="14"/>
        <v>172322.1751880325</v>
      </c>
      <c r="AI118" s="51">
        <f t="shared" si="15"/>
        <v>158111.06828473968</v>
      </c>
      <c r="AJ118" s="50">
        <v>180.8</v>
      </c>
      <c r="AK118" s="51">
        <v>860.59969999999998</v>
      </c>
      <c r="AL118" s="51">
        <f t="shared" si="27"/>
        <v>475.99540929203539</v>
      </c>
      <c r="AM118" s="51">
        <v>93.571685645659628</v>
      </c>
      <c r="AN118" s="51">
        <v>492849.56599999999</v>
      </c>
      <c r="AO118" s="51">
        <v>1126745.1949999998</v>
      </c>
      <c r="AP118" s="51">
        <f t="shared" si="16"/>
        <v>7062.9107732343155</v>
      </c>
      <c r="AQ118" s="51">
        <f t="shared" si="17"/>
        <v>16147.11937568288</v>
      </c>
      <c r="AR118" s="51">
        <v>5991.39</v>
      </c>
      <c r="AS118" s="51">
        <f t="shared" si="25"/>
        <v>85.861195579602779</v>
      </c>
      <c r="AT118" s="51">
        <v>139.50800000000163</v>
      </c>
      <c r="AU118" s="51">
        <v>860249.7</v>
      </c>
      <c r="AV118" s="51">
        <f t="shared" si="26"/>
        <v>12328.035353898613</v>
      </c>
    </row>
    <row r="119" spans="1:48">
      <c r="A119" s="74">
        <v>37530</v>
      </c>
      <c r="B119" s="43">
        <v>2002</v>
      </c>
      <c r="C119" s="43">
        <v>10</v>
      </c>
      <c r="D119" s="43">
        <v>119</v>
      </c>
      <c r="E119" s="50">
        <v>86.004467292826675</v>
      </c>
      <c r="F119" s="50"/>
      <c r="G119" s="51">
        <v>92.073323641879526</v>
      </c>
      <c r="H119" s="51">
        <v>103.53960888908577</v>
      </c>
      <c r="I119" s="51">
        <v>70.708086953700217</v>
      </c>
      <c r="J119" s="51">
        <v>76.536007436257378</v>
      </c>
      <c r="K119" s="51">
        <v>96.669144687457162</v>
      </c>
      <c r="L119" s="51">
        <v>72.487337927752577</v>
      </c>
      <c r="M119" s="51">
        <v>85.598928667754407</v>
      </c>
      <c r="N119" s="51">
        <v>70.087509395709006</v>
      </c>
      <c r="O119" s="51"/>
      <c r="P119" s="51">
        <v>101.310877500552</v>
      </c>
      <c r="Q119" s="51">
        <v>81.911001583381804</v>
      </c>
      <c r="R119" s="51">
        <v>86.629118268320539</v>
      </c>
      <c r="S119" s="51">
        <f t="shared" si="18"/>
        <v>94.553659578612951</v>
      </c>
      <c r="T119" s="51">
        <v>14856.075999999999</v>
      </c>
      <c r="U119" s="51">
        <v>1504.8240000000001</v>
      </c>
      <c r="V119" s="51">
        <v>15676.501</v>
      </c>
      <c r="W119" s="51">
        <v>2212.797</v>
      </c>
      <c r="X119" s="51">
        <v>11633.224</v>
      </c>
      <c r="Y119" s="51">
        <v>1830.48</v>
      </c>
      <c r="Z119" s="51">
        <f t="shared" si="19"/>
        <v>181.36850621802208</v>
      </c>
      <c r="AA119" s="51">
        <f t="shared" si="20"/>
        <v>18.371451586612029</v>
      </c>
      <c r="AB119" s="51">
        <f t="shared" si="21"/>
        <v>180.96110538080762</v>
      </c>
      <c r="AC119" s="51">
        <f t="shared" si="22"/>
        <v>25.543339748030188</v>
      </c>
      <c r="AD119" s="51">
        <f t="shared" si="23"/>
        <v>134.28768793384063</v>
      </c>
      <c r="AE119" s="51">
        <f t="shared" si="24"/>
        <v>21.13007769893682</v>
      </c>
      <c r="AF119" s="51">
        <v>114041.289</v>
      </c>
      <c r="AG119" s="51">
        <v>117187.08530000001</v>
      </c>
      <c r="AH119" s="51">
        <f t="shared" si="14"/>
        <v>162712.71440982606</v>
      </c>
      <c r="AI119" s="51">
        <f t="shared" si="15"/>
        <v>167201.09804212075</v>
      </c>
      <c r="AJ119" s="50">
        <v>181.2</v>
      </c>
      <c r="AK119" s="51">
        <v>848.28300000000002</v>
      </c>
      <c r="AL119" s="51">
        <f t="shared" si="27"/>
        <v>468.14735099337759</v>
      </c>
      <c r="AM119" s="51">
        <v>93.312658067537043</v>
      </c>
      <c r="AN119" s="51">
        <v>489175.17300000001</v>
      </c>
      <c r="AO119" s="51">
        <v>1129023.6229999999</v>
      </c>
      <c r="AP119" s="51">
        <f t="shared" si="16"/>
        <v>6979.4914560046982</v>
      </c>
      <c r="AQ119" s="51">
        <f t="shared" si="17"/>
        <v>16108.770774341749</v>
      </c>
      <c r="AR119" s="51">
        <v>5909.05</v>
      </c>
      <c r="AS119" s="51">
        <f t="shared" si="25"/>
        <v>84.30960168149123</v>
      </c>
      <c r="AT119" s="51">
        <v>-542.59500000000116</v>
      </c>
      <c r="AU119" s="51">
        <v>914501.5</v>
      </c>
      <c r="AV119" s="51">
        <f t="shared" si="26"/>
        <v>13047.995397251038</v>
      </c>
    </row>
    <row r="120" spans="1:48">
      <c r="A120" s="74">
        <v>37561</v>
      </c>
      <c r="B120" s="43">
        <v>2002</v>
      </c>
      <c r="C120" s="43">
        <v>11</v>
      </c>
      <c r="D120" s="43">
        <v>120</v>
      </c>
      <c r="E120" s="50">
        <v>84.909656422845501</v>
      </c>
      <c r="F120" s="50"/>
      <c r="G120" s="51">
        <v>87.708548815613355</v>
      </c>
      <c r="H120" s="51">
        <v>95.529774956086186</v>
      </c>
      <c r="I120" s="51">
        <v>67.712632028405366</v>
      </c>
      <c r="J120" s="51">
        <v>75.5686668354479</v>
      </c>
      <c r="K120" s="51">
        <v>92.302800682995354</v>
      </c>
      <c r="L120" s="51">
        <v>72.269461166388339</v>
      </c>
      <c r="M120" s="51">
        <v>83.79775249569289</v>
      </c>
      <c r="N120" s="51">
        <v>70.654355126781994</v>
      </c>
      <c r="O120" s="51"/>
      <c r="P120" s="51">
        <v>105.589909173705</v>
      </c>
      <c r="Q120" s="51">
        <v>81.340841857212439</v>
      </c>
      <c r="R120" s="51">
        <v>86.531869645160612</v>
      </c>
      <c r="S120" s="51">
        <f t="shared" si="18"/>
        <v>94.001022040509568</v>
      </c>
      <c r="T120" s="51">
        <v>13230.385</v>
      </c>
      <c r="U120" s="51">
        <v>1141.6110000000001</v>
      </c>
      <c r="V120" s="51">
        <v>14397.931</v>
      </c>
      <c r="W120" s="51">
        <v>2149.1729999999998</v>
      </c>
      <c r="X120" s="51">
        <v>10399.386</v>
      </c>
      <c r="Y120" s="51">
        <v>1849.3720000000001</v>
      </c>
      <c r="Z120" s="51">
        <f t="shared" si="19"/>
        <v>162.65365218649836</v>
      </c>
      <c r="AA120" s="51">
        <f t="shared" si="20"/>
        <v>14.034905146470084</v>
      </c>
      <c r="AB120" s="51">
        <f t="shared" si="21"/>
        <v>166.38876588523152</v>
      </c>
      <c r="AC120" s="51">
        <f t="shared" si="22"/>
        <v>24.836779891767826</v>
      </c>
      <c r="AD120" s="51">
        <f t="shared" si="23"/>
        <v>120.17983712410862</v>
      </c>
      <c r="AE120" s="51">
        <f t="shared" si="24"/>
        <v>21.372148869355076</v>
      </c>
      <c r="AF120" s="51">
        <v>110430.166</v>
      </c>
      <c r="AG120" s="51">
        <v>106673.5503</v>
      </c>
      <c r="AH120" s="51">
        <f t="shared" si="14"/>
        <v>156296.33276228252</v>
      </c>
      <c r="AI120" s="51">
        <f t="shared" si="15"/>
        <v>150979.44084067468</v>
      </c>
      <c r="AJ120" s="50">
        <v>181.5</v>
      </c>
      <c r="AK120" s="51">
        <v>741.43799999999999</v>
      </c>
      <c r="AL120" s="51">
        <f t="shared" si="27"/>
        <v>408.50578512396692</v>
      </c>
      <c r="AM120" s="51">
        <v>93.871072610966095</v>
      </c>
      <c r="AN120" s="51">
        <v>508796.84900000005</v>
      </c>
      <c r="AO120" s="51">
        <v>1168546.5580000002</v>
      </c>
      <c r="AP120" s="51">
        <f t="shared" si="16"/>
        <v>7201.2100044932304</v>
      </c>
      <c r="AQ120" s="51">
        <f t="shared" si="17"/>
        <v>16538.917606751391</v>
      </c>
      <c r="AR120" s="51">
        <v>5938.41</v>
      </c>
      <c r="AS120" s="51">
        <f t="shared" si="25"/>
        <v>84.048746738175339</v>
      </c>
      <c r="AT120" s="51">
        <v>701.38799999999901</v>
      </c>
      <c r="AU120" s="51">
        <v>927500.5</v>
      </c>
      <c r="AV120" s="51">
        <f t="shared" si="26"/>
        <v>13127.294111391937</v>
      </c>
    </row>
    <row r="121" spans="1:48">
      <c r="A121" s="74">
        <v>37591</v>
      </c>
      <c r="B121" s="43">
        <v>2002</v>
      </c>
      <c r="C121" s="43">
        <v>12</v>
      </c>
      <c r="D121" s="43">
        <v>121</v>
      </c>
      <c r="E121" s="50">
        <v>85.259429204379288</v>
      </c>
      <c r="F121" s="50"/>
      <c r="G121" s="51">
        <v>87.021784755535506</v>
      </c>
      <c r="H121" s="51">
        <v>103.69721423631984</v>
      </c>
      <c r="I121" s="51">
        <v>65.367078137735874</v>
      </c>
      <c r="J121" s="51">
        <v>78.314199267326799</v>
      </c>
      <c r="K121" s="51">
        <v>85.471166112002592</v>
      </c>
      <c r="L121" s="51">
        <v>75.591646128671925</v>
      </c>
      <c r="M121" s="51">
        <v>83.82716836255824</v>
      </c>
      <c r="N121" s="51">
        <v>70.961913759455996</v>
      </c>
      <c r="O121" s="51"/>
      <c r="P121" s="51">
        <v>107.560735346168</v>
      </c>
      <c r="Q121" s="51">
        <v>81.917206765154873</v>
      </c>
      <c r="R121" s="51">
        <v>86.624210268127229</v>
      </c>
      <c r="S121" s="51">
        <f t="shared" si="18"/>
        <v>94.566180184035375</v>
      </c>
      <c r="T121" s="51">
        <v>13434.619000000001</v>
      </c>
      <c r="U121" s="51">
        <v>1511.52</v>
      </c>
      <c r="V121" s="51">
        <v>14580.248</v>
      </c>
      <c r="W121" s="51">
        <v>2016.5029999999999</v>
      </c>
      <c r="X121" s="51">
        <v>10578.124</v>
      </c>
      <c r="Y121" s="51">
        <v>1985.6210000000001</v>
      </c>
      <c r="Z121" s="51">
        <f t="shared" si="19"/>
        <v>164.00240597210751</v>
      </c>
      <c r="AA121" s="51">
        <f t="shared" si="20"/>
        <v>18.451801027997885</v>
      </c>
      <c r="AB121" s="51">
        <f t="shared" si="21"/>
        <v>168.31608570940935</v>
      </c>
      <c r="AC121" s="51">
        <f t="shared" si="22"/>
        <v>23.2787461352702</v>
      </c>
      <c r="AD121" s="51">
        <f t="shared" si="23"/>
        <v>122.1150988535147</v>
      </c>
      <c r="AE121" s="51">
        <f t="shared" si="24"/>
        <v>22.922240720624444</v>
      </c>
      <c r="AF121" s="51">
        <v>145251.19699999999</v>
      </c>
      <c r="AG121" s="51">
        <v>229842.38459999999</v>
      </c>
      <c r="AH121" s="51">
        <f t="shared" si="14"/>
        <v>204688.95116381301</v>
      </c>
      <c r="AI121" s="51">
        <f t="shared" si="15"/>
        <v>323895.41434735118</v>
      </c>
      <c r="AJ121" s="50">
        <v>181.8</v>
      </c>
      <c r="AK121" s="51">
        <v>919.40099999999995</v>
      </c>
      <c r="AL121" s="51">
        <f t="shared" si="27"/>
        <v>505.72112211221116</v>
      </c>
      <c r="AM121" s="51">
        <v>93.63991032354825</v>
      </c>
      <c r="AN121" s="51">
        <v>585836.02899999998</v>
      </c>
      <c r="AO121" s="51">
        <v>1218600.679</v>
      </c>
      <c r="AP121" s="51">
        <f t="shared" si="16"/>
        <v>8255.6402154801617</v>
      </c>
      <c r="AQ121" s="51">
        <f t="shared" si="17"/>
        <v>17172.601673776251</v>
      </c>
      <c r="AR121" s="51">
        <v>6142.84</v>
      </c>
      <c r="AS121" s="51">
        <f t="shared" si="25"/>
        <v>86.565309115291996</v>
      </c>
      <c r="AT121" s="51">
        <v>3827.8380000000034</v>
      </c>
      <c r="AU121" s="51">
        <v>938677.6</v>
      </c>
      <c r="AV121" s="51">
        <f t="shared" si="26"/>
        <v>13227.907059861629</v>
      </c>
    </row>
    <row r="122" spans="1:48">
      <c r="A122" s="74">
        <v>37622</v>
      </c>
      <c r="B122" s="43">
        <v>2003</v>
      </c>
      <c r="C122" s="43">
        <v>1</v>
      </c>
      <c r="D122" s="43">
        <v>122</v>
      </c>
      <c r="E122" s="50">
        <v>83.945932890789308</v>
      </c>
      <c r="F122" s="50"/>
      <c r="G122" s="51">
        <v>87.638664241318637</v>
      </c>
      <c r="H122" s="51">
        <v>104.44555187217269</v>
      </c>
      <c r="I122" s="51">
        <v>62.509427151326044</v>
      </c>
      <c r="J122" s="51">
        <v>75.053579974437739</v>
      </c>
      <c r="K122" s="51">
        <v>88.423926539321812</v>
      </c>
      <c r="L122" s="51">
        <v>69.573996909290486</v>
      </c>
      <c r="M122" s="51">
        <v>79.152133676998787</v>
      </c>
      <c r="N122" s="51">
        <v>71.248784591725993</v>
      </c>
      <c r="O122" s="51"/>
      <c r="P122" s="51">
        <v>100</v>
      </c>
      <c r="Q122" s="51">
        <v>82.432178070090927</v>
      </c>
      <c r="R122" s="51">
        <v>86.971082112367512</v>
      </c>
      <c r="S122" s="51">
        <f t="shared" si="18"/>
        <v>94.781134220668577</v>
      </c>
      <c r="T122" s="51">
        <v>12613.632</v>
      </c>
      <c r="U122" s="51">
        <v>1878.712</v>
      </c>
      <c r="V122" s="51">
        <v>12622.254000000001</v>
      </c>
      <c r="W122" s="51">
        <v>1640.396</v>
      </c>
      <c r="X122" s="51">
        <v>9435.1209999999992</v>
      </c>
      <c r="Y122" s="51">
        <v>1546.7370000000001</v>
      </c>
      <c r="Z122" s="51">
        <f t="shared" si="19"/>
        <v>153.01830298933513</v>
      </c>
      <c r="AA122" s="51">
        <f t="shared" si="20"/>
        <v>22.791002785375358</v>
      </c>
      <c r="AB122" s="51">
        <f t="shared" si="21"/>
        <v>145.13161953868669</v>
      </c>
      <c r="AC122" s="51">
        <f t="shared" si="22"/>
        <v>18.861395766935402</v>
      </c>
      <c r="AD122" s="51">
        <f t="shared" si="23"/>
        <v>108.48572618436239</v>
      </c>
      <c r="AE122" s="51">
        <f t="shared" si="24"/>
        <v>17.784497587388877</v>
      </c>
      <c r="AF122" s="51">
        <v>146355.26800000001</v>
      </c>
      <c r="AG122" s="51">
        <v>131857.804</v>
      </c>
      <c r="AH122" s="51">
        <f t="shared" si="14"/>
        <v>205414.40648939298</v>
      </c>
      <c r="AI122" s="51">
        <f t="shared" si="15"/>
        <v>185066.74149682611</v>
      </c>
      <c r="AJ122" s="50">
        <v>182.6</v>
      </c>
      <c r="AK122" s="51">
        <v>1051.2547</v>
      </c>
      <c r="AL122" s="51">
        <f t="shared" si="27"/>
        <v>575.71451259583796</v>
      </c>
      <c r="AM122" s="51">
        <v>97.737152711944503</v>
      </c>
      <c r="AN122" s="51">
        <v>542367.80299999996</v>
      </c>
      <c r="AO122" s="51">
        <v>1269312.554</v>
      </c>
      <c r="AP122" s="51">
        <f t="shared" si="16"/>
        <v>7612.3095447579644</v>
      </c>
      <c r="AQ122" s="51">
        <f t="shared" si="17"/>
        <v>17815.216937011486</v>
      </c>
      <c r="AR122" s="51">
        <v>6168.1</v>
      </c>
      <c r="AS122" s="51">
        <f t="shared" si="25"/>
        <v>86.571301325977871</v>
      </c>
      <c r="AT122" s="51">
        <v>917.28100000000086</v>
      </c>
      <c r="AU122" s="51">
        <v>933057.4</v>
      </c>
      <c r="AV122" s="51">
        <f t="shared" si="26"/>
        <v>13095.765848451463</v>
      </c>
    </row>
    <row r="123" spans="1:48">
      <c r="A123" s="74">
        <v>37653</v>
      </c>
      <c r="B123" s="43">
        <v>2003</v>
      </c>
      <c r="C123" s="43">
        <v>2</v>
      </c>
      <c r="D123" s="43">
        <v>123</v>
      </c>
      <c r="E123" s="50">
        <v>81.950017499314058</v>
      </c>
      <c r="F123" s="50"/>
      <c r="G123" s="51">
        <v>85.354315055406317</v>
      </c>
      <c r="H123" s="51">
        <v>94.831385403375464</v>
      </c>
      <c r="I123" s="51">
        <v>62.643611223467268</v>
      </c>
      <c r="J123" s="51">
        <v>77.942986178530958</v>
      </c>
      <c r="K123" s="51">
        <v>87.021187353862231</v>
      </c>
      <c r="L123" s="51">
        <v>71.168956419086314</v>
      </c>
      <c r="M123" s="51">
        <v>77.072034914461412</v>
      </c>
      <c r="N123" s="51">
        <v>71.446697882259002</v>
      </c>
      <c r="O123" s="51"/>
      <c r="P123" s="51">
        <v>94.279774122055002</v>
      </c>
      <c r="Q123" s="51">
        <v>82.981727300277754</v>
      </c>
      <c r="R123" s="51">
        <v>88.305229760209926</v>
      </c>
      <c r="S123" s="51">
        <f t="shared" si="18"/>
        <v>93.971475444446526</v>
      </c>
      <c r="T123" s="51">
        <v>12867.156000000001</v>
      </c>
      <c r="U123" s="51">
        <v>1660.4</v>
      </c>
      <c r="V123" s="51">
        <v>12581.877</v>
      </c>
      <c r="W123" s="51">
        <v>1607.652</v>
      </c>
      <c r="X123" s="51">
        <v>9529.2430000000004</v>
      </c>
      <c r="Y123" s="51">
        <v>1444.982</v>
      </c>
      <c r="Z123" s="51">
        <f t="shared" si="19"/>
        <v>155.0601128539889</v>
      </c>
      <c r="AA123" s="51">
        <f t="shared" si="20"/>
        <v>20.009224368054852</v>
      </c>
      <c r="AB123" s="51">
        <f t="shared" si="21"/>
        <v>142.48167446215464</v>
      </c>
      <c r="AC123" s="51">
        <f t="shared" si="22"/>
        <v>18.205626148819594</v>
      </c>
      <c r="AD123" s="51">
        <f t="shared" si="23"/>
        <v>107.91255541575919</v>
      </c>
      <c r="AE123" s="51">
        <f t="shared" si="24"/>
        <v>16.363492897575863</v>
      </c>
      <c r="AF123" s="51">
        <v>122839.352</v>
      </c>
      <c r="AG123" s="51">
        <v>119168.39200000001</v>
      </c>
      <c r="AH123" s="51">
        <f t="shared" si="14"/>
        <v>171931.46169251073</v>
      </c>
      <c r="AI123" s="51">
        <f t="shared" si="15"/>
        <v>166793.42157475807</v>
      </c>
      <c r="AJ123" s="50">
        <v>183.6</v>
      </c>
      <c r="AK123" s="51">
        <v>979.75969999999995</v>
      </c>
      <c r="AL123" s="51">
        <f t="shared" si="27"/>
        <v>533.63818082788669</v>
      </c>
      <c r="AM123" s="51">
        <v>101.03975002564201</v>
      </c>
      <c r="AN123" s="51">
        <v>534645.31900000002</v>
      </c>
      <c r="AO123" s="51">
        <v>1301809.0079999999</v>
      </c>
      <c r="AP123" s="51">
        <f t="shared" si="16"/>
        <v>7483.135468081</v>
      </c>
      <c r="AQ123" s="51">
        <f t="shared" si="17"/>
        <v>18220.702237986192</v>
      </c>
      <c r="AR123" s="51">
        <v>5873.29</v>
      </c>
      <c r="AS123" s="51">
        <f t="shared" si="25"/>
        <v>82.205198757805746</v>
      </c>
      <c r="AT123" s="51">
        <v>160.09499999999571</v>
      </c>
      <c r="AU123" s="51">
        <v>929761.4</v>
      </c>
      <c r="AV123" s="51">
        <f t="shared" si="26"/>
        <v>13013.357195768594</v>
      </c>
    </row>
    <row r="124" spans="1:48">
      <c r="A124" s="74">
        <v>37681</v>
      </c>
      <c r="B124" s="43">
        <v>2003</v>
      </c>
      <c r="C124" s="43">
        <v>3</v>
      </c>
      <c r="D124" s="43">
        <v>124</v>
      </c>
      <c r="E124" s="50">
        <v>85.314805301563311</v>
      </c>
      <c r="F124" s="50"/>
      <c r="G124" s="51">
        <v>89.301385384756657</v>
      </c>
      <c r="H124" s="51">
        <v>105.40974753264274</v>
      </c>
      <c r="I124" s="51">
        <v>63.124894762088424</v>
      </c>
      <c r="J124" s="51">
        <v>75.37081598235622</v>
      </c>
      <c r="K124" s="51">
        <v>91.26460444822267</v>
      </c>
      <c r="L124" s="51">
        <v>72.005448604777783</v>
      </c>
      <c r="M124" s="51">
        <v>81.24587307125924</v>
      </c>
      <c r="N124" s="51">
        <v>71.897691931067996</v>
      </c>
      <c r="O124" s="51"/>
      <c r="P124" s="51">
        <v>91.395007932954002</v>
      </c>
      <c r="Q124" s="51">
        <v>82.543563655841112</v>
      </c>
      <c r="R124" s="51">
        <v>88.010104688026189</v>
      </c>
      <c r="S124" s="51">
        <f t="shared" si="18"/>
        <v>93.788734769078403</v>
      </c>
      <c r="T124" s="51">
        <v>13570.706</v>
      </c>
      <c r="U124" s="51">
        <v>1352.1690000000001</v>
      </c>
      <c r="V124" s="51">
        <v>13985.278</v>
      </c>
      <c r="W124" s="51">
        <v>1725.212</v>
      </c>
      <c r="X124" s="51">
        <v>10601.621999999999</v>
      </c>
      <c r="Y124" s="51">
        <v>1658.444</v>
      </c>
      <c r="Z124" s="51">
        <f t="shared" si="19"/>
        <v>164.40659209459372</v>
      </c>
      <c r="AA124" s="51">
        <f t="shared" si="20"/>
        <v>16.38127723244131</v>
      </c>
      <c r="AB124" s="51">
        <f t="shared" si="21"/>
        <v>158.90536716862584</v>
      </c>
      <c r="AC124" s="51">
        <f t="shared" si="22"/>
        <v>19.602430949439785</v>
      </c>
      <c r="AD124" s="51">
        <f t="shared" si="23"/>
        <v>120.45914543085817</v>
      </c>
      <c r="AE124" s="51">
        <f t="shared" si="24"/>
        <v>18.843790788327876</v>
      </c>
      <c r="AF124" s="51">
        <v>135149.05900000001</v>
      </c>
      <c r="AG124" s="51">
        <v>121732.50199999999</v>
      </c>
      <c r="AH124" s="51">
        <f t="shared" si="14"/>
        <v>187974.12736082589</v>
      </c>
      <c r="AI124" s="51">
        <f t="shared" si="15"/>
        <v>169313.50469040257</v>
      </c>
      <c r="AJ124" s="50">
        <v>183.9</v>
      </c>
      <c r="AK124" s="51">
        <v>1139.1124</v>
      </c>
      <c r="AL124" s="51">
        <f t="shared" si="27"/>
        <v>619.41946710168565</v>
      </c>
      <c r="AM124" s="51">
        <v>100.64226313889431</v>
      </c>
      <c r="AN124" s="51">
        <v>544103.19999999995</v>
      </c>
      <c r="AO124" s="51">
        <v>1301300.058</v>
      </c>
      <c r="AP124" s="51">
        <f t="shared" si="16"/>
        <v>7567.7422374234156</v>
      </c>
      <c r="AQ124" s="51">
        <f t="shared" si="17"/>
        <v>18099.330076515154</v>
      </c>
      <c r="AR124" s="51">
        <v>5936.8</v>
      </c>
      <c r="AS124" s="51">
        <f t="shared" si="25"/>
        <v>82.572887119824586</v>
      </c>
      <c r="AT124" s="51">
        <v>2339.1739999999991</v>
      </c>
      <c r="AU124" s="51">
        <v>925409.4</v>
      </c>
      <c r="AV124" s="51">
        <f t="shared" si="26"/>
        <v>12871.197602382528</v>
      </c>
    </row>
    <row r="125" spans="1:48">
      <c r="A125" s="74">
        <v>37712</v>
      </c>
      <c r="B125" s="43">
        <v>2003</v>
      </c>
      <c r="C125" s="43">
        <v>4</v>
      </c>
      <c r="D125" s="43">
        <v>125</v>
      </c>
      <c r="E125" s="50">
        <v>82.940644245381364</v>
      </c>
      <c r="F125" s="50"/>
      <c r="G125" s="51">
        <v>86.000608754166436</v>
      </c>
      <c r="H125" s="51">
        <v>100.79913905777831</v>
      </c>
      <c r="I125" s="51">
        <v>62.577375711209612</v>
      </c>
      <c r="J125" s="51">
        <v>72.804633047545749</v>
      </c>
      <c r="K125" s="51">
        <v>87.92879278065702</v>
      </c>
      <c r="L125" s="51">
        <v>69.800829226903573</v>
      </c>
      <c r="M125" s="51">
        <v>79.625178276014537</v>
      </c>
      <c r="N125" s="51">
        <v>72.020439546798997</v>
      </c>
      <c r="O125" s="51"/>
      <c r="P125" s="51">
        <v>96.908652553761002</v>
      </c>
      <c r="Q125" s="51">
        <v>81.675766904266013</v>
      </c>
      <c r="R125" s="51">
        <v>87.527645253748474</v>
      </c>
      <c r="S125" s="51">
        <f t="shared" si="18"/>
        <v>93.314251363077943</v>
      </c>
      <c r="T125" s="51">
        <v>13563.24</v>
      </c>
      <c r="U125" s="51">
        <v>1337.345</v>
      </c>
      <c r="V125" s="51">
        <v>14369.374</v>
      </c>
      <c r="W125" s="51">
        <v>1719.133</v>
      </c>
      <c r="X125" s="51">
        <v>11005.171</v>
      </c>
      <c r="Y125" s="51">
        <v>1645.07</v>
      </c>
      <c r="Z125" s="51">
        <f t="shared" si="19"/>
        <v>166.06198526299454</v>
      </c>
      <c r="AA125" s="51">
        <f t="shared" si="20"/>
        <v>16.373828501268093</v>
      </c>
      <c r="AB125" s="51">
        <f t="shared" si="21"/>
        <v>164.16954847056866</v>
      </c>
      <c r="AC125" s="51">
        <f t="shared" si="22"/>
        <v>19.641028786003769</v>
      </c>
      <c r="AD125" s="51">
        <f t="shared" si="23"/>
        <v>125.73365784142</v>
      </c>
      <c r="AE125" s="51">
        <f t="shared" si="24"/>
        <v>18.794861843144901</v>
      </c>
      <c r="AF125" s="51">
        <v>145095.663</v>
      </c>
      <c r="AG125" s="51">
        <v>114020.482</v>
      </c>
      <c r="AH125" s="51">
        <f t="shared" si="14"/>
        <v>201464.56188415317</v>
      </c>
      <c r="AI125" s="51">
        <f t="shared" si="15"/>
        <v>158316.83716108024</v>
      </c>
      <c r="AJ125" s="50">
        <v>183.2</v>
      </c>
      <c r="AK125" s="51">
        <v>1202.5097000000001</v>
      </c>
      <c r="AL125" s="51">
        <f t="shared" si="27"/>
        <v>656.39175764192146</v>
      </c>
      <c r="AM125" s="51">
        <v>97.671375958467237</v>
      </c>
      <c r="AN125" s="51">
        <v>534936.40370000002</v>
      </c>
      <c r="AO125" s="51">
        <v>1243648.84403</v>
      </c>
      <c r="AP125" s="51">
        <f t="shared" si="16"/>
        <v>7427.5637175526745</v>
      </c>
      <c r="AQ125" s="51">
        <f t="shared" si="17"/>
        <v>17267.998527305226</v>
      </c>
      <c r="AR125" s="51">
        <v>6263.24</v>
      </c>
      <c r="AS125" s="51">
        <f t="shared" si="25"/>
        <v>86.964756663698736</v>
      </c>
      <c r="AT125" s="51">
        <v>1957.8930000000055</v>
      </c>
      <c r="AU125" s="51">
        <v>932308.1</v>
      </c>
      <c r="AV125" s="51">
        <f t="shared" si="26"/>
        <v>12945.048737090596</v>
      </c>
    </row>
    <row r="126" spans="1:48">
      <c r="A126" s="74">
        <v>37742</v>
      </c>
      <c r="B126" s="43">
        <v>2003</v>
      </c>
      <c r="C126" s="43">
        <v>5</v>
      </c>
      <c r="D126" s="43">
        <v>126</v>
      </c>
      <c r="E126" s="50">
        <v>85.713046368779231</v>
      </c>
      <c r="F126" s="50"/>
      <c r="G126" s="51">
        <v>88.313695993085773</v>
      </c>
      <c r="H126" s="51">
        <v>105.34380362778464</v>
      </c>
      <c r="I126" s="51">
        <v>66.592694559016437</v>
      </c>
      <c r="J126" s="51">
        <v>71.255972973558301</v>
      </c>
      <c r="K126" s="51">
        <v>90.832241797882276</v>
      </c>
      <c r="L126" s="51">
        <v>70.045337075062292</v>
      </c>
      <c r="M126" s="51">
        <v>80.872128799908978</v>
      </c>
      <c r="N126" s="51">
        <v>71.788046588927003</v>
      </c>
      <c r="O126" s="51"/>
      <c r="P126" s="51">
        <v>98.955126339491997</v>
      </c>
      <c r="Q126" s="51">
        <v>81.751836290564668</v>
      </c>
      <c r="R126" s="51">
        <v>87.444795337179571</v>
      </c>
      <c r="S126" s="51">
        <f t="shared" si="18"/>
        <v>93.489653644149612</v>
      </c>
      <c r="T126" s="51">
        <v>13153.418</v>
      </c>
      <c r="U126" s="51">
        <v>1268.6980000000001</v>
      </c>
      <c r="V126" s="51">
        <v>13674.733</v>
      </c>
      <c r="W126" s="51">
        <v>1573.066</v>
      </c>
      <c r="X126" s="51">
        <v>10419.896000000001</v>
      </c>
      <c r="Y126" s="51">
        <v>1681.771</v>
      </c>
      <c r="Z126" s="51">
        <f t="shared" si="19"/>
        <v>160.8944654557942</v>
      </c>
      <c r="AA126" s="51">
        <f t="shared" si="20"/>
        <v>15.518893000650873</v>
      </c>
      <c r="AB126" s="51">
        <f t="shared" si="21"/>
        <v>156.38132546678636</v>
      </c>
      <c r="AC126" s="51">
        <f t="shared" si="22"/>
        <v>17.989246746297404</v>
      </c>
      <c r="AD126" s="51">
        <f t="shared" si="23"/>
        <v>119.15970481515546</v>
      </c>
      <c r="AE126" s="51">
        <f t="shared" si="24"/>
        <v>19.232373905333489</v>
      </c>
      <c r="AF126" s="51">
        <v>125071.663</v>
      </c>
      <c r="AG126" s="51">
        <v>122301.13099999999</v>
      </c>
      <c r="AH126" s="51">
        <f t="shared" si="14"/>
        <v>174223.52180187582</v>
      </c>
      <c r="AI126" s="51">
        <f t="shared" si="15"/>
        <v>170364.19962827687</v>
      </c>
      <c r="AJ126" s="50">
        <v>182.9</v>
      </c>
      <c r="AK126" s="51">
        <v>1350.9668999999999</v>
      </c>
      <c r="AL126" s="51">
        <f t="shared" si="27"/>
        <v>738.63690541279379</v>
      </c>
      <c r="AM126" s="51">
        <v>95.548945606167692</v>
      </c>
      <c r="AN126" s="51">
        <v>537601.97748</v>
      </c>
      <c r="AO126" s="51">
        <v>1244516.4538799999</v>
      </c>
      <c r="AP126" s="51">
        <f t="shared" si="16"/>
        <v>7488.7394632482283</v>
      </c>
      <c r="AQ126" s="51">
        <f t="shared" si="17"/>
        <v>17335.984373643081</v>
      </c>
      <c r="AR126" s="51">
        <v>6551.97</v>
      </c>
      <c r="AS126" s="51">
        <f t="shared" si="25"/>
        <v>91.268258593494224</v>
      </c>
      <c r="AT126" s="51">
        <v>1180.9549999999999</v>
      </c>
      <c r="AU126" s="51">
        <v>937871.4</v>
      </c>
      <c r="AV126" s="51">
        <f t="shared" si="26"/>
        <v>13064.450762540497</v>
      </c>
    </row>
    <row r="127" spans="1:48">
      <c r="A127" s="74">
        <v>37773</v>
      </c>
      <c r="B127" s="43">
        <v>2003</v>
      </c>
      <c r="C127" s="43">
        <v>6</v>
      </c>
      <c r="D127" s="43">
        <v>127</v>
      </c>
      <c r="E127" s="50">
        <v>85.266177550882901</v>
      </c>
      <c r="F127" s="50"/>
      <c r="G127" s="51">
        <v>88.903620208197751</v>
      </c>
      <c r="H127" s="51">
        <v>103.41221676750705</v>
      </c>
      <c r="I127" s="51">
        <v>70.547945471175879</v>
      </c>
      <c r="J127" s="51">
        <v>74.474749691145163</v>
      </c>
      <c r="K127" s="51">
        <v>90.978172717468127</v>
      </c>
      <c r="L127" s="51">
        <v>71.529180149023617</v>
      </c>
      <c r="M127" s="51">
        <v>81.206683570436525</v>
      </c>
      <c r="N127" s="51">
        <v>71.847351616751993</v>
      </c>
      <c r="O127" s="51"/>
      <c r="P127" s="51">
        <v>100.24905252359299</v>
      </c>
      <c r="Q127" s="51">
        <v>82.103217236656491</v>
      </c>
      <c r="R127" s="51">
        <v>87.438418735444358</v>
      </c>
      <c r="S127" s="51">
        <f t="shared" si="18"/>
        <v>93.89833259115747</v>
      </c>
      <c r="T127" s="51">
        <v>13527.896000000001</v>
      </c>
      <c r="U127" s="51">
        <v>1441.799</v>
      </c>
      <c r="V127" s="51">
        <v>13847.022999999999</v>
      </c>
      <c r="W127" s="51">
        <v>1593.13</v>
      </c>
      <c r="X127" s="51">
        <v>10587.763999999999</v>
      </c>
      <c r="Y127" s="51">
        <v>1666.1289999999999</v>
      </c>
      <c r="Z127" s="51">
        <f t="shared" si="19"/>
        <v>164.76694160481964</v>
      </c>
      <c r="AA127" s="51">
        <f t="shared" si="20"/>
        <v>17.560810020929146</v>
      </c>
      <c r="AB127" s="51">
        <f t="shared" si="21"/>
        <v>158.36314517415809</v>
      </c>
      <c r="AC127" s="51">
        <f t="shared" si="22"/>
        <v>18.220022994928694</v>
      </c>
      <c r="AD127" s="51">
        <f t="shared" si="23"/>
        <v>121.08823733460432</v>
      </c>
      <c r="AE127" s="51">
        <f t="shared" si="24"/>
        <v>19.054884844625075</v>
      </c>
      <c r="AF127" s="51">
        <v>132222.66200000001</v>
      </c>
      <c r="AG127" s="51">
        <v>134971.68299999999</v>
      </c>
      <c r="AH127" s="51">
        <f t="shared" si="14"/>
        <v>184032.75698358635</v>
      </c>
      <c r="AI127" s="51">
        <f t="shared" si="15"/>
        <v>187858.95368832201</v>
      </c>
      <c r="AJ127" s="50">
        <v>183.1</v>
      </c>
      <c r="AK127" s="51">
        <v>1351.1706999999999</v>
      </c>
      <c r="AL127" s="51">
        <f t="shared" si="27"/>
        <v>737.94139814309119</v>
      </c>
      <c r="AM127" s="51">
        <v>98.009654203718938</v>
      </c>
      <c r="AN127" s="51">
        <v>555577.14928000001</v>
      </c>
      <c r="AO127" s="51">
        <v>1240019.60595</v>
      </c>
      <c r="AP127" s="51">
        <f t="shared" si="16"/>
        <v>7732.7436123680463</v>
      </c>
      <c r="AQ127" s="51">
        <f t="shared" si="17"/>
        <v>17259.085798520595</v>
      </c>
      <c r="AR127" s="51">
        <v>6988.14</v>
      </c>
      <c r="AS127" s="51">
        <f t="shared" si="25"/>
        <v>97.263710390831434</v>
      </c>
      <c r="AT127" s="51">
        <v>-179.13000000000648</v>
      </c>
      <c r="AU127" s="51">
        <v>922662.8</v>
      </c>
      <c r="AV127" s="51">
        <f t="shared" si="26"/>
        <v>12841.987620109732</v>
      </c>
    </row>
    <row r="128" spans="1:48">
      <c r="A128" s="74">
        <v>37803</v>
      </c>
      <c r="B128" s="43">
        <v>2003</v>
      </c>
      <c r="C128" s="43">
        <v>7</v>
      </c>
      <c r="D128" s="43">
        <v>128</v>
      </c>
      <c r="E128" s="50">
        <v>85.146284153679446</v>
      </c>
      <c r="F128" s="50"/>
      <c r="G128" s="51">
        <v>90.688455255653508</v>
      </c>
      <c r="H128" s="51">
        <v>107.41133016869799</v>
      </c>
      <c r="I128" s="51">
        <v>71.442828546152541</v>
      </c>
      <c r="J128" s="51">
        <v>78.99660880668776</v>
      </c>
      <c r="K128" s="51">
        <v>90.330310563614219</v>
      </c>
      <c r="L128" s="51">
        <v>75.013870724199123</v>
      </c>
      <c r="M128" s="51">
        <v>82.249345071252321</v>
      </c>
      <c r="N128" s="51">
        <v>71.951480212118994</v>
      </c>
      <c r="O128" s="51"/>
      <c r="P128" s="51">
        <v>100.38015452833601</v>
      </c>
      <c r="Q128" s="51">
        <v>82.270994761590643</v>
      </c>
      <c r="R128" s="51">
        <v>87.249465424463295</v>
      </c>
      <c r="S128" s="51">
        <f t="shared" si="18"/>
        <v>94.293981471803065</v>
      </c>
      <c r="T128" s="51">
        <v>13740.277</v>
      </c>
      <c r="U128" s="51">
        <v>1629.472</v>
      </c>
      <c r="V128" s="51">
        <v>14424.284</v>
      </c>
      <c r="W128" s="51">
        <v>1656.6220000000001</v>
      </c>
      <c r="X128" s="51">
        <v>11089.102000000001</v>
      </c>
      <c r="Y128" s="51">
        <v>1678.56</v>
      </c>
      <c r="Z128" s="51">
        <f t="shared" si="19"/>
        <v>167.01240868446189</v>
      </c>
      <c r="AA128" s="51">
        <f t="shared" si="20"/>
        <v>19.806154097467431</v>
      </c>
      <c r="AB128" s="51">
        <f t="shared" si="21"/>
        <v>165.3223195102313</v>
      </c>
      <c r="AC128" s="51">
        <f t="shared" si="22"/>
        <v>18.987187966603987</v>
      </c>
      <c r="AD128" s="51">
        <f t="shared" si="23"/>
        <v>127.0965036410504</v>
      </c>
      <c r="AE128" s="51">
        <f t="shared" si="24"/>
        <v>19.238627902576923</v>
      </c>
      <c r="AF128" s="51">
        <v>130155.23699999999</v>
      </c>
      <c r="AG128" s="51">
        <v>154707.285</v>
      </c>
      <c r="AH128" s="51">
        <f t="shared" si="14"/>
        <v>180893.06379283851</v>
      </c>
      <c r="AI128" s="51">
        <f t="shared" si="15"/>
        <v>215016.12551112217</v>
      </c>
      <c r="AJ128" s="50">
        <v>183.7</v>
      </c>
      <c r="AK128" s="51">
        <v>1361.3620000000001</v>
      </c>
      <c r="AL128" s="51">
        <f t="shared" si="27"/>
        <v>741.07893304300501</v>
      </c>
      <c r="AM128" s="51">
        <v>97.248497982817298</v>
      </c>
      <c r="AN128" s="51">
        <v>548216.36751999997</v>
      </c>
      <c r="AO128" s="51">
        <v>1247536.20897</v>
      </c>
      <c r="AP128" s="51">
        <f t="shared" si="16"/>
        <v>7619.2507215113874</v>
      </c>
      <c r="AQ128" s="51">
        <f t="shared" si="17"/>
        <v>17338.576013893791</v>
      </c>
      <c r="AR128" s="51">
        <v>7173.6</v>
      </c>
      <c r="AS128" s="51">
        <f t="shared" si="25"/>
        <v>99.70052011232606</v>
      </c>
      <c r="AT128" s="51">
        <v>-378.96799999999894</v>
      </c>
      <c r="AU128" s="51">
        <v>909522.8</v>
      </c>
      <c r="AV128" s="51">
        <f t="shared" si="26"/>
        <v>12640.779554758994</v>
      </c>
    </row>
    <row r="129" spans="1:48">
      <c r="A129" s="74">
        <v>37834</v>
      </c>
      <c r="B129" s="43">
        <v>2003</v>
      </c>
      <c r="C129" s="43">
        <v>8</v>
      </c>
      <c r="D129" s="43">
        <v>129</v>
      </c>
      <c r="E129" s="50">
        <v>83.663111090261395</v>
      </c>
      <c r="F129" s="50"/>
      <c r="G129" s="51">
        <v>90.727289641872773</v>
      </c>
      <c r="H129" s="51">
        <v>108.02153010508948</v>
      </c>
      <c r="I129" s="51">
        <v>68.574048255036217</v>
      </c>
      <c r="J129" s="51">
        <v>80.638733187260996</v>
      </c>
      <c r="K129" s="51">
        <v>89.618959456311288</v>
      </c>
      <c r="L129" s="51">
        <v>74.903712599690735</v>
      </c>
      <c r="M129" s="51">
        <v>81.195091990977403</v>
      </c>
      <c r="N129" s="51">
        <v>72.167322929668003</v>
      </c>
      <c r="O129" s="51"/>
      <c r="P129" s="51">
        <v>99.519728501052995</v>
      </c>
      <c r="Q129" s="51">
        <v>82.458269221417481</v>
      </c>
      <c r="R129" s="51">
        <v>87.502238497084534</v>
      </c>
      <c r="S129" s="51">
        <f t="shared" si="18"/>
        <v>94.235611154296222</v>
      </c>
      <c r="T129" s="51">
        <v>13427.713</v>
      </c>
      <c r="U129" s="51">
        <v>1644.0989999999999</v>
      </c>
      <c r="V129" s="51">
        <v>13816.848</v>
      </c>
      <c r="W129" s="51">
        <v>1686.9059999999999</v>
      </c>
      <c r="X129" s="51">
        <v>10482.635</v>
      </c>
      <c r="Y129" s="51">
        <v>1647.307</v>
      </c>
      <c r="Z129" s="51">
        <f t="shared" si="19"/>
        <v>162.84252782390831</v>
      </c>
      <c r="AA129" s="51">
        <f t="shared" si="20"/>
        <v>19.938558200697308</v>
      </c>
      <c r="AB129" s="51">
        <f t="shared" si="21"/>
        <v>157.90279468633662</v>
      </c>
      <c r="AC129" s="51">
        <f t="shared" si="22"/>
        <v>19.278432517543028</v>
      </c>
      <c r="AD129" s="51">
        <f t="shared" si="23"/>
        <v>119.79847807378401</v>
      </c>
      <c r="AE129" s="51">
        <f t="shared" si="24"/>
        <v>18.825884095009595</v>
      </c>
      <c r="AF129" s="51">
        <v>126725.71</v>
      </c>
      <c r="AG129" s="51">
        <v>118889.662</v>
      </c>
      <c r="AH129" s="51">
        <f t="shared" si="14"/>
        <v>175599.84887274104</v>
      </c>
      <c r="AI129" s="51">
        <f t="shared" si="15"/>
        <v>164741.68248677606</v>
      </c>
      <c r="AJ129" s="50">
        <v>184.5</v>
      </c>
      <c r="AK129" s="51">
        <v>1401.2462</v>
      </c>
      <c r="AL129" s="51">
        <f t="shared" si="27"/>
        <v>759.48303523035236</v>
      </c>
      <c r="AM129" s="51">
        <v>100.20463695875222</v>
      </c>
      <c r="AN129" s="51">
        <v>548100.09885000007</v>
      </c>
      <c r="AO129" s="51">
        <v>1247149.3860300002</v>
      </c>
      <c r="AP129" s="51">
        <f t="shared" si="16"/>
        <v>7594.8514729327171</v>
      </c>
      <c r="AQ129" s="51">
        <f t="shared" si="17"/>
        <v>17281.358590028794</v>
      </c>
      <c r="AR129" s="51">
        <v>7413.51</v>
      </c>
      <c r="AS129" s="51">
        <f t="shared" si="25"/>
        <v>102.72668708003722</v>
      </c>
      <c r="AT129" s="51">
        <v>194.83400000000074</v>
      </c>
      <c r="AU129" s="51">
        <v>923293.5</v>
      </c>
      <c r="AV129" s="51">
        <f t="shared" si="26"/>
        <v>12793.788968724983</v>
      </c>
    </row>
    <row r="130" spans="1:48">
      <c r="A130" s="74">
        <v>37865</v>
      </c>
      <c r="B130" s="43">
        <v>2003</v>
      </c>
      <c r="C130" s="43">
        <v>9</v>
      </c>
      <c r="D130" s="43">
        <v>130</v>
      </c>
      <c r="E130" s="50">
        <v>83.19465555174007</v>
      </c>
      <c r="F130" s="50"/>
      <c r="G130" s="51">
        <v>89.791294749743628</v>
      </c>
      <c r="H130" s="51">
        <v>103.71842469309556</v>
      </c>
      <c r="I130" s="51">
        <v>73.633463651059529</v>
      </c>
      <c r="J130" s="51">
        <v>79.379633167459531</v>
      </c>
      <c r="K130" s="51">
        <v>89.852100832525906</v>
      </c>
      <c r="L130" s="51">
        <v>73.090540323773695</v>
      </c>
      <c r="M130" s="51">
        <v>81.37079015824601</v>
      </c>
      <c r="N130" s="51">
        <v>72.596939584726996</v>
      </c>
      <c r="O130" s="51"/>
      <c r="P130" s="51">
        <v>96.907376040266996</v>
      </c>
      <c r="Q130" s="51">
        <v>82.081706124509878</v>
      </c>
      <c r="R130" s="51">
        <v>87.719276250168576</v>
      </c>
      <c r="S130" s="51">
        <f t="shared" si="18"/>
        <v>93.573168445233421</v>
      </c>
      <c r="T130" s="51">
        <v>14375.050999999999</v>
      </c>
      <c r="U130" s="51">
        <v>1459.212</v>
      </c>
      <c r="V130" s="51">
        <v>14730.983</v>
      </c>
      <c r="W130" s="51">
        <v>1871.4259999999999</v>
      </c>
      <c r="X130" s="51">
        <v>11216.977999999999</v>
      </c>
      <c r="Y130" s="51">
        <v>1642.579</v>
      </c>
      <c r="Z130" s="51">
        <f t="shared" si="19"/>
        <v>175.13099664612795</v>
      </c>
      <c r="AA130" s="51">
        <f t="shared" si="20"/>
        <v>17.777554450275666</v>
      </c>
      <c r="AB130" s="51">
        <f t="shared" si="21"/>
        <v>167.93324830893928</v>
      </c>
      <c r="AC130" s="51">
        <f t="shared" si="22"/>
        <v>21.334261749525133</v>
      </c>
      <c r="AD130" s="51">
        <f t="shared" si="23"/>
        <v>127.87358126405475</v>
      </c>
      <c r="AE130" s="51">
        <f t="shared" si="24"/>
        <v>18.725405295359391</v>
      </c>
      <c r="AF130" s="51">
        <v>130249.548</v>
      </c>
      <c r="AG130" s="51">
        <v>130871.93</v>
      </c>
      <c r="AH130" s="51">
        <f t="shared" ref="AH130:AH193" si="28">AF130/$N130*100</f>
        <v>179414.65404059817</v>
      </c>
      <c r="AI130" s="51">
        <f t="shared" ref="AI130:AI193" si="29">AG130/$N130*100</f>
        <v>180271.9656622177</v>
      </c>
      <c r="AJ130" s="50">
        <v>185.1</v>
      </c>
      <c r="AK130" s="51">
        <v>1365.5084999999999</v>
      </c>
      <c r="AL130" s="51">
        <f t="shared" si="27"/>
        <v>737.71393841166935</v>
      </c>
      <c r="AM130" s="51">
        <v>101.4447107107282</v>
      </c>
      <c r="AN130" s="51">
        <v>552532.64179999998</v>
      </c>
      <c r="AO130" s="51">
        <v>1269657.85146</v>
      </c>
      <c r="AP130" s="51">
        <f t="shared" ref="AP130:AP193" si="30">AN130/N130</f>
        <v>7610.9632852380219</v>
      </c>
      <c r="AQ130" s="51">
        <f t="shared" ref="AQ130:AQ193" si="31">AO130/N130</f>
        <v>17489.137403350149</v>
      </c>
      <c r="AR130" s="51">
        <v>7768.81</v>
      </c>
      <c r="AS130" s="51">
        <f t="shared" si="25"/>
        <v>107.01291327760612</v>
      </c>
      <c r="AT130" s="51">
        <v>1208.3389999999999</v>
      </c>
      <c r="AU130" s="51">
        <v>925490.6</v>
      </c>
      <c r="AV130" s="51">
        <f t="shared" si="26"/>
        <v>12748.341807437644</v>
      </c>
    </row>
    <row r="131" spans="1:48">
      <c r="A131" s="74">
        <v>37895</v>
      </c>
      <c r="B131" s="43">
        <v>2003</v>
      </c>
      <c r="C131" s="43">
        <v>10</v>
      </c>
      <c r="D131" s="43">
        <v>131</v>
      </c>
      <c r="E131" s="50">
        <v>86.455326378101631</v>
      </c>
      <c r="F131" s="50"/>
      <c r="G131" s="51">
        <v>92.645226634902471</v>
      </c>
      <c r="H131" s="51">
        <v>107.29080064971738</v>
      </c>
      <c r="I131" s="51">
        <v>72.343745364735284</v>
      </c>
      <c r="J131" s="51">
        <v>77.247460280565718</v>
      </c>
      <c r="K131" s="51">
        <v>95.383532955065562</v>
      </c>
      <c r="L131" s="51">
        <v>73.445727742733851</v>
      </c>
      <c r="M131" s="51">
        <v>86.194891339937044</v>
      </c>
      <c r="N131" s="51">
        <v>72.863122616593003</v>
      </c>
      <c r="O131" s="51"/>
      <c r="P131" s="51">
        <v>95.921200209402997</v>
      </c>
      <c r="Q131" s="51">
        <v>82.480749671429578</v>
      </c>
      <c r="R131" s="51">
        <v>87.745382507768383</v>
      </c>
      <c r="S131" s="51">
        <f t="shared" ref="S131:S194" si="32">Q131/R131*100</f>
        <v>94.000102699566312</v>
      </c>
      <c r="T131" s="51">
        <v>15128.019</v>
      </c>
      <c r="U131" s="51">
        <v>1580.299</v>
      </c>
      <c r="V131" s="51">
        <v>15735.472</v>
      </c>
      <c r="W131" s="51">
        <v>2218.9989999999998</v>
      </c>
      <c r="X131" s="51">
        <v>11744.678</v>
      </c>
      <c r="Y131" s="51">
        <v>1771.7950000000001</v>
      </c>
      <c r="Z131" s="51">
        <f t="shared" ref="Z131:Z194" si="33">T131/Q131</f>
        <v>183.41272430553792</v>
      </c>
      <c r="AA131" s="51">
        <f t="shared" ref="AA131:AA194" si="34">U131/Q131</f>
        <v>19.159610045923213</v>
      </c>
      <c r="AB131" s="51">
        <f t="shared" ref="AB131:AB194" si="35">V131/$R131</f>
        <v>179.33105481199411</v>
      </c>
      <c r="AC131" s="51">
        <f t="shared" ref="AC131:AC194" si="36">W131/$R131</f>
        <v>25.289068627668751</v>
      </c>
      <c r="AD131" s="51">
        <f t="shared" ref="AD131:AD194" si="37">X131/$R131</f>
        <v>133.84952762568682</v>
      </c>
      <c r="AE131" s="51">
        <f t="shared" ref="AE131:AE194" si="38">Y131/$R131</f>
        <v>20.192458558638538</v>
      </c>
      <c r="AF131" s="51">
        <v>127240.641</v>
      </c>
      <c r="AG131" s="51">
        <v>127058.751</v>
      </c>
      <c r="AH131" s="51">
        <f t="shared" si="28"/>
        <v>174629.68430483335</v>
      </c>
      <c r="AI131" s="51">
        <f t="shared" si="29"/>
        <v>174380.05185227282</v>
      </c>
      <c r="AJ131" s="50">
        <v>184.9</v>
      </c>
      <c r="AK131" s="51">
        <v>1391.0111999999999</v>
      </c>
      <c r="AL131" s="51">
        <f t="shared" si="27"/>
        <v>752.3045970795024</v>
      </c>
      <c r="AM131" s="51">
        <v>103.83060771271708</v>
      </c>
      <c r="AN131" s="51">
        <v>556939.55082</v>
      </c>
      <c r="AO131" s="51">
        <v>1249838.96001</v>
      </c>
      <c r="AP131" s="51">
        <f t="shared" si="30"/>
        <v>7643.640991762396</v>
      </c>
      <c r="AQ131" s="51">
        <f t="shared" si="31"/>
        <v>17153.244537523791</v>
      </c>
      <c r="AR131" s="51">
        <v>7894.36</v>
      </c>
      <c r="AS131" s="51">
        <f t="shared" si="25"/>
        <v>108.34506834877578</v>
      </c>
      <c r="AT131" s="51">
        <v>1980.728000000001</v>
      </c>
      <c r="AU131" s="51">
        <v>928053.4</v>
      </c>
      <c r="AV131" s="51">
        <f t="shared" si="26"/>
        <v>12736.94245693302</v>
      </c>
    </row>
    <row r="132" spans="1:48">
      <c r="A132" s="74">
        <v>37926</v>
      </c>
      <c r="B132" s="43">
        <v>2003</v>
      </c>
      <c r="C132" s="43">
        <v>11</v>
      </c>
      <c r="D132" s="43">
        <v>132</v>
      </c>
      <c r="E132" s="50">
        <v>85.854367156308385</v>
      </c>
      <c r="F132" s="50"/>
      <c r="G132" s="51">
        <v>88.150263650581223</v>
      </c>
      <c r="H132" s="51">
        <v>103.43937706286299</v>
      </c>
      <c r="I132" s="51">
        <v>72.310002554253032</v>
      </c>
      <c r="J132" s="51">
        <v>73.301970334962377</v>
      </c>
      <c r="K132" s="51">
        <v>89.718627657467437</v>
      </c>
      <c r="L132" s="51">
        <v>71.84764858108224</v>
      </c>
      <c r="M132" s="51">
        <v>84.776260755480294</v>
      </c>
      <c r="N132" s="51">
        <v>73.46789598174</v>
      </c>
      <c r="O132" s="51"/>
      <c r="P132" s="51">
        <v>94.189772014791998</v>
      </c>
      <c r="Q132" s="51">
        <v>82.668398524036533</v>
      </c>
      <c r="R132" s="51">
        <v>87.848799530635631</v>
      </c>
      <c r="S132" s="51">
        <f t="shared" si="32"/>
        <v>94.103048608202627</v>
      </c>
      <c r="T132" s="51">
        <v>13760.615</v>
      </c>
      <c r="U132" s="51">
        <v>1462.307</v>
      </c>
      <c r="V132" s="51">
        <v>14692.799000000001</v>
      </c>
      <c r="W132" s="51">
        <v>2035.7139999999999</v>
      </c>
      <c r="X132" s="51">
        <v>10885.334000000001</v>
      </c>
      <c r="Y132" s="51">
        <v>1771.751</v>
      </c>
      <c r="Z132" s="51">
        <f t="shared" si="33"/>
        <v>166.45556519398383</v>
      </c>
      <c r="AA132" s="51">
        <f t="shared" si="34"/>
        <v>17.688827001708784</v>
      </c>
      <c r="AB132" s="51">
        <f t="shared" si="35"/>
        <v>167.25099350818289</v>
      </c>
      <c r="AC132" s="51">
        <f t="shared" si="36"/>
        <v>23.172929065354872</v>
      </c>
      <c r="AD132" s="51">
        <f t="shared" si="37"/>
        <v>123.9098776324649</v>
      </c>
      <c r="AE132" s="51">
        <f t="shared" si="38"/>
        <v>20.168186810363128</v>
      </c>
      <c r="AF132" s="51">
        <v>133809.58499999999</v>
      </c>
      <c r="AG132" s="51">
        <v>126627.342</v>
      </c>
      <c r="AH132" s="51">
        <f t="shared" si="28"/>
        <v>182133.41107966064</v>
      </c>
      <c r="AI132" s="51">
        <f t="shared" si="29"/>
        <v>172357.38183038816</v>
      </c>
      <c r="AJ132" s="50">
        <v>185</v>
      </c>
      <c r="AK132" s="51">
        <v>1203.7084</v>
      </c>
      <c r="AL132" s="51">
        <f t="shared" si="27"/>
        <v>650.65318918918922</v>
      </c>
      <c r="AM132" s="51">
        <v>102.54195657567713</v>
      </c>
      <c r="AN132" s="51">
        <v>583644.45455999998</v>
      </c>
      <c r="AO132" s="51">
        <v>1289565.81372</v>
      </c>
      <c r="AP132" s="51">
        <f t="shared" si="30"/>
        <v>7944.2108251617992</v>
      </c>
      <c r="AQ132" s="51">
        <f t="shared" si="31"/>
        <v>17552.779979441821</v>
      </c>
      <c r="AR132" s="51">
        <v>8400.07</v>
      </c>
      <c r="AS132" s="51">
        <f t="shared" si="25"/>
        <v>114.33660768082682</v>
      </c>
      <c r="AT132" s="51">
        <v>2012.5869999999995</v>
      </c>
      <c r="AU132" s="51">
        <v>938726.40000000002</v>
      </c>
      <c r="AV132" s="51">
        <f t="shared" si="26"/>
        <v>12777.368773883421</v>
      </c>
    </row>
    <row r="133" spans="1:48">
      <c r="A133" s="74">
        <v>37956</v>
      </c>
      <c r="B133" s="43">
        <v>2003</v>
      </c>
      <c r="C133" s="43">
        <v>12</v>
      </c>
      <c r="D133" s="43">
        <v>133</v>
      </c>
      <c r="E133" s="50">
        <v>88.192199934356736</v>
      </c>
      <c r="F133" s="50"/>
      <c r="G133" s="51">
        <v>90.246233908224255</v>
      </c>
      <c r="H133" s="51">
        <v>108.96427814466254</v>
      </c>
      <c r="I133" s="51">
        <v>67.424296134526088</v>
      </c>
      <c r="J133" s="51">
        <v>79.956195597675716</v>
      </c>
      <c r="K133" s="51">
        <v>88.582905301722576</v>
      </c>
      <c r="L133" s="51">
        <v>79.188881509052322</v>
      </c>
      <c r="M133" s="51">
        <v>88.173216040736449</v>
      </c>
      <c r="N133" s="51">
        <v>73.783729734575999</v>
      </c>
      <c r="O133" s="51"/>
      <c r="P133" s="51">
        <v>95.593205678621999</v>
      </c>
      <c r="Q133" s="51">
        <v>82.841170815365473</v>
      </c>
      <c r="R133" s="51">
        <v>88.26098840263225</v>
      </c>
      <c r="S133" s="51">
        <f t="shared" si="32"/>
        <v>93.859328243025729</v>
      </c>
      <c r="T133" s="51">
        <v>15038.713</v>
      </c>
      <c r="U133" s="51">
        <v>1882.713</v>
      </c>
      <c r="V133" s="51">
        <v>16064.919</v>
      </c>
      <c r="W133" s="51">
        <v>2180.779</v>
      </c>
      <c r="X133" s="51">
        <v>11833.915999999999</v>
      </c>
      <c r="Y133" s="51">
        <v>2050.2240000000002</v>
      </c>
      <c r="Z133" s="51">
        <f t="shared" si="33"/>
        <v>181.536702728622</v>
      </c>
      <c r="AA133" s="51">
        <f t="shared" si="34"/>
        <v>22.726779226673994</v>
      </c>
      <c r="AB133" s="51">
        <f t="shared" si="35"/>
        <v>182.01607857272634</v>
      </c>
      <c r="AC133" s="51">
        <f t="shared" si="36"/>
        <v>24.708300229447257</v>
      </c>
      <c r="AD133" s="51">
        <f t="shared" si="37"/>
        <v>134.07867070347777</v>
      </c>
      <c r="AE133" s="51">
        <f t="shared" si="38"/>
        <v>23.229107639801317</v>
      </c>
      <c r="AF133" s="51">
        <v>145371.95000000001</v>
      </c>
      <c r="AG133" s="51">
        <v>246036.114</v>
      </c>
      <c r="AH133" s="51">
        <f t="shared" si="28"/>
        <v>197024.39890603261</v>
      </c>
      <c r="AI133" s="51">
        <f t="shared" si="29"/>
        <v>333455.78338892828</v>
      </c>
      <c r="AJ133" s="50">
        <v>185.5</v>
      </c>
      <c r="AK133" s="51">
        <v>1341.0761</v>
      </c>
      <c r="AL133" s="51">
        <f t="shared" si="27"/>
        <v>722.95207547169809</v>
      </c>
      <c r="AM133" s="51">
        <v>103.41194505753897</v>
      </c>
      <c r="AN133" s="51">
        <v>661109.05877</v>
      </c>
      <c r="AO133" s="51">
        <v>1383215.2324399999</v>
      </c>
      <c r="AP133" s="51">
        <f t="shared" si="30"/>
        <v>8960.0927080837973</v>
      </c>
      <c r="AQ133" s="51">
        <f t="shared" si="31"/>
        <v>18746.886846407382</v>
      </c>
      <c r="AR133" s="51">
        <v>8546.41</v>
      </c>
      <c r="AS133" s="51">
        <f t="shared" si="25"/>
        <v>115.83055005140304</v>
      </c>
      <c r="AT133" s="51">
        <v>2739.9280000000017</v>
      </c>
      <c r="AU133" s="51">
        <v>945818.5</v>
      </c>
      <c r="AV133" s="51">
        <f t="shared" si="26"/>
        <v>12818.794921352117</v>
      </c>
    </row>
    <row r="134" spans="1:48">
      <c r="A134" s="74">
        <v>37987</v>
      </c>
      <c r="B134" s="43">
        <v>2004</v>
      </c>
      <c r="C134" s="43">
        <v>1</v>
      </c>
      <c r="D134" s="43">
        <v>134</v>
      </c>
      <c r="E134" s="50">
        <v>86.406720313139985</v>
      </c>
      <c r="F134" s="50"/>
      <c r="G134" s="51">
        <v>90.733566727670151</v>
      </c>
      <c r="H134" s="51">
        <v>108.8250444668698</v>
      </c>
      <c r="I134" s="51">
        <v>68.003349801370831</v>
      </c>
      <c r="J134" s="51">
        <v>81.779648196213174</v>
      </c>
      <c r="K134" s="51">
        <v>88.705468177742176</v>
      </c>
      <c r="L134" s="51">
        <v>75.123773247154318</v>
      </c>
      <c r="M134" s="51">
        <v>80.72443179100091</v>
      </c>
      <c r="N134" s="51">
        <v>74.2423093102</v>
      </c>
      <c r="O134" s="51">
        <v>50.564</v>
      </c>
      <c r="P134" s="51">
        <v>95.436597831952994</v>
      </c>
      <c r="Q134" s="51">
        <v>83.511634534736899</v>
      </c>
      <c r="R134" s="51">
        <v>88.976912979783293</v>
      </c>
      <c r="S134" s="51">
        <f t="shared" si="32"/>
        <v>93.857644346137093</v>
      </c>
      <c r="T134" s="51">
        <v>12710.912</v>
      </c>
      <c r="U134" s="51">
        <v>1728.808</v>
      </c>
      <c r="V134" s="51">
        <v>12872.078</v>
      </c>
      <c r="W134" s="51">
        <v>1472.078</v>
      </c>
      <c r="X134" s="51">
        <v>9864.348</v>
      </c>
      <c r="Y134" s="51">
        <v>1535.652</v>
      </c>
      <c r="Z134" s="51">
        <f t="shared" si="33"/>
        <v>152.20528338135762</v>
      </c>
      <c r="AA134" s="51">
        <f t="shared" si="34"/>
        <v>20.701402979735686</v>
      </c>
      <c r="AB134" s="51">
        <f t="shared" si="35"/>
        <v>144.66761735063457</v>
      </c>
      <c r="AC134" s="51">
        <f t="shared" si="36"/>
        <v>16.544493967041486</v>
      </c>
      <c r="AD134" s="51">
        <f t="shared" si="37"/>
        <v>110.86412946514909</v>
      </c>
      <c r="AE134" s="51">
        <f t="shared" si="38"/>
        <v>17.258993918443991</v>
      </c>
      <c r="AF134" s="51">
        <v>167567.02799999999</v>
      </c>
      <c r="AG134" s="51">
        <v>135637.95199999999</v>
      </c>
      <c r="AH134" s="51">
        <f t="shared" si="28"/>
        <v>225702.87691331055</v>
      </c>
      <c r="AI134" s="51">
        <f t="shared" si="29"/>
        <v>182696.29980564865</v>
      </c>
      <c r="AJ134" s="50">
        <v>186.3</v>
      </c>
      <c r="AK134" s="51">
        <v>1081.8634999999999</v>
      </c>
      <c r="AL134" s="51">
        <f t="shared" si="27"/>
        <v>580.71041331186257</v>
      </c>
      <c r="AM134" s="51">
        <v>100.6929700538202</v>
      </c>
      <c r="AN134" s="51">
        <v>612006.57851000002</v>
      </c>
      <c r="AO134" s="51">
        <v>1299158.7032699999</v>
      </c>
      <c r="AP134" s="51">
        <f t="shared" si="30"/>
        <v>8243.366675905887</v>
      </c>
      <c r="AQ134" s="51">
        <f t="shared" si="31"/>
        <v>17498.899419222555</v>
      </c>
      <c r="AR134" s="51">
        <v>9267.7900000000009</v>
      </c>
      <c r="AS134" s="51">
        <f t="shared" si="25"/>
        <v>124.83165039057747</v>
      </c>
      <c r="AT134" s="51">
        <v>4152.3350000000009</v>
      </c>
      <c r="AU134" s="51">
        <v>933071.8</v>
      </c>
      <c r="AV134" s="51">
        <f t="shared" si="26"/>
        <v>12567.925333537642</v>
      </c>
    </row>
    <row r="135" spans="1:48">
      <c r="A135" s="74">
        <v>38018</v>
      </c>
      <c r="B135" s="43">
        <v>2004</v>
      </c>
      <c r="C135" s="43">
        <v>2</v>
      </c>
      <c r="D135" s="43">
        <v>135</v>
      </c>
      <c r="E135" s="50">
        <v>85.293292670709647</v>
      </c>
      <c r="F135" s="50"/>
      <c r="G135" s="51">
        <v>88.410971376433551</v>
      </c>
      <c r="H135" s="51">
        <v>100.94808580248346</v>
      </c>
      <c r="I135" s="51">
        <v>68.590549757872822</v>
      </c>
      <c r="J135" s="51">
        <v>78.276573887540053</v>
      </c>
      <c r="K135" s="51">
        <v>89.510251570680694</v>
      </c>
      <c r="L135" s="51">
        <v>72.384878811356359</v>
      </c>
      <c r="M135" s="51">
        <v>81.623460708516873</v>
      </c>
      <c r="N135" s="51">
        <v>74.686407425541006</v>
      </c>
      <c r="O135" s="51">
        <v>50.825000000000003</v>
      </c>
      <c r="P135" s="51">
        <v>94.969062997836005</v>
      </c>
      <c r="Q135" s="51">
        <v>83.762415301556587</v>
      </c>
      <c r="R135" s="51">
        <v>89.368292408302764</v>
      </c>
      <c r="S135" s="51">
        <f t="shared" si="32"/>
        <v>93.72721917843721</v>
      </c>
      <c r="T135" s="51">
        <v>13864.282999999999</v>
      </c>
      <c r="U135" s="51">
        <v>1505.6780000000001</v>
      </c>
      <c r="V135" s="51">
        <v>14075.671</v>
      </c>
      <c r="W135" s="51">
        <v>1625.0070000000001</v>
      </c>
      <c r="X135" s="51">
        <v>10904.918</v>
      </c>
      <c r="Y135" s="51">
        <v>1545.7460000000001</v>
      </c>
      <c r="Z135" s="51">
        <f t="shared" si="33"/>
        <v>165.51914065618348</v>
      </c>
      <c r="AA135" s="51">
        <f t="shared" si="34"/>
        <v>17.975580032874475</v>
      </c>
      <c r="AB135" s="51">
        <f t="shared" si="35"/>
        <v>157.50184568472631</v>
      </c>
      <c r="AC135" s="51">
        <f t="shared" si="36"/>
        <v>18.183261156828692</v>
      </c>
      <c r="AD135" s="51">
        <f t="shared" si="37"/>
        <v>122.02222629674949</v>
      </c>
      <c r="AE135" s="51">
        <f t="shared" si="38"/>
        <v>17.296358231148126</v>
      </c>
      <c r="AF135" s="51">
        <v>121167.74800000001</v>
      </c>
      <c r="AG135" s="51">
        <v>115507.85400000001</v>
      </c>
      <c r="AH135" s="51">
        <f t="shared" si="28"/>
        <v>162235.34131133408</v>
      </c>
      <c r="AI135" s="51">
        <f t="shared" si="29"/>
        <v>154657.12969947865</v>
      </c>
      <c r="AJ135" s="50">
        <v>186.7</v>
      </c>
      <c r="AK135" s="51">
        <v>1171.7737</v>
      </c>
      <c r="AL135" s="51">
        <f t="shared" si="27"/>
        <v>627.62383502945909</v>
      </c>
      <c r="AM135" s="51">
        <v>101.32841803221871</v>
      </c>
      <c r="AN135" s="51">
        <v>607092.88060000003</v>
      </c>
      <c r="AO135" s="51">
        <v>1286715.61164</v>
      </c>
      <c r="AP135" s="51">
        <f t="shared" si="30"/>
        <v>8128.5591518810752</v>
      </c>
      <c r="AQ135" s="51">
        <f t="shared" si="31"/>
        <v>17228.243478209843</v>
      </c>
      <c r="AR135" s="51">
        <v>9897.86</v>
      </c>
      <c r="AS135" s="51">
        <f t="shared" si="25"/>
        <v>132.52558720096053</v>
      </c>
      <c r="AT135" s="51">
        <v>318.83999999999833</v>
      </c>
      <c r="AU135" s="51">
        <v>934664.1</v>
      </c>
      <c r="AV135" s="51">
        <f t="shared" si="26"/>
        <v>12514.514115996517</v>
      </c>
    </row>
    <row r="136" spans="1:48">
      <c r="A136" s="74">
        <v>38047</v>
      </c>
      <c r="B136" s="43">
        <v>2004</v>
      </c>
      <c r="C136" s="43">
        <v>3</v>
      </c>
      <c r="D136" s="43">
        <v>136</v>
      </c>
      <c r="E136" s="50">
        <v>90.205324910310992</v>
      </c>
      <c r="F136" s="50"/>
      <c r="G136" s="51">
        <v>95.273718433527861</v>
      </c>
      <c r="H136" s="51">
        <v>107.50505548503793</v>
      </c>
      <c r="I136" s="51">
        <v>71.38795041771769</v>
      </c>
      <c r="J136" s="51">
        <v>83.566307711517922</v>
      </c>
      <c r="K136" s="51">
        <v>97.838295750621114</v>
      </c>
      <c r="L136" s="51">
        <v>78.561557385492065</v>
      </c>
      <c r="M136" s="51">
        <v>87.509401297730847</v>
      </c>
      <c r="N136" s="51">
        <v>74.939488183818</v>
      </c>
      <c r="O136" s="51">
        <v>49.381</v>
      </c>
      <c r="P136" s="51">
        <v>95.923757390115</v>
      </c>
      <c r="Q136" s="51">
        <v>84.591412544703601</v>
      </c>
      <c r="R136" s="51">
        <v>90.308268732239426</v>
      </c>
      <c r="S136" s="51">
        <f t="shared" si="32"/>
        <v>93.669620436987799</v>
      </c>
      <c r="T136" s="51">
        <v>16617.819</v>
      </c>
      <c r="U136" s="51">
        <v>1760.046</v>
      </c>
      <c r="V136" s="51">
        <v>16769.149000000001</v>
      </c>
      <c r="W136" s="51">
        <v>2103.5940000000001</v>
      </c>
      <c r="X136" s="51">
        <v>12820.674000000001</v>
      </c>
      <c r="Y136" s="51">
        <v>1844.8810000000001</v>
      </c>
      <c r="Z136" s="51">
        <f t="shared" si="33"/>
        <v>196.44806133504466</v>
      </c>
      <c r="AA136" s="51">
        <f t="shared" si="34"/>
        <v>20.806438231184252</v>
      </c>
      <c r="AB136" s="51">
        <f t="shared" si="35"/>
        <v>185.68785821506432</v>
      </c>
      <c r="AC136" s="51">
        <f t="shared" si="36"/>
        <v>23.29348164382462</v>
      </c>
      <c r="AD136" s="51">
        <f t="shared" si="37"/>
        <v>141.96567136075669</v>
      </c>
      <c r="AE136" s="51">
        <f t="shared" si="38"/>
        <v>20.428705210483017</v>
      </c>
      <c r="AF136" s="51">
        <v>154606.94099999999</v>
      </c>
      <c r="AG136" s="51">
        <v>143187.45499999999</v>
      </c>
      <c r="AH136" s="51">
        <f t="shared" si="28"/>
        <v>206309.04313192909</v>
      </c>
      <c r="AI136" s="51">
        <f t="shared" si="29"/>
        <v>191070.76718855821</v>
      </c>
      <c r="AJ136" s="50">
        <v>187.1</v>
      </c>
      <c r="AK136" s="51">
        <v>1480.2239999999999</v>
      </c>
      <c r="AL136" s="51">
        <f t="shared" si="27"/>
        <v>791.1405665419561</v>
      </c>
      <c r="AM136" s="51">
        <v>101.08272658313308</v>
      </c>
      <c r="AN136" s="51">
        <v>603402.32094000001</v>
      </c>
      <c r="AO136" s="51">
        <v>1347694.50819</v>
      </c>
      <c r="AP136" s="51">
        <f t="shared" si="30"/>
        <v>8051.8607154071169</v>
      </c>
      <c r="AQ136" s="51">
        <f t="shared" si="31"/>
        <v>17983.769850205801</v>
      </c>
      <c r="AR136" s="51">
        <v>10104.65</v>
      </c>
      <c r="AS136" s="51">
        <f t="shared" si="25"/>
        <v>134.83745679199794</v>
      </c>
      <c r="AT136" s="51">
        <v>-1316.3089999999938</v>
      </c>
      <c r="AU136" s="51">
        <v>944278.1</v>
      </c>
      <c r="AV136" s="51">
        <f t="shared" si="26"/>
        <v>12600.541088348426</v>
      </c>
    </row>
    <row r="137" spans="1:48">
      <c r="A137" s="74">
        <v>38078</v>
      </c>
      <c r="B137" s="43">
        <v>2004</v>
      </c>
      <c r="C137" s="43">
        <v>4</v>
      </c>
      <c r="D137" s="43">
        <v>137</v>
      </c>
      <c r="E137" s="50">
        <v>86.39742437787352</v>
      </c>
      <c r="F137" s="50"/>
      <c r="G137" s="51">
        <v>90.377745812078757</v>
      </c>
      <c r="H137" s="51">
        <v>105.84948651922825</v>
      </c>
      <c r="I137" s="51">
        <v>70.474160736962659</v>
      </c>
      <c r="J137" s="51">
        <v>79.253498575643604</v>
      </c>
      <c r="K137" s="51">
        <v>90.463895797398692</v>
      </c>
      <c r="L137" s="51">
        <v>74.910431755148764</v>
      </c>
      <c r="M137" s="51">
        <v>82.747132515868131</v>
      </c>
      <c r="N137" s="51">
        <v>75.052581492694003</v>
      </c>
      <c r="O137" s="51">
        <v>52.140999999999998</v>
      </c>
      <c r="P137" s="51">
        <v>96.199800534483998</v>
      </c>
      <c r="Q137" s="51">
        <v>84.629167998328853</v>
      </c>
      <c r="R137" s="51">
        <v>90.77071798210045</v>
      </c>
      <c r="S137" s="51">
        <f t="shared" si="32"/>
        <v>93.233996469012524</v>
      </c>
      <c r="T137" s="51">
        <v>14725.798000000001</v>
      </c>
      <c r="U137" s="51">
        <v>1717.9090000000001</v>
      </c>
      <c r="V137" s="51">
        <v>15424.41</v>
      </c>
      <c r="W137" s="51">
        <v>1973.28</v>
      </c>
      <c r="X137" s="51">
        <v>11724.236999999999</v>
      </c>
      <c r="Y137" s="51">
        <v>1726.893</v>
      </c>
      <c r="Z137" s="51">
        <f t="shared" si="33"/>
        <v>174.00381391308002</v>
      </c>
      <c r="AA137" s="51">
        <f t="shared" si="34"/>
        <v>20.299254271694164</v>
      </c>
      <c r="AB137" s="51">
        <f t="shared" si="35"/>
        <v>169.92715649821807</v>
      </c>
      <c r="AC137" s="51">
        <f t="shared" si="36"/>
        <v>21.7391692372547</v>
      </c>
      <c r="AD137" s="51">
        <f t="shared" si="37"/>
        <v>129.16320660052466</v>
      </c>
      <c r="AE137" s="51">
        <f t="shared" si="38"/>
        <v>19.024780660438701</v>
      </c>
      <c r="AF137" s="51">
        <v>159730.92300000001</v>
      </c>
      <c r="AG137" s="51">
        <v>130101.946</v>
      </c>
      <c r="AH137" s="51">
        <f t="shared" si="28"/>
        <v>212825.35500201152</v>
      </c>
      <c r="AI137" s="51">
        <f t="shared" si="29"/>
        <v>173347.72956832242</v>
      </c>
      <c r="AJ137" s="50">
        <v>187.4</v>
      </c>
      <c r="AK137" s="51">
        <v>1513.5151000000001</v>
      </c>
      <c r="AL137" s="51">
        <f t="shared" si="27"/>
        <v>807.63879402347914</v>
      </c>
      <c r="AM137" s="51">
        <v>103.62276577856795</v>
      </c>
      <c r="AN137" s="51">
        <v>605897.00762000005</v>
      </c>
      <c r="AO137" s="51">
        <v>1328274.93413</v>
      </c>
      <c r="AP137" s="51">
        <f t="shared" si="30"/>
        <v>8072.9669195853194</v>
      </c>
      <c r="AQ137" s="51">
        <f t="shared" si="31"/>
        <v>17697.924677771422</v>
      </c>
      <c r="AR137" s="51">
        <v>10580.25</v>
      </c>
      <c r="AS137" s="51">
        <f t="shared" si="25"/>
        <v>140.9711670081586</v>
      </c>
      <c r="AT137" s="51">
        <v>-589.01300000000083</v>
      </c>
      <c r="AU137" s="51">
        <v>952235.9</v>
      </c>
      <c r="AV137" s="51">
        <f t="shared" si="26"/>
        <v>12687.583572227899</v>
      </c>
    </row>
    <row r="138" spans="1:48">
      <c r="A138" s="74">
        <v>38108</v>
      </c>
      <c r="B138" s="43">
        <v>2004</v>
      </c>
      <c r="C138" s="43">
        <v>5</v>
      </c>
      <c r="D138" s="43">
        <v>138</v>
      </c>
      <c r="E138" s="50">
        <v>88.679400719332065</v>
      </c>
      <c r="F138" s="50"/>
      <c r="G138" s="51">
        <v>91.589062450066521</v>
      </c>
      <c r="H138" s="51">
        <v>108.32507265295506</v>
      </c>
      <c r="I138" s="51">
        <v>74.182254024610089</v>
      </c>
      <c r="J138" s="51">
        <v>77.448781065808532</v>
      </c>
      <c r="K138" s="51">
        <v>92.239855917734872</v>
      </c>
      <c r="L138" s="51">
        <v>74.636386074060482</v>
      </c>
      <c r="M138" s="51">
        <v>84.600608036787776</v>
      </c>
      <c r="N138" s="51">
        <v>74.864322509016006</v>
      </c>
      <c r="O138" s="51">
        <v>51.985999999999997</v>
      </c>
      <c r="P138" s="51">
        <v>100.10672940878</v>
      </c>
      <c r="Q138" s="51">
        <v>85.185798598096909</v>
      </c>
      <c r="R138" s="51">
        <v>91.202781530274393</v>
      </c>
      <c r="S138" s="51">
        <f t="shared" si="32"/>
        <v>93.402632210093088</v>
      </c>
      <c r="T138" s="51">
        <v>16154.748</v>
      </c>
      <c r="U138" s="51">
        <v>2145.3530000000001</v>
      </c>
      <c r="V138" s="51">
        <v>16061.986000000001</v>
      </c>
      <c r="W138" s="51">
        <v>1963.07</v>
      </c>
      <c r="X138" s="51">
        <v>12409.767</v>
      </c>
      <c r="Y138" s="51">
        <v>1689.1489999999999</v>
      </c>
      <c r="Z138" s="51">
        <f t="shared" si="33"/>
        <v>189.64132831832023</v>
      </c>
      <c r="AA138" s="51">
        <f t="shared" si="34"/>
        <v>25.184397344464507</v>
      </c>
      <c r="AB138" s="51">
        <f t="shared" si="35"/>
        <v>176.11289623516899</v>
      </c>
      <c r="AC138" s="51">
        <f t="shared" si="36"/>
        <v>21.52423387819994</v>
      </c>
      <c r="AD138" s="51">
        <f t="shared" si="37"/>
        <v>136.06785661334931</v>
      </c>
      <c r="AE138" s="51">
        <f t="shared" si="38"/>
        <v>18.520805743619714</v>
      </c>
      <c r="AF138" s="51">
        <v>128226.213</v>
      </c>
      <c r="AG138" s="51">
        <v>121466.36199999999</v>
      </c>
      <c r="AH138" s="51">
        <f t="shared" si="28"/>
        <v>171278.13182916009</v>
      </c>
      <c r="AI138" s="51">
        <f t="shared" si="29"/>
        <v>162248.66255267541</v>
      </c>
      <c r="AJ138" s="50">
        <v>188.2</v>
      </c>
      <c r="AK138" s="51">
        <v>1770.3978</v>
      </c>
      <c r="AL138" s="51">
        <f t="shared" si="27"/>
        <v>940.70021253985135</v>
      </c>
      <c r="AM138" s="51">
        <v>106.21532771225823</v>
      </c>
      <c r="AN138" s="51">
        <v>616974.57232000004</v>
      </c>
      <c r="AO138" s="51">
        <v>1314000.9788799998</v>
      </c>
      <c r="AP138" s="51">
        <f t="shared" si="30"/>
        <v>8241.2363011192283</v>
      </c>
      <c r="AQ138" s="51">
        <f t="shared" si="31"/>
        <v>17551.764777164088</v>
      </c>
      <c r="AR138" s="51">
        <v>9882.5</v>
      </c>
      <c r="AS138" s="51">
        <f t="shared" si="25"/>
        <v>132.00546894430039</v>
      </c>
      <c r="AT138" s="51">
        <v>-119.56299999999828</v>
      </c>
      <c r="AU138" s="51">
        <v>958950.5</v>
      </c>
      <c r="AV138" s="51">
        <f t="shared" si="26"/>
        <v>12809.178896723635</v>
      </c>
    </row>
    <row r="139" spans="1:48">
      <c r="A139" s="74">
        <v>38139</v>
      </c>
      <c r="B139" s="43">
        <v>2004</v>
      </c>
      <c r="C139" s="43">
        <v>6</v>
      </c>
      <c r="D139" s="43">
        <v>139</v>
      </c>
      <c r="E139" s="50">
        <v>89.297836274123213</v>
      </c>
      <c r="F139" s="50"/>
      <c r="G139" s="51">
        <v>93.126221173914473</v>
      </c>
      <c r="H139" s="51">
        <v>106.00479788874193</v>
      </c>
      <c r="I139" s="51">
        <v>79.591353274722536</v>
      </c>
      <c r="J139" s="51">
        <v>81.162456323208133</v>
      </c>
      <c r="K139" s="51">
        <v>94.194909066469222</v>
      </c>
      <c r="L139" s="51">
        <v>78.336907007343711</v>
      </c>
      <c r="M139" s="51">
        <v>85.951579887528013</v>
      </c>
      <c r="N139" s="51">
        <v>74.984311751359996</v>
      </c>
      <c r="O139" s="51">
        <v>51.951000000000001</v>
      </c>
      <c r="P139" s="51">
        <v>100.074657703317</v>
      </c>
      <c r="Q139" s="51">
        <v>84.822837942940851</v>
      </c>
      <c r="R139" s="51">
        <v>91.146584595775636</v>
      </c>
      <c r="S139" s="51">
        <f t="shared" si="32"/>
        <v>93.062003715356028</v>
      </c>
      <c r="T139" s="51">
        <v>16507.296999999999</v>
      </c>
      <c r="U139" s="51">
        <v>1846.614</v>
      </c>
      <c r="V139" s="51">
        <v>17020.965</v>
      </c>
      <c r="W139" s="51">
        <v>2011.8009999999999</v>
      </c>
      <c r="X139" s="51">
        <v>13028.668</v>
      </c>
      <c r="Y139" s="51">
        <v>1980.4960000000001</v>
      </c>
      <c r="Z139" s="51">
        <f t="shared" si="33"/>
        <v>194.60911000294789</v>
      </c>
      <c r="AA139" s="51">
        <f t="shared" si="34"/>
        <v>21.770245428975056</v>
      </c>
      <c r="AB139" s="51">
        <f t="shared" si="35"/>
        <v>186.74276250158988</v>
      </c>
      <c r="AC139" s="51">
        <f t="shared" si="36"/>
        <v>22.072149043456761</v>
      </c>
      <c r="AD139" s="51">
        <f t="shared" si="37"/>
        <v>142.9419221551812</v>
      </c>
      <c r="AE139" s="51">
        <f t="shared" si="38"/>
        <v>21.728691302951905</v>
      </c>
      <c r="AF139" s="51">
        <v>147590.00899999999</v>
      </c>
      <c r="AG139" s="51">
        <v>171677.505</v>
      </c>
      <c r="AH139" s="51">
        <f t="shared" si="28"/>
        <v>196827.85045676323</v>
      </c>
      <c r="AI139" s="51">
        <f t="shared" si="29"/>
        <v>228951.23125123073</v>
      </c>
      <c r="AJ139" s="50">
        <v>188.9</v>
      </c>
      <c r="AK139" s="51">
        <v>1684.7248</v>
      </c>
      <c r="AL139" s="51">
        <f t="shared" si="27"/>
        <v>891.86066701958703</v>
      </c>
      <c r="AM139" s="51">
        <v>105.42754949313169</v>
      </c>
      <c r="AN139" s="51">
        <v>639721.24836999993</v>
      </c>
      <c r="AO139" s="51">
        <v>1371272.39806</v>
      </c>
      <c r="AP139" s="51">
        <f t="shared" si="30"/>
        <v>8531.4012148467482</v>
      </c>
      <c r="AQ139" s="51">
        <f t="shared" si="31"/>
        <v>18287.457283158023</v>
      </c>
      <c r="AR139" s="51">
        <v>10161.719999999999</v>
      </c>
      <c r="AS139" s="51">
        <f t="shared" si="25"/>
        <v>135.51794719000932</v>
      </c>
      <c r="AT139" s="51">
        <v>645.28499999999985</v>
      </c>
      <c r="AU139" s="51">
        <v>960839.1</v>
      </c>
      <c r="AV139" s="51">
        <f t="shared" si="26"/>
        <v>12813.868362038718</v>
      </c>
    </row>
    <row r="140" spans="1:48">
      <c r="A140" s="74">
        <v>38169</v>
      </c>
      <c r="B140" s="43">
        <v>2004</v>
      </c>
      <c r="C140" s="43">
        <v>7</v>
      </c>
      <c r="D140" s="43">
        <v>140</v>
      </c>
      <c r="E140" s="50">
        <v>87.826032652031856</v>
      </c>
      <c r="F140" s="50"/>
      <c r="G140" s="51">
        <v>93.214892018813444</v>
      </c>
      <c r="H140" s="51">
        <v>106.52569756679225</v>
      </c>
      <c r="I140" s="51">
        <v>81.674284432366179</v>
      </c>
      <c r="J140" s="51">
        <v>82.950470459860554</v>
      </c>
      <c r="K140" s="51">
        <v>92.946278342373247</v>
      </c>
      <c r="L140" s="51">
        <v>79.052635918316795</v>
      </c>
      <c r="M140" s="51">
        <v>86.57134592178231</v>
      </c>
      <c r="N140" s="51">
        <v>75.180845855198996</v>
      </c>
      <c r="O140" s="51">
        <v>52.494999999999997</v>
      </c>
      <c r="P140" s="51">
        <v>96.266818378810001</v>
      </c>
      <c r="Q140" s="51">
        <v>85.197717657997003</v>
      </c>
      <c r="R140" s="51">
        <v>90.686175552735534</v>
      </c>
      <c r="S140" s="51">
        <f t="shared" si="32"/>
        <v>93.947856041688624</v>
      </c>
      <c r="T140" s="51">
        <v>15016.996999999999</v>
      </c>
      <c r="U140" s="51">
        <v>1978.884</v>
      </c>
      <c r="V140" s="51">
        <v>15848.001</v>
      </c>
      <c r="W140" s="51">
        <v>1895.692</v>
      </c>
      <c r="X140" s="51">
        <v>12029.521000000001</v>
      </c>
      <c r="Y140" s="51">
        <v>1922.788</v>
      </c>
      <c r="Z140" s="51">
        <f t="shared" si="33"/>
        <v>176.26055501018979</v>
      </c>
      <c r="AA140" s="51">
        <f t="shared" si="34"/>
        <v>23.226960233180073</v>
      </c>
      <c r="AB140" s="51">
        <f t="shared" si="35"/>
        <v>174.75652604606887</v>
      </c>
      <c r="AC140" s="51">
        <f t="shared" si="36"/>
        <v>20.903869729268969</v>
      </c>
      <c r="AD140" s="51">
        <f t="shared" si="37"/>
        <v>132.64999793716774</v>
      </c>
      <c r="AE140" s="51">
        <f t="shared" si="38"/>
        <v>21.202658379632148</v>
      </c>
      <c r="AF140" s="51">
        <v>138932.94699999999</v>
      </c>
      <c r="AG140" s="51">
        <v>141645.73000000001</v>
      </c>
      <c r="AH140" s="51">
        <f t="shared" si="28"/>
        <v>184798.32917494679</v>
      </c>
      <c r="AI140" s="51">
        <f t="shared" si="29"/>
        <v>188406.67245592683</v>
      </c>
      <c r="AJ140" s="50">
        <v>189.1</v>
      </c>
      <c r="AK140" s="51">
        <v>1654.376</v>
      </c>
      <c r="AL140" s="51">
        <f t="shared" si="27"/>
        <v>874.86832363828671</v>
      </c>
      <c r="AM140" s="51">
        <v>105.86913768614184</v>
      </c>
      <c r="AN140" s="51">
        <v>617544.15944999992</v>
      </c>
      <c r="AO140" s="51">
        <v>1350532.24077</v>
      </c>
      <c r="AP140" s="51">
        <f t="shared" si="30"/>
        <v>8214.1156091727426</v>
      </c>
      <c r="AQ140" s="51">
        <f t="shared" si="31"/>
        <v>17963.780872739495</v>
      </c>
      <c r="AR140" s="51">
        <v>10036.76</v>
      </c>
      <c r="AS140" s="51">
        <f t="shared" si="25"/>
        <v>133.50155728935479</v>
      </c>
      <c r="AT140" s="51">
        <v>697.96399999999994</v>
      </c>
      <c r="AU140" s="51">
        <v>964660.1</v>
      </c>
      <c r="AV140" s="51">
        <f t="shared" si="26"/>
        <v>12831.195087349375</v>
      </c>
    </row>
    <row r="141" spans="1:48">
      <c r="A141" s="74">
        <v>38200</v>
      </c>
      <c r="B141" s="43">
        <v>2004</v>
      </c>
      <c r="C141" s="43">
        <v>8</v>
      </c>
      <c r="D141" s="43">
        <v>141</v>
      </c>
      <c r="E141" s="50">
        <v>87.682139601032986</v>
      </c>
      <c r="F141" s="50"/>
      <c r="G141" s="51">
        <v>93.847168253727361</v>
      </c>
      <c r="H141" s="51">
        <v>106.86994487693191</v>
      </c>
      <c r="I141" s="51">
        <v>78.740589785203923</v>
      </c>
      <c r="J141" s="51">
        <v>82.431685764017431</v>
      </c>
      <c r="K141" s="51">
        <v>94.75787505150231</v>
      </c>
      <c r="L141" s="51">
        <v>78.481276188183401</v>
      </c>
      <c r="M141" s="51">
        <v>87.235088122387836</v>
      </c>
      <c r="N141" s="51">
        <v>75.644942177597997</v>
      </c>
      <c r="O141" s="51">
        <v>52.039000000000001</v>
      </c>
      <c r="P141" s="51">
        <v>95.073359941264997</v>
      </c>
      <c r="Q141" s="51">
        <v>85.848845571419105</v>
      </c>
      <c r="R141" s="51">
        <v>90.302628032222984</v>
      </c>
      <c r="S141" s="51">
        <f t="shared" si="32"/>
        <v>95.067937049169132</v>
      </c>
      <c r="T141" s="51">
        <v>16927.795999999998</v>
      </c>
      <c r="U141" s="51">
        <v>2087.1570000000002</v>
      </c>
      <c r="V141" s="51">
        <v>17600.617999999999</v>
      </c>
      <c r="W141" s="51">
        <v>2161.4740000000002</v>
      </c>
      <c r="X141" s="51">
        <v>13513.501</v>
      </c>
      <c r="Y141" s="51">
        <v>1925.643</v>
      </c>
      <c r="Z141" s="51">
        <f t="shared" si="33"/>
        <v>197.18140514676438</v>
      </c>
      <c r="AA141" s="51">
        <f t="shared" si="34"/>
        <v>24.311998444564512</v>
      </c>
      <c r="AB141" s="51">
        <f t="shared" si="35"/>
        <v>194.90704073107941</v>
      </c>
      <c r="AC141" s="51">
        <f t="shared" si="36"/>
        <v>23.935892532703637</v>
      </c>
      <c r="AD141" s="51">
        <f t="shared" si="37"/>
        <v>149.64681864162284</v>
      </c>
      <c r="AE141" s="51">
        <f t="shared" si="38"/>
        <v>21.32432955675295</v>
      </c>
      <c r="AF141" s="51">
        <v>150139.17000000001</v>
      </c>
      <c r="AG141" s="51">
        <v>134767.40700000001</v>
      </c>
      <c r="AH141" s="51">
        <f t="shared" si="28"/>
        <v>198478.79538000788</v>
      </c>
      <c r="AI141" s="51">
        <f t="shared" si="29"/>
        <v>178157.85579370955</v>
      </c>
      <c r="AJ141" s="50">
        <v>189.2</v>
      </c>
      <c r="AK141" s="51">
        <v>1786.8078</v>
      </c>
      <c r="AL141" s="51">
        <f t="shared" si="27"/>
        <v>944.40158562367867</v>
      </c>
      <c r="AM141" s="51">
        <v>104.66133479535948</v>
      </c>
      <c r="AN141" s="51">
        <v>614160.10253999999</v>
      </c>
      <c r="AO141" s="51">
        <v>1342531.0218600002</v>
      </c>
      <c r="AP141" s="51">
        <f t="shared" si="30"/>
        <v>8118.9843611498127</v>
      </c>
      <c r="AQ141" s="51">
        <f t="shared" si="31"/>
        <v>17747.796259900988</v>
      </c>
      <c r="AR141" s="51">
        <v>10059.26</v>
      </c>
      <c r="AS141" s="51">
        <f t="shared" si="25"/>
        <v>132.97994169105223</v>
      </c>
      <c r="AT141" s="51">
        <v>1427.2010000000009</v>
      </c>
      <c r="AU141" s="51">
        <v>974822.5</v>
      </c>
      <c r="AV141" s="51">
        <f t="shared" si="26"/>
        <v>12886.816645471514</v>
      </c>
    </row>
    <row r="142" spans="1:48">
      <c r="A142" s="74">
        <v>38231</v>
      </c>
      <c r="B142" s="43">
        <v>2004</v>
      </c>
      <c r="C142" s="43">
        <v>9</v>
      </c>
      <c r="D142" s="43">
        <v>142</v>
      </c>
      <c r="E142" s="50">
        <v>86.874981903812099</v>
      </c>
      <c r="F142" s="50"/>
      <c r="G142" s="51">
        <v>93.647602623238868</v>
      </c>
      <c r="H142" s="51">
        <v>105.34031857558108</v>
      </c>
      <c r="I142" s="51">
        <v>84.286229837828003</v>
      </c>
      <c r="J142" s="51">
        <v>84.600440185543604</v>
      </c>
      <c r="K142" s="51">
        <v>93.33043773175163</v>
      </c>
      <c r="L142" s="51">
        <v>78.876296071996663</v>
      </c>
      <c r="M142" s="51">
        <v>86.25523731721573</v>
      </c>
      <c r="N142" s="51">
        <v>76.270403343148999</v>
      </c>
      <c r="O142" s="51">
        <v>52.334000000000003</v>
      </c>
      <c r="P142" s="51">
        <v>97.026587010661004</v>
      </c>
      <c r="Q142" s="51">
        <v>85.788549565693671</v>
      </c>
      <c r="R142" s="51">
        <v>90.22941688021028</v>
      </c>
      <c r="S142" s="51">
        <f t="shared" si="32"/>
        <v>95.078248903667017</v>
      </c>
      <c r="T142" s="51">
        <v>15929.465</v>
      </c>
      <c r="U142" s="51">
        <v>2189.6889999999999</v>
      </c>
      <c r="V142" s="51">
        <v>16373.251</v>
      </c>
      <c r="W142" s="51">
        <v>2257.125</v>
      </c>
      <c r="X142" s="51">
        <v>12264.811</v>
      </c>
      <c r="Y142" s="51">
        <v>1851.3150000000001</v>
      </c>
      <c r="Z142" s="51">
        <f t="shared" si="33"/>
        <v>185.68288053176386</v>
      </c>
      <c r="AA142" s="51">
        <f t="shared" si="34"/>
        <v>25.524257154193027</v>
      </c>
      <c r="AB142" s="51">
        <f t="shared" si="35"/>
        <v>181.46244945522963</v>
      </c>
      <c r="AC142" s="51">
        <f t="shared" si="36"/>
        <v>25.015400498449278</v>
      </c>
      <c r="AD142" s="51">
        <f t="shared" si="37"/>
        <v>135.92918389667662</v>
      </c>
      <c r="AE142" s="51">
        <f t="shared" si="38"/>
        <v>20.517865060103727</v>
      </c>
      <c r="AF142" s="51">
        <v>140474.97399999999</v>
      </c>
      <c r="AG142" s="51">
        <v>139036.32500000001</v>
      </c>
      <c r="AH142" s="51">
        <f t="shared" si="28"/>
        <v>184180.19027379141</v>
      </c>
      <c r="AI142" s="51">
        <f t="shared" si="29"/>
        <v>182293.94221826803</v>
      </c>
      <c r="AJ142" s="50">
        <v>189.8</v>
      </c>
      <c r="AK142" s="51">
        <v>1586.8407</v>
      </c>
      <c r="AL142" s="51">
        <f t="shared" si="27"/>
        <v>836.05937829293998</v>
      </c>
      <c r="AM142" s="51">
        <v>105.126279988883</v>
      </c>
      <c r="AN142" s="51">
        <v>618857.26523000002</v>
      </c>
      <c r="AO142" s="51">
        <v>1365653.23092</v>
      </c>
      <c r="AP142" s="51">
        <f t="shared" si="30"/>
        <v>8113.9896749423569</v>
      </c>
      <c r="AQ142" s="51">
        <f t="shared" si="31"/>
        <v>17905.415089727201</v>
      </c>
      <c r="AR142" s="51">
        <v>10668.75</v>
      </c>
      <c r="AS142" s="51">
        <f t="shared" ref="AS142:AS205" si="39">AR142/N142</f>
        <v>139.88060285980279</v>
      </c>
      <c r="AT142" s="51">
        <v>1622.1789999999964</v>
      </c>
      <c r="AU142" s="51">
        <v>988809.9</v>
      </c>
      <c r="AV142" s="51">
        <f t="shared" si="26"/>
        <v>12964.529577105219</v>
      </c>
    </row>
    <row r="143" spans="1:48">
      <c r="A143" s="74">
        <v>38261</v>
      </c>
      <c r="B143" s="43">
        <v>2004</v>
      </c>
      <c r="C143" s="43">
        <v>10</v>
      </c>
      <c r="D143" s="43">
        <v>143</v>
      </c>
      <c r="E143" s="50">
        <v>89.674600405575219</v>
      </c>
      <c r="F143" s="50"/>
      <c r="G143" s="51">
        <v>95.661183540482085</v>
      </c>
      <c r="H143" s="51">
        <v>109.08446303451164</v>
      </c>
      <c r="I143" s="51">
        <v>82.686193602530267</v>
      </c>
      <c r="J143" s="51">
        <v>81.672630109198181</v>
      </c>
      <c r="K143" s="51">
        <v>97.406193720640033</v>
      </c>
      <c r="L143" s="51">
        <v>78.946756315185993</v>
      </c>
      <c r="M143" s="51">
        <v>89.827906008167844</v>
      </c>
      <c r="N143" s="51">
        <v>76.798631846800006</v>
      </c>
      <c r="O143" s="51">
        <v>51.277999999999999</v>
      </c>
      <c r="P143" s="51">
        <v>94.441807860306</v>
      </c>
      <c r="Q143" s="51">
        <v>86.860238676597689</v>
      </c>
      <c r="R143" s="51">
        <v>91.02273782854293</v>
      </c>
      <c r="S143" s="51">
        <f t="shared" si="32"/>
        <v>95.426967754160472</v>
      </c>
      <c r="T143" s="51">
        <v>16913.202000000001</v>
      </c>
      <c r="U143" s="51">
        <v>2582.9630000000002</v>
      </c>
      <c r="V143" s="51">
        <v>17523.925999999999</v>
      </c>
      <c r="W143" s="51">
        <v>2281.3159999999998</v>
      </c>
      <c r="X143" s="51">
        <v>13275.022999999999</v>
      </c>
      <c r="Y143" s="51">
        <v>1967.587</v>
      </c>
      <c r="Z143" s="51">
        <f t="shared" si="33"/>
        <v>194.71742488495877</v>
      </c>
      <c r="AA143" s="51">
        <f t="shared" si="34"/>
        <v>29.737000949502512</v>
      </c>
      <c r="AB143" s="51">
        <f t="shared" si="35"/>
        <v>192.5225105073124</v>
      </c>
      <c r="AC143" s="51">
        <f t="shared" si="36"/>
        <v>25.063144159619249</v>
      </c>
      <c r="AD143" s="51">
        <f t="shared" si="37"/>
        <v>145.84293240009768</v>
      </c>
      <c r="AE143" s="51">
        <f t="shared" si="38"/>
        <v>21.616433947595496</v>
      </c>
      <c r="AF143" s="51">
        <v>136246.95199999999</v>
      </c>
      <c r="AG143" s="51">
        <v>144204.91899999999</v>
      </c>
      <c r="AH143" s="51">
        <f t="shared" si="28"/>
        <v>177408.04585137547</v>
      </c>
      <c r="AI143" s="51">
        <f t="shared" si="29"/>
        <v>187770.16664523902</v>
      </c>
      <c r="AJ143" s="50">
        <v>190.8</v>
      </c>
      <c r="AK143" s="51">
        <v>1529.9476999999999</v>
      </c>
      <c r="AL143" s="51">
        <f t="shared" si="27"/>
        <v>801.8593815513625</v>
      </c>
      <c r="AM143" s="51">
        <v>104.38124773388684</v>
      </c>
      <c r="AN143" s="51">
        <v>632510.88571000006</v>
      </c>
      <c r="AO143" s="51">
        <v>1403987.3658500002</v>
      </c>
      <c r="AP143" s="51">
        <f t="shared" si="30"/>
        <v>8235.9655439142443</v>
      </c>
      <c r="AQ143" s="51">
        <f t="shared" si="31"/>
        <v>18281.411166942562</v>
      </c>
      <c r="AR143" s="51">
        <v>11137.56</v>
      </c>
      <c r="AS143" s="51">
        <f t="shared" si="39"/>
        <v>145.02289600962561</v>
      </c>
      <c r="AT143" s="51">
        <v>-689.84899999999834</v>
      </c>
      <c r="AU143" s="51">
        <v>1023077.7</v>
      </c>
      <c r="AV143" s="51">
        <f t="shared" si="26"/>
        <v>13321.561535638592</v>
      </c>
    </row>
    <row r="144" spans="1:48">
      <c r="A144" s="74">
        <v>38292</v>
      </c>
      <c r="B144" s="43">
        <v>2004</v>
      </c>
      <c r="C144" s="43">
        <v>11</v>
      </c>
      <c r="D144" s="43">
        <v>144</v>
      </c>
      <c r="E144" s="50">
        <v>91.380395192301108</v>
      </c>
      <c r="F144" s="50"/>
      <c r="G144" s="51">
        <v>93.112385303134502</v>
      </c>
      <c r="H144" s="51">
        <v>103.75119235084951</v>
      </c>
      <c r="I144" s="51">
        <v>80.683399795229576</v>
      </c>
      <c r="J144" s="51">
        <v>81.664225658808405</v>
      </c>
      <c r="K144" s="51">
        <v>94.946410154704353</v>
      </c>
      <c r="L144" s="51">
        <v>81.831347752998113</v>
      </c>
      <c r="M144" s="51">
        <v>92.901266996205024</v>
      </c>
      <c r="N144" s="51">
        <v>77.453745526263006</v>
      </c>
      <c r="O144" s="51">
        <v>52.762999999999998</v>
      </c>
      <c r="P144" s="51">
        <v>94.590161248997006</v>
      </c>
      <c r="Q144" s="51">
        <v>86.269561776299426</v>
      </c>
      <c r="R144" s="51">
        <v>91.009283486321564</v>
      </c>
      <c r="S144" s="51">
        <f t="shared" si="32"/>
        <v>94.792045900751972</v>
      </c>
      <c r="T144" s="51">
        <v>17075.574000000001</v>
      </c>
      <c r="U144" s="51">
        <v>2138.4450000000002</v>
      </c>
      <c r="V144" s="51">
        <v>19427.121999999999</v>
      </c>
      <c r="W144" s="51">
        <v>2858.49</v>
      </c>
      <c r="X144" s="51">
        <v>14374.866</v>
      </c>
      <c r="Y144" s="51">
        <v>2193.7660000000001</v>
      </c>
      <c r="Z144" s="51">
        <f t="shared" si="33"/>
        <v>197.9327777771455</v>
      </c>
      <c r="AA144" s="51">
        <f t="shared" si="34"/>
        <v>24.787943232458712</v>
      </c>
      <c r="AB144" s="51">
        <f t="shared" si="35"/>
        <v>213.46308042211805</v>
      </c>
      <c r="AC144" s="51">
        <f t="shared" si="36"/>
        <v>31.408773814043077</v>
      </c>
      <c r="AD144" s="51">
        <f t="shared" si="37"/>
        <v>157.94944701614426</v>
      </c>
      <c r="AE144" s="51">
        <f t="shared" si="38"/>
        <v>24.104859591930715</v>
      </c>
      <c r="AF144" s="51">
        <v>143920.16399999999</v>
      </c>
      <c r="AG144" s="51">
        <v>140641.95300000001</v>
      </c>
      <c r="AH144" s="51">
        <f t="shared" si="28"/>
        <v>185814.33734692604</v>
      </c>
      <c r="AI144" s="51">
        <f t="shared" si="29"/>
        <v>181581.86159287952</v>
      </c>
      <c r="AJ144" s="50">
        <v>191.7</v>
      </c>
      <c r="AK144" s="51">
        <v>1506.1643999999999</v>
      </c>
      <c r="AL144" s="51">
        <f t="shared" si="27"/>
        <v>785.68826291079813</v>
      </c>
      <c r="AM144" s="51">
        <v>103.98713346463234</v>
      </c>
      <c r="AN144" s="51">
        <v>644537.85404000001</v>
      </c>
      <c r="AO144" s="51">
        <v>1428774.3182000001</v>
      </c>
      <c r="AP144" s="51">
        <f t="shared" si="30"/>
        <v>8321.5840584681628</v>
      </c>
      <c r="AQ144" s="51">
        <f t="shared" si="31"/>
        <v>18446.807297595846</v>
      </c>
      <c r="AR144" s="51">
        <v>11898.57</v>
      </c>
      <c r="AS144" s="51">
        <f t="shared" si="39"/>
        <v>153.6216217712213</v>
      </c>
      <c r="AT144" s="51">
        <v>5132.143</v>
      </c>
      <c r="AU144" s="51">
        <v>1020009.3</v>
      </c>
      <c r="AV144" s="51">
        <f t="shared" si="26"/>
        <v>13169.27016336654</v>
      </c>
    </row>
    <row r="145" spans="1:48">
      <c r="A145" s="74">
        <v>38322</v>
      </c>
      <c r="B145" s="43">
        <v>2004</v>
      </c>
      <c r="C145" s="43">
        <v>12</v>
      </c>
      <c r="D145" s="43">
        <v>145</v>
      </c>
      <c r="E145" s="50">
        <v>91.788759877278054</v>
      </c>
      <c r="F145" s="50"/>
      <c r="G145" s="51">
        <v>92.471914068816588</v>
      </c>
      <c r="H145" s="51">
        <v>103.61281265562513</v>
      </c>
      <c r="I145" s="51">
        <v>75.960891657516243</v>
      </c>
      <c r="J145" s="51">
        <v>85.782454123785996</v>
      </c>
      <c r="K145" s="51">
        <v>92.133807984241074</v>
      </c>
      <c r="L145" s="51">
        <v>86.026997572551693</v>
      </c>
      <c r="M145" s="51">
        <v>93.120228778715031</v>
      </c>
      <c r="N145" s="51">
        <v>77.613731182722006</v>
      </c>
      <c r="O145" s="51">
        <v>51.984000000000002</v>
      </c>
      <c r="P145" s="51">
        <v>101.72945296165</v>
      </c>
      <c r="Q145" s="51">
        <v>85.897237445740771</v>
      </c>
      <c r="R145" s="51">
        <v>91.059010995075397</v>
      </c>
      <c r="S145" s="51">
        <f t="shared" si="32"/>
        <v>94.331397307166256</v>
      </c>
      <c r="T145" s="51">
        <v>15554.664000000001</v>
      </c>
      <c r="U145" s="51">
        <v>1981.5329999999999</v>
      </c>
      <c r="V145" s="51">
        <v>17812.474999999999</v>
      </c>
      <c r="W145" s="51">
        <v>2806.049</v>
      </c>
      <c r="X145" s="51">
        <v>12593.388999999999</v>
      </c>
      <c r="Y145" s="51">
        <v>2413.0369999999998</v>
      </c>
      <c r="Z145" s="51">
        <f t="shared" si="33"/>
        <v>181.08456642538138</v>
      </c>
      <c r="AA145" s="51">
        <f t="shared" si="34"/>
        <v>23.068646430587325</v>
      </c>
      <c r="AB145" s="51">
        <f t="shared" si="35"/>
        <v>195.61463281171945</v>
      </c>
      <c r="AC145" s="51">
        <f t="shared" si="36"/>
        <v>30.815720150439095</v>
      </c>
      <c r="AD145" s="51">
        <f t="shared" si="37"/>
        <v>138.29920688114072</v>
      </c>
      <c r="AE145" s="51">
        <f t="shared" si="38"/>
        <v>26.499705780139653</v>
      </c>
      <c r="AF145" s="51">
        <v>182711.114</v>
      </c>
      <c r="AG145" s="51">
        <v>274421.32799999998</v>
      </c>
      <c r="AH145" s="51">
        <f t="shared" si="28"/>
        <v>235410.81096829716</v>
      </c>
      <c r="AI145" s="51">
        <f t="shared" si="29"/>
        <v>353573.16781220579</v>
      </c>
      <c r="AJ145" s="50">
        <v>191.7</v>
      </c>
      <c r="AK145" s="51">
        <v>1565.1123</v>
      </c>
      <c r="AL145" s="51">
        <f t="shared" si="27"/>
        <v>816.43834115805942</v>
      </c>
      <c r="AM145" s="51">
        <v>102.22218243823806</v>
      </c>
      <c r="AN145" s="51">
        <v>711665.42977999989</v>
      </c>
      <c r="AO145" s="51">
        <v>1503855.1135799999</v>
      </c>
      <c r="AP145" s="51">
        <f t="shared" si="30"/>
        <v>9169.3237644323872</v>
      </c>
      <c r="AQ145" s="51">
        <f t="shared" si="31"/>
        <v>19376.147630881853</v>
      </c>
      <c r="AR145" s="51">
        <v>12503.79</v>
      </c>
      <c r="AS145" s="51">
        <f t="shared" si="39"/>
        <v>161.10280757618742</v>
      </c>
      <c r="AT145" s="51">
        <v>2699.273999999994</v>
      </c>
      <c r="AU145" s="51">
        <v>993133.2</v>
      </c>
      <c r="AV145" s="51">
        <f t="shared" si="26"/>
        <v>12795.844045455277</v>
      </c>
    </row>
    <row r="146" spans="1:48">
      <c r="A146" s="74">
        <v>38353</v>
      </c>
      <c r="B146" s="43">
        <v>2005</v>
      </c>
      <c r="C146" s="43">
        <v>1</v>
      </c>
      <c r="D146" s="43">
        <v>146</v>
      </c>
      <c r="E146" s="50">
        <v>88.684205749272635</v>
      </c>
      <c r="F146" s="50"/>
      <c r="G146" s="51">
        <v>92.839797839379372</v>
      </c>
      <c r="H146" s="51">
        <v>107.66613948813968</v>
      </c>
      <c r="I146" s="51">
        <v>76.539159463044612</v>
      </c>
      <c r="J146" s="51">
        <v>84.067720647368731</v>
      </c>
      <c r="K146" s="51">
        <v>91.616966852802619</v>
      </c>
      <c r="L146" s="51">
        <v>79.080737927290528</v>
      </c>
      <c r="M146" s="51">
        <v>86.246919550287799</v>
      </c>
      <c r="N146" s="51">
        <v>77.616489556109002</v>
      </c>
      <c r="O146" s="51">
        <v>52.77</v>
      </c>
      <c r="P146" s="51">
        <v>102.30602867592</v>
      </c>
      <c r="Q146" s="51">
        <v>86.276317595181141</v>
      </c>
      <c r="R146" s="51">
        <v>90.165662393341648</v>
      </c>
      <c r="S146" s="51">
        <f t="shared" si="32"/>
        <v>95.686445710126875</v>
      </c>
      <c r="T146" s="51">
        <v>14125.237999999999</v>
      </c>
      <c r="U146" s="51">
        <v>1985.953</v>
      </c>
      <c r="V146" s="51">
        <v>15271.700999999999</v>
      </c>
      <c r="W146" s="51">
        <v>1913.444</v>
      </c>
      <c r="X146" s="51">
        <v>11532.574000000001</v>
      </c>
      <c r="Y146" s="51">
        <v>1825.682</v>
      </c>
      <c r="Z146" s="51">
        <f t="shared" si="33"/>
        <v>163.72091894646357</v>
      </c>
      <c r="AA146" s="51">
        <f t="shared" si="34"/>
        <v>23.018518353070309</v>
      </c>
      <c r="AB146" s="51">
        <f t="shared" si="35"/>
        <v>169.37380145202314</v>
      </c>
      <c r="AC146" s="51">
        <f t="shared" si="36"/>
        <v>21.221426751713185</v>
      </c>
      <c r="AD146" s="51">
        <f t="shared" si="37"/>
        <v>127.9042785677093</v>
      </c>
      <c r="AE146" s="51">
        <f t="shared" si="38"/>
        <v>20.248085041904144</v>
      </c>
      <c r="AF146" s="51">
        <v>165530.402</v>
      </c>
      <c r="AG146" s="51">
        <v>159033.87599999999</v>
      </c>
      <c r="AH146" s="51">
        <f t="shared" si="28"/>
        <v>213267.05568194756</v>
      </c>
      <c r="AI146" s="51">
        <f t="shared" si="29"/>
        <v>204897.02241046898</v>
      </c>
      <c r="AJ146" s="50">
        <v>191.6</v>
      </c>
      <c r="AK146" s="51">
        <v>1367.5563</v>
      </c>
      <c r="AL146" s="51">
        <f t="shared" si="27"/>
        <v>713.75589770354907</v>
      </c>
      <c r="AM146" s="51">
        <v>102.92866083418079</v>
      </c>
      <c r="AN146" s="51">
        <v>681430.97488999995</v>
      </c>
      <c r="AO146" s="51">
        <v>1475989.1205799999</v>
      </c>
      <c r="AP146" s="51">
        <f t="shared" si="30"/>
        <v>8779.4614106760546</v>
      </c>
      <c r="AQ146" s="51">
        <f t="shared" si="31"/>
        <v>19016.437473805185</v>
      </c>
      <c r="AR146" s="51">
        <v>12752.58</v>
      </c>
      <c r="AS146" s="51">
        <f t="shared" si="39"/>
        <v>164.30245780158808</v>
      </c>
      <c r="AT146" s="51">
        <v>2025.7760000000017</v>
      </c>
      <c r="AU146" s="51">
        <v>996677.8</v>
      </c>
      <c r="AV146" s="51">
        <f t="shared" si="26"/>
        <v>12841.057431224084</v>
      </c>
    </row>
    <row r="147" spans="1:48">
      <c r="A147" s="74">
        <v>38384</v>
      </c>
      <c r="B147" s="43">
        <v>2005</v>
      </c>
      <c r="C147" s="43">
        <v>2</v>
      </c>
      <c r="D147" s="43">
        <v>147</v>
      </c>
      <c r="E147" s="50">
        <v>87.350673194334959</v>
      </c>
      <c r="F147" s="50"/>
      <c r="G147" s="51">
        <v>89.444124566295415</v>
      </c>
      <c r="H147" s="51">
        <v>97.453638804207912</v>
      </c>
      <c r="I147" s="51">
        <v>80.218610838619895</v>
      </c>
      <c r="J147" s="51">
        <v>80.319325648764433</v>
      </c>
      <c r="K147" s="51">
        <v>91.065713810486017</v>
      </c>
      <c r="L147" s="51">
        <v>75.935461219082896</v>
      </c>
      <c r="M147" s="51">
        <v>84.962577760002304</v>
      </c>
      <c r="N147" s="51">
        <v>77.875087061160002</v>
      </c>
      <c r="O147" s="51">
        <v>52.953000000000003</v>
      </c>
      <c r="P147" s="51">
        <v>105.717339829899</v>
      </c>
      <c r="Q147" s="51">
        <v>86.883125480244573</v>
      </c>
      <c r="R147" s="51">
        <v>90.666362766871586</v>
      </c>
      <c r="S147" s="51">
        <f t="shared" si="32"/>
        <v>95.82729783000697</v>
      </c>
      <c r="T147" s="51">
        <v>15411.665999999999</v>
      </c>
      <c r="U147" s="51">
        <v>2027.2950000000001</v>
      </c>
      <c r="V147" s="51">
        <v>15984.672</v>
      </c>
      <c r="W147" s="51">
        <v>2196.3330000000001</v>
      </c>
      <c r="X147" s="51">
        <v>11934.888999999999</v>
      </c>
      <c r="Y147" s="51">
        <v>1853.45</v>
      </c>
      <c r="Z147" s="51">
        <f t="shared" si="33"/>
        <v>177.38388110248513</v>
      </c>
      <c r="AA147" s="51">
        <f t="shared" si="34"/>
        <v>23.333587377228564</v>
      </c>
      <c r="AB147" s="51">
        <f t="shared" si="35"/>
        <v>176.30212034755419</v>
      </c>
      <c r="AC147" s="51">
        <f t="shared" si="36"/>
        <v>24.22434222543351</v>
      </c>
      <c r="AD147" s="51">
        <f t="shared" si="37"/>
        <v>131.63524636681319</v>
      </c>
      <c r="AE147" s="51">
        <f t="shared" si="38"/>
        <v>20.442531755307478</v>
      </c>
      <c r="AF147" s="51">
        <v>133199.514</v>
      </c>
      <c r="AG147" s="51">
        <v>132893.22500000001</v>
      </c>
      <c r="AH147" s="51">
        <f t="shared" si="28"/>
        <v>171042.52338798722</v>
      </c>
      <c r="AI147" s="51">
        <f t="shared" si="29"/>
        <v>170649.21532046693</v>
      </c>
      <c r="AJ147" s="50">
        <v>192.4</v>
      </c>
      <c r="AK147" s="51">
        <v>1428.377</v>
      </c>
      <c r="AL147" s="51">
        <f t="shared" si="27"/>
        <v>742.39968814968802</v>
      </c>
      <c r="AM147" s="51">
        <v>101.95772978302016</v>
      </c>
      <c r="AN147" s="51">
        <v>675958.19787000003</v>
      </c>
      <c r="AO147" s="51">
        <v>1455511.3151199999</v>
      </c>
      <c r="AP147" s="51">
        <f t="shared" si="30"/>
        <v>8680.0313602106071</v>
      </c>
      <c r="AQ147" s="51">
        <f t="shared" si="31"/>
        <v>18690.333071177167</v>
      </c>
      <c r="AR147" s="51">
        <v>13586</v>
      </c>
      <c r="AS147" s="51">
        <f t="shared" si="39"/>
        <v>174.45887398276801</v>
      </c>
      <c r="AT147" s="51">
        <v>-440.04899999999907</v>
      </c>
      <c r="AU147" s="51">
        <v>1003977.9</v>
      </c>
      <c r="AV147" s="51">
        <f t="shared" si="26"/>
        <v>12892.157657705289</v>
      </c>
    </row>
    <row r="148" spans="1:48">
      <c r="A148" s="74">
        <v>38412</v>
      </c>
      <c r="B148" s="43">
        <v>2005</v>
      </c>
      <c r="C148" s="43">
        <v>3</v>
      </c>
      <c r="D148" s="43">
        <v>148</v>
      </c>
      <c r="E148" s="50">
        <v>89.767777592285341</v>
      </c>
      <c r="F148" s="50"/>
      <c r="G148" s="51">
        <v>93.310724589013731</v>
      </c>
      <c r="H148" s="51">
        <v>105.25569102933756</v>
      </c>
      <c r="I148" s="51">
        <v>74.491277547137514</v>
      </c>
      <c r="J148" s="51">
        <v>83.3363855072962</v>
      </c>
      <c r="K148" s="51">
        <v>94.511995667843905</v>
      </c>
      <c r="L148" s="51">
        <v>79.445622633850178</v>
      </c>
      <c r="M148" s="51">
        <v>88.559246422880378</v>
      </c>
      <c r="N148" s="51">
        <v>78.226090074683</v>
      </c>
      <c r="O148" s="51">
        <v>53.323</v>
      </c>
      <c r="P148" s="51">
        <v>104.58755403687</v>
      </c>
      <c r="Q148" s="51">
        <v>88.001662257056367</v>
      </c>
      <c r="R148" s="51">
        <v>91.393829949671158</v>
      </c>
      <c r="S148" s="51">
        <f t="shared" si="32"/>
        <v>96.288406236522974</v>
      </c>
      <c r="T148" s="51">
        <v>17357.855</v>
      </c>
      <c r="U148" s="51">
        <v>2477.13</v>
      </c>
      <c r="V148" s="51">
        <v>17515.653999999999</v>
      </c>
      <c r="W148" s="51">
        <v>2444.4290000000001</v>
      </c>
      <c r="X148" s="51">
        <v>12953.074000000001</v>
      </c>
      <c r="Y148" s="51">
        <v>2118.1509999999998</v>
      </c>
      <c r="Z148" s="51">
        <f t="shared" si="33"/>
        <v>197.24462646281626</v>
      </c>
      <c r="AA148" s="51">
        <f t="shared" si="34"/>
        <v>28.148672837158514</v>
      </c>
      <c r="AB148" s="51">
        <f t="shared" si="35"/>
        <v>191.65028984610379</v>
      </c>
      <c r="AC148" s="51">
        <f t="shared" si="36"/>
        <v>26.746105304330726</v>
      </c>
      <c r="AD148" s="51">
        <f t="shared" si="37"/>
        <v>141.72810141705421</v>
      </c>
      <c r="AE148" s="51">
        <f t="shared" si="38"/>
        <v>23.176083124718872</v>
      </c>
      <c r="AF148" s="51">
        <v>165904.55300000001</v>
      </c>
      <c r="AG148" s="51">
        <v>140328.894</v>
      </c>
      <c r="AH148" s="51">
        <f t="shared" si="28"/>
        <v>212083.4018952114</v>
      </c>
      <c r="AI148" s="51">
        <f t="shared" si="29"/>
        <v>179388.86356972082</v>
      </c>
      <c r="AJ148" s="50">
        <v>193.1</v>
      </c>
      <c r="AK148" s="51">
        <v>1691.5896</v>
      </c>
      <c r="AL148" s="51">
        <f t="shared" si="27"/>
        <v>876.01740031071995</v>
      </c>
      <c r="AM148" s="51">
        <v>102.40604997559639</v>
      </c>
      <c r="AN148" s="51">
        <v>670247.44157000002</v>
      </c>
      <c r="AO148" s="51">
        <v>1460881.09222</v>
      </c>
      <c r="AP148" s="51">
        <f t="shared" si="30"/>
        <v>8568.0805589300198</v>
      </c>
      <c r="AQ148" s="51">
        <f t="shared" si="31"/>
        <v>18675.113262407547</v>
      </c>
      <c r="AR148" s="51">
        <v>13294.26</v>
      </c>
      <c r="AS148" s="51">
        <f t="shared" si="39"/>
        <v>169.9466250621484</v>
      </c>
      <c r="AT148" s="51">
        <v>204.09399999999732</v>
      </c>
      <c r="AU148" s="51">
        <v>1016608.5</v>
      </c>
      <c r="AV148" s="51">
        <f t="shared" si="26"/>
        <v>12995.77288126553</v>
      </c>
    </row>
    <row r="149" spans="1:48">
      <c r="A149" s="74">
        <v>38443</v>
      </c>
      <c r="B149" s="43">
        <v>2005</v>
      </c>
      <c r="C149" s="43">
        <v>4</v>
      </c>
      <c r="D149" s="43">
        <v>149</v>
      </c>
      <c r="E149" s="50">
        <v>90.774640303481121</v>
      </c>
      <c r="F149" s="50"/>
      <c r="G149" s="51">
        <v>95.083974264786235</v>
      </c>
      <c r="H149" s="51">
        <v>106.58373105701801</v>
      </c>
      <c r="I149" s="51">
        <v>76.842904475256873</v>
      </c>
      <c r="J149" s="51">
        <v>83.113778443266668</v>
      </c>
      <c r="K149" s="51">
        <v>97.459560926903478</v>
      </c>
      <c r="L149" s="51">
        <v>80.780582229839368</v>
      </c>
      <c r="M149" s="51">
        <v>88.858369669062796</v>
      </c>
      <c r="N149" s="51">
        <v>78.504685786791995</v>
      </c>
      <c r="O149" s="51">
        <v>53.55</v>
      </c>
      <c r="P149" s="51">
        <v>100.117412874853</v>
      </c>
      <c r="Q149" s="51">
        <v>88.065748208197675</v>
      </c>
      <c r="R149" s="51">
        <v>91.935961360313939</v>
      </c>
      <c r="S149" s="51">
        <f t="shared" si="32"/>
        <v>95.790316330137472</v>
      </c>
      <c r="T149" s="51">
        <v>17378.788</v>
      </c>
      <c r="U149" s="51">
        <v>2429.087</v>
      </c>
      <c r="V149" s="51">
        <v>18013.422999999999</v>
      </c>
      <c r="W149" s="51">
        <v>2567.1460000000002</v>
      </c>
      <c r="X149" s="51">
        <v>13319.525</v>
      </c>
      <c r="Y149" s="51">
        <v>2126.7510000000002</v>
      </c>
      <c r="Z149" s="51">
        <f t="shared" si="33"/>
        <v>197.3387878215095</v>
      </c>
      <c r="AA149" s="51">
        <f t="shared" si="34"/>
        <v>27.582653295096701</v>
      </c>
      <c r="AB149" s="51">
        <f t="shared" si="35"/>
        <v>195.93446061223074</v>
      </c>
      <c r="AC149" s="51">
        <f t="shared" si="36"/>
        <v>27.923197430207782</v>
      </c>
      <c r="AD149" s="51">
        <f t="shared" si="37"/>
        <v>144.87829139892639</v>
      </c>
      <c r="AE149" s="51">
        <f t="shared" si="38"/>
        <v>23.132960905960093</v>
      </c>
      <c r="AF149" s="51">
        <v>168028.08900000001</v>
      </c>
      <c r="AG149" s="51">
        <v>143776.739</v>
      </c>
      <c r="AH149" s="51">
        <f t="shared" si="28"/>
        <v>214035.74489342119</v>
      </c>
      <c r="AI149" s="51">
        <f t="shared" si="29"/>
        <v>183144.14937024011</v>
      </c>
      <c r="AJ149" s="50">
        <v>193.7</v>
      </c>
      <c r="AK149" s="51">
        <v>1753.3032000000001</v>
      </c>
      <c r="AL149" s="51">
        <f t="shared" si="27"/>
        <v>905.1642746515231</v>
      </c>
      <c r="AM149" s="51">
        <v>102.16331289723595</v>
      </c>
      <c r="AN149" s="51">
        <v>662209.01861999999</v>
      </c>
      <c r="AO149" s="51">
        <v>1450553.67398</v>
      </c>
      <c r="AP149" s="51">
        <f t="shared" si="30"/>
        <v>8435.2801617277892</v>
      </c>
      <c r="AQ149" s="51">
        <f t="shared" si="31"/>
        <v>18477.287813360665</v>
      </c>
      <c r="AR149" s="51">
        <v>12284.35</v>
      </c>
      <c r="AS149" s="51">
        <f t="shared" si="39"/>
        <v>156.47919454594873</v>
      </c>
      <c r="AT149" s="51">
        <v>-664.98300000000381</v>
      </c>
      <c r="AU149" s="51">
        <v>1038175.6</v>
      </c>
      <c r="AV149" s="51">
        <f t="shared" si="26"/>
        <v>13224.377495370698</v>
      </c>
    </row>
    <row r="150" spans="1:48">
      <c r="A150" s="74">
        <v>38473</v>
      </c>
      <c r="B150" s="43">
        <v>2005</v>
      </c>
      <c r="C150" s="43">
        <v>5</v>
      </c>
      <c r="D150" s="43">
        <v>150</v>
      </c>
      <c r="E150" s="50">
        <v>92.11252631392702</v>
      </c>
      <c r="F150" s="50"/>
      <c r="G150" s="51">
        <v>95.568894989260215</v>
      </c>
      <c r="H150" s="51">
        <v>111.04201357976507</v>
      </c>
      <c r="I150" s="51">
        <v>82.54078271831527</v>
      </c>
      <c r="J150" s="51">
        <v>80.587040172005402</v>
      </c>
      <c r="K150" s="51">
        <v>96.759102995947117</v>
      </c>
      <c r="L150" s="51">
        <v>79.134675323482838</v>
      </c>
      <c r="M150" s="51">
        <v>89.322608173612139</v>
      </c>
      <c r="N150" s="51">
        <v>78.307462089606005</v>
      </c>
      <c r="O150" s="51">
        <v>52.798000000000002</v>
      </c>
      <c r="P150" s="51">
        <v>98.561706741745994</v>
      </c>
      <c r="Q150" s="51">
        <v>87.523788207287424</v>
      </c>
      <c r="R150" s="51">
        <v>91.443999213451846</v>
      </c>
      <c r="S150" s="51">
        <f t="shared" si="32"/>
        <v>95.712992607624557</v>
      </c>
      <c r="T150" s="51">
        <v>18280.740000000002</v>
      </c>
      <c r="U150" s="51">
        <v>2582.799</v>
      </c>
      <c r="V150" s="51">
        <v>18269.938999999998</v>
      </c>
      <c r="W150" s="51">
        <v>2305.134</v>
      </c>
      <c r="X150" s="51">
        <v>13999.406999999999</v>
      </c>
      <c r="Y150" s="51">
        <v>1965.3989999999999</v>
      </c>
      <c r="Z150" s="51">
        <f t="shared" si="33"/>
        <v>208.86595946583932</v>
      </c>
      <c r="AA150" s="51">
        <f t="shared" si="34"/>
        <v>29.509680201261563</v>
      </c>
      <c r="AB150" s="51">
        <f t="shared" si="35"/>
        <v>199.79374433694281</v>
      </c>
      <c r="AC150" s="51">
        <f t="shared" si="36"/>
        <v>25.208149466639949</v>
      </c>
      <c r="AD150" s="51">
        <f t="shared" si="37"/>
        <v>153.09268098961948</v>
      </c>
      <c r="AE150" s="51">
        <f t="shared" si="38"/>
        <v>21.492924816338089</v>
      </c>
      <c r="AF150" s="51">
        <v>150335.228</v>
      </c>
      <c r="AG150" s="51">
        <v>132925.39799999999</v>
      </c>
      <c r="AH150" s="51">
        <f t="shared" si="28"/>
        <v>191980.71804188183</v>
      </c>
      <c r="AI150" s="51">
        <f t="shared" si="29"/>
        <v>169748.06034180438</v>
      </c>
      <c r="AJ150" s="50">
        <v>193.6</v>
      </c>
      <c r="AK150" s="51">
        <v>2057.2773000000002</v>
      </c>
      <c r="AL150" s="51">
        <f t="shared" si="27"/>
        <v>1062.6432334710746</v>
      </c>
      <c r="AM150" s="51">
        <v>100.83554329539733</v>
      </c>
      <c r="AN150" s="51">
        <v>664443.27181000006</v>
      </c>
      <c r="AO150" s="51">
        <v>1464532.4948499999</v>
      </c>
      <c r="AP150" s="51">
        <f t="shared" si="30"/>
        <v>8485.0569036407796</v>
      </c>
      <c r="AQ150" s="51">
        <f t="shared" si="31"/>
        <v>18702.33635172799</v>
      </c>
      <c r="AR150" s="51">
        <v>12717.72</v>
      </c>
      <c r="AS150" s="51">
        <f t="shared" si="39"/>
        <v>162.40751086336206</v>
      </c>
      <c r="AT150" s="51">
        <v>-888.74800000000323</v>
      </c>
      <c r="AU150" s="51">
        <v>1055922.3999999999</v>
      </c>
      <c r="AV150" s="51">
        <f t="shared" si="26"/>
        <v>13484.313906019894</v>
      </c>
    </row>
    <row r="151" spans="1:48">
      <c r="A151" s="74">
        <v>38504</v>
      </c>
      <c r="B151" s="43">
        <v>2005</v>
      </c>
      <c r="C151" s="43">
        <v>6</v>
      </c>
      <c r="D151" s="43">
        <v>151</v>
      </c>
      <c r="E151" s="50">
        <v>90.963718225743136</v>
      </c>
      <c r="F151" s="50"/>
      <c r="G151" s="51">
        <v>94.832082541817869</v>
      </c>
      <c r="H151" s="51">
        <v>107.82228964140934</v>
      </c>
      <c r="I151" s="51">
        <v>84.305955069443073</v>
      </c>
      <c r="J151" s="51">
        <v>82.691094348164356</v>
      </c>
      <c r="K151" s="51">
        <v>95.557975633489662</v>
      </c>
      <c r="L151" s="51">
        <v>81.576642510714379</v>
      </c>
      <c r="M151" s="51">
        <v>89.236854720766672</v>
      </c>
      <c r="N151" s="51">
        <v>78.232296414803997</v>
      </c>
      <c r="O151" s="51">
        <v>52.189</v>
      </c>
      <c r="P151" s="51">
        <v>99.959403902568994</v>
      </c>
      <c r="Q151" s="51">
        <v>88.546316051397739</v>
      </c>
      <c r="R151" s="51">
        <v>91.629992520096124</v>
      </c>
      <c r="S151" s="51">
        <f t="shared" si="32"/>
        <v>96.634642889420647</v>
      </c>
      <c r="T151" s="51">
        <v>18317.507000000001</v>
      </c>
      <c r="U151" s="51">
        <v>2708.9490000000001</v>
      </c>
      <c r="V151" s="51">
        <v>18371.338</v>
      </c>
      <c r="W151" s="51">
        <v>2416.913</v>
      </c>
      <c r="X151" s="51">
        <v>13771.853999999999</v>
      </c>
      <c r="Y151" s="51">
        <v>2182.5709999999999</v>
      </c>
      <c r="Z151" s="51">
        <f t="shared" si="33"/>
        <v>206.86921621185675</v>
      </c>
      <c r="AA151" s="51">
        <f t="shared" si="34"/>
        <v>30.593582215521639</v>
      </c>
      <c r="AB151" s="51">
        <f t="shared" si="35"/>
        <v>200.4948106480619</v>
      </c>
      <c r="AC151" s="51">
        <f t="shared" si="36"/>
        <v>26.376876539304824</v>
      </c>
      <c r="AD151" s="51">
        <f t="shared" si="37"/>
        <v>150.29853895251145</v>
      </c>
      <c r="AE151" s="51">
        <f t="shared" si="38"/>
        <v>23.819395156245619</v>
      </c>
      <c r="AF151" s="51">
        <v>162005.16800000001</v>
      </c>
      <c r="AG151" s="51">
        <v>195094.084</v>
      </c>
      <c r="AH151" s="51">
        <f t="shared" si="28"/>
        <v>207082.2095532192</v>
      </c>
      <c r="AI151" s="51">
        <f t="shared" si="29"/>
        <v>249377.93333532018</v>
      </c>
      <c r="AJ151" s="50">
        <v>193.7</v>
      </c>
      <c r="AK151" s="51">
        <v>1923.2801999999999</v>
      </c>
      <c r="AL151" s="51">
        <f t="shared" si="27"/>
        <v>992.91698502839449</v>
      </c>
      <c r="AM151" s="51">
        <v>99.218197941645457</v>
      </c>
      <c r="AN151" s="51">
        <v>688685.65332000004</v>
      </c>
      <c r="AO151" s="51">
        <v>1476452.9921400002</v>
      </c>
      <c r="AP151" s="51">
        <f t="shared" si="30"/>
        <v>8803.0862556870979</v>
      </c>
      <c r="AQ151" s="51">
        <f t="shared" si="31"/>
        <v>18872.678673671264</v>
      </c>
      <c r="AR151" s="51">
        <v>13375.52</v>
      </c>
      <c r="AS151" s="51">
        <f t="shared" si="39"/>
        <v>170.97184427618225</v>
      </c>
      <c r="AT151" s="51">
        <v>3723.6860000000015</v>
      </c>
      <c r="AU151" s="51">
        <v>1051760</v>
      </c>
      <c r="AV151" s="51">
        <f t="shared" si="26"/>
        <v>13444.064001692454</v>
      </c>
    </row>
    <row r="152" spans="1:48">
      <c r="A152" s="74">
        <v>38534</v>
      </c>
      <c r="B152" s="43">
        <v>2005</v>
      </c>
      <c r="C152" s="43">
        <v>7</v>
      </c>
      <c r="D152" s="43">
        <v>152</v>
      </c>
      <c r="E152" s="50">
        <v>89.309616488274756</v>
      </c>
      <c r="F152" s="50"/>
      <c r="G152" s="51">
        <v>92.518795796662019</v>
      </c>
      <c r="H152" s="51">
        <v>101.11329304488802</v>
      </c>
      <c r="I152" s="51">
        <v>90.059252215643198</v>
      </c>
      <c r="J152" s="51">
        <v>84.816818448647552</v>
      </c>
      <c r="K152" s="51">
        <v>92.269752137485042</v>
      </c>
      <c r="L152" s="51">
        <v>81.678570920469099</v>
      </c>
      <c r="M152" s="51">
        <v>88.356648358662454</v>
      </c>
      <c r="N152" s="51">
        <v>78.538475860784999</v>
      </c>
      <c r="O152" s="51">
        <v>52.582999999999998</v>
      </c>
      <c r="P152" s="51">
        <v>99.730222371652999</v>
      </c>
      <c r="Q152" s="51">
        <v>88.808363570560729</v>
      </c>
      <c r="R152" s="51">
        <v>92.024542670511124</v>
      </c>
      <c r="S152" s="51">
        <f t="shared" si="32"/>
        <v>96.505085484134653</v>
      </c>
      <c r="T152" s="51">
        <v>16376.581</v>
      </c>
      <c r="U152" s="51">
        <v>2758.0549999999998</v>
      </c>
      <c r="V152" s="51">
        <v>17097.93</v>
      </c>
      <c r="W152" s="51">
        <v>2329.4349999999999</v>
      </c>
      <c r="X152" s="51">
        <v>12766.566000000001</v>
      </c>
      <c r="Y152" s="51">
        <v>2001.9290000000001</v>
      </c>
      <c r="Z152" s="51">
        <f t="shared" si="33"/>
        <v>184.40358927443077</v>
      </c>
      <c r="AA152" s="51">
        <f t="shared" si="34"/>
        <v>31.056252914835525</v>
      </c>
      <c r="AB152" s="51">
        <f t="shared" si="35"/>
        <v>185.79750036050936</v>
      </c>
      <c r="AC152" s="51">
        <f t="shared" si="36"/>
        <v>25.313192898338169</v>
      </c>
      <c r="AD152" s="51">
        <f t="shared" si="37"/>
        <v>138.73001298914352</v>
      </c>
      <c r="AE152" s="51">
        <f t="shared" si="38"/>
        <v>21.754294473027681</v>
      </c>
      <c r="AF152" s="51">
        <v>156148.59599999999</v>
      </c>
      <c r="AG152" s="51">
        <v>133587.40599999999</v>
      </c>
      <c r="AH152" s="51">
        <f t="shared" si="28"/>
        <v>198817.96060924893</v>
      </c>
      <c r="AI152" s="51">
        <f t="shared" si="29"/>
        <v>170091.67103878246</v>
      </c>
      <c r="AJ152" s="50">
        <v>194.9</v>
      </c>
      <c r="AK152" s="51">
        <v>1840.3006</v>
      </c>
      <c r="AL152" s="51">
        <f t="shared" si="27"/>
        <v>944.22811698306828</v>
      </c>
      <c r="AM152" s="51">
        <v>97.846895704579296</v>
      </c>
      <c r="AN152" s="51">
        <v>682800.84057999996</v>
      </c>
      <c r="AO152" s="51">
        <v>1503112.3978800001</v>
      </c>
      <c r="AP152" s="51">
        <f t="shared" si="30"/>
        <v>8693.8386962119403</v>
      </c>
      <c r="AQ152" s="51">
        <f t="shared" si="31"/>
        <v>19138.548098951818</v>
      </c>
      <c r="AR152" s="51">
        <v>14003.4</v>
      </c>
      <c r="AS152" s="51">
        <f t="shared" si="39"/>
        <v>178.29986954193021</v>
      </c>
      <c r="AT152" s="51">
        <v>1605.9740000000002</v>
      </c>
      <c r="AU152" s="51">
        <v>1059833.7</v>
      </c>
      <c r="AV152" s="51">
        <f t="shared" si="26"/>
        <v>13494.452093501663</v>
      </c>
    </row>
    <row r="153" spans="1:48">
      <c r="A153" s="74">
        <v>38565</v>
      </c>
      <c r="B153" s="43">
        <v>2005</v>
      </c>
      <c r="C153" s="43">
        <v>8</v>
      </c>
      <c r="D153" s="43">
        <v>153</v>
      </c>
      <c r="E153" s="50">
        <v>91.8355638500352</v>
      </c>
      <c r="F153" s="50"/>
      <c r="G153" s="51">
        <v>97.644390113704333</v>
      </c>
      <c r="H153" s="51">
        <v>110.764889229734</v>
      </c>
      <c r="I153" s="51">
        <v>89.472668488310504</v>
      </c>
      <c r="J153" s="51">
        <v>85.352763713666533</v>
      </c>
      <c r="K153" s="51">
        <v>98.085778823416419</v>
      </c>
      <c r="L153" s="51">
        <v>85.192730953862039</v>
      </c>
      <c r="M153" s="51">
        <v>91.674734991365881</v>
      </c>
      <c r="N153" s="51">
        <v>78.632260555949998</v>
      </c>
      <c r="O153" s="51">
        <v>51.783999999999999</v>
      </c>
      <c r="P153" s="51">
        <v>98.290240575365004</v>
      </c>
      <c r="Q153" s="51">
        <v>89.837344478767761</v>
      </c>
      <c r="R153" s="51">
        <v>93.091744921609504</v>
      </c>
      <c r="S153" s="51">
        <f t="shared" si="32"/>
        <v>96.504093412813134</v>
      </c>
      <c r="T153" s="51">
        <v>19499.37</v>
      </c>
      <c r="U153" s="51">
        <v>3067.9830000000002</v>
      </c>
      <c r="V153" s="51">
        <v>20135.931</v>
      </c>
      <c r="W153" s="51">
        <v>2620.1819999999998</v>
      </c>
      <c r="X153" s="51">
        <v>15126.482</v>
      </c>
      <c r="Y153" s="51">
        <v>2389.2669999999998</v>
      </c>
      <c r="Z153" s="51">
        <f t="shared" si="33"/>
        <v>217.05194107344187</v>
      </c>
      <c r="AA153" s="51">
        <f t="shared" si="34"/>
        <v>34.150419492030842</v>
      </c>
      <c r="AB153" s="51">
        <f t="shared" si="35"/>
        <v>216.30200418905051</v>
      </c>
      <c r="AC153" s="51">
        <f t="shared" si="36"/>
        <v>28.146233612941696</v>
      </c>
      <c r="AD153" s="51">
        <f t="shared" si="37"/>
        <v>162.49004691809864</v>
      </c>
      <c r="AE153" s="51">
        <f t="shared" si="38"/>
        <v>25.665723658010155</v>
      </c>
      <c r="AF153" s="51">
        <v>155779.90599999999</v>
      </c>
      <c r="AG153" s="51">
        <v>138893.65900000001</v>
      </c>
      <c r="AH153" s="51">
        <f t="shared" si="28"/>
        <v>198111.95163231553</v>
      </c>
      <c r="AI153" s="51">
        <f t="shared" si="29"/>
        <v>176636.99099833411</v>
      </c>
      <c r="AJ153" s="50">
        <v>196.1</v>
      </c>
      <c r="AK153" s="51">
        <v>2059.2229000000002</v>
      </c>
      <c r="AL153" s="51">
        <f t="shared" si="27"/>
        <v>1050.0881693013771</v>
      </c>
      <c r="AM153" s="51">
        <v>98.63337722942812</v>
      </c>
      <c r="AN153" s="51">
        <v>683484.72888000007</v>
      </c>
      <c r="AO153" s="51">
        <v>1506859.3379700002</v>
      </c>
      <c r="AP153" s="51">
        <f t="shared" si="30"/>
        <v>8692.1668542604511</v>
      </c>
      <c r="AQ153" s="51">
        <f t="shared" si="31"/>
        <v>19163.372988594288</v>
      </c>
      <c r="AR153" s="51">
        <v>14580.26</v>
      </c>
      <c r="AS153" s="51">
        <f t="shared" si="39"/>
        <v>185.42338598577567</v>
      </c>
      <c r="AT153" s="51">
        <v>2376.669000000009</v>
      </c>
      <c r="AU153" s="51">
        <v>1067877.8999999999</v>
      </c>
      <c r="AV153" s="51">
        <f t="shared" ref="AV153:AV216" si="40">AU153/N153</f>
        <v>13580.658783682838</v>
      </c>
    </row>
    <row r="154" spans="1:48">
      <c r="A154" s="74">
        <v>38596</v>
      </c>
      <c r="B154" s="43">
        <v>2005</v>
      </c>
      <c r="C154" s="43">
        <v>9</v>
      </c>
      <c r="D154" s="43">
        <v>154</v>
      </c>
      <c r="E154" s="50">
        <v>90.159858972170525</v>
      </c>
      <c r="F154" s="50"/>
      <c r="G154" s="51">
        <v>95.816729501868849</v>
      </c>
      <c r="H154" s="51">
        <v>105.18898845666276</v>
      </c>
      <c r="I154" s="51">
        <v>88.875631220579663</v>
      </c>
      <c r="J154" s="51">
        <v>86.404426883631629</v>
      </c>
      <c r="K154" s="51">
        <v>96.590929071460664</v>
      </c>
      <c r="L154" s="51">
        <v>83.830104284465861</v>
      </c>
      <c r="M154" s="51">
        <v>90.573684407587479</v>
      </c>
      <c r="N154" s="51">
        <v>78.947404715439006</v>
      </c>
      <c r="O154" s="51">
        <v>52.215000000000003</v>
      </c>
      <c r="P154" s="51">
        <v>102.20431526045201</v>
      </c>
      <c r="Q154" s="51">
        <v>90.165064145224207</v>
      </c>
      <c r="R154" s="51">
        <v>95.183858549859593</v>
      </c>
      <c r="S154" s="51">
        <f t="shared" si="32"/>
        <v>94.727263129381939</v>
      </c>
      <c r="T154" s="51">
        <v>18307.395</v>
      </c>
      <c r="U154" s="51">
        <v>2909.76</v>
      </c>
      <c r="V154" s="51">
        <v>18637.505000000001</v>
      </c>
      <c r="W154" s="51">
        <v>2737.1060000000002</v>
      </c>
      <c r="X154" s="51">
        <v>13685.003000000001</v>
      </c>
      <c r="Y154" s="51">
        <v>2215.3960000000002</v>
      </c>
      <c r="Z154" s="51">
        <f t="shared" si="33"/>
        <v>203.04310958525161</v>
      </c>
      <c r="AA154" s="51">
        <f t="shared" si="34"/>
        <v>32.271479287292472</v>
      </c>
      <c r="AB154" s="51">
        <f t="shared" si="35"/>
        <v>195.80531073172693</v>
      </c>
      <c r="AC154" s="51">
        <f t="shared" si="36"/>
        <v>28.755989110971356</v>
      </c>
      <c r="AD154" s="51">
        <f t="shared" si="37"/>
        <v>143.77440890181467</v>
      </c>
      <c r="AE154" s="51">
        <f t="shared" si="38"/>
        <v>23.274912718940918</v>
      </c>
      <c r="AF154" s="51">
        <v>162722.86499999999</v>
      </c>
      <c r="AG154" s="51">
        <v>146780.09400000001</v>
      </c>
      <c r="AH154" s="51">
        <f t="shared" si="28"/>
        <v>206115.53424273338</v>
      </c>
      <c r="AI154" s="51">
        <f t="shared" si="29"/>
        <v>185921.3669265756</v>
      </c>
      <c r="AJ154" s="50">
        <v>198.8</v>
      </c>
      <c r="AK154" s="51">
        <v>1885.9905000000001</v>
      </c>
      <c r="AL154" s="51">
        <f t="shared" ref="AL154:AL217" si="41">AK154/$AJ154*100</f>
        <v>948.68737424547282</v>
      </c>
      <c r="AM154" s="51">
        <v>100.16759804566063</v>
      </c>
      <c r="AN154" s="51">
        <v>687898.90162999998</v>
      </c>
      <c r="AO154" s="51">
        <v>1521949.0509899999</v>
      </c>
      <c r="AP154" s="51">
        <f t="shared" si="30"/>
        <v>8713.3820815198251</v>
      </c>
      <c r="AQ154" s="51">
        <f t="shared" si="31"/>
        <v>19278.012449880654</v>
      </c>
      <c r="AR154" s="51">
        <v>15393.03</v>
      </c>
      <c r="AS154" s="51">
        <f t="shared" si="39"/>
        <v>194.97829036284622</v>
      </c>
      <c r="AT154" s="51">
        <v>2083.6179999999877</v>
      </c>
      <c r="AU154" s="51">
        <v>1066928.8</v>
      </c>
      <c r="AV154" s="51">
        <f t="shared" si="40"/>
        <v>13514.425253694892</v>
      </c>
    </row>
    <row r="155" spans="1:48">
      <c r="A155" s="74">
        <v>38626</v>
      </c>
      <c r="B155" s="43">
        <v>2005</v>
      </c>
      <c r="C155" s="43">
        <v>10</v>
      </c>
      <c r="D155" s="43">
        <v>155</v>
      </c>
      <c r="E155" s="50">
        <v>92.812439868238968</v>
      </c>
      <c r="F155" s="50"/>
      <c r="G155" s="51">
        <v>97.467312762320745</v>
      </c>
      <c r="H155" s="51">
        <v>105.24833106233899</v>
      </c>
      <c r="I155" s="51">
        <v>90.375707510347993</v>
      </c>
      <c r="J155" s="51">
        <v>84.680875270408919</v>
      </c>
      <c r="K155" s="51">
        <v>100.80361293938624</v>
      </c>
      <c r="L155" s="51">
        <v>83.062465837324424</v>
      </c>
      <c r="M155" s="51">
        <v>93.626290238246625</v>
      </c>
      <c r="N155" s="51">
        <v>79.141180445890996</v>
      </c>
      <c r="O155" s="51">
        <v>52.749000000000002</v>
      </c>
      <c r="P155" s="51">
        <v>102.364211897351</v>
      </c>
      <c r="Q155" s="51">
        <v>89.632265869008648</v>
      </c>
      <c r="R155" s="51">
        <v>95.075230981894691</v>
      </c>
      <c r="S155" s="51">
        <f t="shared" si="32"/>
        <v>94.275096619094668</v>
      </c>
      <c r="T155" s="51">
        <v>19560.11</v>
      </c>
      <c r="U155" s="51">
        <v>3144.4369999999999</v>
      </c>
      <c r="V155" s="51">
        <v>20239.609</v>
      </c>
      <c r="W155" s="51">
        <v>3225.681</v>
      </c>
      <c r="X155" s="51">
        <v>14795.308999999999</v>
      </c>
      <c r="Y155" s="51">
        <v>2218.6190000000001</v>
      </c>
      <c r="Z155" s="51">
        <f t="shared" si="33"/>
        <v>218.2262136336679</v>
      </c>
      <c r="AA155" s="51">
        <f t="shared" si="34"/>
        <v>35.081529731663558</v>
      </c>
      <c r="AB155" s="51">
        <f t="shared" si="35"/>
        <v>212.8799350890271</v>
      </c>
      <c r="AC155" s="51">
        <f t="shared" si="36"/>
        <v>33.927669348647399</v>
      </c>
      <c r="AD155" s="51">
        <f t="shared" si="37"/>
        <v>155.6168609552733</v>
      </c>
      <c r="AE155" s="51">
        <f t="shared" si="38"/>
        <v>23.335404785106384</v>
      </c>
      <c r="AF155" s="51">
        <v>156740.51199999999</v>
      </c>
      <c r="AG155" s="51">
        <v>149548.47200000001</v>
      </c>
      <c r="AH155" s="51">
        <f t="shared" si="28"/>
        <v>198051.77420516722</v>
      </c>
      <c r="AI155" s="51">
        <f t="shared" si="29"/>
        <v>188964.16651536632</v>
      </c>
      <c r="AJ155" s="50">
        <v>199.1</v>
      </c>
      <c r="AK155" s="51">
        <v>1862.2775999999999</v>
      </c>
      <c r="AL155" s="51">
        <f t="shared" si="41"/>
        <v>935.34786539427421</v>
      </c>
      <c r="AM155" s="51">
        <v>100.35785631053966</v>
      </c>
      <c r="AN155" s="51">
        <v>705119.08079000004</v>
      </c>
      <c r="AO155" s="51">
        <v>1550486.2938000001</v>
      </c>
      <c r="AP155" s="51">
        <f t="shared" si="30"/>
        <v>8909.635626070698</v>
      </c>
      <c r="AQ155" s="51">
        <f t="shared" si="31"/>
        <v>19591.397109120342</v>
      </c>
      <c r="AR155" s="51">
        <v>15362.09</v>
      </c>
      <c r="AS155" s="51">
        <f t="shared" si="39"/>
        <v>194.10994268025982</v>
      </c>
      <c r="AT155" s="51">
        <v>1900.9480000000076</v>
      </c>
      <c r="AU155" s="51">
        <v>1087194</v>
      </c>
      <c r="AV155" s="51">
        <f t="shared" si="40"/>
        <v>13737.399339694168</v>
      </c>
    </row>
    <row r="156" spans="1:48">
      <c r="A156" s="74">
        <v>38657</v>
      </c>
      <c r="B156" s="43">
        <v>2005</v>
      </c>
      <c r="C156" s="43">
        <v>11</v>
      </c>
      <c r="D156" s="43">
        <v>156</v>
      </c>
      <c r="E156" s="50">
        <v>94.776036570207125</v>
      </c>
      <c r="F156" s="50"/>
      <c r="G156" s="51">
        <v>97.162128289726169</v>
      </c>
      <c r="H156" s="51">
        <v>104.8668758770293</v>
      </c>
      <c r="I156" s="51">
        <v>86.995254543355998</v>
      </c>
      <c r="J156" s="51">
        <v>87.206786447553213</v>
      </c>
      <c r="K156" s="51">
        <v>99.481816864412764</v>
      </c>
      <c r="L156" s="51">
        <v>87.62446915781679</v>
      </c>
      <c r="M156" s="51">
        <v>95.942251096434717</v>
      </c>
      <c r="N156" s="51">
        <v>79.710784550350994</v>
      </c>
      <c r="O156" s="51">
        <v>53.524000000000001</v>
      </c>
      <c r="P156" s="51">
        <v>102.288727058056</v>
      </c>
      <c r="Q156" s="51">
        <v>88.879339922386492</v>
      </c>
      <c r="R156" s="51">
        <v>92.994374741756488</v>
      </c>
      <c r="S156" s="51">
        <f t="shared" si="32"/>
        <v>95.574963721410711</v>
      </c>
      <c r="T156" s="51">
        <v>20224.043000000001</v>
      </c>
      <c r="U156" s="51">
        <v>2869.27</v>
      </c>
      <c r="V156" s="51">
        <v>21680.554</v>
      </c>
      <c r="W156" s="51">
        <v>3479.2080000000001</v>
      </c>
      <c r="X156" s="51">
        <v>15621.41</v>
      </c>
      <c r="Y156" s="51">
        <v>2579.9360000000001</v>
      </c>
      <c r="Z156" s="51">
        <f t="shared" si="33"/>
        <v>227.5449279625677</v>
      </c>
      <c r="AA156" s="51">
        <f t="shared" si="34"/>
        <v>32.282755503197684</v>
      </c>
      <c r="AB156" s="51">
        <f t="shared" si="35"/>
        <v>233.13833831569343</v>
      </c>
      <c r="AC156" s="51">
        <f t="shared" si="36"/>
        <v>37.413101702782463</v>
      </c>
      <c r="AD156" s="51">
        <f t="shared" si="37"/>
        <v>167.98231122452665</v>
      </c>
      <c r="AE156" s="51">
        <f t="shared" si="38"/>
        <v>27.742925388384304</v>
      </c>
      <c r="AF156" s="51">
        <v>168993.516</v>
      </c>
      <c r="AG156" s="51">
        <v>165341.59400000001</v>
      </c>
      <c r="AH156" s="51">
        <f t="shared" si="28"/>
        <v>212008.34611438517</v>
      </c>
      <c r="AI156" s="51">
        <f t="shared" si="29"/>
        <v>207426.8807322534</v>
      </c>
      <c r="AJ156" s="50">
        <v>198.1</v>
      </c>
      <c r="AK156" s="51">
        <v>1886.9538</v>
      </c>
      <c r="AL156" s="51">
        <f t="shared" si="41"/>
        <v>952.52589601211514</v>
      </c>
      <c r="AM156" s="51">
        <v>97.246502166975986</v>
      </c>
      <c r="AN156" s="51">
        <v>721255.77606000006</v>
      </c>
      <c r="AO156" s="51">
        <v>1558868.6851300001</v>
      </c>
      <c r="AP156" s="51">
        <f t="shared" si="30"/>
        <v>9048.4089465259713</v>
      </c>
      <c r="AQ156" s="51">
        <f t="shared" si="31"/>
        <v>19556.55930277926</v>
      </c>
      <c r="AR156" s="51">
        <v>16354.64</v>
      </c>
      <c r="AS156" s="51">
        <f t="shared" si="39"/>
        <v>205.17474633146091</v>
      </c>
      <c r="AT156" s="51">
        <v>3040.7390000000014</v>
      </c>
      <c r="AU156" s="51">
        <v>1107617.1000000001</v>
      </c>
      <c r="AV156" s="51">
        <f t="shared" si="40"/>
        <v>13895.448479751827</v>
      </c>
    </row>
    <row r="157" spans="1:48">
      <c r="A157" s="74">
        <v>38687</v>
      </c>
      <c r="B157" s="43">
        <v>2005</v>
      </c>
      <c r="C157" s="43">
        <v>12</v>
      </c>
      <c r="D157" s="43">
        <v>157</v>
      </c>
      <c r="E157" s="50">
        <v>95.344425964594421</v>
      </c>
      <c r="F157" s="50"/>
      <c r="G157" s="51">
        <v>97.06393042753075</v>
      </c>
      <c r="H157" s="51">
        <v>110.65098392428641</v>
      </c>
      <c r="I157" s="51">
        <v>74.164370062100531</v>
      </c>
      <c r="J157" s="51">
        <v>93.200149305054282</v>
      </c>
      <c r="K157" s="51">
        <v>94.812421544821632</v>
      </c>
      <c r="L157" s="51">
        <v>95.158512260944434</v>
      </c>
      <c r="M157" s="51">
        <v>96.263504649086187</v>
      </c>
      <c r="N157" s="51">
        <v>80.200395826581001</v>
      </c>
      <c r="O157" s="51">
        <v>53.491999999999997</v>
      </c>
      <c r="P157" s="51">
        <v>108.23486944122899</v>
      </c>
      <c r="Q157" s="51">
        <v>89.323080159251703</v>
      </c>
      <c r="R157" s="51">
        <v>93.629490623888785</v>
      </c>
      <c r="S157" s="51">
        <f t="shared" si="32"/>
        <v>95.400583260742067</v>
      </c>
      <c r="T157" s="51">
        <v>19393.663</v>
      </c>
      <c r="U157" s="51">
        <v>2927.8539999999998</v>
      </c>
      <c r="V157" s="51">
        <v>20601.27</v>
      </c>
      <c r="W157" s="51">
        <v>3277.8679999999999</v>
      </c>
      <c r="X157" s="51">
        <v>14585.028</v>
      </c>
      <c r="Y157" s="51">
        <v>2738.373</v>
      </c>
      <c r="Z157" s="51">
        <f t="shared" si="33"/>
        <v>217.11816213036499</v>
      </c>
      <c r="AA157" s="51">
        <f t="shared" si="34"/>
        <v>32.778247176205838</v>
      </c>
      <c r="AB157" s="51">
        <f t="shared" si="35"/>
        <v>220.02971353070416</v>
      </c>
      <c r="AC157" s="51">
        <f t="shared" si="36"/>
        <v>35.008926975446762</v>
      </c>
      <c r="AD157" s="51">
        <f t="shared" si="37"/>
        <v>155.77386892542543</v>
      </c>
      <c r="AE157" s="51">
        <f t="shared" si="38"/>
        <v>29.246906949436365</v>
      </c>
      <c r="AF157" s="51">
        <v>202427.86</v>
      </c>
      <c r="AG157" s="51">
        <v>319808.62699999998</v>
      </c>
      <c r="AH157" s="51">
        <f t="shared" si="28"/>
        <v>252402.56973009708</v>
      </c>
      <c r="AI157" s="51">
        <f t="shared" si="29"/>
        <v>398761.90597803146</v>
      </c>
      <c r="AJ157" s="50">
        <v>198.1</v>
      </c>
      <c r="AK157" s="51">
        <v>1932.1420000000001</v>
      </c>
      <c r="AL157" s="51">
        <f t="shared" si="41"/>
        <v>975.33669863705211</v>
      </c>
      <c r="AM157" s="51">
        <v>96.238275815740153</v>
      </c>
      <c r="AN157" s="51">
        <v>970604.76604000002</v>
      </c>
      <c r="AO157" s="51">
        <v>1807558.8902700001</v>
      </c>
      <c r="AP157" s="51">
        <f t="shared" si="30"/>
        <v>12102.244085412734</v>
      </c>
      <c r="AQ157" s="51">
        <f t="shared" si="31"/>
        <v>22538.029540134972</v>
      </c>
      <c r="AR157" s="51">
        <v>17626.650000000001</v>
      </c>
      <c r="AS157" s="51">
        <f t="shared" si="39"/>
        <v>219.78258109990475</v>
      </c>
      <c r="AT157" s="51">
        <v>2531.405999999999</v>
      </c>
      <c r="AU157" s="51">
        <v>1146274.5</v>
      </c>
      <c r="AV157" s="51">
        <f t="shared" si="40"/>
        <v>14292.628960069142</v>
      </c>
    </row>
    <row r="158" spans="1:48">
      <c r="A158" s="74">
        <v>38718</v>
      </c>
      <c r="B158" s="43">
        <v>2006</v>
      </c>
      <c r="C158" s="43">
        <v>1</v>
      </c>
      <c r="D158" s="43">
        <v>158</v>
      </c>
      <c r="E158" s="50">
        <v>93.679354975742001</v>
      </c>
      <c r="F158" s="50"/>
      <c r="G158" s="51">
        <v>96.881022822676783</v>
      </c>
      <c r="H158" s="51">
        <v>109.56749085149082</v>
      </c>
      <c r="I158" s="51">
        <v>77.825134512440201</v>
      </c>
      <c r="J158" s="51">
        <v>86.330311939077674</v>
      </c>
      <c r="K158" s="51">
        <v>98.0190214182565</v>
      </c>
      <c r="L158" s="51">
        <v>84.356820923286364</v>
      </c>
      <c r="M158" s="51">
        <v>90.130821507417537</v>
      </c>
      <c r="N158" s="51">
        <v>80.670698489100999</v>
      </c>
      <c r="O158" s="51">
        <v>54.414999999999999</v>
      </c>
      <c r="P158" s="51">
        <v>107.638638778485</v>
      </c>
      <c r="Q158" s="51">
        <v>90.647427690531543</v>
      </c>
      <c r="R158" s="51">
        <v>93.051970282797697</v>
      </c>
      <c r="S158" s="51">
        <f t="shared" si="32"/>
        <v>97.415914370261675</v>
      </c>
      <c r="T158" s="51">
        <v>19206.468000000001</v>
      </c>
      <c r="U158" s="51">
        <v>3487.585</v>
      </c>
      <c r="V158" s="51">
        <v>18512.184000000001</v>
      </c>
      <c r="W158" s="51">
        <v>2468.4879999999998</v>
      </c>
      <c r="X158" s="51">
        <v>13758.89</v>
      </c>
      <c r="Y158" s="51">
        <v>2284.806</v>
      </c>
      <c r="Z158" s="51">
        <f t="shared" si="33"/>
        <v>211.88100412038705</v>
      </c>
      <c r="AA158" s="51">
        <f t="shared" si="34"/>
        <v>38.474175041199665</v>
      </c>
      <c r="AB158" s="51">
        <f t="shared" si="35"/>
        <v>198.94456768340245</v>
      </c>
      <c r="AC158" s="51">
        <f t="shared" si="36"/>
        <v>26.52805730494396</v>
      </c>
      <c r="AD158" s="51">
        <f t="shared" si="37"/>
        <v>147.862425246718</v>
      </c>
      <c r="AE158" s="51">
        <f t="shared" si="38"/>
        <v>24.554085131740482</v>
      </c>
      <c r="AF158" s="51">
        <v>194589.027</v>
      </c>
      <c r="AG158" s="51">
        <v>180104.30319999999</v>
      </c>
      <c r="AH158" s="51">
        <f t="shared" si="28"/>
        <v>241214.01034638361</v>
      </c>
      <c r="AI158" s="51">
        <f t="shared" si="29"/>
        <v>223258.63860511009</v>
      </c>
      <c r="AJ158" s="50">
        <v>199.3</v>
      </c>
      <c r="AK158" s="51">
        <v>1758.3056999999999</v>
      </c>
      <c r="AL158" s="51">
        <f t="shared" si="41"/>
        <v>882.24069242348207</v>
      </c>
      <c r="AM158" s="51">
        <v>95.816807311265279</v>
      </c>
      <c r="AN158" s="51">
        <v>916562.18892999995</v>
      </c>
      <c r="AO158" s="51">
        <v>1725752.96967</v>
      </c>
      <c r="AP158" s="51">
        <f t="shared" si="30"/>
        <v>11361.773309224935</v>
      </c>
      <c r="AQ158" s="51">
        <f t="shared" si="31"/>
        <v>21392.562627967793</v>
      </c>
      <c r="AR158" s="51">
        <v>18728.48</v>
      </c>
      <c r="AS158" s="51">
        <f t="shared" si="39"/>
        <v>232.15963603600517</v>
      </c>
      <c r="AT158" s="51">
        <v>1997.7409999999945</v>
      </c>
      <c r="AU158" s="51">
        <v>1153427.2</v>
      </c>
      <c r="AV158" s="51">
        <f t="shared" si="40"/>
        <v>14297.969666840476</v>
      </c>
    </row>
    <row r="159" spans="1:48">
      <c r="A159" s="74">
        <v>38749</v>
      </c>
      <c r="B159" s="43">
        <v>2006</v>
      </c>
      <c r="C159" s="43">
        <v>2</v>
      </c>
      <c r="D159" s="43">
        <v>159</v>
      </c>
      <c r="E159" s="50">
        <v>90.815907813980488</v>
      </c>
      <c r="F159" s="50"/>
      <c r="G159" s="51">
        <v>92.380973574738846</v>
      </c>
      <c r="H159" s="51">
        <v>98.107853942318386</v>
      </c>
      <c r="I159" s="51">
        <v>83.385289077414328</v>
      </c>
      <c r="J159" s="51">
        <v>84.420475488607693</v>
      </c>
      <c r="K159" s="51">
        <v>94.569523378320554</v>
      </c>
      <c r="L159" s="51">
        <v>80.891806661966683</v>
      </c>
      <c r="M159" s="51">
        <v>88.800420572405784</v>
      </c>
      <c r="N159" s="51">
        <v>80.794135698179005</v>
      </c>
      <c r="O159" s="51">
        <v>53.555999999999997</v>
      </c>
      <c r="P159" s="51">
        <v>108.02830519877899</v>
      </c>
      <c r="Q159" s="51">
        <v>90.593027564255962</v>
      </c>
      <c r="R159" s="51">
        <v>93.292619037597916</v>
      </c>
      <c r="S159" s="51">
        <f t="shared" si="32"/>
        <v>97.106318269129105</v>
      </c>
      <c r="T159" s="51">
        <v>18729.261999999999</v>
      </c>
      <c r="U159" s="51">
        <v>2926.6370000000002</v>
      </c>
      <c r="V159" s="51">
        <v>18498.72</v>
      </c>
      <c r="W159" s="51">
        <v>2699.056</v>
      </c>
      <c r="X159" s="51">
        <v>13737.625</v>
      </c>
      <c r="Y159" s="51">
        <v>2062.04</v>
      </c>
      <c r="Z159" s="51">
        <f t="shared" si="33"/>
        <v>206.74065657774466</v>
      </c>
      <c r="AA159" s="51">
        <f t="shared" si="34"/>
        <v>32.305322812224048</v>
      </c>
      <c r="AB159" s="51">
        <f t="shared" si="35"/>
        <v>198.28706912542376</v>
      </c>
      <c r="AC159" s="51">
        <f t="shared" si="36"/>
        <v>28.931077590524623</v>
      </c>
      <c r="AD159" s="51">
        <f t="shared" si="37"/>
        <v>147.25307469890615</v>
      </c>
      <c r="AE159" s="51">
        <f t="shared" si="38"/>
        <v>22.102927554954544</v>
      </c>
      <c r="AF159" s="51">
        <v>176219.731</v>
      </c>
      <c r="AG159" s="51">
        <v>165475.12460000001</v>
      </c>
      <c r="AH159" s="51">
        <f t="shared" si="28"/>
        <v>218109.55643897277</v>
      </c>
      <c r="AI159" s="51">
        <f t="shared" si="29"/>
        <v>204810.8110447051</v>
      </c>
      <c r="AJ159" s="50">
        <v>199.4</v>
      </c>
      <c r="AK159" s="51">
        <v>1823.1898000000001</v>
      </c>
      <c r="AL159" s="51">
        <f t="shared" si="41"/>
        <v>914.3379137412237</v>
      </c>
      <c r="AM159" s="51">
        <v>95.260511378309204</v>
      </c>
      <c r="AN159" s="51">
        <v>905771.7522300001</v>
      </c>
      <c r="AO159" s="51">
        <v>1727627.8445800003</v>
      </c>
      <c r="AP159" s="51">
        <f t="shared" si="30"/>
        <v>11210.860100214117</v>
      </c>
      <c r="AQ159" s="51">
        <f t="shared" si="31"/>
        <v>21383.084671316545</v>
      </c>
      <c r="AR159" s="51">
        <v>18610.05</v>
      </c>
      <c r="AS159" s="51">
        <f t="shared" si="39"/>
        <v>230.33911854099389</v>
      </c>
      <c r="AT159" s="51">
        <v>-1407.9860000000008</v>
      </c>
      <c r="AU159" s="51">
        <v>1170243.5</v>
      </c>
      <c r="AV159" s="51">
        <f t="shared" si="40"/>
        <v>14484.262872390325</v>
      </c>
    </row>
    <row r="160" spans="1:48">
      <c r="A160" s="74">
        <v>38777</v>
      </c>
      <c r="B160" s="43">
        <v>2006</v>
      </c>
      <c r="C160" s="43">
        <v>3</v>
      </c>
      <c r="D160" s="43">
        <v>160</v>
      </c>
      <c r="E160" s="50">
        <v>96.500247215151674</v>
      </c>
      <c r="F160" s="50"/>
      <c r="G160" s="51">
        <v>101.27626062571137</v>
      </c>
      <c r="H160" s="51">
        <v>109.29807485723944</v>
      </c>
      <c r="I160" s="51">
        <v>85.59918897294196</v>
      </c>
      <c r="J160" s="51">
        <v>91.578349291421844</v>
      </c>
      <c r="K160" s="51">
        <v>103.98655954579465</v>
      </c>
      <c r="L160" s="51">
        <v>90.659473746244515</v>
      </c>
      <c r="M160" s="51">
        <v>94.97785431140791</v>
      </c>
      <c r="N160" s="51">
        <v>80.895505920158996</v>
      </c>
      <c r="O160" s="51">
        <v>55.124000000000002</v>
      </c>
      <c r="P160" s="51">
        <v>112.551300643979</v>
      </c>
      <c r="Q160" s="51">
        <v>90.7710184514047</v>
      </c>
      <c r="R160" s="51">
        <v>93.195509983336251</v>
      </c>
      <c r="S160" s="51">
        <f t="shared" si="32"/>
        <v>97.398488905350632</v>
      </c>
      <c r="T160" s="51">
        <v>20916.663</v>
      </c>
      <c r="U160" s="51">
        <v>3541.991</v>
      </c>
      <c r="V160" s="51">
        <v>21108.414000000001</v>
      </c>
      <c r="W160" s="51">
        <v>3069.7249999999999</v>
      </c>
      <c r="X160" s="51">
        <v>15456.924000000001</v>
      </c>
      <c r="Y160" s="51">
        <v>2581.7660000000001</v>
      </c>
      <c r="Z160" s="51">
        <f t="shared" si="33"/>
        <v>230.43327437378016</v>
      </c>
      <c r="AA160" s="51">
        <f t="shared" si="34"/>
        <v>39.021166231557103</v>
      </c>
      <c r="AB160" s="51">
        <f t="shared" si="35"/>
        <v>226.4960404613299</v>
      </c>
      <c r="AC160" s="51">
        <f t="shared" si="36"/>
        <v>32.938550371674339</v>
      </c>
      <c r="AD160" s="51">
        <f t="shared" si="37"/>
        <v>165.85481427982705</v>
      </c>
      <c r="AE160" s="51">
        <f t="shared" si="38"/>
        <v>27.702686539959174</v>
      </c>
      <c r="AF160" s="51">
        <v>193374.41500000001</v>
      </c>
      <c r="AG160" s="51">
        <v>167156.16260000001</v>
      </c>
      <c r="AH160" s="51">
        <f t="shared" si="28"/>
        <v>239042.22218580809</v>
      </c>
      <c r="AI160" s="51">
        <f t="shared" si="29"/>
        <v>206632.19878367189</v>
      </c>
      <c r="AJ160" s="50">
        <v>199.7</v>
      </c>
      <c r="AK160" s="51">
        <v>2152.8362000000002</v>
      </c>
      <c r="AL160" s="51">
        <f t="shared" si="41"/>
        <v>1078.0351527290939</v>
      </c>
      <c r="AM160" s="51">
        <v>98.007715995957483</v>
      </c>
      <c r="AN160" s="51">
        <v>920519.64732000011</v>
      </c>
      <c r="AO160" s="51">
        <v>1819439.2516400001</v>
      </c>
      <c r="AP160" s="51">
        <f t="shared" si="30"/>
        <v>11379.119727967589</v>
      </c>
      <c r="AQ160" s="51">
        <f t="shared" si="31"/>
        <v>22491.227799919099</v>
      </c>
      <c r="AR160" s="51">
        <v>19033.16</v>
      </c>
      <c r="AS160" s="51">
        <f t="shared" si="39"/>
        <v>235.28080804371328</v>
      </c>
      <c r="AT160" s="51">
        <v>590.94900000000416</v>
      </c>
      <c r="AU160" s="51">
        <v>1199290.3999999999</v>
      </c>
      <c r="AV160" s="51">
        <f t="shared" si="40"/>
        <v>14825.179549326969</v>
      </c>
    </row>
    <row r="161" spans="1:48">
      <c r="A161" s="74">
        <v>38808</v>
      </c>
      <c r="B161" s="43">
        <v>2006</v>
      </c>
      <c r="C161" s="43">
        <v>4</v>
      </c>
      <c r="D161" s="43">
        <v>161</v>
      </c>
      <c r="E161" s="50">
        <v>92.235572060297116</v>
      </c>
      <c r="F161" s="50"/>
      <c r="G161" s="51">
        <v>95.565091517335759</v>
      </c>
      <c r="H161" s="51">
        <v>106.19473705717442</v>
      </c>
      <c r="I161" s="51">
        <v>83.575369232383252</v>
      </c>
      <c r="J161" s="51">
        <v>87.71770587259023</v>
      </c>
      <c r="K161" s="51">
        <v>95.518432146083114</v>
      </c>
      <c r="L161" s="51">
        <v>84.291731238866021</v>
      </c>
      <c r="M161" s="51">
        <v>90.41584246241483</v>
      </c>
      <c r="N161" s="51">
        <v>81.014115975809005</v>
      </c>
      <c r="O161" s="51">
        <v>55.524999999999999</v>
      </c>
      <c r="P161" s="51">
        <v>109.45305536001</v>
      </c>
      <c r="Q161" s="51">
        <v>92.581372248085884</v>
      </c>
      <c r="R161" s="51">
        <v>94.502845966459518</v>
      </c>
      <c r="S161" s="51">
        <f t="shared" si="32"/>
        <v>97.966755711192448</v>
      </c>
      <c r="T161" s="51">
        <v>19760.576000000001</v>
      </c>
      <c r="U161" s="51">
        <v>3510.8209999999999</v>
      </c>
      <c r="V161" s="51">
        <v>19503.223999999998</v>
      </c>
      <c r="W161" s="51">
        <v>2681.7249999999999</v>
      </c>
      <c r="X161" s="51">
        <v>14481.507</v>
      </c>
      <c r="Y161" s="51">
        <v>2339.9920000000002</v>
      </c>
      <c r="Z161" s="51">
        <f t="shared" si="33"/>
        <v>213.44008540993028</v>
      </c>
      <c r="AA161" s="51">
        <f t="shared" si="34"/>
        <v>37.921462112186248</v>
      </c>
      <c r="AB161" s="51">
        <f t="shared" si="35"/>
        <v>206.37710748861454</v>
      </c>
      <c r="AC161" s="51">
        <f t="shared" si="36"/>
        <v>28.377187719317835</v>
      </c>
      <c r="AD161" s="51">
        <f t="shared" si="37"/>
        <v>153.23884536916174</v>
      </c>
      <c r="AE161" s="51">
        <f t="shared" si="38"/>
        <v>24.761074400134984</v>
      </c>
      <c r="AF161" s="51">
        <v>190927.622</v>
      </c>
      <c r="AG161" s="51">
        <v>151997.2482</v>
      </c>
      <c r="AH161" s="51">
        <f t="shared" si="28"/>
        <v>235672.04270551002</v>
      </c>
      <c r="AI161" s="51">
        <f t="shared" si="29"/>
        <v>187618.22723016163</v>
      </c>
      <c r="AJ161" s="50">
        <v>200.7</v>
      </c>
      <c r="AK161" s="51">
        <v>2072.7017000000001</v>
      </c>
      <c r="AL161" s="51">
        <f t="shared" si="41"/>
        <v>1032.7362730443449</v>
      </c>
      <c r="AM161" s="51">
        <v>101.69572433372258</v>
      </c>
      <c r="AN161" s="51">
        <v>931162.63498000009</v>
      </c>
      <c r="AO161" s="51">
        <v>1864118.3133100001</v>
      </c>
      <c r="AP161" s="51">
        <f t="shared" si="30"/>
        <v>11493.831954644143</v>
      </c>
      <c r="AQ161" s="51">
        <f t="shared" si="31"/>
        <v>23009.796389886302</v>
      </c>
      <c r="AR161" s="51">
        <v>19928.32</v>
      </c>
      <c r="AS161" s="51">
        <f t="shared" si="39"/>
        <v>245.98577371319635</v>
      </c>
      <c r="AT161" s="51">
        <v>2173.8339999999989</v>
      </c>
      <c r="AU161" s="51">
        <v>1228140.1000000001</v>
      </c>
      <c r="AV161" s="51">
        <f t="shared" si="40"/>
        <v>15159.581576706032</v>
      </c>
    </row>
    <row r="162" spans="1:48">
      <c r="A162" s="74">
        <v>38838</v>
      </c>
      <c r="B162" s="43">
        <v>2006</v>
      </c>
      <c r="C162" s="43">
        <v>5</v>
      </c>
      <c r="D162" s="43">
        <v>162</v>
      </c>
      <c r="E162" s="50">
        <v>97.987981743427966</v>
      </c>
      <c r="F162" s="50"/>
      <c r="G162" s="51">
        <v>100.583684086989</v>
      </c>
      <c r="H162" s="51">
        <v>108.77093882952931</v>
      </c>
      <c r="I162" s="51">
        <v>91.382455643734573</v>
      </c>
      <c r="J162" s="51">
        <v>88.166009555535496</v>
      </c>
      <c r="K162" s="51">
        <v>103.78396171555704</v>
      </c>
      <c r="L162" s="51">
        <v>87.840635817496519</v>
      </c>
      <c r="M162" s="51">
        <v>95.722327117386612</v>
      </c>
      <c r="N162" s="51">
        <v>80.653458655430995</v>
      </c>
      <c r="O162" s="51">
        <v>54.496000000000002</v>
      </c>
      <c r="P162" s="51">
        <v>109.874075438163</v>
      </c>
      <c r="Q162" s="51">
        <v>93.369595629466843</v>
      </c>
      <c r="R162" s="51">
        <v>95.354009971032696</v>
      </c>
      <c r="S162" s="51">
        <f t="shared" si="32"/>
        <v>97.918897860542316</v>
      </c>
      <c r="T162" s="51">
        <v>22710.072</v>
      </c>
      <c r="U162" s="51">
        <v>3628.4430000000002</v>
      </c>
      <c r="V162" s="51">
        <v>22793.631000000001</v>
      </c>
      <c r="W162" s="51">
        <v>3150.5329999999999</v>
      </c>
      <c r="X162" s="51">
        <v>17133.827000000001</v>
      </c>
      <c r="Y162" s="51">
        <v>2509.2719999999999</v>
      </c>
      <c r="Z162" s="51">
        <f t="shared" si="33"/>
        <v>243.22770005477938</v>
      </c>
      <c r="AA162" s="51">
        <f t="shared" si="34"/>
        <v>38.861076515735569</v>
      </c>
      <c r="AB162" s="51">
        <f t="shared" si="35"/>
        <v>239.04218613275319</v>
      </c>
      <c r="AC162" s="51">
        <f t="shared" si="36"/>
        <v>33.040382894826244</v>
      </c>
      <c r="AD162" s="51">
        <f t="shared" si="37"/>
        <v>179.68648623382524</v>
      </c>
      <c r="AE162" s="51">
        <f t="shared" si="38"/>
        <v>26.315327491337637</v>
      </c>
      <c r="AF162" s="51">
        <v>181119.13699999999</v>
      </c>
      <c r="AG162" s="51">
        <v>159258.96090000001</v>
      </c>
      <c r="AH162" s="51">
        <f t="shared" si="28"/>
        <v>224564.62502591498</v>
      </c>
      <c r="AI162" s="51">
        <f t="shared" si="29"/>
        <v>197460.79530251605</v>
      </c>
      <c r="AJ162" s="50">
        <v>201.3</v>
      </c>
      <c r="AK162" s="51">
        <v>2534.5990000000002</v>
      </c>
      <c r="AL162" s="51">
        <f t="shared" si="41"/>
        <v>1259.1152508693492</v>
      </c>
      <c r="AM162" s="51">
        <v>103.50939446159613</v>
      </c>
      <c r="AN162" s="51">
        <v>933483.12232000008</v>
      </c>
      <c r="AO162" s="51">
        <v>1829212.22511</v>
      </c>
      <c r="AP162" s="51">
        <f t="shared" si="30"/>
        <v>11573.999898851724</v>
      </c>
      <c r="AQ162" s="51">
        <f t="shared" si="31"/>
        <v>22679.898117262273</v>
      </c>
      <c r="AR162" s="51">
        <v>20367.16</v>
      </c>
      <c r="AS162" s="51">
        <f t="shared" si="39"/>
        <v>252.52680219223961</v>
      </c>
      <c r="AT162" s="51">
        <v>3088.390999999996</v>
      </c>
      <c r="AU162" s="51">
        <v>1241060.7</v>
      </c>
      <c r="AV162" s="51">
        <f t="shared" si="40"/>
        <v>15387.569494100426</v>
      </c>
    </row>
    <row r="163" spans="1:48">
      <c r="A163" s="74">
        <v>38869</v>
      </c>
      <c r="B163" s="43">
        <v>2006</v>
      </c>
      <c r="C163" s="43">
        <v>6</v>
      </c>
      <c r="D163" s="43">
        <v>163</v>
      </c>
      <c r="E163" s="50">
        <v>96.888838308833286</v>
      </c>
      <c r="F163" s="50"/>
      <c r="G163" s="51">
        <v>100.06029938126026</v>
      </c>
      <c r="H163" s="51">
        <v>104.08471363036924</v>
      </c>
      <c r="I163" s="51">
        <v>96.508845998592207</v>
      </c>
      <c r="J163" s="51">
        <v>89.287301122597512</v>
      </c>
      <c r="K163" s="51">
        <v>103.88628329882945</v>
      </c>
      <c r="L163" s="51">
        <v>89.076727914459553</v>
      </c>
      <c r="M163" s="51">
        <v>95.358074306320958</v>
      </c>
      <c r="N163" s="51">
        <v>80.723107583458003</v>
      </c>
      <c r="O163" s="51">
        <v>54.531999999999996</v>
      </c>
      <c r="P163" s="51">
        <v>107.841900414272</v>
      </c>
      <c r="Q163" s="51">
        <v>92.921906684405513</v>
      </c>
      <c r="R163" s="51">
        <v>95.149802547654346</v>
      </c>
      <c r="S163" s="51">
        <f t="shared" si="32"/>
        <v>97.658538637394415</v>
      </c>
      <c r="T163" s="51">
        <v>21309.066999999999</v>
      </c>
      <c r="U163" s="51">
        <v>3400.3229999999999</v>
      </c>
      <c r="V163" s="51">
        <v>21634.773000000001</v>
      </c>
      <c r="W163" s="51">
        <v>2925.9749999999999</v>
      </c>
      <c r="X163" s="51">
        <v>16152.029</v>
      </c>
      <c r="Y163" s="51">
        <v>2556.7689999999998</v>
      </c>
      <c r="Z163" s="51">
        <f t="shared" si="33"/>
        <v>229.3223176357418</v>
      </c>
      <c r="AA163" s="51">
        <f t="shared" si="34"/>
        <v>36.593340809812013</v>
      </c>
      <c r="AB163" s="51">
        <f t="shared" si="35"/>
        <v>227.37591062434996</v>
      </c>
      <c r="AC163" s="51">
        <f t="shared" si="36"/>
        <v>30.751246157705577</v>
      </c>
      <c r="AD163" s="51">
        <f t="shared" si="37"/>
        <v>169.75367859445109</v>
      </c>
      <c r="AE163" s="51">
        <f t="shared" si="38"/>
        <v>26.870985872193277</v>
      </c>
      <c r="AF163" s="51">
        <v>184735.511</v>
      </c>
      <c r="AG163" s="51">
        <v>209952.13879999999</v>
      </c>
      <c r="AH163" s="51">
        <f t="shared" si="28"/>
        <v>228850.84151276713</v>
      </c>
      <c r="AI163" s="51">
        <f t="shared" si="29"/>
        <v>260089.26698335377</v>
      </c>
      <c r="AJ163" s="50">
        <v>201.8</v>
      </c>
      <c r="AK163" s="51">
        <v>2340.2622999999999</v>
      </c>
      <c r="AL163" s="51">
        <f t="shared" si="41"/>
        <v>1159.6939048562933</v>
      </c>
      <c r="AM163" s="51">
        <v>106.02062254759599</v>
      </c>
      <c r="AN163" s="51">
        <v>972666.25647999998</v>
      </c>
      <c r="AO163" s="51">
        <v>1884148.0980700001</v>
      </c>
      <c r="AP163" s="51">
        <f t="shared" si="30"/>
        <v>12049.415410257587</v>
      </c>
      <c r="AQ163" s="51">
        <f t="shared" si="31"/>
        <v>23340.87666436797</v>
      </c>
      <c r="AR163" s="51">
        <v>18184.669999999998</v>
      </c>
      <c r="AS163" s="51">
        <f t="shared" si="39"/>
        <v>225.27217477596776</v>
      </c>
      <c r="AT163" s="51">
        <v>3811.2300000000068</v>
      </c>
      <c r="AU163" s="51">
        <v>1246384.6000000001</v>
      </c>
      <c r="AV163" s="51">
        <f t="shared" si="40"/>
        <v>15440.245517200736</v>
      </c>
    </row>
    <row r="164" spans="1:48">
      <c r="A164" s="74">
        <v>38899</v>
      </c>
      <c r="B164" s="43">
        <v>2006</v>
      </c>
      <c r="C164" s="43">
        <v>7</v>
      </c>
      <c r="D164" s="43">
        <v>164</v>
      </c>
      <c r="E164" s="50">
        <v>94.720082675451081</v>
      </c>
      <c r="F164" s="50"/>
      <c r="G164" s="51">
        <v>99.190387074334666</v>
      </c>
      <c r="H164" s="51">
        <v>105.92885175480262</v>
      </c>
      <c r="I164" s="51">
        <v>97.631955462373355</v>
      </c>
      <c r="J164" s="51">
        <v>94.073051907107484</v>
      </c>
      <c r="K164" s="51">
        <v>98.480596221867785</v>
      </c>
      <c r="L164" s="51">
        <v>89.201763849866353</v>
      </c>
      <c r="M164" s="51">
        <v>93.281745163845997</v>
      </c>
      <c r="N164" s="51">
        <v>80.944467047781998</v>
      </c>
      <c r="O164" s="51">
        <v>56.265999999999998</v>
      </c>
      <c r="P164" s="51">
        <v>109.753973556812</v>
      </c>
      <c r="Q164" s="51">
        <v>94.046878703122019</v>
      </c>
      <c r="R164" s="51">
        <v>95.748043394438369</v>
      </c>
      <c r="S164" s="51">
        <f t="shared" si="32"/>
        <v>98.223290386929023</v>
      </c>
      <c r="T164" s="51">
        <v>19825.802</v>
      </c>
      <c r="U164" s="51">
        <v>3344.2930000000001</v>
      </c>
      <c r="V164" s="51">
        <v>20188.733</v>
      </c>
      <c r="W164" s="51">
        <v>2782.0819999999999</v>
      </c>
      <c r="X164" s="51">
        <v>15080.602999999999</v>
      </c>
      <c r="Y164" s="51">
        <v>2326.0479999999998</v>
      </c>
      <c r="Z164" s="51">
        <f t="shared" si="33"/>
        <v>210.80765543090644</v>
      </c>
      <c r="AA164" s="51">
        <f t="shared" si="34"/>
        <v>35.559851067008154</v>
      </c>
      <c r="AB164" s="51">
        <f t="shared" si="35"/>
        <v>210.8526950971897</v>
      </c>
      <c r="AC164" s="51">
        <f t="shared" si="36"/>
        <v>29.056280435299215</v>
      </c>
      <c r="AD164" s="51">
        <f t="shared" si="37"/>
        <v>157.50298873340708</v>
      </c>
      <c r="AE164" s="51">
        <f t="shared" si="38"/>
        <v>24.293425928483369</v>
      </c>
      <c r="AF164" s="51">
        <v>193489.07399999999</v>
      </c>
      <c r="AG164" s="51">
        <v>196959.14799999999</v>
      </c>
      <c r="AH164" s="51">
        <f t="shared" si="28"/>
        <v>239039.28342104255</v>
      </c>
      <c r="AI164" s="51">
        <f t="shared" si="29"/>
        <v>243326.26451630576</v>
      </c>
      <c r="AJ164" s="50">
        <v>202.9</v>
      </c>
      <c r="AK164" s="51">
        <v>2191.6469000000002</v>
      </c>
      <c r="AL164" s="51">
        <f t="shared" si="41"/>
        <v>1080.1611138491869</v>
      </c>
      <c r="AM164" s="51">
        <v>102.17861494628038</v>
      </c>
      <c r="AN164" s="51">
        <v>966766.96091000002</v>
      </c>
      <c r="AO164" s="51">
        <v>1818240.1054</v>
      </c>
      <c r="AP164" s="51">
        <f t="shared" si="30"/>
        <v>11943.583004126913</v>
      </c>
      <c r="AQ164" s="51">
        <f t="shared" si="31"/>
        <v>22462.809030871525</v>
      </c>
      <c r="AR164" s="51">
        <v>19627.63</v>
      </c>
      <c r="AS164" s="51">
        <f t="shared" si="39"/>
        <v>242.48266392826696</v>
      </c>
      <c r="AT164" s="51">
        <v>-1518.8840000000018</v>
      </c>
      <c r="AU164" s="51">
        <v>1257416.8</v>
      </c>
      <c r="AV164" s="51">
        <f t="shared" si="40"/>
        <v>15534.314399250285</v>
      </c>
    </row>
    <row r="165" spans="1:48">
      <c r="A165" s="74">
        <v>38930</v>
      </c>
      <c r="B165" s="43">
        <v>2006</v>
      </c>
      <c r="C165" s="43">
        <v>8</v>
      </c>
      <c r="D165" s="43">
        <v>165</v>
      </c>
      <c r="E165" s="50">
        <v>96.606846342166691</v>
      </c>
      <c r="F165" s="50"/>
      <c r="G165" s="51">
        <v>102.57600190334763</v>
      </c>
      <c r="H165" s="51">
        <v>107.66727270779049</v>
      </c>
      <c r="I165" s="51">
        <v>103.399782170428</v>
      </c>
      <c r="J165" s="51">
        <v>96.042360465507286</v>
      </c>
      <c r="K165" s="51">
        <v>103.1464886963537</v>
      </c>
      <c r="L165" s="51">
        <v>92.57984977953349</v>
      </c>
      <c r="M165" s="51">
        <v>97.246473303861407</v>
      </c>
      <c r="N165" s="51">
        <v>81.357533462516997</v>
      </c>
      <c r="O165" s="51">
        <v>55.438000000000002</v>
      </c>
      <c r="P165" s="51">
        <v>110.69539743325601</v>
      </c>
      <c r="Q165" s="51">
        <v>93.955955861570658</v>
      </c>
      <c r="R165" s="51">
        <v>95.872359891129278</v>
      </c>
      <c r="S165" s="51">
        <f t="shared" si="32"/>
        <v>98.001088080302964</v>
      </c>
      <c r="T165" s="51">
        <v>22822.775000000001</v>
      </c>
      <c r="U165" s="51">
        <v>3796.806</v>
      </c>
      <c r="V165" s="51">
        <v>23601.995999999999</v>
      </c>
      <c r="W165" s="51">
        <v>3452.6669999999999</v>
      </c>
      <c r="X165" s="51">
        <v>17431.522000000001</v>
      </c>
      <c r="Y165" s="51">
        <v>2717.8069999999998</v>
      </c>
      <c r="Z165" s="51">
        <f t="shared" si="33"/>
        <v>242.909295006543</v>
      </c>
      <c r="AA165" s="51">
        <f t="shared" si="34"/>
        <v>40.410487713988005</v>
      </c>
      <c r="AB165" s="51">
        <f t="shared" si="35"/>
        <v>246.18144402413742</v>
      </c>
      <c r="AC165" s="51">
        <f t="shared" si="36"/>
        <v>36.013163793201493</v>
      </c>
      <c r="AD165" s="51">
        <f t="shared" si="37"/>
        <v>181.82009934661968</v>
      </c>
      <c r="AE165" s="51">
        <f t="shared" si="38"/>
        <v>28.34818088431626</v>
      </c>
      <c r="AF165" s="51">
        <v>178789.959</v>
      </c>
      <c r="AG165" s="51">
        <v>149718.4094</v>
      </c>
      <c r="AH165" s="51">
        <f t="shared" si="28"/>
        <v>219758.3326224756</v>
      </c>
      <c r="AI165" s="51">
        <f t="shared" si="29"/>
        <v>184025.2562093444</v>
      </c>
      <c r="AJ165" s="50">
        <v>203.8</v>
      </c>
      <c r="AK165" s="51">
        <v>2334.2835</v>
      </c>
      <c r="AL165" s="51">
        <f t="shared" si="41"/>
        <v>1145.3795387634934</v>
      </c>
      <c r="AM165" s="51">
        <v>101.01984312151396</v>
      </c>
      <c r="AN165" s="51">
        <v>947079.88517999998</v>
      </c>
      <c r="AO165" s="51">
        <v>1786512.7409699999</v>
      </c>
      <c r="AP165" s="51">
        <f t="shared" si="30"/>
        <v>11640.961136270658</v>
      </c>
      <c r="AQ165" s="51">
        <f t="shared" si="31"/>
        <v>21958.786911762527</v>
      </c>
      <c r="AR165" s="51">
        <v>20645.95</v>
      </c>
      <c r="AS165" s="51">
        <f t="shared" si="39"/>
        <v>253.7681407157211</v>
      </c>
      <c r="AT165" s="51">
        <v>1423.6299999999974</v>
      </c>
      <c r="AU165" s="51">
        <v>1258899.8</v>
      </c>
      <c r="AV165" s="51">
        <f t="shared" si="40"/>
        <v>15473.672153298499</v>
      </c>
    </row>
    <row r="166" spans="1:48">
      <c r="A166" s="74">
        <v>38961</v>
      </c>
      <c r="B166" s="43">
        <v>2006</v>
      </c>
      <c r="C166" s="43">
        <v>9</v>
      </c>
      <c r="D166" s="43">
        <v>166</v>
      </c>
      <c r="E166" s="50">
        <v>94.34611786500507</v>
      </c>
      <c r="F166" s="50"/>
      <c r="G166" s="51">
        <v>100.31760867194288</v>
      </c>
      <c r="H166" s="51">
        <v>104.62055794661116</v>
      </c>
      <c r="I166" s="51">
        <v>106.62073747644558</v>
      </c>
      <c r="J166" s="51">
        <v>96.393939682488735</v>
      </c>
      <c r="K166" s="51">
        <v>99.288638471963225</v>
      </c>
      <c r="L166" s="51">
        <v>93.272568239186043</v>
      </c>
      <c r="M166" s="51">
        <v>95.005449781306538</v>
      </c>
      <c r="N166" s="51">
        <v>82.178839138559994</v>
      </c>
      <c r="O166" s="51">
        <v>56.033000000000001</v>
      </c>
      <c r="P166" s="51">
        <v>110.617262542182</v>
      </c>
      <c r="Q166" s="51">
        <v>92.037844039759904</v>
      </c>
      <c r="R166" s="51">
        <v>94.107410682678363</v>
      </c>
      <c r="S166" s="51">
        <f t="shared" si="32"/>
        <v>97.800846258647098</v>
      </c>
      <c r="T166" s="51">
        <v>20491.330999999998</v>
      </c>
      <c r="U166" s="51">
        <v>2986.4349999999999</v>
      </c>
      <c r="V166" s="51">
        <v>21971.991999999998</v>
      </c>
      <c r="W166" s="51">
        <v>3300.1320000000001</v>
      </c>
      <c r="X166" s="51">
        <v>16056.772999999999</v>
      </c>
      <c r="Y166" s="51">
        <v>2615.087</v>
      </c>
      <c r="Z166" s="51">
        <f t="shared" si="33"/>
        <v>222.64027600589864</v>
      </c>
      <c r="AA166" s="51">
        <f t="shared" si="34"/>
        <v>32.447902611776463</v>
      </c>
      <c r="AB166" s="51">
        <f t="shared" si="35"/>
        <v>233.47780839585056</v>
      </c>
      <c r="AC166" s="51">
        <f t="shared" si="36"/>
        <v>35.067716517328748</v>
      </c>
      <c r="AD166" s="51">
        <f t="shared" si="37"/>
        <v>170.62177020407009</v>
      </c>
      <c r="AE166" s="51">
        <f t="shared" si="38"/>
        <v>27.788321674451716</v>
      </c>
      <c r="AF166" s="51">
        <v>176081.02100000001</v>
      </c>
      <c r="AG166" s="51">
        <v>154109.03479999999</v>
      </c>
      <c r="AH166" s="51">
        <f t="shared" si="28"/>
        <v>214265.64654084924</v>
      </c>
      <c r="AI166" s="51">
        <f t="shared" si="29"/>
        <v>187528.85343167238</v>
      </c>
      <c r="AJ166" s="50">
        <v>202.8</v>
      </c>
      <c r="AK166" s="51">
        <v>2140.9585999999999</v>
      </c>
      <c r="AL166" s="51">
        <f t="shared" si="41"/>
        <v>1055.699506903353</v>
      </c>
      <c r="AM166" s="51">
        <v>100.66762350858409</v>
      </c>
      <c r="AN166" s="51">
        <v>964967.34140999999</v>
      </c>
      <c r="AO166" s="51">
        <v>1800146.6351999999</v>
      </c>
      <c r="AP166" s="51">
        <f t="shared" si="30"/>
        <v>11742.284893839753</v>
      </c>
      <c r="AQ166" s="51">
        <f t="shared" si="31"/>
        <v>21905.233197134981</v>
      </c>
      <c r="AR166" s="51">
        <v>21400.44</v>
      </c>
      <c r="AS166" s="51">
        <f t="shared" si="39"/>
        <v>260.41302389191907</v>
      </c>
      <c r="AT166" s="51">
        <v>1226.4990000000034</v>
      </c>
      <c r="AU166" s="51">
        <v>1284114.8999999999</v>
      </c>
      <c r="AV166" s="51">
        <f t="shared" si="40"/>
        <v>15625.858353083828</v>
      </c>
    </row>
    <row r="167" spans="1:48">
      <c r="A167" s="74">
        <v>38991</v>
      </c>
      <c r="B167" s="43">
        <v>2006</v>
      </c>
      <c r="C167" s="43">
        <v>10</v>
      </c>
      <c r="D167" s="43">
        <v>167</v>
      </c>
      <c r="E167" s="50">
        <v>97.890399536750593</v>
      </c>
      <c r="F167" s="50"/>
      <c r="G167" s="51">
        <v>102.26113560235834</v>
      </c>
      <c r="H167" s="51">
        <v>106.17148566881318</v>
      </c>
      <c r="I167" s="51">
        <v>98.781937020856276</v>
      </c>
      <c r="J167" s="51">
        <v>95.368342852317113</v>
      </c>
      <c r="K167" s="51">
        <v>104.1646624537473</v>
      </c>
      <c r="L167" s="51">
        <v>93.418156167453517</v>
      </c>
      <c r="M167" s="51">
        <v>100.09382665652539</v>
      </c>
      <c r="N167" s="51">
        <v>82.538117272245003</v>
      </c>
      <c r="O167" s="51">
        <v>54.773000000000003</v>
      </c>
      <c r="P167" s="51">
        <v>108.625625827874</v>
      </c>
      <c r="Q167" s="51">
        <v>91.389252947213947</v>
      </c>
      <c r="R167" s="51">
        <v>93.964623886327388</v>
      </c>
      <c r="S167" s="51">
        <f t="shared" si="32"/>
        <v>97.259212209236352</v>
      </c>
      <c r="T167" s="51">
        <v>23185.78</v>
      </c>
      <c r="U167" s="51">
        <v>2873.9270000000001</v>
      </c>
      <c r="V167" s="51">
        <v>24503.312999999998</v>
      </c>
      <c r="W167" s="51">
        <v>3482.9569999999999</v>
      </c>
      <c r="X167" s="51">
        <v>18163.448</v>
      </c>
      <c r="Y167" s="51">
        <v>2856.9090000000001</v>
      </c>
      <c r="Z167" s="51">
        <f t="shared" si="33"/>
        <v>253.70357292877762</v>
      </c>
      <c r="AA167" s="51">
        <f t="shared" si="34"/>
        <v>31.447100258713881</v>
      </c>
      <c r="AB167" s="51">
        <f t="shared" si="35"/>
        <v>260.77168179423137</v>
      </c>
      <c r="AC167" s="51">
        <f t="shared" si="36"/>
        <v>37.066683778923725</v>
      </c>
      <c r="AD167" s="51">
        <f t="shared" si="37"/>
        <v>193.30091739603003</v>
      </c>
      <c r="AE167" s="51">
        <f t="shared" si="38"/>
        <v>30.404091261580664</v>
      </c>
      <c r="AF167" s="51">
        <v>182265.48499999999</v>
      </c>
      <c r="AG167" s="51">
        <v>162610.17019999999</v>
      </c>
      <c r="AH167" s="51">
        <f t="shared" si="28"/>
        <v>220825.83298915421</v>
      </c>
      <c r="AI167" s="51">
        <f t="shared" si="29"/>
        <v>197012.211538148</v>
      </c>
      <c r="AJ167" s="50">
        <v>201.9</v>
      </c>
      <c r="AK167" s="51">
        <v>2316.5243999999998</v>
      </c>
      <c r="AL167" s="51">
        <f t="shared" si="41"/>
        <v>1147.3622585438334</v>
      </c>
      <c r="AM167" s="51">
        <v>98.956067993778973</v>
      </c>
      <c r="AN167" s="51">
        <v>955127.52376000001</v>
      </c>
      <c r="AO167" s="51">
        <v>1781728.4441</v>
      </c>
      <c r="AP167" s="51">
        <f t="shared" si="30"/>
        <v>11571.956755562918</v>
      </c>
      <c r="AQ167" s="51">
        <f t="shared" si="31"/>
        <v>21586.734747330367</v>
      </c>
      <c r="AR167" s="51">
        <v>22703.3</v>
      </c>
      <c r="AS167" s="51">
        <f t="shared" si="39"/>
        <v>275.06442780994246</v>
      </c>
      <c r="AT167" s="51">
        <v>-4557.6660000000084</v>
      </c>
      <c r="AU167" s="51">
        <v>1303573.6000000001</v>
      </c>
      <c r="AV167" s="51">
        <f t="shared" si="40"/>
        <v>15793.595045308251</v>
      </c>
    </row>
    <row r="168" spans="1:48">
      <c r="A168" s="74">
        <v>39022</v>
      </c>
      <c r="B168" s="43">
        <v>2006</v>
      </c>
      <c r="C168" s="43">
        <v>11</v>
      </c>
      <c r="D168" s="43">
        <v>168</v>
      </c>
      <c r="E168" s="50">
        <v>98.343175918489464</v>
      </c>
      <c r="F168" s="50"/>
      <c r="G168" s="51">
        <v>100.10380479978269</v>
      </c>
      <c r="H168" s="51">
        <v>102.70235558829557</v>
      </c>
      <c r="I168" s="51">
        <v>98.475328609413751</v>
      </c>
      <c r="J168" s="51">
        <v>94.665197091909477</v>
      </c>
      <c r="K168" s="51">
        <v>101.71989727517101</v>
      </c>
      <c r="L168" s="51">
        <v>93.360589184530468</v>
      </c>
      <c r="M168" s="51">
        <v>101.5150126119478</v>
      </c>
      <c r="N168" s="51">
        <v>82.971181894037002</v>
      </c>
      <c r="O168" s="51">
        <v>54.98</v>
      </c>
      <c r="P168" s="51">
        <v>105.928399830515</v>
      </c>
      <c r="Q168" s="51">
        <v>91.620302904758773</v>
      </c>
      <c r="R168" s="51">
        <v>94.498177574200923</v>
      </c>
      <c r="S168" s="51">
        <f t="shared" si="32"/>
        <v>96.954571248548774</v>
      </c>
      <c r="T168" s="51">
        <v>20854.240000000002</v>
      </c>
      <c r="U168" s="51">
        <v>2892.4059999999999</v>
      </c>
      <c r="V168" s="51">
        <v>22466.444</v>
      </c>
      <c r="W168" s="51">
        <v>3619.489</v>
      </c>
      <c r="X168" s="51">
        <v>16070.826999999999</v>
      </c>
      <c r="Y168" s="51">
        <v>2776.1280000000002</v>
      </c>
      <c r="Z168" s="51">
        <f t="shared" si="33"/>
        <v>227.61592506061044</v>
      </c>
      <c r="AA168" s="51">
        <f t="shared" si="34"/>
        <v>31.569487420345212</v>
      </c>
      <c r="AB168" s="51">
        <f t="shared" si="35"/>
        <v>237.74473303846648</v>
      </c>
      <c r="AC168" s="51">
        <f t="shared" si="36"/>
        <v>38.302209554866188</v>
      </c>
      <c r="AD168" s="51">
        <f t="shared" si="37"/>
        <v>170.06494106599064</v>
      </c>
      <c r="AE168" s="51">
        <f t="shared" si="38"/>
        <v>29.377582417609656</v>
      </c>
      <c r="AF168" s="51">
        <v>183909.133</v>
      </c>
      <c r="AG168" s="51">
        <v>177274.68859999999</v>
      </c>
      <c r="AH168" s="51">
        <f t="shared" si="28"/>
        <v>221654.22837398105</v>
      </c>
      <c r="AI168" s="51">
        <f t="shared" si="29"/>
        <v>213658.145579267</v>
      </c>
      <c r="AJ168" s="50">
        <v>202</v>
      </c>
      <c r="AK168" s="51">
        <v>1962.8019999999999</v>
      </c>
      <c r="AL168" s="51">
        <f t="shared" si="41"/>
        <v>971.68415841584147</v>
      </c>
      <c r="AM168" s="51">
        <v>98.934744484968846</v>
      </c>
      <c r="AN168" s="51">
        <v>1015206.36118</v>
      </c>
      <c r="AO168" s="51">
        <v>1855071.5811600001</v>
      </c>
      <c r="AP168" s="51">
        <f t="shared" si="30"/>
        <v>12235.650234276838</v>
      </c>
      <c r="AQ168" s="51">
        <f t="shared" si="31"/>
        <v>22358.0228558046</v>
      </c>
      <c r="AR168" s="51">
        <v>24195.9</v>
      </c>
      <c r="AS168" s="51">
        <f t="shared" si="39"/>
        <v>291.61811905850311</v>
      </c>
      <c r="AT168" s="51">
        <v>1103.1270000000077</v>
      </c>
      <c r="AU168" s="51">
        <v>1338026.2</v>
      </c>
      <c r="AV168" s="51">
        <f t="shared" si="40"/>
        <v>16126.396773626791</v>
      </c>
    </row>
    <row r="169" spans="1:48">
      <c r="A169" s="74">
        <v>39052</v>
      </c>
      <c r="B169" s="43">
        <v>2006</v>
      </c>
      <c r="C169" s="43">
        <v>12</v>
      </c>
      <c r="D169" s="43">
        <v>169</v>
      </c>
      <c r="E169" s="50">
        <v>98.186382634814066</v>
      </c>
      <c r="F169" s="50"/>
      <c r="G169" s="51">
        <v>97.157681501580257</v>
      </c>
      <c r="H169" s="51">
        <v>101.42295473351437</v>
      </c>
      <c r="I169" s="51">
        <v>91.757614562140503</v>
      </c>
      <c r="J169" s="51">
        <v>100.00730797424954</v>
      </c>
      <c r="K169" s="51">
        <v>94.162554429179664</v>
      </c>
      <c r="L169" s="51">
        <v>99.78316596701012</v>
      </c>
      <c r="M169" s="51">
        <v>100.12405714715284</v>
      </c>
      <c r="N169" s="51">
        <v>83.451138863411998</v>
      </c>
      <c r="O169" s="51">
        <v>56.531999999999996</v>
      </c>
      <c r="P169" s="51">
        <v>109.654825654685</v>
      </c>
      <c r="Q169" s="51">
        <v>92.271177763572979</v>
      </c>
      <c r="R169" s="51">
        <v>94.726114433676585</v>
      </c>
      <c r="S169" s="51">
        <f t="shared" si="32"/>
        <v>97.408384493779224</v>
      </c>
      <c r="T169" s="51">
        <v>20113.108</v>
      </c>
      <c r="U169" s="51">
        <v>2627.1819999999998</v>
      </c>
      <c r="V169" s="51">
        <v>21274.928</v>
      </c>
      <c r="W169" s="51">
        <v>3268.1790000000001</v>
      </c>
      <c r="X169" s="51">
        <v>15108.495000000001</v>
      </c>
      <c r="Y169" s="51">
        <v>2898.2539999999999</v>
      </c>
      <c r="Z169" s="51">
        <f t="shared" si="33"/>
        <v>217.9782299033393</v>
      </c>
      <c r="AA169" s="51">
        <f t="shared" si="34"/>
        <v>28.472401281488406</v>
      </c>
      <c r="AB169" s="51">
        <f t="shared" si="35"/>
        <v>224.59411670364511</v>
      </c>
      <c r="AC169" s="51">
        <f t="shared" si="36"/>
        <v>34.501351813477449</v>
      </c>
      <c r="AD169" s="51">
        <f t="shared" si="37"/>
        <v>159.49661917758024</v>
      </c>
      <c r="AE169" s="51">
        <f t="shared" si="38"/>
        <v>30.596145712587429</v>
      </c>
      <c r="AF169" s="51">
        <v>228102.45199999999</v>
      </c>
      <c r="AG169" s="51">
        <v>380605.86090000003</v>
      </c>
      <c r="AH169" s="51">
        <f t="shared" si="28"/>
        <v>273336.53573421558</v>
      </c>
      <c r="AI169" s="51">
        <f t="shared" si="29"/>
        <v>456082.28489602008</v>
      </c>
      <c r="AJ169" s="50">
        <v>203.1</v>
      </c>
      <c r="AK169" s="51">
        <v>1938.7248999999999</v>
      </c>
      <c r="AL169" s="51">
        <f t="shared" si="41"/>
        <v>954.56666666666672</v>
      </c>
      <c r="AM169" s="51">
        <v>98.131372023083344</v>
      </c>
      <c r="AN169" s="51">
        <v>1116311.5627299999</v>
      </c>
      <c r="AO169" s="51">
        <v>1959819.4584599999</v>
      </c>
      <c r="AP169" s="51">
        <f t="shared" si="30"/>
        <v>13376.828380462419</v>
      </c>
      <c r="AQ169" s="51">
        <f t="shared" si="31"/>
        <v>23484.634064344154</v>
      </c>
      <c r="AR169" s="51">
        <v>25747.31</v>
      </c>
      <c r="AS169" s="51">
        <f t="shared" si="39"/>
        <v>308.53155931330917</v>
      </c>
      <c r="AT169" s="51">
        <v>422.22499999999854</v>
      </c>
      <c r="AU169" s="51">
        <v>1371969.7</v>
      </c>
      <c r="AV169" s="51">
        <f t="shared" si="40"/>
        <v>16440.395166392645</v>
      </c>
    </row>
    <row r="170" spans="1:48">
      <c r="A170" s="74">
        <v>39083</v>
      </c>
      <c r="B170" s="43">
        <v>2007</v>
      </c>
      <c r="C170" s="43">
        <v>1</v>
      </c>
      <c r="D170" s="43">
        <v>170</v>
      </c>
      <c r="E170" s="50">
        <v>96.545742190598276</v>
      </c>
      <c r="F170" s="50"/>
      <c r="G170" s="51">
        <v>98.472934392659084</v>
      </c>
      <c r="H170" s="51">
        <v>106.2677441649402</v>
      </c>
      <c r="I170" s="51">
        <v>93.094995797906194</v>
      </c>
      <c r="J170" s="51">
        <v>90.574545192854544</v>
      </c>
      <c r="K170" s="51">
        <v>99.103362040335981</v>
      </c>
      <c r="L170" s="51">
        <v>88.096397626536188</v>
      </c>
      <c r="M170" s="51">
        <v>94.10729943652278</v>
      </c>
      <c r="N170" s="51">
        <v>83.882134705164006</v>
      </c>
      <c r="O170" s="51">
        <v>57.1</v>
      </c>
      <c r="P170" s="51">
        <v>104.26701777302</v>
      </c>
      <c r="Q170" s="51">
        <v>90.868711888914959</v>
      </c>
      <c r="R170" s="51">
        <v>94.643623388376611</v>
      </c>
      <c r="S170" s="51">
        <f t="shared" si="32"/>
        <v>96.011446556762678</v>
      </c>
      <c r="T170" s="51">
        <v>18999.356</v>
      </c>
      <c r="U170" s="51">
        <v>2616.7950000000001</v>
      </c>
      <c r="V170" s="51">
        <v>20676.876</v>
      </c>
      <c r="W170" s="51">
        <v>3039.0749999999998</v>
      </c>
      <c r="X170" s="51">
        <v>15103.864</v>
      </c>
      <c r="Y170" s="51">
        <v>2533.9369999999999</v>
      </c>
      <c r="Z170" s="51">
        <f t="shared" si="33"/>
        <v>209.08578547065025</v>
      </c>
      <c r="AA170" s="51">
        <f t="shared" si="34"/>
        <v>28.797535979149519</v>
      </c>
      <c r="AB170" s="51">
        <f t="shared" si="35"/>
        <v>218.47088329607817</v>
      </c>
      <c r="AC170" s="51">
        <f t="shared" si="36"/>
        <v>32.11072115792679</v>
      </c>
      <c r="AD170" s="51">
        <f t="shared" si="37"/>
        <v>159.58670493859111</v>
      </c>
      <c r="AE170" s="51">
        <f t="shared" si="38"/>
        <v>26.773457199560241</v>
      </c>
      <c r="AF170" s="51">
        <v>234519.67199999999</v>
      </c>
      <c r="AG170" s="51">
        <v>175439.69699999999</v>
      </c>
      <c r="AH170" s="51">
        <f t="shared" si="28"/>
        <v>279582.38404912979</v>
      </c>
      <c r="AI170" s="51">
        <f t="shared" si="29"/>
        <v>209150.25305048595</v>
      </c>
      <c r="AJ170" s="50">
        <v>203.43700000000001</v>
      </c>
      <c r="AK170" s="51">
        <v>1872.9292</v>
      </c>
      <c r="AL170" s="51">
        <f t="shared" si="41"/>
        <v>920.6433441311068</v>
      </c>
      <c r="AM170" s="51">
        <v>98.620857821241287</v>
      </c>
      <c r="AN170" s="51">
        <v>1043312.29124</v>
      </c>
      <c r="AO170" s="51">
        <v>1885174.1629300001</v>
      </c>
      <c r="AP170" s="51">
        <f t="shared" si="30"/>
        <v>12437.836672935447</v>
      </c>
      <c r="AQ170" s="51">
        <f t="shared" si="31"/>
        <v>22474.084255916579</v>
      </c>
      <c r="AR170" s="51">
        <v>26564.09</v>
      </c>
      <c r="AS170" s="51">
        <f t="shared" si="39"/>
        <v>316.68352377260908</v>
      </c>
      <c r="AT170" s="51">
        <v>2189.8209999999926</v>
      </c>
      <c r="AU170" s="51">
        <v>1374246</v>
      </c>
      <c r="AV170" s="51">
        <f t="shared" si="40"/>
        <v>16383.059453962582</v>
      </c>
    </row>
    <row r="171" spans="1:48">
      <c r="A171" s="74">
        <v>39114</v>
      </c>
      <c r="B171" s="43">
        <v>2007</v>
      </c>
      <c r="C171" s="43">
        <v>2</v>
      </c>
      <c r="D171" s="43">
        <v>171</v>
      </c>
      <c r="E171" s="50">
        <v>93.436666585007444</v>
      </c>
      <c r="F171" s="50"/>
      <c r="G171" s="51">
        <v>94.502632714310465</v>
      </c>
      <c r="H171" s="51">
        <v>97.40047426163737</v>
      </c>
      <c r="I171" s="51">
        <v>90.009692439592314</v>
      </c>
      <c r="J171" s="51">
        <v>90.926409742766424</v>
      </c>
      <c r="K171" s="51">
        <v>95.37298198037179</v>
      </c>
      <c r="L171" s="51">
        <v>86.551676436226856</v>
      </c>
      <c r="M171" s="51">
        <v>92.216429228274706</v>
      </c>
      <c r="N171" s="51">
        <v>84.116596443077995</v>
      </c>
      <c r="O171" s="51">
        <v>57.408999999999999</v>
      </c>
      <c r="P171" s="51">
        <v>103.64530316030501</v>
      </c>
      <c r="Q171" s="51">
        <v>91.618081468910319</v>
      </c>
      <c r="R171" s="51">
        <v>95.242463901390465</v>
      </c>
      <c r="S171" s="51">
        <f t="shared" si="32"/>
        <v>96.194573004502843</v>
      </c>
      <c r="T171" s="51">
        <v>19608.830000000002</v>
      </c>
      <c r="U171" s="51">
        <v>2801.28</v>
      </c>
      <c r="V171" s="51">
        <v>20007.377</v>
      </c>
      <c r="W171" s="51">
        <v>2877.6410000000001</v>
      </c>
      <c r="X171" s="51">
        <v>14828.499</v>
      </c>
      <c r="Y171" s="51">
        <v>2301.2359999999999</v>
      </c>
      <c r="Z171" s="51">
        <f t="shared" si="33"/>
        <v>214.02794825663383</v>
      </c>
      <c r="AA171" s="51">
        <f t="shared" si="34"/>
        <v>30.575623884359405</v>
      </c>
      <c r="AB171" s="51">
        <f t="shared" si="35"/>
        <v>210.06782248635116</v>
      </c>
      <c r="AC171" s="51">
        <f t="shared" si="36"/>
        <v>30.213844561805679</v>
      </c>
      <c r="AD171" s="51">
        <f t="shared" si="37"/>
        <v>155.69209775329549</v>
      </c>
      <c r="AE171" s="51">
        <f t="shared" si="38"/>
        <v>24.161869671731619</v>
      </c>
      <c r="AF171" s="51">
        <v>176449.49799999999</v>
      </c>
      <c r="AG171" s="51">
        <v>151054.32699999999</v>
      </c>
      <c r="AH171" s="51">
        <f t="shared" si="28"/>
        <v>209767.75744772796</v>
      </c>
      <c r="AI171" s="51">
        <f t="shared" si="29"/>
        <v>179577.31694745758</v>
      </c>
      <c r="AJ171" s="50">
        <v>204.226</v>
      </c>
      <c r="AK171" s="51">
        <v>1856.7782</v>
      </c>
      <c r="AL171" s="51">
        <f t="shared" si="41"/>
        <v>909.17816536582018</v>
      </c>
      <c r="AM171" s="51">
        <v>99.36770802115484</v>
      </c>
      <c r="AN171" s="51">
        <v>1031368.93398</v>
      </c>
      <c r="AO171" s="51">
        <v>1896313.2370199999</v>
      </c>
      <c r="AP171" s="51">
        <f t="shared" si="30"/>
        <v>12261.182425253393</v>
      </c>
      <c r="AQ171" s="51">
        <f t="shared" si="31"/>
        <v>22543.865505818962</v>
      </c>
      <c r="AR171" s="51">
        <v>28106.18</v>
      </c>
      <c r="AS171" s="51">
        <f t="shared" si="39"/>
        <v>334.13358586161479</v>
      </c>
      <c r="AT171" s="51">
        <v>224.78199999999924</v>
      </c>
      <c r="AU171" s="51">
        <v>1410070.8</v>
      </c>
      <c r="AV171" s="51">
        <f t="shared" si="40"/>
        <v>16763.288811313236</v>
      </c>
    </row>
    <row r="172" spans="1:48">
      <c r="A172" s="74">
        <v>39142</v>
      </c>
      <c r="B172" s="43">
        <v>2007</v>
      </c>
      <c r="C172" s="43">
        <v>3</v>
      </c>
      <c r="D172" s="43">
        <v>172</v>
      </c>
      <c r="E172" s="50">
        <v>99.231206480029826</v>
      </c>
      <c r="F172" s="50"/>
      <c r="G172" s="51">
        <v>102.98003517987013</v>
      </c>
      <c r="H172" s="51">
        <v>108.1552278678475</v>
      </c>
      <c r="I172" s="51">
        <v>93.594274656234262</v>
      </c>
      <c r="J172" s="51">
        <v>95.26789615140828</v>
      </c>
      <c r="K172" s="51">
        <v>105.37792636770843</v>
      </c>
      <c r="L172" s="51">
        <v>92.541512605003703</v>
      </c>
      <c r="M172" s="51">
        <v>98.466430053930452</v>
      </c>
      <c r="N172" s="51">
        <v>84.298649086634001</v>
      </c>
      <c r="O172" s="51">
        <v>58.113999999999997</v>
      </c>
      <c r="P172" s="51">
        <v>106.520806198042</v>
      </c>
      <c r="Q172" s="51">
        <v>92.398005517004734</v>
      </c>
      <c r="R172" s="51">
        <v>95.994468161070174</v>
      </c>
      <c r="S172" s="51">
        <f t="shared" si="32"/>
        <v>96.253468858194097</v>
      </c>
      <c r="T172" s="51">
        <v>21660.851999999999</v>
      </c>
      <c r="U172" s="51">
        <v>3161.5709999999999</v>
      </c>
      <c r="V172" s="51">
        <v>22038.494999999999</v>
      </c>
      <c r="W172" s="51">
        <v>3226.1529999999998</v>
      </c>
      <c r="X172" s="51">
        <v>16119.593000000001</v>
      </c>
      <c r="Y172" s="51">
        <v>2692.748</v>
      </c>
      <c r="Z172" s="51">
        <f t="shared" si="33"/>
        <v>234.42986543701511</v>
      </c>
      <c r="AA172" s="51">
        <f t="shared" si="34"/>
        <v>34.216874945619374</v>
      </c>
      <c r="AB172" s="51">
        <f t="shared" si="35"/>
        <v>229.58088546333073</v>
      </c>
      <c r="AC172" s="51">
        <f t="shared" si="36"/>
        <v>33.607697003819034</v>
      </c>
      <c r="AD172" s="51">
        <f t="shared" si="37"/>
        <v>167.92210331279463</v>
      </c>
      <c r="AE172" s="51">
        <f t="shared" si="38"/>
        <v>28.051074729450125</v>
      </c>
      <c r="AF172" s="51">
        <v>200445.639</v>
      </c>
      <c r="AG172" s="51">
        <v>178032.03099999999</v>
      </c>
      <c r="AH172" s="51">
        <f t="shared" si="28"/>
        <v>237780.36916582301</v>
      </c>
      <c r="AI172" s="51">
        <f t="shared" si="29"/>
        <v>211192.03324010078</v>
      </c>
      <c r="AJ172" s="50">
        <v>205.28800000000001</v>
      </c>
      <c r="AK172" s="51">
        <v>2186.5239000000001</v>
      </c>
      <c r="AL172" s="51">
        <f t="shared" si="41"/>
        <v>1065.1006878141927</v>
      </c>
      <c r="AM172" s="51">
        <v>101.10580942379829</v>
      </c>
      <c r="AN172" s="51">
        <v>1046887.34433</v>
      </c>
      <c r="AO172" s="51">
        <v>1912826.37017</v>
      </c>
      <c r="AP172" s="51">
        <f t="shared" si="30"/>
        <v>12418.791471428094</v>
      </c>
      <c r="AQ172" s="51">
        <f t="shared" si="31"/>
        <v>22691.067898421268</v>
      </c>
      <c r="AR172" s="51">
        <v>27310.639999999999</v>
      </c>
      <c r="AS172" s="51">
        <f t="shared" si="39"/>
        <v>323.97482398481577</v>
      </c>
      <c r="AT172" s="51">
        <v>-440.36199999999008</v>
      </c>
      <c r="AU172" s="51">
        <v>1438934.3</v>
      </c>
      <c r="AV172" s="51">
        <f t="shared" si="40"/>
        <v>17069.482317815113</v>
      </c>
    </row>
    <row r="173" spans="1:48">
      <c r="A173" s="74">
        <v>39173</v>
      </c>
      <c r="B173" s="43">
        <v>2007</v>
      </c>
      <c r="C173" s="43">
        <v>4</v>
      </c>
      <c r="D173" s="43">
        <v>173</v>
      </c>
      <c r="E173" s="50">
        <v>95.301013301522715</v>
      </c>
      <c r="F173" s="50"/>
      <c r="G173" s="51">
        <v>97.303092319565877</v>
      </c>
      <c r="H173" s="51">
        <v>105.16385670499646</v>
      </c>
      <c r="I173" s="51">
        <v>90.419295597284446</v>
      </c>
      <c r="J173" s="51">
        <v>91.083852996957873</v>
      </c>
      <c r="K173" s="51">
        <v>97.233079955287209</v>
      </c>
      <c r="L173" s="51">
        <v>89.986768190771542</v>
      </c>
      <c r="M173" s="51">
        <v>93.534795135124568</v>
      </c>
      <c r="N173" s="51">
        <v>84.248308772317003</v>
      </c>
      <c r="O173" s="51">
        <v>58.384999999999998</v>
      </c>
      <c r="P173" s="51">
        <v>106.288180443256</v>
      </c>
      <c r="Q173" s="51">
        <v>93.623130130642792</v>
      </c>
      <c r="R173" s="51">
        <v>97.143237409567149</v>
      </c>
      <c r="S173" s="51">
        <f t="shared" si="32"/>
        <v>96.376374338768244</v>
      </c>
      <c r="T173" s="51">
        <v>21076.639999999999</v>
      </c>
      <c r="U173" s="51">
        <v>3129.5790000000002</v>
      </c>
      <c r="V173" s="51">
        <v>21835.96</v>
      </c>
      <c r="W173" s="51">
        <v>3205.172</v>
      </c>
      <c r="X173" s="51">
        <v>15972.976000000001</v>
      </c>
      <c r="Y173" s="51">
        <v>2657.8119999999999</v>
      </c>
      <c r="Z173" s="51">
        <f t="shared" si="33"/>
        <v>225.12214631778934</v>
      </c>
      <c r="AA173" s="51">
        <f t="shared" si="34"/>
        <v>33.427412602344631</v>
      </c>
      <c r="AB173" s="51">
        <f t="shared" si="35"/>
        <v>224.78106126870222</v>
      </c>
      <c r="AC173" s="51">
        <f t="shared" si="36"/>
        <v>32.994288490578334</v>
      </c>
      <c r="AD173" s="51">
        <f t="shared" si="37"/>
        <v>164.42705046627262</v>
      </c>
      <c r="AE173" s="51">
        <f t="shared" si="38"/>
        <v>27.359722311851275</v>
      </c>
      <c r="AF173" s="51">
        <v>217653.111</v>
      </c>
      <c r="AG173" s="51">
        <v>179096.14600000001</v>
      </c>
      <c r="AH173" s="51">
        <f t="shared" si="28"/>
        <v>258347.15755328993</v>
      </c>
      <c r="AI173" s="51">
        <f t="shared" si="29"/>
        <v>212581.2952328948</v>
      </c>
      <c r="AJ173" s="50">
        <v>205.904</v>
      </c>
      <c r="AK173" s="51">
        <v>2166.5639999999999</v>
      </c>
      <c r="AL173" s="51">
        <f t="shared" si="41"/>
        <v>1052.220452249592</v>
      </c>
      <c r="AM173" s="51">
        <v>101.02356712306457</v>
      </c>
      <c r="AN173" s="51">
        <v>1024422.2142899999</v>
      </c>
      <c r="AO173" s="51">
        <v>1853606.1184699999</v>
      </c>
      <c r="AP173" s="51">
        <f t="shared" si="30"/>
        <v>12159.558206189333</v>
      </c>
      <c r="AQ173" s="51">
        <f t="shared" si="31"/>
        <v>22001.701226779674</v>
      </c>
      <c r="AR173" s="51">
        <v>29489.71</v>
      </c>
      <c r="AS173" s="51">
        <f t="shared" si="39"/>
        <v>350.03325799330429</v>
      </c>
      <c r="AT173" s="51">
        <v>2484.913999999997</v>
      </c>
      <c r="AU173" s="51">
        <v>1464389.2</v>
      </c>
      <c r="AV173" s="51">
        <f t="shared" si="40"/>
        <v>17381.823105286843</v>
      </c>
    </row>
    <row r="174" spans="1:48">
      <c r="A174" s="74">
        <v>39203</v>
      </c>
      <c r="B174" s="43">
        <v>2007</v>
      </c>
      <c r="C174" s="43">
        <v>5</v>
      </c>
      <c r="D174" s="43">
        <v>174</v>
      </c>
      <c r="E174" s="50">
        <v>100.11449283766325</v>
      </c>
      <c r="F174" s="50"/>
      <c r="G174" s="51">
        <v>101.17395758785428</v>
      </c>
      <c r="H174" s="51">
        <v>106.50562652998032</v>
      </c>
      <c r="I174" s="51">
        <v>93.320426398526934</v>
      </c>
      <c r="J174" s="51">
        <v>91.02310872874213</v>
      </c>
      <c r="K174" s="51">
        <v>104.53946277711911</v>
      </c>
      <c r="L174" s="51">
        <v>91.627171750459738</v>
      </c>
      <c r="M174" s="51">
        <v>98.345056476538701</v>
      </c>
      <c r="N174" s="51">
        <v>83.837311137621995</v>
      </c>
      <c r="O174" s="51">
        <v>56.945</v>
      </c>
      <c r="P174" s="51">
        <v>107.280268432618</v>
      </c>
      <c r="Q174" s="51">
        <v>93.824872661264109</v>
      </c>
      <c r="R174" s="51">
        <v>97.950204555383522</v>
      </c>
      <c r="S174" s="51">
        <f t="shared" si="32"/>
        <v>95.788337642738824</v>
      </c>
      <c r="T174" s="51">
        <v>23813.951000000001</v>
      </c>
      <c r="U174" s="51">
        <v>3535.1379999999999</v>
      </c>
      <c r="V174" s="51">
        <v>24535.855</v>
      </c>
      <c r="W174" s="51">
        <v>3575.2440000000001</v>
      </c>
      <c r="X174" s="51">
        <v>18104.787</v>
      </c>
      <c r="Y174" s="51">
        <v>2855.8229999999999</v>
      </c>
      <c r="Z174" s="51">
        <f t="shared" si="33"/>
        <v>253.81277186461523</v>
      </c>
      <c r="AA174" s="51">
        <f t="shared" si="34"/>
        <v>37.67804740607437</v>
      </c>
      <c r="AB174" s="51">
        <f t="shared" si="35"/>
        <v>250.49314711871588</v>
      </c>
      <c r="AC174" s="51">
        <f t="shared" si="36"/>
        <v>36.500628214395071</v>
      </c>
      <c r="AD174" s="51">
        <f t="shared" si="37"/>
        <v>184.83664309004169</v>
      </c>
      <c r="AE174" s="51">
        <f t="shared" si="38"/>
        <v>29.155865605009996</v>
      </c>
      <c r="AF174" s="51">
        <v>175171.08</v>
      </c>
      <c r="AG174" s="51">
        <v>165257.72700000001</v>
      </c>
      <c r="AH174" s="51">
        <f t="shared" si="28"/>
        <v>208941.67241653334</v>
      </c>
      <c r="AI174" s="51">
        <f t="shared" si="29"/>
        <v>197117.16031627427</v>
      </c>
      <c r="AJ174" s="50">
        <v>206.755</v>
      </c>
      <c r="AK174" s="51">
        <v>2411.7694000000001</v>
      </c>
      <c r="AL174" s="51">
        <f t="shared" si="41"/>
        <v>1166.4866145921503</v>
      </c>
      <c r="AM174" s="51">
        <v>100.66865769194322</v>
      </c>
      <c r="AN174" s="51">
        <v>1026469.47849</v>
      </c>
      <c r="AO174" s="51">
        <v>1864372.1598399999</v>
      </c>
      <c r="AP174" s="51">
        <f t="shared" si="30"/>
        <v>12243.587784023906</v>
      </c>
      <c r="AQ174" s="51">
        <f t="shared" si="31"/>
        <v>22237.976558904247</v>
      </c>
      <c r="AR174" s="51">
        <v>30307.040000000001</v>
      </c>
      <c r="AS174" s="51">
        <f t="shared" si="39"/>
        <v>361.49823495949067</v>
      </c>
      <c r="AT174" s="51">
        <v>1156.9500000000007</v>
      </c>
      <c r="AU174" s="51">
        <v>1485028.1</v>
      </c>
      <c r="AV174" s="51">
        <f t="shared" si="40"/>
        <v>17713.21240923713</v>
      </c>
    </row>
    <row r="175" spans="1:48">
      <c r="A175" s="74">
        <v>39234</v>
      </c>
      <c r="B175" s="43">
        <v>2007</v>
      </c>
      <c r="C175" s="43">
        <v>6</v>
      </c>
      <c r="D175" s="43">
        <v>175</v>
      </c>
      <c r="E175" s="50">
        <v>99.65033309268577</v>
      </c>
      <c r="F175" s="50"/>
      <c r="G175" s="51">
        <v>100.72648509958215</v>
      </c>
      <c r="H175" s="51">
        <v>106.25718863860507</v>
      </c>
      <c r="I175" s="51">
        <v>95.507821781312202</v>
      </c>
      <c r="J175" s="51">
        <v>90.509646717330099</v>
      </c>
      <c r="K175" s="51">
        <v>103.69374512271321</v>
      </c>
      <c r="L175" s="51">
        <v>91.983977421162123</v>
      </c>
      <c r="M175" s="51">
        <v>97.973992576358626</v>
      </c>
      <c r="N175" s="51">
        <v>83.937991766254996</v>
      </c>
      <c r="O175" s="51">
        <v>56.463000000000001</v>
      </c>
      <c r="P175" s="51">
        <v>105.247974005665</v>
      </c>
      <c r="Q175" s="51">
        <v>94.430064259690411</v>
      </c>
      <c r="R175" s="51">
        <v>97.944967764046112</v>
      </c>
      <c r="S175" s="51">
        <f t="shared" si="32"/>
        <v>96.411348551542474</v>
      </c>
      <c r="T175" s="51">
        <v>22765.18</v>
      </c>
      <c r="U175" s="51">
        <v>3526.4279999999999</v>
      </c>
      <c r="V175" s="51">
        <v>23591.903999999999</v>
      </c>
      <c r="W175" s="51">
        <v>3721.3939999999998</v>
      </c>
      <c r="X175" s="51">
        <v>17050.91</v>
      </c>
      <c r="Y175" s="51">
        <v>2819.6</v>
      </c>
      <c r="Z175" s="51">
        <f t="shared" si="33"/>
        <v>241.07978934964919</v>
      </c>
      <c r="AA175" s="51">
        <f t="shared" si="34"/>
        <v>37.344335489405516</v>
      </c>
      <c r="AB175" s="51">
        <f t="shared" si="35"/>
        <v>240.86897508439606</v>
      </c>
      <c r="AC175" s="51">
        <f t="shared" si="36"/>
        <v>37.9947442421443</v>
      </c>
      <c r="AD175" s="51">
        <f t="shared" si="37"/>
        <v>174.08663649853273</v>
      </c>
      <c r="AE175" s="51">
        <f t="shared" si="38"/>
        <v>28.787594343719064</v>
      </c>
      <c r="AF175" s="51">
        <v>189878.55900000001</v>
      </c>
      <c r="AG175" s="51">
        <v>228815.63500000001</v>
      </c>
      <c r="AH175" s="51">
        <f t="shared" si="28"/>
        <v>226212.89240367024</v>
      </c>
      <c r="AI175" s="51">
        <f t="shared" si="29"/>
        <v>272600.79754730221</v>
      </c>
      <c r="AJ175" s="50">
        <v>207.23400000000001</v>
      </c>
      <c r="AK175" s="51">
        <v>2300.5754999999999</v>
      </c>
      <c r="AL175" s="51">
        <f t="shared" si="41"/>
        <v>1110.1341961261182</v>
      </c>
      <c r="AM175" s="51">
        <v>101.032756467979</v>
      </c>
      <c r="AN175" s="51">
        <v>1069446.6423899999</v>
      </c>
      <c r="AO175" s="51">
        <v>1954491.6149200001</v>
      </c>
      <c r="AP175" s="51">
        <f t="shared" si="30"/>
        <v>12740.912903517214</v>
      </c>
      <c r="AQ175" s="51">
        <f t="shared" si="31"/>
        <v>23284.946110728262</v>
      </c>
      <c r="AR175" s="51">
        <v>31647.53</v>
      </c>
      <c r="AS175" s="51">
        <f t="shared" si="39"/>
        <v>377.03463394895078</v>
      </c>
      <c r="AT175" s="51">
        <v>749.36799999999857</v>
      </c>
      <c r="AU175" s="51">
        <v>1523949.6</v>
      </c>
      <c r="AV175" s="51">
        <f t="shared" si="40"/>
        <v>18155.659528331282</v>
      </c>
    </row>
    <row r="176" spans="1:48">
      <c r="A176" s="74">
        <v>39264</v>
      </c>
      <c r="B176" s="43">
        <v>2007</v>
      </c>
      <c r="C176" s="43">
        <v>7</v>
      </c>
      <c r="D176" s="43">
        <v>176</v>
      </c>
      <c r="E176" s="50">
        <v>98.556947860468057</v>
      </c>
      <c r="F176" s="50"/>
      <c r="G176" s="51">
        <v>101.49638070294995</v>
      </c>
      <c r="H176" s="51">
        <v>108.4146206988199</v>
      </c>
      <c r="I176" s="51">
        <v>102.46863853722157</v>
      </c>
      <c r="J176" s="51">
        <v>97.132116558787033</v>
      </c>
      <c r="K176" s="51">
        <v>99.994910934565112</v>
      </c>
      <c r="L176" s="51">
        <v>95.580896615998455</v>
      </c>
      <c r="M176" s="51">
        <v>96.454598103586406</v>
      </c>
      <c r="N176" s="51">
        <v>84.294511526552995</v>
      </c>
      <c r="O176" s="51">
        <v>56.585999999999999</v>
      </c>
      <c r="P176" s="51">
        <v>104.75612901409001</v>
      </c>
      <c r="Q176" s="51">
        <v>95.859701253171096</v>
      </c>
      <c r="R176" s="51">
        <v>98.199950172636122</v>
      </c>
      <c r="S176" s="51">
        <f t="shared" si="32"/>
        <v>97.616853251604653</v>
      </c>
      <c r="T176" s="51">
        <v>22634.792000000001</v>
      </c>
      <c r="U176" s="51">
        <v>3963.511</v>
      </c>
      <c r="V176" s="51">
        <v>23329.641</v>
      </c>
      <c r="W176" s="51">
        <v>3363.2269999999999</v>
      </c>
      <c r="X176" s="51">
        <v>17301.358</v>
      </c>
      <c r="Y176" s="51">
        <v>2665.0549999999998</v>
      </c>
      <c r="Z176" s="51">
        <f t="shared" si="33"/>
        <v>236.1241658809283</v>
      </c>
      <c r="AA176" s="51">
        <f t="shared" si="34"/>
        <v>41.346999293604462</v>
      </c>
      <c r="AB176" s="51">
        <f t="shared" si="35"/>
        <v>237.57283948705012</v>
      </c>
      <c r="AC176" s="51">
        <f t="shared" si="36"/>
        <v>34.248764832236944</v>
      </c>
      <c r="AD176" s="51">
        <f t="shared" si="37"/>
        <v>176.18499774780034</v>
      </c>
      <c r="AE176" s="51">
        <f t="shared" si="38"/>
        <v>27.139066723708275</v>
      </c>
      <c r="AF176" s="51">
        <v>199780.685</v>
      </c>
      <c r="AG176" s="51">
        <v>193576.348</v>
      </c>
      <c r="AH176" s="51">
        <f t="shared" si="28"/>
        <v>237003.19437413022</v>
      </c>
      <c r="AI176" s="51">
        <f t="shared" si="29"/>
        <v>229642.88480279403</v>
      </c>
      <c r="AJ176" s="50">
        <v>207.60300000000001</v>
      </c>
      <c r="AK176" s="51">
        <v>2369.4892</v>
      </c>
      <c r="AL176" s="51">
        <f t="shared" si="41"/>
        <v>1141.3559534303454</v>
      </c>
      <c r="AM176" s="51">
        <v>100.81801421488346</v>
      </c>
      <c r="AN176" s="51">
        <v>1058625.8539</v>
      </c>
      <c r="AO176" s="51">
        <v>1907388.21982</v>
      </c>
      <c r="AP176" s="51">
        <f t="shared" si="30"/>
        <v>12558.656960323331</v>
      </c>
      <c r="AQ176" s="51">
        <f t="shared" si="31"/>
        <v>22627.667985467448</v>
      </c>
      <c r="AR176" s="51">
        <v>31702.560000000001</v>
      </c>
      <c r="AS176" s="51">
        <f t="shared" si="39"/>
        <v>376.09281346880584</v>
      </c>
      <c r="AT176" s="51">
        <v>1005.2679999999928</v>
      </c>
      <c r="AU176" s="51">
        <v>1551111.3</v>
      </c>
      <c r="AV176" s="51">
        <f t="shared" si="40"/>
        <v>18401.094827050463</v>
      </c>
    </row>
    <row r="177" spans="1:48">
      <c r="A177" s="74">
        <v>39295</v>
      </c>
      <c r="B177" s="43">
        <v>2007</v>
      </c>
      <c r="C177" s="43">
        <v>8</v>
      </c>
      <c r="D177" s="43">
        <v>177</v>
      </c>
      <c r="E177" s="50">
        <v>99.453132820842455</v>
      </c>
      <c r="F177" s="50"/>
      <c r="G177" s="51">
        <v>102.33943208884075</v>
      </c>
      <c r="H177" s="51">
        <v>98.681564509762239</v>
      </c>
      <c r="I177" s="51">
        <v>106.92977983294047</v>
      </c>
      <c r="J177" s="51">
        <v>98.165154566102288</v>
      </c>
      <c r="K177" s="51">
        <v>105.79291357868523</v>
      </c>
      <c r="L177" s="51">
        <v>97.513846039314942</v>
      </c>
      <c r="M177" s="51">
        <v>100.61658144190042</v>
      </c>
      <c r="N177" s="51">
        <v>84.637929013261001</v>
      </c>
      <c r="O177" s="51">
        <v>56.462000000000003</v>
      </c>
      <c r="P177" s="51">
        <v>108.040827093175</v>
      </c>
      <c r="Q177" s="51">
        <v>95.538989948220575</v>
      </c>
      <c r="R177" s="51">
        <v>98.442849447087397</v>
      </c>
      <c r="S177" s="51">
        <f t="shared" si="32"/>
        <v>97.050207795511213</v>
      </c>
      <c r="T177" s="51">
        <v>24493.338</v>
      </c>
      <c r="U177" s="51">
        <v>3606.502</v>
      </c>
      <c r="V177" s="51">
        <v>25554.884999999998</v>
      </c>
      <c r="W177" s="51">
        <v>3855.694</v>
      </c>
      <c r="X177" s="51">
        <v>18692.528999999999</v>
      </c>
      <c r="Y177" s="51">
        <v>3006.6619999999998</v>
      </c>
      <c r="Z177" s="51">
        <f t="shared" si="33"/>
        <v>256.37007480688976</v>
      </c>
      <c r="AA177" s="51">
        <f t="shared" si="34"/>
        <v>37.749006996563622</v>
      </c>
      <c r="AB177" s="51">
        <f t="shared" si="35"/>
        <v>259.59107384163678</v>
      </c>
      <c r="AC177" s="51">
        <f t="shared" si="36"/>
        <v>39.166826454697642</v>
      </c>
      <c r="AD177" s="51">
        <f t="shared" si="37"/>
        <v>189.88203922365281</v>
      </c>
      <c r="AE177" s="51">
        <f t="shared" si="38"/>
        <v>30.542208163286329</v>
      </c>
      <c r="AF177" s="51">
        <v>202930.97899999999</v>
      </c>
      <c r="AG177" s="51">
        <v>201706.84299999999</v>
      </c>
      <c r="AH177" s="51">
        <f t="shared" si="28"/>
        <v>239763.63950044775</v>
      </c>
      <c r="AI177" s="51">
        <f t="shared" si="29"/>
        <v>238317.31866737513</v>
      </c>
      <c r="AJ177" s="50">
        <v>207.667</v>
      </c>
      <c r="AK177" s="51">
        <v>2412.1251000000002</v>
      </c>
      <c r="AL177" s="51">
        <f t="shared" si="41"/>
        <v>1161.5351018698207</v>
      </c>
      <c r="AM177" s="51">
        <v>102.44016082293193</v>
      </c>
      <c r="AN177" s="51">
        <v>1065654.3648899999</v>
      </c>
      <c r="AO177" s="51">
        <v>1951665.1182499998</v>
      </c>
      <c r="AP177" s="51">
        <f t="shared" si="30"/>
        <v>12590.742440342958</v>
      </c>
      <c r="AQ177" s="51">
        <f t="shared" si="31"/>
        <v>23058.989521638869</v>
      </c>
      <c r="AR177" s="51">
        <v>29486.45</v>
      </c>
      <c r="AS177" s="51">
        <f t="shared" si="39"/>
        <v>348.38340616037624</v>
      </c>
      <c r="AT177" s="51">
        <v>2308.0379999999932</v>
      </c>
      <c r="AU177" s="51">
        <v>1599193</v>
      </c>
      <c r="AV177" s="51">
        <f t="shared" si="40"/>
        <v>18894.519497865309</v>
      </c>
    </row>
    <row r="178" spans="1:48">
      <c r="A178" s="74">
        <v>39326</v>
      </c>
      <c r="B178" s="43">
        <v>2007</v>
      </c>
      <c r="C178" s="43">
        <v>9</v>
      </c>
      <c r="D178" s="43">
        <v>178</v>
      </c>
      <c r="E178" s="50">
        <v>96.745630942467258</v>
      </c>
      <c r="F178" s="50"/>
      <c r="G178" s="51">
        <v>100.7399077737029</v>
      </c>
      <c r="H178" s="51">
        <v>103.60352032824261</v>
      </c>
      <c r="I178" s="51">
        <v>112.250135470781</v>
      </c>
      <c r="J178" s="51">
        <v>98.927802613566797</v>
      </c>
      <c r="K178" s="51">
        <v>98.737495344223106</v>
      </c>
      <c r="L178" s="51">
        <v>96.251505782573972</v>
      </c>
      <c r="M178" s="51">
        <v>96.450233857290897</v>
      </c>
      <c r="N178" s="51">
        <v>85.295111472765001</v>
      </c>
      <c r="O178" s="51">
        <v>55.262999999999998</v>
      </c>
      <c r="P178" s="51">
        <v>105.33040793327</v>
      </c>
      <c r="Q178" s="51">
        <v>96.835632752957238</v>
      </c>
      <c r="R178" s="51">
        <v>98.739042850122289</v>
      </c>
      <c r="S178" s="51">
        <f t="shared" si="32"/>
        <v>98.072282207500976</v>
      </c>
      <c r="T178" s="51">
        <v>23141.274000000001</v>
      </c>
      <c r="U178" s="51">
        <v>3894.0720000000001</v>
      </c>
      <c r="V178" s="51">
        <v>23779.308000000001</v>
      </c>
      <c r="W178" s="51">
        <v>3705.97</v>
      </c>
      <c r="X178" s="51">
        <v>17364.612000000001</v>
      </c>
      <c r="Y178" s="51">
        <v>2708.7260000000001</v>
      </c>
      <c r="Z178" s="51">
        <f t="shared" si="33"/>
        <v>238.97477965613123</v>
      </c>
      <c r="AA178" s="51">
        <f t="shared" si="34"/>
        <v>40.21321376537481</v>
      </c>
      <c r="AB178" s="51">
        <f t="shared" si="35"/>
        <v>240.82984110039456</v>
      </c>
      <c r="AC178" s="51">
        <f t="shared" si="36"/>
        <v>37.532974728399545</v>
      </c>
      <c r="AD178" s="51">
        <f t="shared" si="37"/>
        <v>175.86368571911365</v>
      </c>
      <c r="AE178" s="51">
        <f t="shared" si="38"/>
        <v>27.433180652881379</v>
      </c>
      <c r="AF178" s="51">
        <v>177748.44</v>
      </c>
      <c r="AG178" s="51">
        <v>162621.43</v>
      </c>
      <c r="AH178" s="51">
        <f t="shared" si="28"/>
        <v>208392.29462377293</v>
      </c>
      <c r="AI178" s="51">
        <f t="shared" si="29"/>
        <v>190657.38609407356</v>
      </c>
      <c r="AJ178" s="50">
        <v>208.547</v>
      </c>
      <c r="AK178" s="51">
        <v>2186.1334000000002</v>
      </c>
      <c r="AL178" s="51">
        <f t="shared" si="41"/>
        <v>1048.268927388071</v>
      </c>
      <c r="AM178" s="51">
        <v>102.25788775506986</v>
      </c>
      <c r="AN178" s="51">
        <v>1094754.7150300001</v>
      </c>
      <c r="AO178" s="51">
        <v>2000138.4460700001</v>
      </c>
      <c r="AP178" s="51">
        <f t="shared" si="30"/>
        <v>12834.905730553606</v>
      </c>
      <c r="AQ178" s="51">
        <f t="shared" si="31"/>
        <v>23449.625793720319</v>
      </c>
      <c r="AR178" s="51">
        <v>30405.67</v>
      </c>
      <c r="AS178" s="51">
        <f t="shared" si="39"/>
        <v>356.47611539506136</v>
      </c>
      <c r="AT178" s="51">
        <v>3315.3550000000105</v>
      </c>
      <c r="AU178" s="51">
        <v>1629774</v>
      </c>
      <c r="AV178" s="51">
        <f t="shared" si="40"/>
        <v>19107.472536927184</v>
      </c>
    </row>
    <row r="179" spans="1:48">
      <c r="A179" s="74">
        <v>39356</v>
      </c>
      <c r="B179" s="43">
        <v>2007</v>
      </c>
      <c r="C179" s="43">
        <v>10</v>
      </c>
      <c r="D179" s="43">
        <v>179</v>
      </c>
      <c r="E179" s="50">
        <v>102.53493358284913</v>
      </c>
      <c r="F179" s="50"/>
      <c r="G179" s="51">
        <v>105.37941848314382</v>
      </c>
      <c r="H179" s="51">
        <v>104.31355739767957</v>
      </c>
      <c r="I179" s="51">
        <v>108.48100670883353</v>
      </c>
      <c r="J179" s="51">
        <v>101.79107509152875</v>
      </c>
      <c r="K179" s="51">
        <v>107.37195644167745</v>
      </c>
      <c r="L179" s="51">
        <v>103.61469172440914</v>
      </c>
      <c r="M179" s="51">
        <v>103.97249331094427</v>
      </c>
      <c r="N179" s="51">
        <v>85.627495465924</v>
      </c>
      <c r="O179" s="51">
        <v>55.073999999999998</v>
      </c>
      <c r="P179" s="51">
        <v>101.418160039789</v>
      </c>
      <c r="Q179" s="51">
        <v>98.281166224013177</v>
      </c>
      <c r="R179" s="51">
        <v>99.726150855079482</v>
      </c>
      <c r="S179" s="51">
        <f t="shared" si="32"/>
        <v>98.551047424695923</v>
      </c>
      <c r="T179" s="51">
        <v>26088.928</v>
      </c>
      <c r="U179" s="51">
        <v>3742.2249999999999</v>
      </c>
      <c r="V179" s="51">
        <v>27649.79</v>
      </c>
      <c r="W179" s="51">
        <v>4237.1679999999997</v>
      </c>
      <c r="X179" s="51">
        <v>20195.145</v>
      </c>
      <c r="Y179" s="51">
        <v>3217.4769999999999</v>
      </c>
      <c r="Z179" s="51">
        <f t="shared" si="33"/>
        <v>265.45195791160296</v>
      </c>
      <c r="AA179" s="51">
        <f t="shared" si="34"/>
        <v>38.07672562075944</v>
      </c>
      <c r="AB179" s="51">
        <f t="shared" si="35"/>
        <v>277.25716637936074</v>
      </c>
      <c r="AC179" s="51">
        <f t="shared" si="36"/>
        <v>42.488033115380013</v>
      </c>
      <c r="AD179" s="51">
        <f t="shared" si="37"/>
        <v>202.50601097947995</v>
      </c>
      <c r="AE179" s="51">
        <f t="shared" si="38"/>
        <v>32.263122284500767</v>
      </c>
      <c r="AF179" s="51">
        <v>236051.20199999999</v>
      </c>
      <c r="AG179" s="51">
        <v>188321.77100000001</v>
      </c>
      <c r="AH179" s="51">
        <f t="shared" si="28"/>
        <v>275672.20168659266</v>
      </c>
      <c r="AI179" s="51">
        <f t="shared" si="29"/>
        <v>219931.42503501559</v>
      </c>
      <c r="AJ179" s="50">
        <v>209.19</v>
      </c>
      <c r="AK179" s="51">
        <v>2367.6428000000001</v>
      </c>
      <c r="AL179" s="51">
        <f t="shared" si="41"/>
        <v>1131.8145226827287</v>
      </c>
      <c r="AM179" s="51">
        <v>100.66712604406412</v>
      </c>
      <c r="AN179" s="51">
        <v>1067298.12234</v>
      </c>
      <c r="AO179" s="51">
        <v>1983614.65032</v>
      </c>
      <c r="AP179" s="51">
        <f t="shared" si="30"/>
        <v>12464.432324366395</v>
      </c>
      <c r="AQ179" s="51">
        <f t="shared" si="31"/>
        <v>23165.627343490291</v>
      </c>
      <c r="AR179" s="51">
        <v>31907.72</v>
      </c>
      <c r="AS179" s="51">
        <f t="shared" si="39"/>
        <v>372.63404501534063</v>
      </c>
      <c r="AT179" s="51">
        <v>3133.6029999999955</v>
      </c>
      <c r="AU179" s="51">
        <v>1672209.2</v>
      </c>
      <c r="AV179" s="51">
        <f t="shared" si="40"/>
        <v>19528.881358739098</v>
      </c>
    </row>
    <row r="180" spans="1:48">
      <c r="A180" s="74">
        <v>39387</v>
      </c>
      <c r="B180" s="43">
        <v>2007</v>
      </c>
      <c r="C180" s="43">
        <v>11</v>
      </c>
      <c r="D180" s="43">
        <v>180</v>
      </c>
      <c r="E180" s="50">
        <v>101.7345844287352</v>
      </c>
      <c r="F180" s="50"/>
      <c r="G180" s="51">
        <v>100.6330521675675</v>
      </c>
      <c r="H180" s="51">
        <v>98.286942879746022</v>
      </c>
      <c r="I180" s="51">
        <v>101.59905272603737</v>
      </c>
      <c r="J180" s="51">
        <v>101.58664101953821</v>
      </c>
      <c r="K180" s="51">
        <v>101.24845677807528</v>
      </c>
      <c r="L180" s="51">
        <v>102.62034479339368</v>
      </c>
      <c r="M180" s="51">
        <v>104.09858047576527</v>
      </c>
      <c r="N180" s="51">
        <v>86.231579237724006</v>
      </c>
      <c r="O180" s="51">
        <v>55.859000000000002</v>
      </c>
      <c r="P180" s="51">
        <v>99.968908339942004</v>
      </c>
      <c r="Q180" s="51">
        <v>100.01612997879728</v>
      </c>
      <c r="R180" s="51">
        <v>100.84199467494791</v>
      </c>
      <c r="S180" s="51">
        <f t="shared" si="32"/>
        <v>99.181030979392361</v>
      </c>
      <c r="T180" s="51">
        <v>24331.827000000001</v>
      </c>
      <c r="U180" s="51">
        <v>4880.2470000000003</v>
      </c>
      <c r="V180" s="51">
        <v>25152.819</v>
      </c>
      <c r="W180" s="51">
        <v>4112.0940000000001</v>
      </c>
      <c r="X180" s="51">
        <v>17899.358</v>
      </c>
      <c r="Y180" s="51">
        <v>3141.3670000000002</v>
      </c>
      <c r="Z180" s="51">
        <f t="shared" si="33"/>
        <v>243.27902914418081</v>
      </c>
      <c r="AA180" s="51">
        <f t="shared" si="34"/>
        <v>48.79459944145588</v>
      </c>
      <c r="AB180" s="51">
        <f t="shared" si="35"/>
        <v>249.42801935916776</v>
      </c>
      <c r="AC180" s="51">
        <f t="shared" si="36"/>
        <v>40.777594823018347</v>
      </c>
      <c r="AD180" s="51">
        <f t="shared" si="37"/>
        <v>177.4990474722008</v>
      </c>
      <c r="AE180" s="51">
        <f t="shared" si="38"/>
        <v>31.151377063948608</v>
      </c>
      <c r="AF180" s="51">
        <v>196875.383</v>
      </c>
      <c r="AG180" s="51">
        <v>187452.20199999999</v>
      </c>
      <c r="AH180" s="51">
        <f t="shared" si="28"/>
        <v>228310.07473173158</v>
      </c>
      <c r="AI180" s="51">
        <f t="shared" si="29"/>
        <v>217382.3135990935</v>
      </c>
      <c r="AJ180" s="50">
        <v>210.834</v>
      </c>
      <c r="AK180" s="51">
        <v>1958.5217</v>
      </c>
      <c r="AL180" s="51">
        <f t="shared" si="41"/>
        <v>928.94016145403486</v>
      </c>
      <c r="AM180" s="51">
        <v>101.76380540654766</v>
      </c>
      <c r="AN180" s="51">
        <v>1104400.4135199999</v>
      </c>
      <c r="AO180" s="51">
        <v>2063257.21847</v>
      </c>
      <c r="AP180" s="51">
        <f t="shared" si="30"/>
        <v>12807.377799209484</v>
      </c>
      <c r="AQ180" s="51">
        <f t="shared" si="31"/>
        <v>23926.932994952971</v>
      </c>
      <c r="AR180" s="51">
        <v>29236.83</v>
      </c>
      <c r="AS180" s="51">
        <f t="shared" si="39"/>
        <v>339.05015144625429</v>
      </c>
      <c r="AT180" s="51">
        <v>2628.3899999999994</v>
      </c>
      <c r="AU180" s="51">
        <v>1703563.8</v>
      </c>
      <c r="AV180" s="51">
        <f t="shared" si="40"/>
        <v>19755.68364929975</v>
      </c>
    </row>
    <row r="181" spans="1:48">
      <c r="A181" s="74">
        <v>39417</v>
      </c>
      <c r="B181" s="43">
        <v>2007</v>
      </c>
      <c r="C181" s="43">
        <v>12</v>
      </c>
      <c r="D181" s="43">
        <v>181</v>
      </c>
      <c r="E181" s="50">
        <v>101.07019311506227</v>
      </c>
      <c r="F181" s="50"/>
      <c r="G181" s="51">
        <v>99.882387629143864</v>
      </c>
      <c r="H181" s="51">
        <v>103.36594454985067</v>
      </c>
      <c r="I181" s="51">
        <v>97.231284324558899</v>
      </c>
      <c r="J181" s="51">
        <v>109.00868268721369</v>
      </c>
      <c r="K181" s="51">
        <v>93.760269107241072</v>
      </c>
      <c r="L181" s="51">
        <v>106.99598122459794</v>
      </c>
      <c r="M181" s="51">
        <v>101.27797956486644</v>
      </c>
      <c r="N181" s="51">
        <v>86.588098998020996</v>
      </c>
      <c r="O181" s="51">
        <v>54.701999999999998</v>
      </c>
      <c r="P181" s="51">
        <v>105.61463973320799</v>
      </c>
      <c r="Q181" s="51">
        <v>99.753712958816934</v>
      </c>
      <c r="R181" s="51">
        <v>100.948006391701</v>
      </c>
      <c r="S181" s="51">
        <f t="shared" si="32"/>
        <v>98.816922220088287</v>
      </c>
      <c r="T181" s="51">
        <v>23260.344000000001</v>
      </c>
      <c r="U181" s="51">
        <v>4156.49</v>
      </c>
      <c r="V181" s="51">
        <v>23796.138999999999</v>
      </c>
      <c r="W181" s="51">
        <v>4135.6880000000001</v>
      </c>
      <c r="X181" s="51">
        <v>16661.859</v>
      </c>
      <c r="Y181" s="51">
        <v>2998.5909999999999</v>
      </c>
      <c r="Z181" s="51">
        <f t="shared" si="33"/>
        <v>233.17772652335231</v>
      </c>
      <c r="AA181" s="51">
        <f t="shared" si="34"/>
        <v>41.667521706344864</v>
      </c>
      <c r="AB181" s="51">
        <f t="shared" si="35"/>
        <v>235.72668595024672</v>
      </c>
      <c r="AC181" s="51">
        <f t="shared" si="36"/>
        <v>40.968496038966826</v>
      </c>
      <c r="AD181" s="51">
        <f t="shared" si="37"/>
        <v>165.05386877427014</v>
      </c>
      <c r="AE181" s="51">
        <f t="shared" si="38"/>
        <v>29.704311230920119</v>
      </c>
      <c r="AF181" s="51">
        <v>278280.75599999999</v>
      </c>
      <c r="AG181" s="51">
        <v>471129.35800000001</v>
      </c>
      <c r="AH181" s="51">
        <f t="shared" si="28"/>
        <v>321384.53115405643</v>
      </c>
      <c r="AI181" s="51">
        <f t="shared" si="29"/>
        <v>544104.05523600627</v>
      </c>
      <c r="AJ181" s="50">
        <v>211.44499999999999</v>
      </c>
      <c r="AK181" s="51">
        <v>1969.7656999999999</v>
      </c>
      <c r="AL181" s="51">
        <f t="shared" si="41"/>
        <v>931.57355340632307</v>
      </c>
      <c r="AM181" s="51">
        <v>100.75011526386113</v>
      </c>
      <c r="AN181" s="51">
        <v>1247200.6845900002</v>
      </c>
      <c r="AO181" s="51">
        <v>2217035.2085700002</v>
      </c>
      <c r="AP181" s="51">
        <f t="shared" si="30"/>
        <v>14403.834926766385</v>
      </c>
      <c r="AQ181" s="51">
        <f t="shared" si="31"/>
        <v>25604.387141247567</v>
      </c>
      <c r="AR181" s="51">
        <v>29982.48</v>
      </c>
      <c r="AS181" s="51">
        <f t="shared" si="39"/>
        <v>346.26559939473043</v>
      </c>
      <c r="AT181" s="51">
        <v>2198.6159999999945</v>
      </c>
      <c r="AU181" s="51">
        <v>1717512.3</v>
      </c>
      <c r="AV181" s="51">
        <f t="shared" si="40"/>
        <v>19835.43142619697</v>
      </c>
    </row>
    <row r="182" spans="1:48">
      <c r="A182" s="74">
        <v>39448</v>
      </c>
      <c r="B182" s="43">
        <v>2008</v>
      </c>
      <c r="C182" s="43">
        <v>1</v>
      </c>
      <c r="D182" s="43">
        <v>182</v>
      </c>
      <c r="E182" s="50">
        <v>99.765230219549281</v>
      </c>
      <c r="F182" s="50">
        <v>101.23413477</v>
      </c>
      <c r="G182" s="51">
        <v>100.34822893602389</v>
      </c>
      <c r="H182" s="51">
        <v>102.85354052169311</v>
      </c>
      <c r="I182" s="51">
        <v>91.882158944559265</v>
      </c>
      <c r="J182" s="51">
        <v>97.879090167169508</v>
      </c>
      <c r="K182" s="51">
        <v>101.35488884658122</v>
      </c>
      <c r="L182" s="51">
        <v>95.549992750425346</v>
      </c>
      <c r="M182" s="51">
        <v>98.58235843985922</v>
      </c>
      <c r="N182" s="51">
        <v>86.989442325859997</v>
      </c>
      <c r="O182" s="51">
        <v>54.957999999999998</v>
      </c>
      <c r="P182" s="51">
        <v>103.46580842778501</v>
      </c>
      <c r="Q182" s="51">
        <v>100.36118769552017</v>
      </c>
      <c r="R182" s="51">
        <v>101.45096882626149</v>
      </c>
      <c r="S182" s="51">
        <f t="shared" si="32"/>
        <v>98.925805102356776</v>
      </c>
      <c r="T182" s="51">
        <v>22232.991999999998</v>
      </c>
      <c r="U182" s="51">
        <v>4166.7960000000003</v>
      </c>
      <c r="V182" s="51">
        <v>23996.538</v>
      </c>
      <c r="W182" s="51">
        <v>3959.3870000000002</v>
      </c>
      <c r="X182" s="51">
        <v>17122.126</v>
      </c>
      <c r="Y182" s="51">
        <v>2915.0250000000001</v>
      </c>
      <c r="Z182" s="51">
        <f t="shared" si="33"/>
        <v>221.52978168663515</v>
      </c>
      <c r="AA182" s="51">
        <f t="shared" si="34"/>
        <v>41.518002085043015</v>
      </c>
      <c r="AB182" s="51">
        <f t="shared" si="35"/>
        <v>236.53335475874019</v>
      </c>
      <c r="AC182" s="51">
        <f t="shared" si="36"/>
        <v>39.027591809207813</v>
      </c>
      <c r="AD182" s="51">
        <f t="shared" si="37"/>
        <v>168.77242472984432</v>
      </c>
      <c r="AE182" s="51">
        <f t="shared" si="38"/>
        <v>28.733338219688051</v>
      </c>
      <c r="AF182" s="51">
        <v>234992.27900000001</v>
      </c>
      <c r="AG182" s="51">
        <v>192347.40299999999</v>
      </c>
      <c r="AH182" s="51">
        <f t="shared" si="28"/>
        <v>270138.84986148728</v>
      </c>
      <c r="AI182" s="51">
        <f t="shared" si="29"/>
        <v>221115.80193774783</v>
      </c>
      <c r="AJ182" s="50">
        <v>212.17400000000001</v>
      </c>
      <c r="AK182" s="51">
        <v>1781.6995999999999</v>
      </c>
      <c r="AL182" s="51">
        <f t="shared" si="41"/>
        <v>839.73512305937584</v>
      </c>
      <c r="AM182" s="51">
        <v>101.90105101348882</v>
      </c>
      <c r="AN182" s="51">
        <v>1155983.9571400001</v>
      </c>
      <c r="AO182" s="51">
        <v>2138542.98979</v>
      </c>
      <c r="AP182" s="51">
        <f t="shared" si="30"/>
        <v>13288.784549390681</v>
      </c>
      <c r="AQ182" s="51">
        <f t="shared" si="31"/>
        <v>24583.937229751151</v>
      </c>
      <c r="AR182" s="51">
        <v>27906.03</v>
      </c>
      <c r="AS182" s="51">
        <f t="shared" si="39"/>
        <v>320.79789516829868</v>
      </c>
      <c r="AT182" s="51">
        <v>5334.8060000000114</v>
      </c>
      <c r="AU182" s="51">
        <v>1738998</v>
      </c>
      <c r="AV182" s="51">
        <f t="shared" si="40"/>
        <v>19990.908706895287</v>
      </c>
    </row>
    <row r="183" spans="1:48">
      <c r="A183" s="74">
        <v>39479</v>
      </c>
      <c r="B183" s="43">
        <v>2008</v>
      </c>
      <c r="C183" s="43">
        <v>2</v>
      </c>
      <c r="D183" s="43">
        <v>183</v>
      </c>
      <c r="E183" s="50">
        <v>97.746374038404966</v>
      </c>
      <c r="F183" s="50">
        <v>94.04504944</v>
      </c>
      <c r="G183" s="51">
        <v>98.043456006483666</v>
      </c>
      <c r="H183" s="51">
        <v>96.769550163500014</v>
      </c>
      <c r="I183" s="51">
        <v>94.828100787463811</v>
      </c>
      <c r="J183" s="51">
        <v>97.616215068595508</v>
      </c>
      <c r="K183" s="51">
        <v>99.3239964620291</v>
      </c>
      <c r="L183" s="51">
        <v>95.110726058442154</v>
      </c>
      <c r="M183" s="51">
        <v>97.770640815945811</v>
      </c>
      <c r="N183" s="51">
        <v>87.248039830912006</v>
      </c>
      <c r="O183" s="51">
        <v>51.917999999999999</v>
      </c>
      <c r="P183" s="51">
        <v>101.037064466183</v>
      </c>
      <c r="Q183" s="51">
        <v>101.42228549132172</v>
      </c>
      <c r="R183" s="51">
        <v>102.43144923682053</v>
      </c>
      <c r="S183" s="51">
        <f t="shared" si="32"/>
        <v>99.014791108572879</v>
      </c>
      <c r="T183" s="51">
        <v>22855.903999999999</v>
      </c>
      <c r="U183" s="51">
        <v>3811.1089999999999</v>
      </c>
      <c r="V183" s="51">
        <v>23978.830999999998</v>
      </c>
      <c r="W183" s="51">
        <v>3899.2449999999999</v>
      </c>
      <c r="X183" s="51">
        <v>17499.664000000001</v>
      </c>
      <c r="Y183" s="51">
        <v>2579.922</v>
      </c>
      <c r="Z183" s="51">
        <f t="shared" si="33"/>
        <v>225.35386467854428</v>
      </c>
      <c r="AA183" s="51">
        <f t="shared" si="34"/>
        <v>37.576642860469761</v>
      </c>
      <c r="AB183" s="51">
        <f t="shared" si="35"/>
        <v>234.09637546532386</v>
      </c>
      <c r="AC183" s="51">
        <f t="shared" si="36"/>
        <v>38.066873299673645</v>
      </c>
      <c r="AD183" s="51">
        <f t="shared" si="37"/>
        <v>170.84268679574129</v>
      </c>
      <c r="AE183" s="51">
        <f t="shared" si="38"/>
        <v>25.186815369908953</v>
      </c>
      <c r="AF183" s="51">
        <v>209476.66699999999</v>
      </c>
      <c r="AG183" s="51">
        <v>200741.01620000001</v>
      </c>
      <c r="AH183" s="51">
        <f t="shared" si="28"/>
        <v>240093.26445152104</v>
      </c>
      <c r="AI183" s="51">
        <f t="shared" si="29"/>
        <v>230080.83229037473</v>
      </c>
      <c r="AJ183" s="50">
        <v>212.68700000000001</v>
      </c>
      <c r="AK183" s="51">
        <v>1859.7116000000001</v>
      </c>
      <c r="AL183" s="51">
        <f t="shared" si="41"/>
        <v>874.38893773479333</v>
      </c>
      <c r="AM183" s="51">
        <v>100.91675748168625</v>
      </c>
      <c r="AN183" s="51">
        <v>1143034.6187100001</v>
      </c>
      <c r="AO183" s="51">
        <v>2113849.56073</v>
      </c>
      <c r="AP183" s="51">
        <f t="shared" si="30"/>
        <v>13100.977637150567</v>
      </c>
      <c r="AQ183" s="51">
        <f t="shared" si="31"/>
        <v>24228.04643894203</v>
      </c>
      <c r="AR183" s="51">
        <v>29121.06</v>
      </c>
      <c r="AS183" s="51">
        <f t="shared" si="39"/>
        <v>333.7732292488983</v>
      </c>
      <c r="AT183" s="51">
        <v>693.11700000000201</v>
      </c>
      <c r="AU183" s="51">
        <v>1755240.7</v>
      </c>
      <c r="AV183" s="51">
        <f t="shared" si="40"/>
        <v>20117.823889243613</v>
      </c>
    </row>
    <row r="184" spans="1:48">
      <c r="A184" s="74">
        <v>39508</v>
      </c>
      <c r="B184" s="43">
        <v>2008</v>
      </c>
      <c r="C184" s="43">
        <v>3</v>
      </c>
      <c r="D184" s="43">
        <v>184</v>
      </c>
      <c r="E184" s="50">
        <v>97.753723373194163</v>
      </c>
      <c r="F184" s="50">
        <v>95.421717229999999</v>
      </c>
      <c r="G184" s="51">
        <v>98.392461275953494</v>
      </c>
      <c r="H184" s="51">
        <v>101.23297794945185</v>
      </c>
      <c r="I184" s="51">
        <v>94.75657551283544</v>
      </c>
      <c r="J184" s="51">
        <v>95.38676428976423</v>
      </c>
      <c r="K184" s="51">
        <v>98.895793459812481</v>
      </c>
      <c r="L184" s="51">
        <v>92.270690287688524</v>
      </c>
      <c r="M184" s="51">
        <v>97.574649204822208</v>
      </c>
      <c r="N184" s="51">
        <v>87.880396929930001</v>
      </c>
      <c r="O184" s="51">
        <v>52.685000000000002</v>
      </c>
      <c r="P184" s="51">
        <v>102.66494411823101</v>
      </c>
      <c r="Q184" s="51">
        <v>103.29084685121364</v>
      </c>
      <c r="R184" s="51">
        <v>103.74997499863247</v>
      </c>
      <c r="S184" s="51">
        <f t="shared" si="32"/>
        <v>99.557466739221027</v>
      </c>
      <c r="T184" s="51">
        <v>24995.231</v>
      </c>
      <c r="U184" s="51">
        <v>5045.951</v>
      </c>
      <c r="V184" s="51">
        <v>23756.589</v>
      </c>
      <c r="W184" s="51">
        <v>3401</v>
      </c>
      <c r="X184" s="51">
        <v>17612.795999999998</v>
      </c>
      <c r="Y184" s="51">
        <v>2742.7919999999999</v>
      </c>
      <c r="Z184" s="51">
        <f t="shared" si="33"/>
        <v>241.98882826476034</v>
      </c>
      <c r="AA184" s="51">
        <f t="shared" si="34"/>
        <v>48.851869781535356</v>
      </c>
      <c r="AB184" s="51">
        <f t="shared" si="35"/>
        <v>228.97922626307272</v>
      </c>
      <c r="AC184" s="51">
        <f t="shared" si="36"/>
        <v>32.780730790969621</v>
      </c>
      <c r="AD184" s="51">
        <f t="shared" si="37"/>
        <v>169.76193006535331</v>
      </c>
      <c r="AE184" s="51">
        <f t="shared" si="38"/>
        <v>26.436555768193223</v>
      </c>
      <c r="AF184" s="51">
        <v>231711.47099999999</v>
      </c>
      <c r="AG184" s="51">
        <v>177590.47200000001</v>
      </c>
      <c r="AH184" s="51">
        <f t="shared" si="28"/>
        <v>263666.84618499316</v>
      </c>
      <c r="AI184" s="51">
        <f t="shared" si="29"/>
        <v>202082.00941741178</v>
      </c>
      <c r="AJ184" s="50">
        <v>213.44800000000001</v>
      </c>
      <c r="AK184" s="51">
        <v>2116.3465000000001</v>
      </c>
      <c r="AL184" s="51">
        <f t="shared" si="41"/>
        <v>991.50448821258567</v>
      </c>
      <c r="AM184" s="51">
        <v>101.34647637396854</v>
      </c>
      <c r="AN184" s="51">
        <v>1126897.4085299999</v>
      </c>
      <c r="AO184" s="51">
        <v>2125166.54672</v>
      </c>
      <c r="AP184" s="51">
        <f t="shared" si="30"/>
        <v>12823.080549220927</v>
      </c>
      <c r="AQ184" s="51">
        <f t="shared" si="31"/>
        <v>24182.48689084173</v>
      </c>
      <c r="AR184" s="51">
        <v>29464.04</v>
      </c>
      <c r="AS184" s="51">
        <f t="shared" si="39"/>
        <v>335.2743163357884</v>
      </c>
      <c r="AT184" s="51">
        <v>-457.58000000000902</v>
      </c>
      <c r="AU184" s="51">
        <v>1781851.8</v>
      </c>
      <c r="AV184" s="51">
        <f t="shared" si="40"/>
        <v>20275.873371631791</v>
      </c>
    </row>
    <row r="185" spans="1:48">
      <c r="A185" s="74">
        <v>39539</v>
      </c>
      <c r="B185" s="43">
        <v>2008</v>
      </c>
      <c r="C185" s="43">
        <v>4</v>
      </c>
      <c r="D185" s="43">
        <v>185</v>
      </c>
      <c r="E185" s="50">
        <v>101.1195999865309</v>
      </c>
      <c r="F185" s="50">
        <v>96.898732190000004</v>
      </c>
      <c r="G185" s="51">
        <v>101.39349679140877</v>
      </c>
      <c r="H185" s="51">
        <v>97.518584535923125</v>
      </c>
      <c r="I185" s="51">
        <v>94.576363407745518</v>
      </c>
      <c r="J185" s="51">
        <v>99.665725427763491</v>
      </c>
      <c r="K185" s="51">
        <v>105.1371525256056</v>
      </c>
      <c r="L185" s="51">
        <v>100.66250061336459</v>
      </c>
      <c r="M185" s="51">
        <v>99.697925055009165</v>
      </c>
      <c r="N185" s="51">
        <v>88.080379000503001</v>
      </c>
      <c r="O185" s="51">
        <v>50.601999999999997</v>
      </c>
      <c r="P185" s="51">
        <v>97.790108271505005</v>
      </c>
      <c r="Q185" s="51">
        <v>104.74198274893132</v>
      </c>
      <c r="R185" s="51">
        <v>104.90609103213207</v>
      </c>
      <c r="S185" s="51">
        <f t="shared" si="32"/>
        <v>99.843566487335352</v>
      </c>
      <c r="T185" s="51">
        <v>27029.672999999999</v>
      </c>
      <c r="U185" s="51">
        <v>4784.7839999999997</v>
      </c>
      <c r="V185" s="51">
        <v>28117.897000000001</v>
      </c>
      <c r="W185" s="51">
        <v>4223.1909999999998</v>
      </c>
      <c r="X185" s="51">
        <v>20533.098999999998</v>
      </c>
      <c r="Y185" s="51">
        <v>3361.607</v>
      </c>
      <c r="Z185" s="51">
        <f t="shared" si="33"/>
        <v>258.05958881636485</v>
      </c>
      <c r="AA185" s="51">
        <f t="shared" si="34"/>
        <v>45.681625212969521</v>
      </c>
      <c r="AB185" s="51">
        <f t="shared" si="35"/>
        <v>268.02921282604711</v>
      </c>
      <c r="AC185" s="51">
        <f t="shared" si="36"/>
        <v>40.256871249796767</v>
      </c>
      <c r="AD185" s="51">
        <f t="shared" si="37"/>
        <v>195.72837761832952</v>
      </c>
      <c r="AE185" s="51">
        <f t="shared" si="38"/>
        <v>32.043963957920816</v>
      </c>
      <c r="AF185" s="51">
        <v>247356.46</v>
      </c>
      <c r="AG185" s="51">
        <v>233052.29800000001</v>
      </c>
      <c r="AH185" s="51">
        <f t="shared" si="28"/>
        <v>280830.37653435551</v>
      </c>
      <c r="AI185" s="51">
        <f t="shared" si="29"/>
        <v>264590.4804731473</v>
      </c>
      <c r="AJ185" s="50">
        <v>213.94200000000001</v>
      </c>
      <c r="AK185" s="51">
        <v>2184.6853999999998</v>
      </c>
      <c r="AL185" s="51">
        <f t="shared" si="41"/>
        <v>1021.1577904291817</v>
      </c>
      <c r="AM185" s="51">
        <v>99.865478425417237</v>
      </c>
      <c r="AN185" s="51">
        <v>1126087.00715</v>
      </c>
      <c r="AO185" s="51">
        <v>2145222.91591</v>
      </c>
      <c r="AP185" s="51">
        <f t="shared" si="30"/>
        <v>12784.765687072819</v>
      </c>
      <c r="AQ185" s="51">
        <f t="shared" si="31"/>
        <v>24355.287071343657</v>
      </c>
      <c r="AR185" s="51">
        <v>31467.09</v>
      </c>
      <c r="AS185" s="51">
        <f t="shared" si="39"/>
        <v>357.25425295706663</v>
      </c>
      <c r="AT185" s="51">
        <v>2753.4030000000057</v>
      </c>
      <c r="AU185" s="51">
        <v>1800431.7</v>
      </c>
      <c r="AV185" s="51">
        <f t="shared" si="40"/>
        <v>20440.780573727076</v>
      </c>
    </row>
    <row r="186" spans="1:48">
      <c r="A186" s="74">
        <v>39569</v>
      </c>
      <c r="B186" s="43">
        <v>2008</v>
      </c>
      <c r="C186" s="43">
        <v>5</v>
      </c>
      <c r="D186" s="43">
        <v>186</v>
      </c>
      <c r="E186" s="50">
        <v>101.56440814472099</v>
      </c>
      <c r="F186" s="50">
        <v>99.301559220000001</v>
      </c>
      <c r="G186" s="51">
        <v>100.91542245128136</v>
      </c>
      <c r="H186" s="51">
        <v>101.15576698135744</v>
      </c>
      <c r="I186" s="51">
        <v>97.331702613172993</v>
      </c>
      <c r="J186" s="51">
        <v>98.405900005251027</v>
      </c>
      <c r="K186" s="51">
        <v>102.51274220161397</v>
      </c>
      <c r="L186" s="51">
        <v>99.553409070110405</v>
      </c>
      <c r="M186" s="51">
        <v>100.71740979477428</v>
      </c>
      <c r="N186" s="51">
        <v>87.985215118645002</v>
      </c>
      <c r="O186" s="51">
        <v>50.82</v>
      </c>
      <c r="P186" s="51">
        <v>94.210729964753</v>
      </c>
      <c r="Q186" s="51">
        <v>107.06817872382774</v>
      </c>
      <c r="R186" s="51">
        <v>106.16542011896971</v>
      </c>
      <c r="S186" s="51">
        <f t="shared" si="32"/>
        <v>100.85033206089741</v>
      </c>
      <c r="T186" s="51">
        <v>26001.707999999999</v>
      </c>
      <c r="U186" s="51">
        <v>5001.74</v>
      </c>
      <c r="V186" s="51">
        <v>26014.121999999999</v>
      </c>
      <c r="W186" s="51">
        <v>3876.1309999999999</v>
      </c>
      <c r="X186" s="51">
        <v>18927.585999999999</v>
      </c>
      <c r="Y186" s="51">
        <v>3210.4059999999999</v>
      </c>
      <c r="Z186" s="51">
        <f t="shared" si="33"/>
        <v>242.85187541173133</v>
      </c>
      <c r="AA186" s="51">
        <f t="shared" si="34"/>
        <v>46.715467280913742</v>
      </c>
      <c r="AB186" s="51">
        <f t="shared" si="35"/>
        <v>245.03385349813897</v>
      </c>
      <c r="AC186" s="51">
        <f t="shared" si="36"/>
        <v>36.510296814691458</v>
      </c>
      <c r="AD186" s="51">
        <f t="shared" si="37"/>
        <v>178.28390806337521</v>
      </c>
      <c r="AE186" s="51">
        <f t="shared" si="38"/>
        <v>30.239658039335186</v>
      </c>
      <c r="AF186" s="51">
        <v>205976.296</v>
      </c>
      <c r="AG186" s="51">
        <v>209640.83</v>
      </c>
      <c r="AH186" s="51">
        <f t="shared" si="28"/>
        <v>234103.30442705419</v>
      </c>
      <c r="AI186" s="51">
        <f t="shared" si="29"/>
        <v>238268.24736099879</v>
      </c>
      <c r="AJ186" s="50">
        <v>215.208</v>
      </c>
      <c r="AK186" s="51">
        <v>2371.6244999999999</v>
      </c>
      <c r="AL186" s="51">
        <f t="shared" si="41"/>
        <v>1102.0150273224044</v>
      </c>
      <c r="AM186" s="51">
        <v>99.660822555904517</v>
      </c>
      <c r="AN186" s="51">
        <v>1131557.5039900001</v>
      </c>
      <c r="AO186" s="51">
        <v>2145799.1029000003</v>
      </c>
      <c r="AP186" s="51">
        <f t="shared" si="30"/>
        <v>12860.768737840035</v>
      </c>
      <c r="AQ186" s="51">
        <f t="shared" si="31"/>
        <v>24388.178172963093</v>
      </c>
      <c r="AR186" s="51">
        <v>31226.91</v>
      </c>
      <c r="AS186" s="51">
        <f t="shared" si="39"/>
        <v>354.91087858217543</v>
      </c>
      <c r="AT186" s="51">
        <v>1169.0280000000021</v>
      </c>
      <c r="AU186" s="51">
        <v>1832728.5</v>
      </c>
      <c r="AV186" s="51">
        <f t="shared" si="40"/>
        <v>20829.959869151076</v>
      </c>
    </row>
    <row r="187" spans="1:48">
      <c r="A187" s="74">
        <v>39600</v>
      </c>
      <c r="B187" s="43">
        <v>2008</v>
      </c>
      <c r="C187" s="43">
        <v>6</v>
      </c>
      <c r="D187" s="43">
        <v>187</v>
      </c>
      <c r="E187" s="50">
        <v>101.19719615143225</v>
      </c>
      <c r="F187" s="50">
        <v>98.025593040000004</v>
      </c>
      <c r="G187" s="51">
        <v>100.59441744476871</v>
      </c>
      <c r="H187" s="51">
        <v>99.607078526983599</v>
      </c>
      <c r="I187" s="51">
        <v>91.92320256706509</v>
      </c>
      <c r="J187" s="51">
        <v>100.07886266829456</v>
      </c>
      <c r="K187" s="51">
        <v>102.45045203126178</v>
      </c>
      <c r="L187" s="51">
        <v>102.66980757534779</v>
      </c>
      <c r="M187" s="51">
        <v>100.13426711175175</v>
      </c>
      <c r="N187" s="51">
        <v>88.349320405756998</v>
      </c>
      <c r="O187" s="51">
        <v>49.768000000000001</v>
      </c>
      <c r="P187" s="51">
        <v>90.680123278753001</v>
      </c>
      <c r="Q187" s="51">
        <v>108.24202981688775</v>
      </c>
      <c r="R187" s="51">
        <v>107.01100292886446</v>
      </c>
      <c r="S187" s="51">
        <f t="shared" si="32"/>
        <v>101.15037412446422</v>
      </c>
      <c r="T187" s="51">
        <v>26371.487000000001</v>
      </c>
      <c r="U187" s="51">
        <v>5589.7439999999997</v>
      </c>
      <c r="V187" s="51">
        <v>26135.875</v>
      </c>
      <c r="W187" s="51">
        <v>3823.165</v>
      </c>
      <c r="X187" s="51">
        <v>18851.941999999999</v>
      </c>
      <c r="Y187" s="51">
        <v>3460.768</v>
      </c>
      <c r="Z187" s="51">
        <f t="shared" si="33"/>
        <v>243.63444629237324</v>
      </c>
      <c r="AA187" s="51">
        <f t="shared" si="34"/>
        <v>51.641160180164107</v>
      </c>
      <c r="AB187" s="51">
        <f t="shared" si="35"/>
        <v>244.23539902129332</v>
      </c>
      <c r="AC187" s="51">
        <f t="shared" si="36"/>
        <v>35.726840188026721</v>
      </c>
      <c r="AD187" s="51">
        <f t="shared" si="37"/>
        <v>176.16825825407713</v>
      </c>
      <c r="AE187" s="51">
        <f t="shared" si="38"/>
        <v>32.34030057918946</v>
      </c>
      <c r="AF187" s="51">
        <v>233342.69099999999</v>
      </c>
      <c r="AG187" s="51">
        <v>267493.929</v>
      </c>
      <c r="AH187" s="51">
        <f t="shared" si="28"/>
        <v>264113.73616496433</v>
      </c>
      <c r="AI187" s="51">
        <f t="shared" si="29"/>
        <v>302768.51906895894</v>
      </c>
      <c r="AJ187" s="50">
        <v>217.46299999999999</v>
      </c>
      <c r="AK187" s="51">
        <v>2264.5868</v>
      </c>
      <c r="AL187" s="51">
        <f t="shared" si="41"/>
        <v>1041.3664853331372</v>
      </c>
      <c r="AM187" s="51">
        <v>99.053377025467256</v>
      </c>
      <c r="AN187" s="51">
        <v>1138907.1521099999</v>
      </c>
      <c r="AO187" s="51">
        <v>2172653.76039</v>
      </c>
      <c r="AP187" s="51">
        <f t="shared" si="30"/>
        <v>12890.955435530284</v>
      </c>
      <c r="AQ187" s="51">
        <f t="shared" si="31"/>
        <v>24591.629572381251</v>
      </c>
      <c r="AR187" s="51">
        <v>30291.16</v>
      </c>
      <c r="AS187" s="51">
        <f t="shared" si="39"/>
        <v>342.85674027693113</v>
      </c>
      <c r="AT187" s="51">
        <v>-145.62600000001112</v>
      </c>
      <c r="AU187" s="51">
        <v>1837146.1</v>
      </c>
      <c r="AV187" s="51">
        <f t="shared" si="40"/>
        <v>20794.116939017094</v>
      </c>
    </row>
    <row r="188" spans="1:48">
      <c r="A188" s="74">
        <v>39630</v>
      </c>
      <c r="B188" s="43">
        <v>2008</v>
      </c>
      <c r="C188" s="43">
        <v>7</v>
      </c>
      <c r="D188" s="43">
        <v>188</v>
      </c>
      <c r="E188" s="50">
        <v>101.55748933288211</v>
      </c>
      <c r="F188" s="50">
        <v>100.14179222999999</v>
      </c>
      <c r="G188" s="51">
        <v>102.0267025507851</v>
      </c>
      <c r="H188" s="51">
        <v>101.75485573955001</v>
      </c>
      <c r="I188" s="51">
        <v>102.93171569015018</v>
      </c>
      <c r="J188" s="51">
        <v>105.40423174591234</v>
      </c>
      <c r="K188" s="51">
        <v>100.33816309131929</v>
      </c>
      <c r="L188" s="51">
        <v>107.2876997207218</v>
      </c>
      <c r="M188" s="51">
        <v>101.38175838249757</v>
      </c>
      <c r="N188" s="51">
        <v>88.841690055374002</v>
      </c>
      <c r="O188" s="51">
        <v>48.808999999999997</v>
      </c>
      <c r="P188" s="51">
        <v>88.369613679699</v>
      </c>
      <c r="Q188" s="51">
        <v>108.68500045286818</v>
      </c>
      <c r="R188" s="51">
        <v>106.67937212021319</v>
      </c>
      <c r="S188" s="51">
        <f t="shared" si="32"/>
        <v>101.8800526219773</v>
      </c>
      <c r="T188" s="51">
        <v>27548.120999999999</v>
      </c>
      <c r="U188" s="51">
        <v>5931.857</v>
      </c>
      <c r="V188" s="51">
        <v>28762.741999999998</v>
      </c>
      <c r="W188" s="51">
        <v>4157.7719999999999</v>
      </c>
      <c r="X188" s="51">
        <v>20898.179</v>
      </c>
      <c r="Y188" s="51">
        <v>3706.7910000000002</v>
      </c>
      <c r="Z188" s="51">
        <f t="shared" si="33"/>
        <v>253.46755196404848</v>
      </c>
      <c r="AA188" s="51">
        <f t="shared" si="34"/>
        <v>54.578432859025298</v>
      </c>
      <c r="AB188" s="51">
        <f t="shared" si="35"/>
        <v>269.61859100171949</v>
      </c>
      <c r="AC188" s="51">
        <f t="shared" si="36"/>
        <v>38.974470109504907</v>
      </c>
      <c r="AD188" s="51">
        <f t="shared" si="37"/>
        <v>195.89709411160189</v>
      </c>
      <c r="AE188" s="51">
        <f t="shared" si="38"/>
        <v>34.747026780612742</v>
      </c>
      <c r="AF188" s="51">
        <v>217884.538</v>
      </c>
      <c r="AG188" s="51">
        <v>216380.49479999999</v>
      </c>
      <c r="AH188" s="51">
        <f t="shared" si="28"/>
        <v>245250.32995679739</v>
      </c>
      <c r="AI188" s="51">
        <f t="shared" si="29"/>
        <v>243557.38242387387</v>
      </c>
      <c r="AJ188" s="50">
        <v>219.01599999999999</v>
      </c>
      <c r="AK188" s="51">
        <v>2183.1569</v>
      </c>
      <c r="AL188" s="51">
        <f t="shared" si="41"/>
        <v>996.80247105234321</v>
      </c>
      <c r="AM188" s="51">
        <v>98.046305299183445</v>
      </c>
      <c r="AN188" s="51">
        <v>1131663.7679400002</v>
      </c>
      <c r="AO188" s="51">
        <v>2178254.1128800004</v>
      </c>
      <c r="AP188" s="51">
        <f t="shared" si="30"/>
        <v>12737.981090123872</v>
      </c>
      <c r="AQ188" s="51">
        <f t="shared" si="31"/>
        <v>24518.377706708638</v>
      </c>
      <c r="AR188" s="51">
        <v>27858.71</v>
      </c>
      <c r="AS188" s="51">
        <f t="shared" si="39"/>
        <v>313.57699276810229</v>
      </c>
      <c r="AT188" s="51">
        <v>2664.4210000000021</v>
      </c>
      <c r="AU188" s="51">
        <v>1853469.7</v>
      </c>
      <c r="AV188" s="51">
        <f t="shared" si="40"/>
        <v>20862.611898138741</v>
      </c>
    </row>
    <row r="189" spans="1:48">
      <c r="A189" s="74">
        <v>39661</v>
      </c>
      <c r="B189" s="43">
        <v>2008</v>
      </c>
      <c r="C189" s="43">
        <v>8</v>
      </c>
      <c r="D189" s="43">
        <v>189</v>
      </c>
      <c r="E189" s="50">
        <v>99.554958795659516</v>
      </c>
      <c r="F189" s="50">
        <v>99.541164069999994</v>
      </c>
      <c r="G189" s="51">
        <v>101.14290866794222</v>
      </c>
      <c r="H189" s="51">
        <v>101.09993921831118</v>
      </c>
      <c r="I189" s="51">
        <v>111.06871396413163</v>
      </c>
      <c r="J189" s="51">
        <v>98.57135730986117</v>
      </c>
      <c r="K189" s="51">
        <v>101.23616901985253</v>
      </c>
      <c r="L189" s="51">
        <v>101.36329239729388</v>
      </c>
      <c r="M189" s="51">
        <v>100.54274652927346</v>
      </c>
      <c r="N189" s="51">
        <v>89.354747505396006</v>
      </c>
      <c r="O189" s="51">
        <v>48.988999999999997</v>
      </c>
      <c r="P189" s="51">
        <v>89.606169078052005</v>
      </c>
      <c r="Q189" s="51">
        <v>105.16249930068817</v>
      </c>
      <c r="R189" s="51">
        <v>104.32889866539008</v>
      </c>
      <c r="S189" s="51">
        <f t="shared" si="32"/>
        <v>100.79901220655233</v>
      </c>
      <c r="T189" s="51">
        <v>25833.028999999999</v>
      </c>
      <c r="U189" s="51">
        <v>5464.5789999999997</v>
      </c>
      <c r="V189" s="51">
        <v>28110.511999999999</v>
      </c>
      <c r="W189" s="51">
        <v>4619.21</v>
      </c>
      <c r="X189" s="51">
        <v>20159.314999999999</v>
      </c>
      <c r="Y189" s="51">
        <v>3331.9870000000001</v>
      </c>
      <c r="Z189" s="51">
        <f t="shared" si="33"/>
        <v>245.6486786809464</v>
      </c>
      <c r="AA189" s="51">
        <f t="shared" si="34"/>
        <v>51.963190646270995</v>
      </c>
      <c r="AB189" s="51">
        <f t="shared" si="35"/>
        <v>269.44128002498832</v>
      </c>
      <c r="AC189" s="51">
        <f t="shared" si="36"/>
        <v>44.275460194543108</v>
      </c>
      <c r="AD189" s="51">
        <f t="shared" si="37"/>
        <v>193.22848470447451</v>
      </c>
      <c r="AE189" s="51">
        <f t="shared" si="38"/>
        <v>31.937335125970698</v>
      </c>
      <c r="AF189" s="51">
        <v>231377.48199999999</v>
      </c>
      <c r="AG189" s="51">
        <v>192786.90900000001</v>
      </c>
      <c r="AH189" s="51">
        <f t="shared" si="28"/>
        <v>258942.57267754848</v>
      </c>
      <c r="AI189" s="51">
        <f t="shared" si="29"/>
        <v>215754.52271112721</v>
      </c>
      <c r="AJ189" s="50">
        <v>218.69</v>
      </c>
      <c r="AK189" s="51">
        <v>2097.5650000000001</v>
      </c>
      <c r="AL189" s="51">
        <f t="shared" si="41"/>
        <v>959.14993826878231</v>
      </c>
      <c r="AM189" s="51">
        <v>95.480121861868568</v>
      </c>
      <c r="AN189" s="51">
        <v>1135034.6399300001</v>
      </c>
      <c r="AO189" s="51">
        <v>2163444.1065100003</v>
      </c>
      <c r="AP189" s="51">
        <f t="shared" si="30"/>
        <v>12702.566697549641</v>
      </c>
      <c r="AQ189" s="51">
        <f t="shared" si="31"/>
        <v>24211.854063818522</v>
      </c>
      <c r="AR189" s="51">
        <v>26765.93</v>
      </c>
      <c r="AS189" s="51">
        <f t="shared" si="39"/>
        <v>299.54681477202587</v>
      </c>
      <c r="AT189" s="51">
        <v>3903.4690000000046</v>
      </c>
      <c r="AU189" s="51">
        <v>1877841.9</v>
      </c>
      <c r="AV189" s="51">
        <f t="shared" si="40"/>
        <v>21015.580620230612</v>
      </c>
    </row>
    <row r="190" spans="1:48">
      <c r="A190" s="74">
        <v>39692</v>
      </c>
      <c r="B190" s="43">
        <v>2008</v>
      </c>
      <c r="C190" s="43">
        <v>9</v>
      </c>
      <c r="D190" s="43">
        <v>190</v>
      </c>
      <c r="E190" s="50">
        <v>98.084679063723996</v>
      </c>
      <c r="F190" s="50">
        <v>93.472006449999995</v>
      </c>
      <c r="G190" s="51">
        <v>99.266105924432551</v>
      </c>
      <c r="H190" s="51">
        <v>97.004588812881238</v>
      </c>
      <c r="I190" s="51">
        <v>113.60128373662761</v>
      </c>
      <c r="J190" s="51">
        <v>98.324573627876006</v>
      </c>
      <c r="K190" s="51">
        <v>99.13552230237859</v>
      </c>
      <c r="L190" s="51">
        <v>99.162406778849586</v>
      </c>
      <c r="M190" s="51">
        <v>99.034619985183753</v>
      </c>
      <c r="N190" s="51">
        <v>89.963658430622999</v>
      </c>
      <c r="O190" s="51">
        <v>46.148000000000003</v>
      </c>
      <c r="P190" s="51">
        <v>88.628861534853996</v>
      </c>
      <c r="Q190" s="51">
        <v>102.29427497979879</v>
      </c>
      <c r="R190" s="51">
        <v>103.38780474145661</v>
      </c>
      <c r="S190" s="51">
        <f t="shared" si="32"/>
        <v>98.942302949180103</v>
      </c>
      <c r="T190" s="51">
        <v>25085.652999999998</v>
      </c>
      <c r="U190" s="51">
        <v>3464.9749999999999</v>
      </c>
      <c r="V190" s="51">
        <v>28020.922999999999</v>
      </c>
      <c r="W190" s="51">
        <v>4489.8980000000001</v>
      </c>
      <c r="X190" s="51">
        <v>20101.741999999998</v>
      </c>
      <c r="Y190" s="51">
        <v>3429.2820000000002</v>
      </c>
      <c r="Z190" s="51">
        <f t="shared" si="33"/>
        <v>245.23027319910079</v>
      </c>
      <c r="AA190" s="51">
        <f t="shared" si="34"/>
        <v>33.87261897778999</v>
      </c>
      <c r="AB190" s="51">
        <f t="shared" si="35"/>
        <v>271.0273525013161</v>
      </c>
      <c r="AC190" s="51">
        <f t="shared" si="36"/>
        <v>43.427733195689314</v>
      </c>
      <c r="AD190" s="51">
        <f t="shared" si="37"/>
        <v>194.43049448886856</v>
      </c>
      <c r="AE190" s="51">
        <f t="shared" si="38"/>
        <v>33.169115144437548</v>
      </c>
      <c r="AF190" s="51">
        <v>261834.041</v>
      </c>
      <c r="AG190" s="51">
        <v>248309.636</v>
      </c>
      <c r="AH190" s="51">
        <f t="shared" si="28"/>
        <v>291044.23449155054</v>
      </c>
      <c r="AI190" s="51">
        <f t="shared" si="29"/>
        <v>276011.04749590438</v>
      </c>
      <c r="AJ190" s="50">
        <v>218.87700000000001</v>
      </c>
      <c r="AK190" s="51">
        <v>2113.8022000000001</v>
      </c>
      <c r="AL190" s="51">
        <f t="shared" si="41"/>
        <v>965.74889092960882</v>
      </c>
      <c r="AM190" s="51">
        <v>99.118529674820593</v>
      </c>
      <c r="AN190" s="51">
        <v>1140154.8014500001</v>
      </c>
      <c r="AO190" s="51">
        <v>2197909.2744200001</v>
      </c>
      <c r="AP190" s="51">
        <f t="shared" si="30"/>
        <v>12673.50418312801</v>
      </c>
      <c r="AQ190" s="51">
        <f t="shared" si="31"/>
        <v>24431.079313153492</v>
      </c>
      <c r="AR190" s="51">
        <v>25408.59</v>
      </c>
      <c r="AS190" s="51">
        <f t="shared" si="39"/>
        <v>282.43171124031448</v>
      </c>
      <c r="AT190" s="51">
        <v>4677.4750000000022</v>
      </c>
      <c r="AU190" s="51">
        <v>1891355</v>
      </c>
      <c r="AV190" s="51">
        <f t="shared" si="40"/>
        <v>21023.544762339232</v>
      </c>
    </row>
    <row r="191" spans="1:48">
      <c r="A191" s="74">
        <v>39722</v>
      </c>
      <c r="B191" s="43">
        <v>2008</v>
      </c>
      <c r="C191" s="43">
        <v>10</v>
      </c>
      <c r="D191" s="43">
        <v>191</v>
      </c>
      <c r="E191" s="50">
        <v>102.25292152117491</v>
      </c>
      <c r="F191" s="50">
        <v>98.101439749999997</v>
      </c>
      <c r="G191" s="51">
        <v>104.00269678040513</v>
      </c>
      <c r="H191" s="51">
        <v>102.37291942827834</v>
      </c>
      <c r="I191" s="51">
        <v>108.64879604626852</v>
      </c>
      <c r="J191" s="51">
        <v>103.54963260541827</v>
      </c>
      <c r="K191" s="51">
        <v>104.50214483501642</v>
      </c>
      <c r="L191" s="51">
        <v>104.78527245491446</v>
      </c>
      <c r="M191" s="51">
        <v>103.69772078713382</v>
      </c>
      <c r="N191" s="51">
        <v>90.576706915931993</v>
      </c>
      <c r="O191" s="51">
        <v>39.090000000000003</v>
      </c>
      <c r="P191" s="51">
        <v>81.975359690919007</v>
      </c>
      <c r="Q191" s="51">
        <v>96.947152364366559</v>
      </c>
      <c r="R191" s="51">
        <v>100.00795163561067</v>
      </c>
      <c r="S191" s="51">
        <f t="shared" si="32"/>
        <v>96.939444093009271</v>
      </c>
      <c r="T191" s="51">
        <v>24429.425999999999</v>
      </c>
      <c r="U191" s="51">
        <v>3297.1819999999998</v>
      </c>
      <c r="V191" s="51">
        <v>27721.734</v>
      </c>
      <c r="W191" s="51">
        <v>4305.6670000000004</v>
      </c>
      <c r="X191" s="51">
        <v>19696.621999999999</v>
      </c>
      <c r="Y191" s="51">
        <v>3719.444</v>
      </c>
      <c r="Z191" s="51">
        <f t="shared" si="33"/>
        <v>251.98704040511009</v>
      </c>
      <c r="AA191" s="51">
        <f t="shared" si="34"/>
        <v>34.010096424574265</v>
      </c>
      <c r="AB191" s="51">
        <f t="shared" si="35"/>
        <v>277.19529843993814</v>
      </c>
      <c r="AC191" s="51">
        <f t="shared" si="36"/>
        <v>43.053246562714776</v>
      </c>
      <c r="AD191" s="51">
        <f t="shared" si="37"/>
        <v>196.9505592091985</v>
      </c>
      <c r="AE191" s="51">
        <f t="shared" si="38"/>
        <v>37.191482668819972</v>
      </c>
      <c r="AF191" s="51">
        <v>283963.25199999998</v>
      </c>
      <c r="AG191" s="51">
        <v>207927.33300000001</v>
      </c>
      <c r="AH191" s="51">
        <f t="shared" si="28"/>
        <v>313505.82469680428</v>
      </c>
      <c r="AI191" s="51">
        <f t="shared" si="29"/>
        <v>229559.38682225</v>
      </c>
      <c r="AJ191" s="50">
        <v>216.995</v>
      </c>
      <c r="AK191" s="51">
        <v>2637.7129</v>
      </c>
      <c r="AL191" s="51">
        <f t="shared" si="41"/>
        <v>1215.5639070024656</v>
      </c>
      <c r="AM191" s="51">
        <v>114.24294268519736</v>
      </c>
      <c r="AN191" s="51">
        <v>1162659.93628</v>
      </c>
      <c r="AO191" s="51">
        <v>2362795.5814</v>
      </c>
      <c r="AP191" s="51">
        <f t="shared" si="30"/>
        <v>12836.191288772654</v>
      </c>
      <c r="AQ191" s="51">
        <f t="shared" si="31"/>
        <v>26086.128121140559</v>
      </c>
      <c r="AR191" s="51">
        <v>20511.939999999999</v>
      </c>
      <c r="AS191" s="51">
        <f t="shared" si="39"/>
        <v>226.45932600572445</v>
      </c>
      <c r="AT191" s="51">
        <v>-10601.477000000003</v>
      </c>
      <c r="AU191" s="51">
        <v>1935255.4</v>
      </c>
      <c r="AV191" s="51">
        <f t="shared" si="40"/>
        <v>21365.928017190898</v>
      </c>
    </row>
    <row r="192" spans="1:48">
      <c r="A192" s="74">
        <v>39753</v>
      </c>
      <c r="B192" s="43">
        <v>2008</v>
      </c>
      <c r="C192" s="43">
        <v>11</v>
      </c>
      <c r="D192" s="43">
        <v>192</v>
      </c>
      <c r="E192" s="50">
        <v>99.942176716361899</v>
      </c>
      <c r="F192" s="50">
        <v>99.457293539999995</v>
      </c>
      <c r="G192" s="51">
        <v>97.640674638832053</v>
      </c>
      <c r="H192" s="51">
        <v>98.027330334285551</v>
      </c>
      <c r="I192" s="51">
        <v>104.39989997761217</v>
      </c>
      <c r="J192" s="51">
        <v>99.136516828778511</v>
      </c>
      <c r="K192" s="51">
        <v>95.836937314656012</v>
      </c>
      <c r="L192" s="51">
        <v>97.899904110157351</v>
      </c>
      <c r="M192" s="51">
        <v>100.87908769687476</v>
      </c>
      <c r="N192" s="51">
        <v>91.606269782709006</v>
      </c>
      <c r="O192" s="51">
        <v>37.823</v>
      </c>
      <c r="P192" s="51">
        <v>83.856922060070005</v>
      </c>
      <c r="Q192" s="51">
        <v>92.404371674531831</v>
      </c>
      <c r="R192" s="51">
        <v>95.81529571366903</v>
      </c>
      <c r="S192" s="51">
        <f t="shared" si="32"/>
        <v>96.440104877064428</v>
      </c>
      <c r="T192" s="51">
        <v>20275.591</v>
      </c>
      <c r="U192" s="51">
        <v>2317.6329999999998</v>
      </c>
      <c r="V192" s="51">
        <v>23234.846000000001</v>
      </c>
      <c r="W192" s="51">
        <v>3761.9070000000002</v>
      </c>
      <c r="X192" s="51">
        <v>16246.23</v>
      </c>
      <c r="Y192" s="51">
        <v>3226.7089999999998</v>
      </c>
      <c r="Z192" s="51">
        <f t="shared" si="33"/>
        <v>219.42242160809246</v>
      </c>
      <c r="AA192" s="51">
        <f t="shared" si="34"/>
        <v>25.081421560477725</v>
      </c>
      <c r="AB192" s="51">
        <f t="shared" si="35"/>
        <v>242.49620926322845</v>
      </c>
      <c r="AC192" s="51">
        <f t="shared" si="36"/>
        <v>39.262071592848258</v>
      </c>
      <c r="AD192" s="51">
        <f t="shared" si="37"/>
        <v>169.55779219791427</v>
      </c>
      <c r="AE192" s="51">
        <f t="shared" si="38"/>
        <v>33.676345472465904</v>
      </c>
      <c r="AF192" s="51">
        <v>232757.391</v>
      </c>
      <c r="AG192" s="51">
        <v>211731.459</v>
      </c>
      <c r="AH192" s="51">
        <f t="shared" si="28"/>
        <v>254084.56380999129</v>
      </c>
      <c r="AI192" s="51">
        <f t="shared" si="29"/>
        <v>231132.06061356841</v>
      </c>
      <c r="AJ192" s="50">
        <v>213.15299999999999</v>
      </c>
      <c r="AK192" s="51">
        <v>1752.1840999999999</v>
      </c>
      <c r="AL192" s="51">
        <f t="shared" si="41"/>
        <v>822.03117009847392</v>
      </c>
      <c r="AM192" s="51">
        <v>114.64338955573558</v>
      </c>
      <c r="AN192" s="51">
        <v>1218776.5532799999</v>
      </c>
      <c r="AO192" s="51">
        <v>2422232.7643999998</v>
      </c>
      <c r="AP192" s="51">
        <f t="shared" si="30"/>
        <v>13304.510228076639</v>
      </c>
      <c r="AQ192" s="51">
        <f t="shared" si="31"/>
        <v>26441.77925971181</v>
      </c>
      <c r="AR192" s="51">
        <v>19665.77</v>
      </c>
      <c r="AS192" s="51">
        <f t="shared" si="39"/>
        <v>214.67711813446181</v>
      </c>
      <c r="AT192" s="51">
        <v>6708.6240000000071</v>
      </c>
      <c r="AU192" s="51">
        <v>1950354</v>
      </c>
      <c r="AV192" s="51">
        <f t="shared" si="40"/>
        <v>21290.616948231374</v>
      </c>
    </row>
    <row r="193" spans="1:48">
      <c r="A193" s="74">
        <v>39783</v>
      </c>
      <c r="B193" s="43">
        <v>2008</v>
      </c>
      <c r="C193" s="43">
        <v>12</v>
      </c>
      <c r="D193" s="43">
        <v>193</v>
      </c>
      <c r="E193" s="50">
        <v>99.461242656351885</v>
      </c>
      <c r="F193" s="50">
        <v>124.35948209</v>
      </c>
      <c r="G193" s="51">
        <v>96.23342853166514</v>
      </c>
      <c r="H193" s="51">
        <v>100.60286778778469</v>
      </c>
      <c r="I193" s="51">
        <v>94.051486752367794</v>
      </c>
      <c r="J193" s="51">
        <v>105.98113025531552</v>
      </c>
      <c r="K193" s="51">
        <v>89.276037909830691</v>
      </c>
      <c r="L193" s="51">
        <v>103.68429818268419</v>
      </c>
      <c r="M193" s="51">
        <v>99.986816196874003</v>
      </c>
      <c r="N193" s="51">
        <v>92.240695661768001</v>
      </c>
      <c r="O193" s="51">
        <v>34.887999999999998</v>
      </c>
      <c r="P193" s="51">
        <v>84.062151817217995</v>
      </c>
      <c r="Q193" s="51">
        <v>89.687738567553993</v>
      </c>
      <c r="R193" s="51">
        <v>93.314435996127571</v>
      </c>
      <c r="S193" s="51">
        <f t="shared" si="32"/>
        <v>96.113465842815486</v>
      </c>
      <c r="T193" s="51">
        <v>18683.78</v>
      </c>
      <c r="U193" s="51">
        <v>1759.0219999999999</v>
      </c>
      <c r="V193" s="51">
        <v>20752.642</v>
      </c>
      <c r="W193" s="51">
        <v>3424.14</v>
      </c>
      <c r="X193" s="51">
        <v>13916.127</v>
      </c>
      <c r="Y193" s="51">
        <v>3412.3739999999998</v>
      </c>
      <c r="Z193" s="51">
        <f t="shared" si="33"/>
        <v>208.32033785674201</v>
      </c>
      <c r="AA193" s="51">
        <f t="shared" si="34"/>
        <v>19.612736680556186</v>
      </c>
      <c r="AB193" s="51">
        <f t="shared" si="35"/>
        <v>222.39476430914942</v>
      </c>
      <c r="AC193" s="51">
        <f t="shared" si="36"/>
        <v>36.694643904208959</v>
      </c>
      <c r="AD193" s="51">
        <f t="shared" si="37"/>
        <v>149.13155559958057</v>
      </c>
      <c r="AE193" s="51">
        <f t="shared" si="38"/>
        <v>36.568554088904413</v>
      </c>
      <c r="AF193" s="51">
        <v>270253.84999999998</v>
      </c>
      <c r="AG193" s="51">
        <v>514606.64799999999</v>
      </c>
      <c r="AH193" s="51">
        <f t="shared" si="28"/>
        <v>292987.65372604947</v>
      </c>
      <c r="AI193" s="51">
        <f t="shared" si="29"/>
        <v>557895.45417890267</v>
      </c>
      <c r="AJ193" s="50">
        <v>211.398</v>
      </c>
      <c r="AK193" s="51">
        <v>1781.9096999999999</v>
      </c>
      <c r="AL193" s="51">
        <f t="shared" si="41"/>
        <v>842.91700962166146</v>
      </c>
      <c r="AM193" s="51">
        <v>116.10572910225039</v>
      </c>
      <c r="AN193" s="51">
        <v>1359924.4514899999</v>
      </c>
      <c r="AO193" s="51">
        <v>2583906.1799900001</v>
      </c>
      <c r="AP193" s="51">
        <f t="shared" si="30"/>
        <v>14743.215472665417</v>
      </c>
      <c r="AQ193" s="51">
        <f t="shared" si="31"/>
        <v>28012.648446026189</v>
      </c>
      <c r="AR193" s="51">
        <v>21509.22</v>
      </c>
      <c r="AS193" s="51">
        <f t="shared" si="39"/>
        <v>233.18579555027316</v>
      </c>
      <c r="AT193" s="51">
        <v>8651.6099999999933</v>
      </c>
      <c r="AU193" s="51">
        <v>1910513.4</v>
      </c>
      <c r="AV193" s="51">
        <f t="shared" si="40"/>
        <v>20712.261397133749</v>
      </c>
    </row>
    <row r="194" spans="1:48">
      <c r="A194" s="74">
        <v>39814</v>
      </c>
      <c r="B194" s="43">
        <v>2009</v>
      </c>
      <c r="C194" s="43">
        <v>1</v>
      </c>
      <c r="D194" s="43">
        <v>194</v>
      </c>
      <c r="E194" s="50">
        <v>93.454527944741827</v>
      </c>
      <c r="F194" s="50">
        <v>97.558370609999997</v>
      </c>
      <c r="G194" s="51">
        <v>92.156969458108065</v>
      </c>
      <c r="H194" s="51">
        <v>99.409288954237667</v>
      </c>
      <c r="I194" s="51">
        <v>95.808433300313723</v>
      </c>
      <c r="J194" s="51">
        <v>92.781532559371755</v>
      </c>
      <c r="K194" s="51">
        <v>87.611471667710205</v>
      </c>
      <c r="L194" s="51">
        <v>89.748853706349522</v>
      </c>
      <c r="M194" s="51">
        <v>90.708721197467284</v>
      </c>
      <c r="N194" s="51">
        <v>92.454469599277004</v>
      </c>
      <c r="O194" s="51">
        <v>34.225999999999999</v>
      </c>
      <c r="P194" s="51">
        <v>81.942362084718994</v>
      </c>
      <c r="Q194" s="51">
        <v>90.247751563036431</v>
      </c>
      <c r="R194" s="51">
        <v>93.320363037759861</v>
      </c>
      <c r="S194" s="51">
        <f t="shared" si="32"/>
        <v>96.70745872100801</v>
      </c>
      <c r="T194" s="51">
        <v>15081.962</v>
      </c>
      <c r="U194" s="51">
        <v>1915.8140000000001</v>
      </c>
      <c r="V194" s="51">
        <v>16789.103999999999</v>
      </c>
      <c r="W194" s="51">
        <v>2209.5810000000001</v>
      </c>
      <c r="X194" s="51">
        <v>11965.425999999999</v>
      </c>
      <c r="Y194" s="51">
        <v>2614.098</v>
      </c>
      <c r="Z194" s="51">
        <f t="shared" si="33"/>
        <v>167.11731581994616</v>
      </c>
      <c r="AA194" s="51">
        <f t="shared" si="34"/>
        <v>21.22838482753599</v>
      </c>
      <c r="AB194" s="51">
        <f t="shared" si="35"/>
        <v>179.9082585352426</v>
      </c>
      <c r="AC194" s="51">
        <f t="shared" si="36"/>
        <v>23.677372527000841</v>
      </c>
      <c r="AD194" s="51">
        <f t="shared" si="37"/>
        <v>128.21881109869315</v>
      </c>
      <c r="AE194" s="51">
        <f t="shared" si="38"/>
        <v>28.012085625323461</v>
      </c>
      <c r="AF194" s="51">
        <v>220180.84599999999</v>
      </c>
      <c r="AG194" s="51">
        <v>244313.992</v>
      </c>
      <c r="AH194" s="51">
        <f t="shared" ref="AH194:AH257" si="42">AF194/$N194*100</f>
        <v>238150.56963100223</v>
      </c>
      <c r="AI194" s="51">
        <f t="shared" ref="AI194:AI257" si="43">AG194/$N194*100</f>
        <v>264253.30550153361</v>
      </c>
      <c r="AJ194" s="50">
        <v>211.93299999999999</v>
      </c>
      <c r="AK194" s="51">
        <v>1572.9751000000001</v>
      </c>
      <c r="AL194" s="51">
        <f t="shared" si="41"/>
        <v>742.20395124874381</v>
      </c>
      <c r="AM194" s="51">
        <v>120.05950095293316</v>
      </c>
      <c r="AN194" s="51">
        <v>1293581.8363999999</v>
      </c>
      <c r="AO194" s="51">
        <v>2519349.7655799999</v>
      </c>
      <c r="AP194" s="51">
        <f t="shared" ref="AP194:AP257" si="44">AN194/N194</f>
        <v>13991.555432709072</v>
      </c>
      <c r="AQ194" s="51">
        <f t="shared" ref="AQ194:AQ257" si="45">AO194/N194</f>
        <v>27249.626508048252</v>
      </c>
      <c r="AR194" s="51">
        <v>20699.990000000002</v>
      </c>
      <c r="AS194" s="51">
        <f t="shared" si="39"/>
        <v>223.89388084447867</v>
      </c>
      <c r="AT194" s="51">
        <v>-3190.9300000000003</v>
      </c>
      <c r="AU194" s="51">
        <v>1930097.6</v>
      </c>
      <c r="AV194" s="51">
        <f t="shared" si="40"/>
        <v>20876.195692491361</v>
      </c>
    </row>
    <row r="195" spans="1:48">
      <c r="A195" s="74">
        <v>39845</v>
      </c>
      <c r="B195" s="43">
        <v>2009</v>
      </c>
      <c r="C195" s="43">
        <v>2</v>
      </c>
      <c r="D195" s="43">
        <v>195</v>
      </c>
      <c r="E195" s="50">
        <v>91.118789706113901</v>
      </c>
      <c r="F195" s="50">
        <v>87.830568959999994</v>
      </c>
      <c r="G195" s="51">
        <v>88.82466110204625</v>
      </c>
      <c r="H195" s="51">
        <v>89.82270876401931</v>
      </c>
      <c r="I195" s="51">
        <v>98.173025768872861</v>
      </c>
      <c r="J195" s="51">
        <v>90.525479607462529</v>
      </c>
      <c r="K195" s="51">
        <v>86.276077969150435</v>
      </c>
      <c r="L195" s="51">
        <v>85.881847249240153</v>
      </c>
      <c r="M195" s="51">
        <v>88.546790477993952</v>
      </c>
      <c r="N195" s="51">
        <v>92.658589229930996</v>
      </c>
      <c r="O195" s="51">
        <v>32.725000000000001</v>
      </c>
      <c r="P195" s="51">
        <v>78.911188171573997</v>
      </c>
      <c r="Q195" s="51">
        <v>90.054572165236834</v>
      </c>
      <c r="R195" s="51">
        <v>93.067841046670381</v>
      </c>
      <c r="S195" s="51">
        <f t="shared" ref="S195:S258" si="46">Q195/R195*100</f>
        <v>96.762287759611297</v>
      </c>
      <c r="T195" s="51">
        <v>16064.787</v>
      </c>
      <c r="U195" s="51">
        <v>1671.944</v>
      </c>
      <c r="V195" s="51">
        <v>16613.305</v>
      </c>
      <c r="W195" s="51">
        <v>2351.0720000000001</v>
      </c>
      <c r="X195" s="51">
        <v>12052.847</v>
      </c>
      <c r="Y195" s="51">
        <v>2209.386</v>
      </c>
      <c r="Z195" s="51">
        <f t="shared" ref="Z195:Z258" si="47">T195/Q195</f>
        <v>178.38946556232025</v>
      </c>
      <c r="AA195" s="51">
        <f t="shared" ref="AA195:AA258" si="48">U195/Q195</f>
        <v>18.565897986081481</v>
      </c>
      <c r="AB195" s="51">
        <f t="shared" ref="AB195:AB258" si="49">V195/$R195</f>
        <v>178.5074716804593</v>
      </c>
      <c r="AC195" s="51">
        <f t="shared" ref="AC195:AC258" si="50">W195/$R195</f>
        <v>25.26191618457139</v>
      </c>
      <c r="AD195" s="51">
        <f t="shared" ref="AD195:AD258" si="51">X195/$R195</f>
        <v>129.5060341407931</v>
      </c>
      <c r="AE195" s="51">
        <f t="shared" ref="AE195:AE258" si="52">Y195/$R195</f>
        <v>23.739521355094801</v>
      </c>
      <c r="AF195" s="51">
        <v>219098.67800000001</v>
      </c>
      <c r="AG195" s="51">
        <v>203230.75469999999</v>
      </c>
      <c r="AH195" s="51">
        <f t="shared" si="42"/>
        <v>236458.0335410781</v>
      </c>
      <c r="AI195" s="51">
        <f t="shared" si="43"/>
        <v>219332.88256276568</v>
      </c>
      <c r="AJ195" s="50">
        <v>212.70500000000001</v>
      </c>
      <c r="AK195" s="51">
        <v>1810.7913000000001</v>
      </c>
      <c r="AL195" s="51">
        <f t="shared" si="41"/>
        <v>851.31581298041897</v>
      </c>
      <c r="AM195" s="51">
        <v>125.9319543032797</v>
      </c>
      <c r="AN195" s="51">
        <v>1289824.8713099998</v>
      </c>
      <c r="AO195" s="51">
        <v>2468595.2062400002</v>
      </c>
      <c r="AP195" s="51">
        <f t="shared" si="44"/>
        <v>13920.186806528183</v>
      </c>
      <c r="AQ195" s="51">
        <f t="shared" si="45"/>
        <v>26641.838892174535</v>
      </c>
      <c r="AR195" s="51">
        <v>19070.490000000002</v>
      </c>
      <c r="AS195" s="51">
        <f t="shared" si="39"/>
        <v>205.81459483132045</v>
      </c>
      <c r="AT195" s="51">
        <v>320.19700000000375</v>
      </c>
      <c r="AU195" s="51">
        <v>1929731.6</v>
      </c>
      <c r="AV195" s="51">
        <f t="shared" si="40"/>
        <v>20826.257080295039</v>
      </c>
    </row>
    <row r="196" spans="1:48">
      <c r="A196" s="74">
        <v>39873</v>
      </c>
      <c r="B196" s="43">
        <v>2009</v>
      </c>
      <c r="C196" s="43">
        <v>3</v>
      </c>
      <c r="D196" s="43">
        <v>196</v>
      </c>
      <c r="E196" s="50">
        <v>95.172845482387288</v>
      </c>
      <c r="F196" s="50">
        <v>95.514613639999993</v>
      </c>
      <c r="G196" s="51">
        <v>93.697014819954532</v>
      </c>
      <c r="H196" s="51">
        <v>98.307282025803289</v>
      </c>
      <c r="I196" s="51">
        <v>104.11344510643245</v>
      </c>
      <c r="J196" s="51">
        <v>90.089171702624697</v>
      </c>
      <c r="K196" s="51">
        <v>91.83515887958464</v>
      </c>
      <c r="L196" s="51">
        <v>87.036447096584297</v>
      </c>
      <c r="M196" s="51">
        <v>93.307586542258818</v>
      </c>
      <c r="N196" s="51">
        <v>93.19164488701</v>
      </c>
      <c r="O196" s="51">
        <v>35.546999999999997</v>
      </c>
      <c r="P196" s="51">
        <v>79.431367230169997</v>
      </c>
      <c r="Q196" s="51">
        <v>90.687318007984004</v>
      </c>
      <c r="R196" s="51">
        <v>92.666005838330577</v>
      </c>
      <c r="S196" s="51">
        <f t="shared" si="46"/>
        <v>97.864710135668645</v>
      </c>
      <c r="T196" s="51">
        <v>18518.100999999999</v>
      </c>
      <c r="U196" s="51">
        <v>1933.4939999999999</v>
      </c>
      <c r="V196" s="51">
        <v>18554.454000000002</v>
      </c>
      <c r="W196" s="51">
        <v>2460.0459999999998</v>
      </c>
      <c r="X196" s="51">
        <v>13556.244000000001</v>
      </c>
      <c r="Y196" s="51">
        <v>2538.1640000000002</v>
      </c>
      <c r="Z196" s="51">
        <f t="shared" si="47"/>
        <v>204.19725058325892</v>
      </c>
      <c r="AA196" s="51">
        <f t="shared" si="48"/>
        <v>21.320445266997282</v>
      </c>
      <c r="AB196" s="51">
        <f t="shared" si="49"/>
        <v>200.22934874705794</v>
      </c>
      <c r="AC196" s="51">
        <f t="shared" si="50"/>
        <v>26.547448309058563</v>
      </c>
      <c r="AD196" s="51">
        <f t="shared" si="51"/>
        <v>146.29144611726176</v>
      </c>
      <c r="AE196" s="51">
        <f t="shared" si="52"/>
        <v>27.390454320737629</v>
      </c>
      <c r="AF196" s="51">
        <v>210363.83900000001</v>
      </c>
      <c r="AG196" s="51">
        <v>249353.37340000001</v>
      </c>
      <c r="AH196" s="51">
        <f t="shared" si="42"/>
        <v>225732.5098779565</v>
      </c>
      <c r="AI196" s="51">
        <f t="shared" si="43"/>
        <v>267570.52491382457</v>
      </c>
      <c r="AJ196" s="50">
        <v>212.495</v>
      </c>
      <c r="AK196" s="51">
        <v>2115.1062000000002</v>
      </c>
      <c r="AL196" s="51">
        <f t="shared" si="41"/>
        <v>995.36751452975363</v>
      </c>
      <c r="AM196" s="51">
        <v>125.47277379703968</v>
      </c>
      <c r="AN196" s="51">
        <v>1266787.9105</v>
      </c>
      <c r="AO196" s="51">
        <v>2498731.41249</v>
      </c>
      <c r="AP196" s="51">
        <f t="shared" si="44"/>
        <v>13593.363568546452</v>
      </c>
      <c r="AQ196" s="51">
        <f t="shared" si="45"/>
        <v>26812.826573879895</v>
      </c>
      <c r="AR196" s="51">
        <v>18839.919999999998</v>
      </c>
      <c r="AS196" s="51">
        <f t="shared" si="39"/>
        <v>202.16318772828205</v>
      </c>
      <c r="AT196" s="51">
        <v>-4502.523000000001</v>
      </c>
      <c r="AU196" s="51">
        <v>1900291.8</v>
      </c>
      <c r="AV196" s="51">
        <f t="shared" si="40"/>
        <v>20391.225010611248</v>
      </c>
    </row>
    <row r="197" spans="1:48">
      <c r="A197" s="74">
        <v>39904</v>
      </c>
      <c r="B197" s="43">
        <v>2009</v>
      </c>
      <c r="C197" s="43">
        <v>4</v>
      </c>
      <c r="D197" s="43">
        <v>197</v>
      </c>
      <c r="E197" s="50">
        <v>91.506867359583211</v>
      </c>
      <c r="F197" s="50">
        <v>90.802697679999994</v>
      </c>
      <c r="G197" s="51">
        <v>91.177407736616161</v>
      </c>
      <c r="H197" s="51">
        <v>96.446621638492275</v>
      </c>
      <c r="I197" s="51">
        <v>97.607085010340867</v>
      </c>
      <c r="J197" s="51">
        <v>90.190008381163949</v>
      </c>
      <c r="K197" s="51">
        <v>88.137091164975786</v>
      </c>
      <c r="L197" s="51">
        <v>85.187223099410019</v>
      </c>
      <c r="M197" s="51">
        <v>89.519498863386147</v>
      </c>
      <c r="N197" s="51">
        <v>93.517822540048002</v>
      </c>
      <c r="O197" s="51">
        <v>38.49</v>
      </c>
      <c r="P197" s="51">
        <v>82.118058630098005</v>
      </c>
      <c r="Q197" s="51">
        <v>91.502974999968927</v>
      </c>
      <c r="R197" s="51">
        <v>93.265086120167069</v>
      </c>
      <c r="S197" s="51">
        <f t="shared" si="46"/>
        <v>98.110642263356993</v>
      </c>
      <c r="T197" s="51">
        <v>17372.169000000002</v>
      </c>
      <c r="U197" s="51">
        <v>1984.1130000000001</v>
      </c>
      <c r="V197" s="51">
        <v>17203.626</v>
      </c>
      <c r="W197" s="51">
        <v>2377.902</v>
      </c>
      <c r="X197" s="51">
        <v>12549.206</v>
      </c>
      <c r="Y197" s="51">
        <v>2276.5189999999998</v>
      </c>
      <c r="Z197" s="51">
        <f t="shared" si="47"/>
        <v>189.85359765631554</v>
      </c>
      <c r="AA197" s="51">
        <f t="shared" si="48"/>
        <v>21.683590069073425</v>
      </c>
      <c r="AB197" s="51">
        <f t="shared" si="49"/>
        <v>184.45944474692328</v>
      </c>
      <c r="AC197" s="51">
        <f t="shared" si="50"/>
        <v>25.496164737747634</v>
      </c>
      <c r="AD197" s="51">
        <f t="shared" si="51"/>
        <v>134.55416728861451</v>
      </c>
      <c r="AE197" s="51">
        <f t="shared" si="52"/>
        <v>24.409123442687083</v>
      </c>
      <c r="AF197" s="51">
        <v>291617.90500000003</v>
      </c>
      <c r="AG197" s="51">
        <v>217719.364</v>
      </c>
      <c r="AH197" s="51">
        <f t="shared" si="42"/>
        <v>311831.36762526503</v>
      </c>
      <c r="AI197" s="51">
        <f t="shared" si="43"/>
        <v>232810.55748145122</v>
      </c>
      <c r="AJ197" s="50">
        <v>212.709</v>
      </c>
      <c r="AK197" s="51">
        <v>1794.7983999999999</v>
      </c>
      <c r="AL197" s="51">
        <f t="shared" si="41"/>
        <v>843.78112820802119</v>
      </c>
      <c r="AM197" s="51">
        <v>115.56499134830791</v>
      </c>
      <c r="AN197" s="51">
        <v>1260477.5948000001</v>
      </c>
      <c r="AO197" s="51">
        <v>2454859.7115099998</v>
      </c>
      <c r="AP197" s="51">
        <f t="shared" si="44"/>
        <v>13478.474589805746</v>
      </c>
      <c r="AQ197" s="51">
        <f t="shared" si="45"/>
        <v>26250.180391643877</v>
      </c>
      <c r="AR197" s="51">
        <v>21477.24</v>
      </c>
      <c r="AS197" s="51">
        <f t="shared" si="39"/>
        <v>229.65932499981599</v>
      </c>
      <c r="AT197" s="51">
        <v>-1610.3950000000004</v>
      </c>
      <c r="AU197" s="51">
        <v>1887632.1</v>
      </c>
      <c r="AV197" s="51">
        <f t="shared" si="40"/>
        <v>20184.731089003297</v>
      </c>
    </row>
    <row r="198" spans="1:48">
      <c r="A198" s="74">
        <v>39934</v>
      </c>
      <c r="B198" s="43">
        <v>2009</v>
      </c>
      <c r="C198" s="43">
        <v>5</v>
      </c>
      <c r="D198" s="43">
        <v>198</v>
      </c>
      <c r="E198" s="50">
        <v>93.166308322797789</v>
      </c>
      <c r="F198" s="50">
        <v>94.02553082</v>
      </c>
      <c r="G198" s="51">
        <v>92.184933472640651</v>
      </c>
      <c r="H198" s="51">
        <v>98.609052593605284</v>
      </c>
      <c r="I198" s="51">
        <v>99.067318441445494</v>
      </c>
      <c r="J198" s="51">
        <v>90.988943599439381</v>
      </c>
      <c r="K198" s="51">
        <v>88.593426227775709</v>
      </c>
      <c r="L198" s="51">
        <v>85.684339603411289</v>
      </c>
      <c r="M198" s="51">
        <v>89.017852580234205</v>
      </c>
      <c r="N198" s="51">
        <v>93.245433168060998</v>
      </c>
      <c r="O198" s="51">
        <v>38.033999999999999</v>
      </c>
      <c r="P198" s="51">
        <v>78.276947029351007</v>
      </c>
      <c r="Q198" s="51">
        <v>93.281967297249579</v>
      </c>
      <c r="R198" s="51">
        <v>94.379391574970896</v>
      </c>
      <c r="S198" s="51">
        <f t="shared" si="46"/>
        <v>98.837220436148314</v>
      </c>
      <c r="T198" s="51">
        <v>17238.291000000001</v>
      </c>
      <c r="U198" s="51">
        <v>2420.317</v>
      </c>
      <c r="V198" s="51">
        <v>16788.594000000001</v>
      </c>
      <c r="W198" s="51">
        <v>2186.5479999999998</v>
      </c>
      <c r="X198" s="51">
        <v>12469.105</v>
      </c>
      <c r="Y198" s="51">
        <v>2132.9409999999998</v>
      </c>
      <c r="Z198" s="51">
        <f t="shared" si="47"/>
        <v>184.79767847379298</v>
      </c>
      <c r="AA198" s="51">
        <f t="shared" si="48"/>
        <v>25.946247384421994</v>
      </c>
      <c r="AB198" s="51">
        <f t="shared" si="49"/>
        <v>177.88410923017946</v>
      </c>
      <c r="AC198" s="51">
        <f t="shared" si="50"/>
        <v>23.167642464224841</v>
      </c>
      <c r="AD198" s="51">
        <f t="shared" si="51"/>
        <v>132.11681906314351</v>
      </c>
      <c r="AE198" s="51">
        <f t="shared" si="52"/>
        <v>22.599647702811094</v>
      </c>
      <c r="AF198" s="51">
        <v>179534.603</v>
      </c>
      <c r="AG198" s="51">
        <v>214794.9682</v>
      </c>
      <c r="AH198" s="51">
        <f t="shared" si="42"/>
        <v>192539.83482109589</v>
      </c>
      <c r="AI198" s="51">
        <f t="shared" si="43"/>
        <v>230354.41082981951</v>
      </c>
      <c r="AJ198" s="50">
        <v>213.02199999999999</v>
      </c>
      <c r="AK198" s="51">
        <v>1905.4983</v>
      </c>
      <c r="AL198" s="51">
        <f t="shared" si="41"/>
        <v>894.50775037320091</v>
      </c>
      <c r="AM198" s="51">
        <v>115.20873378156185</v>
      </c>
      <c r="AN198" s="51">
        <v>1273296.1157799999</v>
      </c>
      <c r="AO198" s="51">
        <v>2454104.9715599995</v>
      </c>
      <c r="AP198" s="51">
        <f t="shared" si="44"/>
        <v>13655.318791699679</v>
      </c>
      <c r="AQ198" s="51">
        <f t="shared" si="45"/>
        <v>26318.76852496187</v>
      </c>
      <c r="AR198" s="51">
        <v>23924.98</v>
      </c>
      <c r="AS198" s="51">
        <f t="shared" si="39"/>
        <v>256.58071593574766</v>
      </c>
      <c r="AT198" s="51">
        <v>-1470.9649999999965</v>
      </c>
      <c r="AU198" s="51">
        <v>1875129.7</v>
      </c>
      <c r="AV198" s="51">
        <f t="shared" si="40"/>
        <v>20109.614340257911</v>
      </c>
    </row>
    <row r="199" spans="1:48">
      <c r="A199" s="74">
        <v>39965</v>
      </c>
      <c r="B199" s="43">
        <v>2009</v>
      </c>
      <c r="C199" s="43">
        <v>6</v>
      </c>
      <c r="D199" s="43">
        <v>199</v>
      </c>
      <c r="E199" s="50">
        <v>95.322642745092907</v>
      </c>
      <c r="F199" s="50">
        <v>93.721340359999999</v>
      </c>
      <c r="G199" s="51">
        <v>92.937905127461093</v>
      </c>
      <c r="H199" s="51">
        <v>93.537419098657679</v>
      </c>
      <c r="I199" s="51">
        <v>102.77745441084475</v>
      </c>
      <c r="J199" s="51">
        <v>95.450649728631547</v>
      </c>
      <c r="K199" s="51">
        <v>90.122666017864674</v>
      </c>
      <c r="L199" s="51">
        <v>91.565342347706292</v>
      </c>
      <c r="M199" s="51">
        <v>92.080033984613507</v>
      </c>
      <c r="N199" s="51">
        <v>93.417141911415001</v>
      </c>
      <c r="O199" s="51">
        <v>39.299999999999997</v>
      </c>
      <c r="P199" s="51">
        <v>81.035785083281993</v>
      </c>
      <c r="Q199" s="51">
        <v>95.541914679580444</v>
      </c>
      <c r="R199" s="51">
        <v>95.810623087858033</v>
      </c>
      <c r="S199" s="51">
        <f t="shared" si="46"/>
        <v>99.71954215553825</v>
      </c>
      <c r="T199" s="51">
        <v>19401.741000000002</v>
      </c>
      <c r="U199" s="51">
        <v>2846.8029999999999</v>
      </c>
      <c r="V199" s="51">
        <v>19569.999</v>
      </c>
      <c r="W199" s="51">
        <v>2603.201</v>
      </c>
      <c r="X199" s="51">
        <v>14360.114</v>
      </c>
      <c r="Y199" s="51">
        <v>2606.6840000000002</v>
      </c>
      <c r="Z199" s="51">
        <f t="shared" si="47"/>
        <v>203.07046457115445</v>
      </c>
      <c r="AA199" s="51">
        <f t="shared" si="48"/>
        <v>29.796377951471268</v>
      </c>
      <c r="AB199" s="51">
        <f t="shared" si="49"/>
        <v>204.25708934232037</v>
      </c>
      <c r="AC199" s="51">
        <f t="shared" si="50"/>
        <v>27.170275237776849</v>
      </c>
      <c r="AD199" s="51">
        <f t="shared" si="51"/>
        <v>149.88018590414364</v>
      </c>
      <c r="AE199" s="51">
        <f t="shared" si="52"/>
        <v>27.206628200399859</v>
      </c>
      <c r="AF199" s="51">
        <v>218207.90299999999</v>
      </c>
      <c r="AG199" s="51">
        <v>313512.4081</v>
      </c>
      <c r="AH199" s="51">
        <f t="shared" si="42"/>
        <v>233584.43486412885</v>
      </c>
      <c r="AI199" s="51">
        <f t="shared" si="43"/>
        <v>335604.79552810069</v>
      </c>
      <c r="AJ199" s="50">
        <v>214.79</v>
      </c>
      <c r="AK199" s="51">
        <v>1934.0211999999999</v>
      </c>
      <c r="AL199" s="51">
        <f t="shared" si="41"/>
        <v>900.42422831602971</v>
      </c>
      <c r="AM199" s="51">
        <v>117.43253616693252</v>
      </c>
      <c r="AN199" s="51">
        <v>1279193.3184700001</v>
      </c>
      <c r="AO199" s="51">
        <v>2460032.4345199997</v>
      </c>
      <c r="AP199" s="51">
        <f t="shared" si="44"/>
        <v>13693.346770157292</v>
      </c>
      <c r="AQ199" s="51">
        <f t="shared" si="45"/>
        <v>26333.843919703551</v>
      </c>
      <c r="AR199" s="51">
        <v>24573.53</v>
      </c>
      <c r="AS199" s="51">
        <f t="shared" si="39"/>
        <v>263.05161448101705</v>
      </c>
      <c r="AT199" s="51">
        <v>-1528.7639999999992</v>
      </c>
      <c r="AU199" s="51">
        <v>1877054.8</v>
      </c>
      <c r="AV199" s="51">
        <f t="shared" si="40"/>
        <v>20093.258705987402</v>
      </c>
    </row>
    <row r="200" spans="1:48">
      <c r="A200" s="74">
        <v>39995</v>
      </c>
      <c r="B200" s="43">
        <v>2009</v>
      </c>
      <c r="C200" s="43">
        <v>7</v>
      </c>
      <c r="D200" s="43">
        <v>200</v>
      </c>
      <c r="E200" s="50">
        <v>96.380261190376189</v>
      </c>
      <c r="F200" s="50">
        <v>95.979006569999996</v>
      </c>
      <c r="G200" s="51">
        <v>95.5594323520871</v>
      </c>
      <c r="H200" s="51">
        <v>97.204349591193278</v>
      </c>
      <c r="I200" s="51">
        <v>104.37234442588912</v>
      </c>
      <c r="J200" s="51">
        <v>97.528432481645112</v>
      </c>
      <c r="K200" s="51">
        <v>92.604666762779814</v>
      </c>
      <c r="L200" s="51">
        <v>93.327324043087614</v>
      </c>
      <c r="M200" s="51">
        <v>93.77583095167175</v>
      </c>
      <c r="N200" s="51">
        <v>93.671601856384996</v>
      </c>
      <c r="O200" s="51">
        <v>40.840000000000003</v>
      </c>
      <c r="P200" s="51">
        <v>85.422185151907996</v>
      </c>
      <c r="Q200" s="51">
        <v>94.875519003280104</v>
      </c>
      <c r="R200" s="51">
        <v>95.628644563334461</v>
      </c>
      <c r="S200" s="51">
        <f t="shared" si="46"/>
        <v>99.212447731018955</v>
      </c>
      <c r="T200" s="51">
        <v>18016.248</v>
      </c>
      <c r="U200" s="51">
        <v>2898.8029999999999</v>
      </c>
      <c r="V200" s="51">
        <v>19254.846000000001</v>
      </c>
      <c r="W200" s="51">
        <v>2877.9059999999999</v>
      </c>
      <c r="X200" s="51">
        <v>13829.296</v>
      </c>
      <c r="Y200" s="51">
        <v>2547.643</v>
      </c>
      <c r="Z200" s="51">
        <f t="shared" si="47"/>
        <v>189.89353828332816</v>
      </c>
      <c r="AA200" s="51">
        <f t="shared" si="48"/>
        <v>30.553751172626317</v>
      </c>
      <c r="AB200" s="51">
        <f t="shared" si="49"/>
        <v>201.35019259054326</v>
      </c>
      <c r="AC200" s="51">
        <f t="shared" si="50"/>
        <v>30.094602021614712</v>
      </c>
      <c r="AD200" s="51">
        <f t="shared" si="51"/>
        <v>144.61457718184968</v>
      </c>
      <c r="AE200" s="51">
        <f t="shared" si="52"/>
        <v>26.641002929961079</v>
      </c>
      <c r="AF200" s="51">
        <v>207261.035</v>
      </c>
      <c r="AG200" s="51">
        <v>257790.97570000001</v>
      </c>
      <c r="AH200" s="51">
        <f t="shared" si="42"/>
        <v>221263.46821501735</v>
      </c>
      <c r="AI200" s="51">
        <f t="shared" si="43"/>
        <v>275207.1818898099</v>
      </c>
      <c r="AJ200" s="50">
        <v>214.726</v>
      </c>
      <c r="AK200" s="51">
        <v>1850.2274</v>
      </c>
      <c r="AL200" s="51">
        <f t="shared" si="41"/>
        <v>861.66901073926783</v>
      </c>
      <c r="AM200" s="51">
        <v>117.40274491455706</v>
      </c>
      <c r="AN200" s="51">
        <v>1287207.23022</v>
      </c>
      <c r="AO200" s="51">
        <v>2444631.7409399999</v>
      </c>
      <c r="AP200" s="51">
        <f t="shared" si="44"/>
        <v>13741.701910825808</v>
      </c>
      <c r="AQ200" s="51">
        <f t="shared" si="45"/>
        <v>26097.896187235587</v>
      </c>
      <c r="AR200" s="51">
        <v>25289.29</v>
      </c>
      <c r="AS200" s="51">
        <f t="shared" si="39"/>
        <v>269.9781950859869</v>
      </c>
      <c r="AT200" s="51">
        <v>1976.7139999999963</v>
      </c>
      <c r="AU200" s="51">
        <v>1889676.7</v>
      </c>
      <c r="AV200" s="51">
        <f t="shared" si="40"/>
        <v>20173.421427095971</v>
      </c>
    </row>
    <row r="201" spans="1:48">
      <c r="A201" s="74">
        <v>40026</v>
      </c>
      <c r="B201" s="43">
        <v>2009</v>
      </c>
      <c r="C201" s="43">
        <v>8</v>
      </c>
      <c r="D201" s="43">
        <v>201</v>
      </c>
      <c r="E201" s="50">
        <v>94.355095946058725</v>
      </c>
      <c r="F201" s="50">
        <v>96.024772060000004</v>
      </c>
      <c r="G201" s="51">
        <v>93.860802095496751</v>
      </c>
      <c r="H201" s="51">
        <v>96.173349298200492</v>
      </c>
      <c r="I201" s="51">
        <v>102.27100462811222</v>
      </c>
      <c r="J201" s="51">
        <v>92.801635173411881</v>
      </c>
      <c r="K201" s="51">
        <v>92.148466562742698</v>
      </c>
      <c r="L201" s="51">
        <v>89.603743677120363</v>
      </c>
      <c r="M201" s="51">
        <v>94.633353284983343</v>
      </c>
      <c r="N201" s="51">
        <v>93.895719694096002</v>
      </c>
      <c r="O201" s="51">
        <v>41.231000000000002</v>
      </c>
      <c r="P201" s="51">
        <v>81.546048210899002</v>
      </c>
      <c r="Q201" s="51">
        <v>96.602574399065844</v>
      </c>
      <c r="R201" s="51">
        <v>96.488986564505552</v>
      </c>
      <c r="S201" s="51">
        <f t="shared" si="46"/>
        <v>100.11772103594888</v>
      </c>
      <c r="T201" s="51">
        <v>19565.548999999999</v>
      </c>
      <c r="U201" s="51">
        <v>2707.97</v>
      </c>
      <c r="V201" s="51">
        <v>20234.101999999999</v>
      </c>
      <c r="W201" s="51">
        <v>2856.9479999999999</v>
      </c>
      <c r="X201" s="51">
        <v>14888.447</v>
      </c>
      <c r="Y201" s="51">
        <v>2488.7060000000001</v>
      </c>
      <c r="Z201" s="51">
        <f t="shared" si="47"/>
        <v>202.53651749667242</v>
      </c>
      <c r="AA201" s="51">
        <f t="shared" si="48"/>
        <v>28.032068677728596</v>
      </c>
      <c r="AB201" s="51">
        <f t="shared" si="49"/>
        <v>209.70374672214993</v>
      </c>
      <c r="AC201" s="51">
        <f t="shared" si="50"/>
        <v>29.609058004667208</v>
      </c>
      <c r="AD201" s="51">
        <f t="shared" si="51"/>
        <v>154.30203518664445</v>
      </c>
      <c r="AE201" s="51">
        <f t="shared" si="52"/>
        <v>25.792643166961149</v>
      </c>
      <c r="AF201" s="51">
        <v>252510.89499999999</v>
      </c>
      <c r="AG201" s="51">
        <v>204111.3112</v>
      </c>
      <c r="AH201" s="51">
        <f t="shared" si="42"/>
        <v>268926.94983611425</v>
      </c>
      <c r="AI201" s="51">
        <f t="shared" si="43"/>
        <v>217380.84746032802</v>
      </c>
      <c r="AJ201" s="50">
        <v>215.44499999999999</v>
      </c>
      <c r="AK201" s="51">
        <v>1799.4038</v>
      </c>
      <c r="AL201" s="51">
        <f t="shared" si="41"/>
        <v>835.20332335398825</v>
      </c>
      <c r="AM201" s="51">
        <v>114.70747684974047</v>
      </c>
      <c r="AN201" s="51">
        <v>1267296.32033</v>
      </c>
      <c r="AO201" s="51">
        <v>2396636.6905899998</v>
      </c>
      <c r="AP201" s="51">
        <f t="shared" si="44"/>
        <v>13496.848679138304</v>
      </c>
      <c r="AQ201" s="51">
        <f t="shared" si="45"/>
        <v>25524.450937678856</v>
      </c>
      <c r="AR201" s="51">
        <v>27996.44</v>
      </c>
      <c r="AS201" s="51">
        <f t="shared" si="39"/>
        <v>298.16524215597832</v>
      </c>
      <c r="AT201" s="51">
        <v>3099.4260000000068</v>
      </c>
      <c r="AU201" s="51">
        <v>1876102.9</v>
      </c>
      <c r="AV201" s="51">
        <f t="shared" si="40"/>
        <v>19980.707385940255</v>
      </c>
    </row>
    <row r="202" spans="1:48">
      <c r="A202" s="74">
        <v>40057</v>
      </c>
      <c r="B202" s="43">
        <v>2009</v>
      </c>
      <c r="C202" s="43">
        <v>9</v>
      </c>
      <c r="D202" s="43">
        <v>202</v>
      </c>
      <c r="E202" s="50">
        <v>94.66753612768008</v>
      </c>
      <c r="F202" s="50">
        <v>90.457517809999999</v>
      </c>
      <c r="G202" s="51">
        <v>93.9946593090108</v>
      </c>
      <c r="H202" s="51">
        <v>94.717405042858687</v>
      </c>
      <c r="I202" s="51">
        <v>106.4442067121052</v>
      </c>
      <c r="J202" s="51">
        <v>92.535947059470686</v>
      </c>
      <c r="K202" s="51">
        <v>92.809352129867932</v>
      </c>
      <c r="L202" s="51">
        <v>90.139604964685844</v>
      </c>
      <c r="M202" s="51">
        <v>93.730932611320782</v>
      </c>
      <c r="N202" s="51">
        <v>94.366711949963005</v>
      </c>
      <c r="O202" s="51">
        <v>42.758000000000003</v>
      </c>
      <c r="P202" s="51">
        <v>81.897234354676002</v>
      </c>
      <c r="Q202" s="51">
        <v>96.648818957374957</v>
      </c>
      <c r="R202" s="51">
        <v>96.776165577891703</v>
      </c>
      <c r="S202" s="51">
        <f t="shared" si="46"/>
        <v>99.868411173602183</v>
      </c>
      <c r="T202" s="51">
        <v>20939.085999999999</v>
      </c>
      <c r="U202" s="51">
        <v>2800.43</v>
      </c>
      <c r="V202" s="51">
        <v>21818.126</v>
      </c>
      <c r="W202" s="51">
        <v>3119.63</v>
      </c>
      <c r="X202" s="51">
        <v>16091.81</v>
      </c>
      <c r="Y202" s="51">
        <v>2606.6849999999999</v>
      </c>
      <c r="Z202" s="51">
        <f t="shared" si="47"/>
        <v>216.65123511995287</v>
      </c>
      <c r="AA202" s="51">
        <f t="shared" si="48"/>
        <v>28.975315272451223</v>
      </c>
      <c r="AB202" s="51">
        <f t="shared" si="49"/>
        <v>225.44937454087665</v>
      </c>
      <c r="AC202" s="51">
        <f t="shared" si="50"/>
        <v>32.235519782906884</v>
      </c>
      <c r="AD202" s="51">
        <f t="shared" si="51"/>
        <v>166.27864830052883</v>
      </c>
      <c r="AE202" s="51">
        <f t="shared" si="52"/>
        <v>26.935196124318146</v>
      </c>
      <c r="AF202" s="51">
        <v>212587.89300000001</v>
      </c>
      <c r="AG202" s="51">
        <v>238776.31770000001</v>
      </c>
      <c r="AH202" s="51">
        <f t="shared" si="42"/>
        <v>225278.47861513137</v>
      </c>
      <c r="AI202" s="51">
        <f t="shared" si="43"/>
        <v>253030.23997128219</v>
      </c>
      <c r="AJ202" s="50">
        <v>215.86099999999999</v>
      </c>
      <c r="AK202" s="51">
        <v>1747.2127</v>
      </c>
      <c r="AL202" s="51">
        <f t="shared" si="41"/>
        <v>809.41564247362885</v>
      </c>
      <c r="AM202" s="51">
        <v>118.33042983243097</v>
      </c>
      <c r="AN202" s="51">
        <v>1278519.9176400001</v>
      </c>
      <c r="AO202" s="51">
        <v>2465824.5390900001</v>
      </c>
      <c r="AP202" s="51">
        <f t="shared" si="44"/>
        <v>13548.420743089177</v>
      </c>
      <c r="AQ202" s="51">
        <f t="shared" si="45"/>
        <v>26130.236903850997</v>
      </c>
      <c r="AR202" s="51">
        <v>29054.54</v>
      </c>
      <c r="AS202" s="51">
        <f t="shared" si="39"/>
        <v>307.88971449387657</v>
      </c>
      <c r="AT202" s="51">
        <v>4040.3139999999912</v>
      </c>
      <c r="AU202" s="51">
        <v>1914630.5</v>
      </c>
      <c r="AV202" s="51">
        <f t="shared" si="40"/>
        <v>20289.257307335381</v>
      </c>
    </row>
    <row r="203" spans="1:48">
      <c r="A203" s="74">
        <v>40087</v>
      </c>
      <c r="B203" s="43">
        <v>2009</v>
      </c>
      <c r="C203" s="43">
        <v>10</v>
      </c>
      <c r="D203" s="43">
        <v>203</v>
      </c>
      <c r="E203" s="50">
        <v>98.637455112748995</v>
      </c>
      <c r="F203" s="50">
        <v>95.166996879999999</v>
      </c>
      <c r="G203" s="51">
        <v>98.941394594470694</v>
      </c>
      <c r="H203" s="51">
        <v>97.623685211163831</v>
      </c>
      <c r="I203" s="51">
        <v>106.95272062046288</v>
      </c>
      <c r="J203" s="51">
        <v>97.669253745068787</v>
      </c>
      <c r="K203" s="51">
        <v>99.275693689495697</v>
      </c>
      <c r="L203" s="51">
        <v>94.89671047877421</v>
      </c>
      <c r="M203" s="51">
        <v>98.784850916025945</v>
      </c>
      <c r="N203" s="51">
        <v>94.652203595540001</v>
      </c>
      <c r="O203" s="51">
        <v>43.378999999999998</v>
      </c>
      <c r="P203" s="51">
        <v>76.954976711002999</v>
      </c>
      <c r="Q203" s="51">
        <v>97.846247992209413</v>
      </c>
      <c r="R203" s="51">
        <v>97.420155172810723</v>
      </c>
      <c r="S203" s="51">
        <f t="shared" si="46"/>
        <v>100.43737645320196</v>
      </c>
      <c r="T203" s="51">
        <v>22117.618999999999</v>
      </c>
      <c r="U203" s="51">
        <v>3155.049</v>
      </c>
      <c r="V203" s="51">
        <v>21880.85</v>
      </c>
      <c r="W203" s="51">
        <v>3022.69</v>
      </c>
      <c r="X203" s="51">
        <v>16099.66</v>
      </c>
      <c r="Y203" s="51">
        <v>2758.5</v>
      </c>
      <c r="Z203" s="51">
        <f t="shared" si="47"/>
        <v>226.04463077379339</v>
      </c>
      <c r="AA203" s="51">
        <f t="shared" si="48"/>
        <v>32.244966615901383</v>
      </c>
      <c r="AB203" s="51">
        <f t="shared" si="49"/>
        <v>224.60290646413165</v>
      </c>
      <c r="AC203" s="51">
        <f t="shared" si="50"/>
        <v>31.027357682177161</v>
      </c>
      <c r="AD203" s="51">
        <f t="shared" si="51"/>
        <v>165.26005292684343</v>
      </c>
      <c r="AE203" s="51">
        <f t="shared" si="52"/>
        <v>28.315495855111077</v>
      </c>
      <c r="AF203" s="51">
        <v>195089.56899999999</v>
      </c>
      <c r="AG203" s="51">
        <v>245246.5846</v>
      </c>
      <c r="AH203" s="51">
        <f t="shared" si="42"/>
        <v>206112.0202057214</v>
      </c>
      <c r="AI203" s="51">
        <f t="shared" si="43"/>
        <v>259102.87904967062</v>
      </c>
      <c r="AJ203" s="50">
        <v>216.50899999999999</v>
      </c>
      <c r="AK203" s="51">
        <v>1695.9575</v>
      </c>
      <c r="AL203" s="51">
        <f t="shared" si="41"/>
        <v>783.31963105459829</v>
      </c>
      <c r="AM203" s="51">
        <v>117.01939078734762</v>
      </c>
      <c r="AN203" s="51">
        <v>1315424.2167199999</v>
      </c>
      <c r="AO203" s="51">
        <v>2471927.5119399996</v>
      </c>
      <c r="AP203" s="51">
        <f t="shared" si="44"/>
        <v>13897.449470283464</v>
      </c>
      <c r="AQ203" s="51">
        <f t="shared" si="45"/>
        <v>26115.900296445678</v>
      </c>
      <c r="AR203" s="51">
        <v>29997.25</v>
      </c>
      <c r="AS203" s="51">
        <f t="shared" si="39"/>
        <v>316.92077796922484</v>
      </c>
      <c r="AT203" s="51">
        <v>613.60300000000279</v>
      </c>
      <c r="AU203" s="51">
        <v>1929959.8</v>
      </c>
      <c r="AV203" s="51">
        <f t="shared" si="40"/>
        <v>20390.014460169838</v>
      </c>
    </row>
    <row r="204" spans="1:48">
      <c r="A204" s="74">
        <v>40118</v>
      </c>
      <c r="B204" s="43">
        <v>2009</v>
      </c>
      <c r="C204" s="43">
        <v>11</v>
      </c>
      <c r="D204" s="43">
        <v>204</v>
      </c>
      <c r="E204" s="50">
        <v>99.587745764014016</v>
      </c>
      <c r="F204" s="50">
        <v>97.656596699999994</v>
      </c>
      <c r="G204" s="51">
        <v>96.428496649727862</v>
      </c>
      <c r="H204" s="51">
        <v>93.051872548893826</v>
      </c>
      <c r="I204" s="51">
        <v>103.40853091038139</v>
      </c>
      <c r="J204" s="51">
        <v>96.325591264786041</v>
      </c>
      <c r="K204" s="51">
        <v>97.367964412791409</v>
      </c>
      <c r="L204" s="51">
        <v>95.110442927994526</v>
      </c>
      <c r="M204" s="51">
        <v>99.549056275220266</v>
      </c>
      <c r="N204" s="51">
        <v>95.143194058464005</v>
      </c>
      <c r="O204" s="51">
        <v>43.567999999999998</v>
      </c>
      <c r="P204" s="51">
        <v>78.158785582700006</v>
      </c>
      <c r="Q204" s="51">
        <v>98.788206119179222</v>
      </c>
      <c r="R204" s="51">
        <v>97.953459164310502</v>
      </c>
      <c r="S204" s="51">
        <f t="shared" si="46"/>
        <v>100.85218731629323</v>
      </c>
      <c r="T204" s="51">
        <v>22364.013999999999</v>
      </c>
      <c r="U204" s="51">
        <v>3175.172</v>
      </c>
      <c r="V204" s="51">
        <v>22493.453000000001</v>
      </c>
      <c r="W204" s="51">
        <v>3129.4050000000002</v>
      </c>
      <c r="X204" s="51">
        <v>16575.170999999998</v>
      </c>
      <c r="Y204" s="51">
        <v>2788.877</v>
      </c>
      <c r="Z204" s="51">
        <f t="shared" si="47"/>
        <v>226.38344068136834</v>
      </c>
      <c r="AA204" s="51">
        <f t="shared" si="48"/>
        <v>32.141205157318439</v>
      </c>
      <c r="AB204" s="51">
        <f t="shared" si="49"/>
        <v>229.63408532891839</v>
      </c>
      <c r="AC204" s="51">
        <f t="shared" si="50"/>
        <v>31.947876335338282</v>
      </c>
      <c r="AD204" s="51">
        <f t="shared" si="51"/>
        <v>169.21475914593518</v>
      </c>
      <c r="AE204" s="51">
        <f t="shared" si="52"/>
        <v>28.471449847644909</v>
      </c>
      <c r="AF204" s="51">
        <v>217061.359</v>
      </c>
      <c r="AG204" s="51">
        <v>257849.66759999999</v>
      </c>
      <c r="AH204" s="51">
        <f t="shared" si="42"/>
        <v>228141.76163417342</v>
      </c>
      <c r="AI204" s="51">
        <f t="shared" si="43"/>
        <v>271012.20444791391</v>
      </c>
      <c r="AJ204" s="50">
        <v>217.23400000000001</v>
      </c>
      <c r="AK204" s="51">
        <v>1510.8202000000001</v>
      </c>
      <c r="AL204" s="51">
        <f t="shared" si="41"/>
        <v>695.48054171998854</v>
      </c>
      <c r="AM204" s="51">
        <v>115.61210842871436</v>
      </c>
      <c r="AN204" s="51">
        <v>1332643.8178099999</v>
      </c>
      <c r="AO204" s="51">
        <v>2492334.3444099999</v>
      </c>
      <c r="AP204" s="51">
        <f t="shared" si="44"/>
        <v>14006.717253901641</v>
      </c>
      <c r="AQ204" s="51">
        <f t="shared" si="45"/>
        <v>26195.613559898982</v>
      </c>
      <c r="AR204" s="51">
        <v>30620.45</v>
      </c>
      <c r="AS204" s="51">
        <f t="shared" si="39"/>
        <v>321.83542189243946</v>
      </c>
      <c r="AT204" s="51">
        <v>2172.4590000000062</v>
      </c>
      <c r="AU204" s="51">
        <v>1950182.7</v>
      </c>
      <c r="AV204" s="51">
        <f t="shared" si="40"/>
        <v>20497.343181495915</v>
      </c>
    </row>
    <row r="205" spans="1:48">
      <c r="A205" s="74">
        <v>40148</v>
      </c>
      <c r="B205" s="43">
        <v>2009</v>
      </c>
      <c r="C205" s="43">
        <v>12</v>
      </c>
      <c r="D205" s="43">
        <v>205</v>
      </c>
      <c r="E205" s="50">
        <v>100.34468783233994</v>
      </c>
      <c r="F205" s="50">
        <v>123.12741335</v>
      </c>
      <c r="G205" s="51">
        <v>95.685859635398586</v>
      </c>
      <c r="H205" s="51">
        <v>96.606316146040754</v>
      </c>
      <c r="I205" s="51">
        <v>94.62043497130648</v>
      </c>
      <c r="J205" s="51">
        <v>100.33651233895178</v>
      </c>
      <c r="K205" s="51">
        <v>92.975201747377966</v>
      </c>
      <c r="L205" s="51">
        <v>100.60461006744357</v>
      </c>
      <c r="M205" s="51">
        <v>102.05666741184605</v>
      </c>
      <c r="N205" s="51">
        <v>95.536951859487999</v>
      </c>
      <c r="O205" s="51">
        <v>45.226999999999997</v>
      </c>
      <c r="P205" s="51">
        <v>80.126070947835998</v>
      </c>
      <c r="Q205" s="51">
        <v>98.524437613207283</v>
      </c>
      <c r="R205" s="51">
        <v>98.706906967136632</v>
      </c>
      <c r="S205" s="51">
        <f t="shared" si="46"/>
        <v>99.815140237359373</v>
      </c>
      <c r="T205" s="51">
        <v>23023.983</v>
      </c>
      <c r="U205" s="51">
        <v>3321.3530000000001</v>
      </c>
      <c r="V205" s="51">
        <v>23184.512999999999</v>
      </c>
      <c r="W205" s="51">
        <v>3633.1419999999998</v>
      </c>
      <c r="X205" s="51">
        <v>16474.330000000002</v>
      </c>
      <c r="Y205" s="51">
        <v>3077.0410000000002</v>
      </c>
      <c r="Z205" s="51">
        <f t="shared" si="47"/>
        <v>233.68804286291726</v>
      </c>
      <c r="AA205" s="51">
        <f t="shared" si="48"/>
        <v>33.710956189764332</v>
      </c>
      <c r="AB205" s="51">
        <f t="shared" si="49"/>
        <v>234.88237766095764</v>
      </c>
      <c r="AC205" s="51">
        <f t="shared" si="50"/>
        <v>36.807373583386763</v>
      </c>
      <c r="AD205" s="51">
        <f t="shared" si="51"/>
        <v>166.90149155909572</v>
      </c>
      <c r="AE205" s="51">
        <f t="shared" si="52"/>
        <v>31.173512518475196</v>
      </c>
      <c r="AF205" s="51">
        <v>393671.00400000002</v>
      </c>
      <c r="AG205" s="51">
        <v>442177.09850000002</v>
      </c>
      <c r="AH205" s="51">
        <f t="shared" si="42"/>
        <v>412061.50744582672</v>
      </c>
      <c r="AI205" s="51">
        <f t="shared" si="43"/>
        <v>462833.584172056</v>
      </c>
      <c r="AJ205" s="50">
        <v>217.34700000000001</v>
      </c>
      <c r="AK205" s="51">
        <v>1569.5206000000001</v>
      </c>
      <c r="AL205" s="51">
        <f t="shared" si="41"/>
        <v>722.12664541033462</v>
      </c>
      <c r="AM205" s="51">
        <v>112.53796765035023</v>
      </c>
      <c r="AN205" s="51">
        <v>1473698.89084</v>
      </c>
      <c r="AO205" s="51">
        <v>2695943.1150599997</v>
      </c>
      <c r="AP205" s="51">
        <f t="shared" si="44"/>
        <v>15425.433428182412</v>
      </c>
      <c r="AQ205" s="51">
        <f t="shared" si="45"/>
        <v>28218.852104734167</v>
      </c>
      <c r="AR205" s="51">
        <v>32077.94</v>
      </c>
      <c r="AS205" s="51">
        <f t="shared" si="39"/>
        <v>335.76474207779808</v>
      </c>
      <c r="AT205" s="51">
        <v>9353.6330000000016</v>
      </c>
      <c r="AU205" s="51">
        <v>1993291</v>
      </c>
      <c r="AV205" s="51">
        <f t="shared" si="40"/>
        <v>20864.084118275558</v>
      </c>
    </row>
    <row r="206" spans="1:48">
      <c r="A206" s="74">
        <v>40179</v>
      </c>
      <c r="B206" s="43">
        <v>2010</v>
      </c>
      <c r="C206" s="43">
        <v>1</v>
      </c>
      <c r="D206" s="43">
        <v>206</v>
      </c>
      <c r="E206" s="50">
        <v>95.30670376974237</v>
      </c>
      <c r="F206" s="50">
        <v>94.531113430000005</v>
      </c>
      <c r="G206" s="51">
        <v>93.612613775509061</v>
      </c>
      <c r="H206" s="51">
        <v>98.606312822641968</v>
      </c>
      <c r="I206" s="51">
        <v>94.639002002467294</v>
      </c>
      <c r="J206" s="51">
        <v>91.148632442045013</v>
      </c>
      <c r="K206" s="51">
        <v>92.139500377592725</v>
      </c>
      <c r="L206" s="51">
        <v>84.101346547409179</v>
      </c>
      <c r="M206" s="51">
        <v>93.523675685137192</v>
      </c>
      <c r="N206" s="51">
        <v>96.575479439774</v>
      </c>
      <c r="O206" s="51">
        <v>44.997999999999998</v>
      </c>
      <c r="P206" s="51">
        <v>82.116526042865999</v>
      </c>
      <c r="Q206" s="51">
        <v>99.071809466956864</v>
      </c>
      <c r="R206" s="51">
        <v>99.336159975685021</v>
      </c>
      <c r="S206" s="51">
        <f t="shared" si="46"/>
        <v>99.733882899446826</v>
      </c>
      <c r="T206" s="51">
        <v>19189.888999999999</v>
      </c>
      <c r="U206" s="51">
        <v>3107.8159999999998</v>
      </c>
      <c r="V206" s="51">
        <v>19634.063999999998</v>
      </c>
      <c r="W206" s="51">
        <v>3033.4430000000002</v>
      </c>
      <c r="X206" s="51">
        <v>14260.653</v>
      </c>
      <c r="Y206" s="51">
        <v>2339.9679999999998</v>
      </c>
      <c r="Z206" s="51">
        <f t="shared" si="47"/>
        <v>193.69676503587377</v>
      </c>
      <c r="AA206" s="51">
        <f t="shared" si="48"/>
        <v>31.369327124650336</v>
      </c>
      <c r="AB206" s="51">
        <f t="shared" si="49"/>
        <v>197.65273798389148</v>
      </c>
      <c r="AC206" s="51">
        <f t="shared" si="50"/>
        <v>30.537147809443312</v>
      </c>
      <c r="AD206" s="51">
        <f t="shared" si="51"/>
        <v>143.55953565640797</v>
      </c>
      <c r="AE206" s="51">
        <f t="shared" si="52"/>
        <v>23.556054518040206</v>
      </c>
      <c r="AF206" s="51">
        <v>270420.98700000002</v>
      </c>
      <c r="AG206" s="51">
        <v>262059.86300000001</v>
      </c>
      <c r="AH206" s="51">
        <f t="shared" si="42"/>
        <v>280009.9865604486</v>
      </c>
      <c r="AI206" s="51">
        <f t="shared" si="43"/>
        <v>271352.38108077389</v>
      </c>
      <c r="AJ206" s="50">
        <v>217.488</v>
      </c>
      <c r="AK206" s="51">
        <v>1323.8241</v>
      </c>
      <c r="AL206" s="51">
        <f t="shared" si="41"/>
        <v>608.68834142573394</v>
      </c>
      <c r="AM206" s="51">
        <v>111.36974552643881</v>
      </c>
      <c r="AN206" s="51">
        <v>1410741.67918</v>
      </c>
      <c r="AO206" s="51">
        <v>2583338.1132</v>
      </c>
      <c r="AP206" s="51">
        <f t="shared" si="44"/>
        <v>14607.659080375168</v>
      </c>
      <c r="AQ206" s="51">
        <f t="shared" si="45"/>
        <v>26749.420538067436</v>
      </c>
      <c r="AR206" s="51">
        <v>31989.09</v>
      </c>
      <c r="AS206" s="51">
        <f t="shared" ref="AS206:AS269" si="53">AR206/N206</f>
        <v>331.23407914271763</v>
      </c>
      <c r="AT206" s="51">
        <v>-777.42100000000573</v>
      </c>
      <c r="AU206" s="51">
        <v>1995584.3</v>
      </c>
      <c r="AV206" s="51">
        <f t="shared" si="40"/>
        <v>20663.467699836561</v>
      </c>
    </row>
    <row r="207" spans="1:48">
      <c r="A207" s="74">
        <v>40210</v>
      </c>
      <c r="B207" s="43">
        <v>2010</v>
      </c>
      <c r="C207" s="43">
        <v>2</v>
      </c>
      <c r="D207" s="43">
        <v>207</v>
      </c>
      <c r="E207" s="50">
        <v>93.962967451289742</v>
      </c>
      <c r="F207" s="50">
        <v>86.442307459999995</v>
      </c>
      <c r="G207" s="51">
        <v>90.737046396261206</v>
      </c>
      <c r="H207" s="51">
        <v>90.201769912637729</v>
      </c>
      <c r="I207" s="51">
        <v>97.29236493365056</v>
      </c>
      <c r="J207" s="51">
        <v>87.795837878716782</v>
      </c>
      <c r="K207" s="51">
        <v>91.694264850330441</v>
      </c>
      <c r="L207" s="51">
        <v>82.537326439537964</v>
      </c>
      <c r="M207" s="51">
        <v>92.189968922428719</v>
      </c>
      <c r="N207" s="51">
        <v>97.134050050685005</v>
      </c>
      <c r="O207" s="51">
        <v>47.323</v>
      </c>
      <c r="P207" s="51">
        <v>80.626178732906993</v>
      </c>
      <c r="Q207" s="51">
        <v>98.290349239897026</v>
      </c>
      <c r="R207" s="51">
        <v>98.751871545568676</v>
      </c>
      <c r="S207" s="51">
        <f t="shared" si="46"/>
        <v>99.532644497315999</v>
      </c>
      <c r="T207" s="51">
        <v>21302.6</v>
      </c>
      <c r="U207" s="51">
        <v>2933.893</v>
      </c>
      <c r="V207" s="51">
        <v>20879.793000000001</v>
      </c>
      <c r="W207" s="51">
        <v>2801.73</v>
      </c>
      <c r="X207" s="51">
        <v>16074.413</v>
      </c>
      <c r="Y207" s="51">
        <v>2003.6489999999999</v>
      </c>
      <c r="Z207" s="51">
        <f t="shared" si="47"/>
        <v>216.73134915826572</v>
      </c>
      <c r="AA207" s="51">
        <f t="shared" si="48"/>
        <v>29.84924789349618</v>
      </c>
      <c r="AB207" s="51">
        <f t="shared" si="49"/>
        <v>211.43693454321118</v>
      </c>
      <c r="AC207" s="51">
        <f t="shared" si="50"/>
        <v>28.371411661875719</v>
      </c>
      <c r="AD207" s="51">
        <f t="shared" si="51"/>
        <v>162.77578083755631</v>
      </c>
      <c r="AE207" s="51">
        <f t="shared" si="52"/>
        <v>20.289731917388764</v>
      </c>
      <c r="AF207" s="51">
        <v>227859.71900000001</v>
      </c>
      <c r="AG207" s="51">
        <v>211495.94529999999</v>
      </c>
      <c r="AH207" s="51">
        <f t="shared" si="42"/>
        <v>234582.74300423151</v>
      </c>
      <c r="AI207" s="51">
        <f t="shared" si="43"/>
        <v>217736.15450981443</v>
      </c>
      <c r="AJ207" s="50">
        <v>217.28100000000001</v>
      </c>
      <c r="AK207" s="51">
        <v>1553.4585</v>
      </c>
      <c r="AL207" s="51">
        <f t="shared" si="41"/>
        <v>714.95367749596141</v>
      </c>
      <c r="AM207" s="51">
        <v>111.26051473871999</v>
      </c>
      <c r="AN207" s="51">
        <v>1382252.6499600001</v>
      </c>
      <c r="AO207" s="51">
        <v>2540552.8501300002</v>
      </c>
      <c r="AP207" s="51">
        <f t="shared" si="44"/>
        <v>14230.361538911784</v>
      </c>
      <c r="AQ207" s="51">
        <f t="shared" si="45"/>
        <v>26155.121183604799</v>
      </c>
      <c r="AR207" s="51">
        <v>31333.599999999999</v>
      </c>
      <c r="AS207" s="51">
        <f t="shared" si="53"/>
        <v>322.58101030122782</v>
      </c>
      <c r="AT207" s="51">
        <v>879.67299999999886</v>
      </c>
      <c r="AU207" s="51">
        <v>1992336.5</v>
      </c>
      <c r="AV207" s="51">
        <f t="shared" si="40"/>
        <v>20511.205894950221</v>
      </c>
    </row>
    <row r="208" spans="1:48">
      <c r="A208" s="74">
        <v>40238</v>
      </c>
      <c r="B208" s="43">
        <v>2010</v>
      </c>
      <c r="C208" s="43">
        <v>3</v>
      </c>
      <c r="D208" s="43">
        <v>208</v>
      </c>
      <c r="E208" s="50">
        <v>100.77904003141711</v>
      </c>
      <c r="F208" s="50">
        <v>93.959990669999996</v>
      </c>
      <c r="G208" s="51">
        <v>98.488675236795586</v>
      </c>
      <c r="H208" s="51">
        <v>98.647261078667768</v>
      </c>
      <c r="I208" s="51">
        <v>99.294068372464338</v>
      </c>
      <c r="J208" s="51">
        <v>90.919914420435717</v>
      </c>
      <c r="K208" s="51">
        <v>102.15399210951213</v>
      </c>
      <c r="L208" s="51">
        <v>88.769997376741586</v>
      </c>
      <c r="M208" s="51">
        <v>98.291207564421981</v>
      </c>
      <c r="N208" s="51">
        <v>97.823643397488993</v>
      </c>
      <c r="O208" s="51">
        <v>51.252000000000002</v>
      </c>
      <c r="P208" s="51">
        <v>81.808648994516005</v>
      </c>
      <c r="Q208" s="51">
        <v>99.253472211207907</v>
      </c>
      <c r="R208" s="51">
        <v>99.151892480183164</v>
      </c>
      <c r="S208" s="51">
        <f t="shared" si="46"/>
        <v>100.10244860535067</v>
      </c>
      <c r="T208" s="51">
        <v>26104.127</v>
      </c>
      <c r="U208" s="51">
        <v>3448.6170000000002</v>
      </c>
      <c r="V208" s="51">
        <v>25710.897000000001</v>
      </c>
      <c r="W208" s="51">
        <v>3269.6019999999999</v>
      </c>
      <c r="X208" s="51">
        <v>19980.758000000002</v>
      </c>
      <c r="Y208" s="51">
        <v>2460.5369999999998</v>
      </c>
      <c r="Z208" s="51">
        <f t="shared" si="47"/>
        <v>263.0046729695394</v>
      </c>
      <c r="AA208" s="51">
        <f t="shared" si="48"/>
        <v>34.745555225125671</v>
      </c>
      <c r="AB208" s="51">
        <f t="shared" si="49"/>
        <v>259.30818219267644</v>
      </c>
      <c r="AC208" s="51">
        <f t="shared" si="50"/>
        <v>32.975689300670417</v>
      </c>
      <c r="AD208" s="51">
        <f t="shared" si="51"/>
        <v>201.5166579295844</v>
      </c>
      <c r="AE208" s="51">
        <f t="shared" si="52"/>
        <v>24.815834962421633</v>
      </c>
      <c r="AF208" s="51">
        <v>237570.27600000001</v>
      </c>
      <c r="AG208" s="51">
        <v>259745.59770000001</v>
      </c>
      <c r="AH208" s="51">
        <f t="shared" si="42"/>
        <v>242855.68166243352</v>
      </c>
      <c r="AI208" s="51">
        <f t="shared" si="43"/>
        <v>265524.35452089011</v>
      </c>
      <c r="AJ208" s="50">
        <v>217.35300000000001</v>
      </c>
      <c r="AK208" s="51">
        <v>1954.8462</v>
      </c>
      <c r="AL208" s="51">
        <f t="shared" si="41"/>
        <v>899.38772411698938</v>
      </c>
      <c r="AM208" s="51">
        <v>107.74848580186955</v>
      </c>
      <c r="AN208" s="51">
        <v>1383490.1278599999</v>
      </c>
      <c r="AO208" s="51">
        <v>2554873.5566699998</v>
      </c>
      <c r="AP208" s="51">
        <f t="shared" si="44"/>
        <v>14142.696794050427</v>
      </c>
      <c r="AQ208" s="51">
        <f t="shared" si="45"/>
        <v>26117.137615583637</v>
      </c>
      <c r="AR208" s="51">
        <v>32777.58</v>
      </c>
      <c r="AS208" s="51">
        <f t="shared" si="53"/>
        <v>335.06807619926946</v>
      </c>
      <c r="AT208" s="51">
        <v>1238.9779999999992</v>
      </c>
      <c r="AU208" s="51">
        <v>1990911</v>
      </c>
      <c r="AV208" s="51">
        <f t="shared" si="40"/>
        <v>20352.043032278882</v>
      </c>
    </row>
    <row r="209" spans="1:48">
      <c r="A209" s="74">
        <v>40269</v>
      </c>
      <c r="B209" s="43">
        <v>2010</v>
      </c>
      <c r="C209" s="43">
        <v>4</v>
      </c>
      <c r="D209" s="43">
        <v>209</v>
      </c>
      <c r="E209" s="50">
        <v>97.286774317152066</v>
      </c>
      <c r="F209" s="50">
        <v>90.289988179999995</v>
      </c>
      <c r="G209" s="51">
        <v>95.476653488080572</v>
      </c>
      <c r="H209" s="51">
        <v>97.068582887530511</v>
      </c>
      <c r="I209" s="51">
        <v>91.453935228797079</v>
      </c>
      <c r="J209" s="51">
        <v>90.385703060489448</v>
      </c>
      <c r="K209" s="51">
        <v>97.737958781820737</v>
      </c>
      <c r="L209" s="51">
        <v>86.859201778129275</v>
      </c>
      <c r="M209" s="51">
        <v>94.988616850069462</v>
      </c>
      <c r="N209" s="51">
        <v>97.511947204733005</v>
      </c>
      <c r="O209" s="51">
        <v>53.944000000000003</v>
      </c>
      <c r="P209" s="51">
        <v>82.535630686708998</v>
      </c>
      <c r="Q209" s="51">
        <v>100.50920840093698</v>
      </c>
      <c r="R209" s="51">
        <v>99.868833381459723</v>
      </c>
      <c r="S209" s="51">
        <f t="shared" si="46"/>
        <v>100.64121608092816</v>
      </c>
      <c r="T209" s="51">
        <v>24844.517</v>
      </c>
      <c r="U209" s="51">
        <v>3403.2190000000001</v>
      </c>
      <c r="V209" s="51">
        <v>24764.007000000001</v>
      </c>
      <c r="W209" s="51">
        <v>3508.9459999999999</v>
      </c>
      <c r="X209" s="51">
        <v>19048.988000000001</v>
      </c>
      <c r="Y209" s="51">
        <v>2206.0729999999999</v>
      </c>
      <c r="Z209" s="51">
        <f t="shared" si="47"/>
        <v>247.18647569975678</v>
      </c>
      <c r="AA209" s="51">
        <f t="shared" si="48"/>
        <v>33.859773190376394</v>
      </c>
      <c r="AB209" s="51">
        <f t="shared" si="49"/>
        <v>247.96531772240914</v>
      </c>
      <c r="AC209" s="51">
        <f t="shared" si="50"/>
        <v>35.135546107735173</v>
      </c>
      <c r="AD209" s="51">
        <f t="shared" si="51"/>
        <v>190.74006729647425</v>
      </c>
      <c r="AE209" s="51">
        <f t="shared" si="52"/>
        <v>22.089704318199725</v>
      </c>
      <c r="AF209" s="51">
        <v>226807.23699999999</v>
      </c>
      <c r="AG209" s="51">
        <v>223327.2537</v>
      </c>
      <c r="AH209" s="51">
        <f t="shared" si="42"/>
        <v>232594.30613543454</v>
      </c>
      <c r="AI209" s="51">
        <f t="shared" si="43"/>
        <v>229025.52979596352</v>
      </c>
      <c r="AJ209" s="50">
        <v>217.40299999999999</v>
      </c>
      <c r="AK209" s="51">
        <v>1794.7704000000001</v>
      </c>
      <c r="AL209" s="51">
        <f t="shared" si="41"/>
        <v>825.54996941164575</v>
      </c>
      <c r="AM209" s="51">
        <v>105.74374741863512</v>
      </c>
      <c r="AN209" s="51">
        <v>1367023.3381699999</v>
      </c>
      <c r="AO209" s="51">
        <v>2512326.3522600001</v>
      </c>
      <c r="AP209" s="51">
        <f t="shared" si="44"/>
        <v>14019.034357911456</v>
      </c>
      <c r="AQ209" s="51">
        <f t="shared" si="45"/>
        <v>25764.292727999771</v>
      </c>
      <c r="AR209" s="51">
        <v>33563.29</v>
      </c>
      <c r="AS209" s="51">
        <f t="shared" si="53"/>
        <v>344.19669550369633</v>
      </c>
      <c r="AT209" s="51">
        <v>2119.3230000000003</v>
      </c>
      <c r="AU209" s="51">
        <v>1989431.7</v>
      </c>
      <c r="AV209" s="51">
        <f t="shared" si="40"/>
        <v>20401.927733255619</v>
      </c>
    </row>
    <row r="210" spans="1:48">
      <c r="A210" s="74">
        <v>40299</v>
      </c>
      <c r="B210" s="43">
        <v>2010</v>
      </c>
      <c r="C210" s="43">
        <v>5</v>
      </c>
      <c r="D210" s="43">
        <v>210</v>
      </c>
      <c r="E210" s="50">
        <v>100.29283304135261</v>
      </c>
      <c r="F210" s="50">
        <v>95.537561060000002</v>
      </c>
      <c r="G210" s="51">
        <v>97.463066340409583</v>
      </c>
      <c r="H210" s="51">
        <v>100.26549682876156</v>
      </c>
      <c r="I210" s="51">
        <v>94.761772644927575</v>
      </c>
      <c r="J210" s="51">
        <v>90.646478027916359</v>
      </c>
      <c r="K210" s="51">
        <v>99.807340378102936</v>
      </c>
      <c r="L210" s="51">
        <v>89.253073941937416</v>
      </c>
      <c r="M210" s="51">
        <v>96.882010095703393</v>
      </c>
      <c r="N210" s="51">
        <v>96.897519532732005</v>
      </c>
      <c r="O210" s="51">
        <v>55.344999999999999</v>
      </c>
      <c r="P210" s="51">
        <v>84.593001630130004</v>
      </c>
      <c r="Q210" s="51">
        <v>99.143276933632137</v>
      </c>
      <c r="R210" s="51">
        <v>99.683395850744375</v>
      </c>
      <c r="S210" s="51">
        <f t="shared" si="46"/>
        <v>99.458165612735598</v>
      </c>
      <c r="T210" s="51">
        <v>24796.460999999999</v>
      </c>
      <c r="U210" s="51">
        <v>3820.259</v>
      </c>
      <c r="V210" s="51">
        <v>24623.977999999999</v>
      </c>
      <c r="W210" s="51">
        <v>3480.7440000000001</v>
      </c>
      <c r="X210" s="51">
        <v>18799.241000000002</v>
      </c>
      <c r="Y210" s="51">
        <v>2343.9929999999999</v>
      </c>
      <c r="Z210" s="51">
        <f t="shared" si="47"/>
        <v>250.10733724888971</v>
      </c>
      <c r="AA210" s="51">
        <f t="shared" si="48"/>
        <v>38.532708602695607</v>
      </c>
      <c r="AB210" s="51">
        <f t="shared" si="49"/>
        <v>247.0218614629602</v>
      </c>
      <c r="AC210" s="51">
        <f t="shared" si="50"/>
        <v>34.917991810910081</v>
      </c>
      <c r="AD210" s="51">
        <f t="shared" si="51"/>
        <v>188.58949215722993</v>
      </c>
      <c r="AE210" s="51">
        <f t="shared" si="52"/>
        <v>23.514377494820231</v>
      </c>
      <c r="AF210" s="51">
        <v>214472.82199999999</v>
      </c>
      <c r="AG210" s="51">
        <v>227065.5674</v>
      </c>
      <c r="AH210" s="51">
        <f t="shared" si="42"/>
        <v>221339.84753608788</v>
      </c>
      <c r="AI210" s="51">
        <f t="shared" si="43"/>
        <v>234335.78949696149</v>
      </c>
      <c r="AJ210" s="50">
        <v>217.29</v>
      </c>
      <c r="AK210" s="51">
        <v>2146.2064</v>
      </c>
      <c r="AL210" s="51">
        <f t="shared" si="41"/>
        <v>987.71521929219011</v>
      </c>
      <c r="AM210" s="51">
        <v>110.02083718351545</v>
      </c>
      <c r="AN210" s="51">
        <v>1403139.7484800001</v>
      </c>
      <c r="AO210" s="51">
        <v>2539565.4555299999</v>
      </c>
      <c r="AP210" s="51">
        <f t="shared" si="44"/>
        <v>14480.657041030025</v>
      </c>
      <c r="AQ210" s="51">
        <f t="shared" si="45"/>
        <v>26208.776734188061</v>
      </c>
      <c r="AR210" s="51">
        <v>31611.35</v>
      </c>
      <c r="AS210" s="51">
        <f t="shared" si="53"/>
        <v>326.23487321903713</v>
      </c>
      <c r="AT210" s="51">
        <v>-117.29299999999785</v>
      </c>
      <c r="AU210" s="51">
        <v>2026572.3</v>
      </c>
      <c r="AV210" s="51">
        <f t="shared" si="40"/>
        <v>20914.594199858991</v>
      </c>
    </row>
    <row r="211" spans="1:48">
      <c r="A211" s="74">
        <v>40330</v>
      </c>
      <c r="B211" s="43">
        <v>2010</v>
      </c>
      <c r="C211" s="43">
        <v>6</v>
      </c>
      <c r="D211" s="43">
        <v>211</v>
      </c>
      <c r="E211" s="50">
        <v>101.15636194610627</v>
      </c>
      <c r="F211" s="50">
        <v>93.944908850000004</v>
      </c>
      <c r="G211" s="51">
        <v>98.167684796373294</v>
      </c>
      <c r="H211" s="51">
        <v>96.308076914496553</v>
      </c>
      <c r="I211" s="51">
        <v>97.852815319753873</v>
      </c>
      <c r="J211" s="51">
        <v>91.962877713966904</v>
      </c>
      <c r="K211" s="51">
        <v>102.32906895966443</v>
      </c>
      <c r="L211" s="51">
        <v>91.507080109025722</v>
      </c>
      <c r="M211" s="51">
        <v>98.521844556080609</v>
      </c>
      <c r="N211" s="51">
        <v>96.867177425471994</v>
      </c>
      <c r="O211" s="51">
        <v>56.063000000000002</v>
      </c>
      <c r="P211" s="51">
        <v>87.460560537903007</v>
      </c>
      <c r="Q211" s="51">
        <v>98.685679539919079</v>
      </c>
      <c r="R211" s="51">
        <v>99.170684471069379</v>
      </c>
      <c r="S211" s="51">
        <f t="shared" si="46"/>
        <v>99.510939211787147</v>
      </c>
      <c r="T211" s="51">
        <v>25000.453000000001</v>
      </c>
      <c r="U211" s="51">
        <v>2628.192</v>
      </c>
      <c r="V211" s="51">
        <v>25336.866000000002</v>
      </c>
      <c r="W211" s="51">
        <v>3065.636</v>
      </c>
      <c r="X211" s="51">
        <v>19830.121999999999</v>
      </c>
      <c r="Y211" s="51">
        <v>2441.1080000000002</v>
      </c>
      <c r="Z211" s="51">
        <f t="shared" si="47"/>
        <v>253.33415259999435</v>
      </c>
      <c r="AA211" s="51">
        <f t="shared" si="48"/>
        <v>26.631949156684655</v>
      </c>
      <c r="AB211" s="51">
        <f t="shared" si="49"/>
        <v>255.48745715667025</v>
      </c>
      <c r="AC211" s="51">
        <f t="shared" si="50"/>
        <v>30.912724020719292</v>
      </c>
      <c r="AD211" s="51">
        <f t="shared" si="51"/>
        <v>199.95951531205728</v>
      </c>
      <c r="AE211" s="51">
        <f t="shared" si="52"/>
        <v>24.615217823893651</v>
      </c>
      <c r="AF211" s="51">
        <v>232211.473</v>
      </c>
      <c r="AG211" s="51">
        <v>335563.19679999998</v>
      </c>
      <c r="AH211" s="51">
        <f t="shared" si="42"/>
        <v>239721.52298817592</v>
      </c>
      <c r="AI211" s="51">
        <f t="shared" si="43"/>
        <v>346415.78883433115</v>
      </c>
      <c r="AJ211" s="50">
        <v>217.19900000000001</v>
      </c>
      <c r="AK211" s="51">
        <v>1894.8869</v>
      </c>
      <c r="AL211" s="51">
        <f t="shared" si="41"/>
        <v>872.4197164811992</v>
      </c>
      <c r="AM211" s="51">
        <v>109.54062930319617</v>
      </c>
      <c r="AN211" s="51">
        <v>1425168.6700200001</v>
      </c>
      <c r="AO211" s="51">
        <v>2601324.7228600001</v>
      </c>
      <c r="AP211" s="51">
        <f t="shared" si="44"/>
        <v>14712.606559807127</v>
      </c>
      <c r="AQ211" s="51">
        <f t="shared" si="45"/>
        <v>26854.552718452196</v>
      </c>
      <c r="AR211" s="51">
        <v>31976.3</v>
      </c>
      <c r="AS211" s="51">
        <f t="shared" si="53"/>
        <v>330.10459115113616</v>
      </c>
      <c r="AT211" s="51">
        <v>2035.1940000000031</v>
      </c>
      <c r="AU211" s="51">
        <v>2039305.2</v>
      </c>
      <c r="AV211" s="51">
        <f t="shared" si="40"/>
        <v>21052.592366170757</v>
      </c>
    </row>
    <row r="212" spans="1:48">
      <c r="A212" s="74">
        <v>40360</v>
      </c>
      <c r="B212" s="43">
        <v>2010</v>
      </c>
      <c r="C212" s="43">
        <v>7</v>
      </c>
      <c r="D212" s="43">
        <v>212</v>
      </c>
      <c r="E212" s="50">
        <v>100.62158634444165</v>
      </c>
      <c r="F212" s="50">
        <v>96.521813429999995</v>
      </c>
      <c r="G212" s="51">
        <v>99.262702513900308</v>
      </c>
      <c r="H212" s="51">
        <v>97.711103277980015</v>
      </c>
      <c r="I212" s="51">
        <v>120.20294400838891</v>
      </c>
      <c r="J212" s="51">
        <v>95.772049699853639</v>
      </c>
      <c r="K212" s="51">
        <v>99.23597286606109</v>
      </c>
      <c r="L212" s="51">
        <v>91.339395264165816</v>
      </c>
      <c r="M212" s="51">
        <v>98.34661344381837</v>
      </c>
      <c r="N212" s="51">
        <v>97.077503396246996</v>
      </c>
      <c r="O212" s="51">
        <v>56.264000000000003</v>
      </c>
      <c r="P212" s="51">
        <v>87.380661304035996</v>
      </c>
      <c r="Q212" s="51">
        <v>98.626706554423592</v>
      </c>
      <c r="R212" s="51">
        <v>99.146163245536698</v>
      </c>
      <c r="S212" s="51">
        <f t="shared" si="46"/>
        <v>99.476069800273905</v>
      </c>
      <c r="T212" s="51">
        <v>23334.154999999999</v>
      </c>
      <c r="U212" s="51">
        <v>3405.49</v>
      </c>
      <c r="V212" s="51">
        <v>24364.455999999998</v>
      </c>
      <c r="W212" s="51">
        <v>3157.3389999999999</v>
      </c>
      <c r="X212" s="51">
        <v>18802.254000000001</v>
      </c>
      <c r="Y212" s="51">
        <v>2404.8629999999998</v>
      </c>
      <c r="Z212" s="51">
        <f t="shared" si="47"/>
        <v>236.59063366496869</v>
      </c>
      <c r="AA212" s="51">
        <f t="shared" si="48"/>
        <v>34.52908567032808</v>
      </c>
      <c r="AB212" s="51">
        <f t="shared" si="49"/>
        <v>245.74280236806666</v>
      </c>
      <c r="AC212" s="51">
        <f t="shared" si="50"/>
        <v>31.845296849065264</v>
      </c>
      <c r="AD212" s="51">
        <f t="shared" si="51"/>
        <v>189.64177114384131</v>
      </c>
      <c r="AE212" s="51">
        <f t="shared" si="52"/>
        <v>24.255734375160106</v>
      </c>
      <c r="AF212" s="51">
        <v>217620.30600000001</v>
      </c>
      <c r="AG212" s="51">
        <v>271226.1422</v>
      </c>
      <c r="AH212" s="51">
        <f t="shared" si="42"/>
        <v>224171.71681035752</v>
      </c>
      <c r="AI212" s="51">
        <f t="shared" si="43"/>
        <v>279391.34476184478</v>
      </c>
      <c r="AJ212" s="50">
        <v>217.60499999999999</v>
      </c>
      <c r="AK212" s="51">
        <v>1874.4402</v>
      </c>
      <c r="AL212" s="51">
        <f t="shared" si="41"/>
        <v>861.39573998759215</v>
      </c>
      <c r="AM212" s="51">
        <v>110.73190338359753</v>
      </c>
      <c r="AN212" s="51">
        <v>1440051.8422999999</v>
      </c>
      <c r="AO212" s="51">
        <v>2618459.0843399996</v>
      </c>
      <c r="AP212" s="51">
        <f t="shared" si="44"/>
        <v>14834.042820632243</v>
      </c>
      <c r="AQ212" s="51">
        <f t="shared" si="45"/>
        <v>26972.872114892365</v>
      </c>
      <c r="AR212" s="51">
        <v>32119.360000000001</v>
      </c>
      <c r="AS212" s="51">
        <f t="shared" si="53"/>
        <v>330.86306174249768</v>
      </c>
      <c r="AT212" s="51">
        <v>5025.6500000000015</v>
      </c>
      <c r="AU212" s="51">
        <v>2049548.2</v>
      </c>
      <c r="AV212" s="51">
        <f t="shared" si="40"/>
        <v>21112.493917712713</v>
      </c>
    </row>
    <row r="213" spans="1:48">
      <c r="A213" s="74">
        <v>40391</v>
      </c>
      <c r="B213" s="43">
        <v>2010</v>
      </c>
      <c r="C213" s="43">
        <v>8</v>
      </c>
      <c r="D213" s="43">
        <v>213</v>
      </c>
      <c r="E213" s="50">
        <v>100.72830057859905</v>
      </c>
      <c r="F213" s="50">
        <v>97.622374669999999</v>
      </c>
      <c r="G213" s="51">
        <v>100.55459455777635</v>
      </c>
      <c r="H213" s="51">
        <v>98.449044533834211</v>
      </c>
      <c r="I213" s="51">
        <v>114.71577340837133</v>
      </c>
      <c r="J213" s="51">
        <v>94.892488348818247</v>
      </c>
      <c r="K213" s="51">
        <v>102.76460821426416</v>
      </c>
      <c r="L213" s="51">
        <v>93.558889520373043</v>
      </c>
      <c r="M213" s="51">
        <v>99.695523700753611</v>
      </c>
      <c r="N213" s="51">
        <v>97.347134394847004</v>
      </c>
      <c r="O213" s="51">
        <v>55.915999999999997</v>
      </c>
      <c r="P213" s="51">
        <v>88.709312547747004</v>
      </c>
      <c r="Q213" s="51">
        <v>99.229000172024882</v>
      </c>
      <c r="R213" s="51">
        <v>99.638056936487772</v>
      </c>
      <c r="S213" s="51">
        <f t="shared" si="46"/>
        <v>99.589457304728825</v>
      </c>
      <c r="T213" s="51">
        <v>26917.225999999999</v>
      </c>
      <c r="U213" s="51">
        <v>3472.7959999999998</v>
      </c>
      <c r="V213" s="51">
        <v>27615.053</v>
      </c>
      <c r="W213" s="51">
        <v>3576.6559999999999</v>
      </c>
      <c r="X213" s="51">
        <v>21405.174999999999</v>
      </c>
      <c r="Y213" s="51">
        <v>2633.2220000000002</v>
      </c>
      <c r="Z213" s="51">
        <f t="shared" si="47"/>
        <v>271.26370268102966</v>
      </c>
      <c r="AA213" s="51">
        <f t="shared" si="48"/>
        <v>34.997792923233213</v>
      </c>
      <c r="AB213" s="51">
        <f t="shared" si="49"/>
        <v>277.15366847832701</v>
      </c>
      <c r="AC213" s="51">
        <f t="shared" si="50"/>
        <v>35.896484836911924</v>
      </c>
      <c r="AD213" s="51">
        <f t="shared" si="51"/>
        <v>214.82930978515856</v>
      </c>
      <c r="AE213" s="51">
        <f t="shared" si="52"/>
        <v>26.427873856256483</v>
      </c>
      <c r="AF213" s="51">
        <v>232793.41399999999</v>
      </c>
      <c r="AG213" s="51">
        <v>220547.62710000001</v>
      </c>
      <c r="AH213" s="51">
        <f t="shared" si="42"/>
        <v>239137.40804713685</v>
      </c>
      <c r="AI213" s="51">
        <f t="shared" si="43"/>
        <v>226557.90380582024</v>
      </c>
      <c r="AJ213" s="50">
        <v>217.923</v>
      </c>
      <c r="AK213" s="51">
        <v>1957.7357</v>
      </c>
      <c r="AL213" s="51">
        <f t="shared" si="41"/>
        <v>898.36121015220965</v>
      </c>
      <c r="AM213" s="51">
        <v>110.53904201811147</v>
      </c>
      <c r="AN213" s="51">
        <v>1441170.93034</v>
      </c>
      <c r="AO213" s="51">
        <v>2651719.4565599998</v>
      </c>
      <c r="AP213" s="51">
        <f t="shared" si="44"/>
        <v>14804.45150541881</v>
      </c>
      <c r="AQ213" s="51">
        <f t="shared" si="45"/>
        <v>27239.830664192275</v>
      </c>
      <c r="AR213" s="51">
        <v>32194.97</v>
      </c>
      <c r="AS213" s="51">
        <f t="shared" si="53"/>
        <v>330.72334589136318</v>
      </c>
      <c r="AT213" s="51">
        <v>2691.1160000000054</v>
      </c>
      <c r="AU213" s="51">
        <v>2069393.2</v>
      </c>
      <c r="AV213" s="51">
        <f t="shared" si="40"/>
        <v>21257.874850289805</v>
      </c>
    </row>
    <row r="214" spans="1:48">
      <c r="A214" s="74">
        <v>40422</v>
      </c>
      <c r="B214" s="43">
        <v>2010</v>
      </c>
      <c r="C214" s="43">
        <v>9</v>
      </c>
      <c r="D214" s="43">
        <v>214</v>
      </c>
      <c r="E214" s="50">
        <v>99.879116800359753</v>
      </c>
      <c r="F214" s="50">
        <v>91.517411139999993</v>
      </c>
      <c r="G214" s="51">
        <v>99.864520608040962</v>
      </c>
      <c r="H214" s="51">
        <v>96.521122142305103</v>
      </c>
      <c r="I214" s="51">
        <v>123.30546712125812</v>
      </c>
      <c r="J214" s="51">
        <v>96.328230763939132</v>
      </c>
      <c r="K214" s="51">
        <v>100.48165452059985</v>
      </c>
      <c r="L214" s="51">
        <v>94.248469769626467</v>
      </c>
      <c r="M214" s="51">
        <v>99.083234284988137</v>
      </c>
      <c r="N214" s="51">
        <v>97.857433471481997</v>
      </c>
      <c r="O214" s="51">
        <v>55.792999999999999</v>
      </c>
      <c r="P214" s="51">
        <v>91.636102159513001</v>
      </c>
      <c r="Q214" s="51">
        <v>99.835172509989121</v>
      </c>
      <c r="R214" s="51">
        <v>100.07081048763962</v>
      </c>
      <c r="S214" s="51">
        <f t="shared" si="46"/>
        <v>99.76452876068231</v>
      </c>
      <c r="T214" s="51">
        <v>25338.436000000002</v>
      </c>
      <c r="U214" s="51">
        <v>3318.4250000000002</v>
      </c>
      <c r="V214" s="51">
        <v>25861.45</v>
      </c>
      <c r="W214" s="51">
        <v>3535.7739999999999</v>
      </c>
      <c r="X214" s="51">
        <v>19667.308000000001</v>
      </c>
      <c r="Y214" s="51">
        <v>2658.3679999999999</v>
      </c>
      <c r="Z214" s="51">
        <f t="shared" si="47"/>
        <v>253.80269661440948</v>
      </c>
      <c r="AA214" s="51">
        <f t="shared" si="48"/>
        <v>33.239037070507102</v>
      </c>
      <c r="AB214" s="51">
        <f t="shared" si="49"/>
        <v>258.43150339223359</v>
      </c>
      <c r="AC214" s="51">
        <f t="shared" si="50"/>
        <v>35.332720728156048</v>
      </c>
      <c r="AD214" s="51">
        <f t="shared" si="51"/>
        <v>196.53391337756014</v>
      </c>
      <c r="AE214" s="51">
        <f t="shared" si="52"/>
        <v>26.564869286517389</v>
      </c>
      <c r="AF214" s="51">
        <v>237867.125</v>
      </c>
      <c r="AG214" s="51">
        <v>268774.59090000001</v>
      </c>
      <c r="AH214" s="51">
        <f t="shared" si="42"/>
        <v>243075.1722804177</v>
      </c>
      <c r="AI214" s="51">
        <f t="shared" si="43"/>
        <v>274659.35020493605</v>
      </c>
      <c r="AJ214" s="50">
        <v>218.27500000000001</v>
      </c>
      <c r="AK214" s="51">
        <v>1718.9603</v>
      </c>
      <c r="AL214" s="51">
        <f t="shared" si="41"/>
        <v>787.52046730042377</v>
      </c>
      <c r="AM214" s="51">
        <v>110.8317454189222</v>
      </c>
      <c r="AN214" s="51">
        <v>1453013.83965</v>
      </c>
      <c r="AO214" s="51">
        <v>2637388.1248399997</v>
      </c>
      <c r="AP214" s="51">
        <f t="shared" si="44"/>
        <v>14848.272513436019</v>
      </c>
      <c r="AQ214" s="51">
        <f t="shared" si="45"/>
        <v>26951.331455147942</v>
      </c>
      <c r="AR214" s="51">
        <v>32908.68</v>
      </c>
      <c r="AS214" s="51">
        <f t="shared" si="53"/>
        <v>336.29208157794551</v>
      </c>
      <c r="AT214" s="51">
        <v>2662.0079999999907</v>
      </c>
      <c r="AU214" s="51">
        <v>2092981.5</v>
      </c>
      <c r="AV214" s="51">
        <f t="shared" si="40"/>
        <v>21388.068598896425</v>
      </c>
    </row>
    <row r="215" spans="1:48">
      <c r="A215" s="74">
        <v>40452</v>
      </c>
      <c r="B215" s="43">
        <v>2010</v>
      </c>
      <c r="C215" s="43">
        <v>10</v>
      </c>
      <c r="D215" s="43">
        <v>215</v>
      </c>
      <c r="E215" s="50">
        <v>102.94421180268839</v>
      </c>
      <c r="F215" s="50">
        <v>96.267475189999999</v>
      </c>
      <c r="G215" s="51">
        <v>102.86913127329949</v>
      </c>
      <c r="H215" s="51">
        <v>97.284804981021168</v>
      </c>
      <c r="I215" s="51">
        <v>120.96888135054388</v>
      </c>
      <c r="J215" s="51">
        <v>102.16816417611373</v>
      </c>
      <c r="K215" s="51">
        <v>103.8759648900858</v>
      </c>
      <c r="L215" s="51">
        <v>98.376491709019149</v>
      </c>
      <c r="M215" s="51">
        <v>103.09067653329261</v>
      </c>
      <c r="N215" s="51">
        <v>98.461517243282003</v>
      </c>
      <c r="O215" s="51">
        <v>55.823999999999998</v>
      </c>
      <c r="P215" s="51">
        <v>89.155778009429994</v>
      </c>
      <c r="Q215" s="51">
        <v>101.30208996563591</v>
      </c>
      <c r="R215" s="51">
        <v>100.7959891448624</v>
      </c>
      <c r="S215" s="51">
        <f t="shared" si="46"/>
        <v>100.50210412643122</v>
      </c>
      <c r="T215" s="51">
        <v>26530.071</v>
      </c>
      <c r="U215" s="51">
        <v>3685.5549999999998</v>
      </c>
      <c r="V215" s="51">
        <v>27317.792000000001</v>
      </c>
      <c r="W215" s="51">
        <v>3893.6930000000002</v>
      </c>
      <c r="X215" s="51">
        <v>20625.006000000001</v>
      </c>
      <c r="Y215" s="51">
        <v>2799.0920000000001</v>
      </c>
      <c r="Z215" s="51">
        <f t="shared" si="47"/>
        <v>261.89065802097105</v>
      </c>
      <c r="AA215" s="51">
        <f t="shared" si="48"/>
        <v>36.381825895696998</v>
      </c>
      <c r="AB215" s="51">
        <f t="shared" si="49"/>
        <v>271.02062524272969</v>
      </c>
      <c r="AC215" s="51">
        <f t="shared" si="50"/>
        <v>38.629443820468353</v>
      </c>
      <c r="AD215" s="51">
        <f t="shared" si="51"/>
        <v>204.62129669026879</v>
      </c>
      <c r="AE215" s="51">
        <f t="shared" si="52"/>
        <v>27.769874810962857</v>
      </c>
      <c r="AF215" s="51">
        <v>224549.486</v>
      </c>
      <c r="AG215" s="51">
        <v>250463.0128</v>
      </c>
      <c r="AH215" s="51">
        <f t="shared" si="42"/>
        <v>228058.12086480006</v>
      </c>
      <c r="AI215" s="51">
        <f t="shared" si="43"/>
        <v>254376.55219261715</v>
      </c>
      <c r="AJ215" s="50">
        <v>219.035</v>
      </c>
      <c r="AK215" s="51">
        <v>1731.0322000000001</v>
      </c>
      <c r="AL215" s="51">
        <f t="shared" si="41"/>
        <v>790.29935855000349</v>
      </c>
      <c r="AM215" s="51">
        <v>108.25120124106881</v>
      </c>
      <c r="AN215" s="51">
        <v>1456612.2323</v>
      </c>
      <c r="AO215" s="51">
        <v>2676571.0386899998</v>
      </c>
      <c r="AP215" s="51">
        <f t="shared" si="44"/>
        <v>14793.721172312975</v>
      </c>
      <c r="AQ215" s="51">
        <f t="shared" si="45"/>
        <v>27183.930469775707</v>
      </c>
      <c r="AR215" s="51">
        <v>34745.72</v>
      </c>
      <c r="AS215" s="51">
        <f t="shared" si="53"/>
        <v>352.88629479626155</v>
      </c>
      <c r="AT215" s="51">
        <v>3366.8330000000096</v>
      </c>
      <c r="AU215" s="51">
        <v>2111532.9</v>
      </c>
      <c r="AV215" s="51">
        <f t="shared" si="40"/>
        <v>21445.260637034</v>
      </c>
    </row>
    <row r="216" spans="1:48">
      <c r="A216" s="74">
        <v>40483</v>
      </c>
      <c r="B216" s="43">
        <v>2010</v>
      </c>
      <c r="C216" s="43">
        <v>11</v>
      </c>
      <c r="D216" s="43">
        <v>216</v>
      </c>
      <c r="E216" s="50">
        <v>104.83511647319628</v>
      </c>
      <c r="F216" s="50">
        <v>97.071925949999994</v>
      </c>
      <c r="G216" s="51">
        <v>100.37459463718923</v>
      </c>
      <c r="H216" s="51">
        <v>93.080204680107897</v>
      </c>
      <c r="I216" s="51">
        <v>112.73744109976134</v>
      </c>
      <c r="J216" s="51">
        <v>99.319240227952548</v>
      </c>
      <c r="K216" s="51">
        <v>103.1659715662437</v>
      </c>
      <c r="L216" s="51">
        <v>98.222126318404889</v>
      </c>
      <c r="M216" s="51">
        <v>106.24123931488356</v>
      </c>
      <c r="N216" s="51">
        <v>99.250412032024997</v>
      </c>
      <c r="O216" s="51">
        <v>56.404000000000003</v>
      </c>
      <c r="P216" s="51">
        <v>88.503847057843998</v>
      </c>
      <c r="Q216" s="51">
        <v>102.29531568205542</v>
      </c>
      <c r="R216" s="51">
        <v>101.59541381706204</v>
      </c>
      <c r="S216" s="51">
        <f t="shared" si="46"/>
        <v>100.68891088553826</v>
      </c>
      <c r="T216" s="51">
        <v>28169.737000000001</v>
      </c>
      <c r="U216" s="51">
        <v>4196.692</v>
      </c>
      <c r="V216" s="51">
        <v>28254.429</v>
      </c>
      <c r="W216" s="51">
        <v>3891.3249999999998</v>
      </c>
      <c r="X216" s="51">
        <v>21415.328000000001</v>
      </c>
      <c r="Y216" s="51">
        <v>2947.7759999999998</v>
      </c>
      <c r="Z216" s="51">
        <f t="shared" si="47"/>
        <v>275.37660754236782</v>
      </c>
      <c r="AA216" s="51">
        <f t="shared" si="48"/>
        <v>41.025260756257495</v>
      </c>
      <c r="AB216" s="51">
        <f t="shared" si="49"/>
        <v>278.10732727440222</v>
      </c>
      <c r="AC216" s="51">
        <f t="shared" si="50"/>
        <v>38.30217185794352</v>
      </c>
      <c r="AD216" s="51">
        <f t="shared" si="51"/>
        <v>210.790302390633</v>
      </c>
      <c r="AE216" s="51">
        <f t="shared" si="52"/>
        <v>29.014853025825733</v>
      </c>
      <c r="AF216" s="51">
        <v>276466.799</v>
      </c>
      <c r="AG216" s="51">
        <v>292303.2231</v>
      </c>
      <c r="AH216" s="51">
        <f t="shared" si="42"/>
        <v>278554.81235764828</v>
      </c>
      <c r="AI216" s="51">
        <f t="shared" si="43"/>
        <v>294510.84092797816</v>
      </c>
      <c r="AJ216" s="50">
        <v>219.59</v>
      </c>
      <c r="AK216" s="51">
        <v>1631.8941</v>
      </c>
      <c r="AL216" s="51">
        <f t="shared" si="41"/>
        <v>743.15501616649215</v>
      </c>
      <c r="AM216" s="51">
        <v>106.44207419862271</v>
      </c>
      <c r="AN216" s="51">
        <v>1505312.6842800002</v>
      </c>
      <c r="AO216" s="51">
        <v>2713391.2224600003</v>
      </c>
      <c r="AP216" s="51">
        <f t="shared" si="44"/>
        <v>15166.81546666308</v>
      </c>
      <c r="AQ216" s="51">
        <f t="shared" si="45"/>
        <v>27338.840886468803</v>
      </c>
      <c r="AR216" s="51">
        <v>36383.040000000001</v>
      </c>
      <c r="AS216" s="51">
        <f t="shared" si="53"/>
        <v>366.57822627739154</v>
      </c>
      <c r="AT216" s="51">
        <v>1230.9719999999979</v>
      </c>
      <c r="AU216" s="51">
        <v>2140139.7999999998</v>
      </c>
      <c r="AV216" s="51">
        <f t="shared" si="40"/>
        <v>21563.031892597523</v>
      </c>
    </row>
    <row r="217" spans="1:48">
      <c r="A217" s="74">
        <v>40513</v>
      </c>
      <c r="B217" s="43">
        <v>2010</v>
      </c>
      <c r="C217" s="43">
        <v>12</v>
      </c>
      <c r="D217" s="43">
        <v>217</v>
      </c>
      <c r="E217" s="50">
        <v>104.65706548886342</v>
      </c>
      <c r="F217" s="50">
        <v>123.58957205</v>
      </c>
      <c r="G217" s="51">
        <v>99.87263208752195</v>
      </c>
      <c r="H217" s="51">
        <v>97.515239047310757</v>
      </c>
      <c r="I217" s="51">
        <v>103.35052625120926</v>
      </c>
      <c r="J217" s="51">
        <v>104.39104073431184</v>
      </c>
      <c r="K217" s="51">
        <v>98.368532095541241</v>
      </c>
      <c r="L217" s="51">
        <v>103.88527764829479</v>
      </c>
      <c r="M217" s="51">
        <v>106.38960726562871</v>
      </c>
      <c r="N217" s="51">
        <v>99.742092088296005</v>
      </c>
      <c r="O217" s="51">
        <v>56.566000000000003</v>
      </c>
      <c r="P217" s="51">
        <v>91.202264703332006</v>
      </c>
      <c r="Q217" s="51">
        <v>103.74589359642273</v>
      </c>
      <c r="R217" s="51">
        <v>102.70379317601586</v>
      </c>
      <c r="S217" s="51">
        <f t="shared" si="46"/>
        <v>101.01466595164688</v>
      </c>
      <c r="T217" s="51">
        <v>26945.473999999998</v>
      </c>
      <c r="U217" s="51">
        <v>4272.3329999999996</v>
      </c>
      <c r="V217" s="51">
        <v>27119.034</v>
      </c>
      <c r="W217" s="51">
        <v>4207.8280000000004</v>
      </c>
      <c r="X217" s="51">
        <v>19903.163</v>
      </c>
      <c r="Y217" s="51">
        <v>3008.0439999999999</v>
      </c>
      <c r="Z217" s="51">
        <f t="shared" si="47"/>
        <v>259.72569193745039</v>
      </c>
      <c r="AA217" s="51">
        <f t="shared" si="48"/>
        <v>41.180743178323873</v>
      </c>
      <c r="AB217" s="51">
        <f t="shared" si="49"/>
        <v>264.050948473956</v>
      </c>
      <c r="AC217" s="51">
        <f t="shared" si="50"/>
        <v>40.970521826672346</v>
      </c>
      <c r="AD217" s="51">
        <f t="shared" si="51"/>
        <v>193.79189788920019</v>
      </c>
      <c r="AE217" s="51">
        <f t="shared" si="52"/>
        <v>29.288538494822216</v>
      </c>
      <c r="AF217" s="51">
        <v>361803.38900000002</v>
      </c>
      <c r="AG217" s="51">
        <v>511376.35350000003</v>
      </c>
      <c r="AH217" s="51">
        <f t="shared" si="42"/>
        <v>362738.92137706123</v>
      </c>
      <c r="AI217" s="51">
        <f t="shared" si="43"/>
        <v>512698.64386572881</v>
      </c>
      <c r="AJ217" s="50">
        <v>220.47200000000001</v>
      </c>
      <c r="AK217" s="51">
        <v>1721.827</v>
      </c>
      <c r="AL217" s="51">
        <f t="shared" si="41"/>
        <v>780.97309408904528</v>
      </c>
      <c r="AM217" s="51">
        <v>106.21294907218103</v>
      </c>
      <c r="AN217" s="51">
        <v>1703619.9341799999</v>
      </c>
      <c r="AO217" s="51">
        <v>2929217.7315699998</v>
      </c>
      <c r="AP217" s="51">
        <f t="shared" si="44"/>
        <v>17080.250659589954</v>
      </c>
      <c r="AQ217" s="51">
        <f t="shared" si="45"/>
        <v>29367.91950360265</v>
      </c>
      <c r="AR217" s="51">
        <v>37901.81</v>
      </c>
      <c r="AS217" s="51">
        <f t="shared" si="53"/>
        <v>379.99814528100814</v>
      </c>
      <c r="AT217" s="51">
        <v>3348.1470000000008</v>
      </c>
      <c r="AU217" s="51">
        <v>2166640.2000000002</v>
      </c>
      <c r="AV217" s="51">
        <f t="shared" ref="AV217:AV280" si="54">AU217/N217</f>
        <v>21722.425854893809</v>
      </c>
    </row>
    <row r="218" spans="1:48">
      <c r="A218" s="74">
        <v>40544</v>
      </c>
      <c r="B218" s="43">
        <v>2011</v>
      </c>
      <c r="C218" s="43">
        <v>1</v>
      </c>
      <c r="D218" s="43">
        <v>218</v>
      </c>
      <c r="E218" s="50">
        <v>99.92348173898398</v>
      </c>
      <c r="F218" s="50">
        <v>97.191511329999997</v>
      </c>
      <c r="G218" s="51">
        <v>97.107352091295652</v>
      </c>
      <c r="H218" s="51">
        <v>98.13724334974998</v>
      </c>
      <c r="I218" s="51">
        <v>106.37736294692664</v>
      </c>
      <c r="J218" s="51">
        <v>92.667654676414429</v>
      </c>
      <c r="K218" s="51">
        <v>97.673962648477882</v>
      </c>
      <c r="L218" s="51">
        <v>91.946925887217475</v>
      </c>
      <c r="M218" s="51">
        <v>97.671462786058612</v>
      </c>
      <c r="N218" s="51">
        <v>100.22799999999999</v>
      </c>
      <c r="O218" s="51">
        <v>56.508000000000003</v>
      </c>
      <c r="P218" s="51">
        <v>92.294035352136007</v>
      </c>
      <c r="Q218" s="51">
        <v>104.6270579563478</v>
      </c>
      <c r="R218" s="51">
        <v>103.96732923450696</v>
      </c>
      <c r="S218" s="51">
        <f t="shared" si="46"/>
        <v>100.63455388024131</v>
      </c>
      <c r="T218" s="51">
        <v>24674.597000000002</v>
      </c>
      <c r="U218" s="51">
        <v>4431.7240000000002</v>
      </c>
      <c r="V218" s="51">
        <v>24532.143</v>
      </c>
      <c r="W218" s="51">
        <v>3889.8409999999999</v>
      </c>
      <c r="X218" s="51">
        <v>18058.505000000001</v>
      </c>
      <c r="Y218" s="51">
        <v>2583.7959999999998</v>
      </c>
      <c r="Z218" s="51">
        <f t="shared" si="47"/>
        <v>235.83380324327447</v>
      </c>
      <c r="AA218" s="51">
        <f t="shared" si="48"/>
        <v>42.357341270639488</v>
      </c>
      <c r="AB218" s="51">
        <f t="shared" si="49"/>
        <v>235.96011536148737</v>
      </c>
      <c r="AC218" s="51">
        <f t="shared" si="50"/>
        <v>37.414070637768717</v>
      </c>
      <c r="AD218" s="51">
        <f t="shared" si="51"/>
        <v>173.69403574143507</v>
      </c>
      <c r="AE218" s="51">
        <f t="shared" si="52"/>
        <v>24.851999363877404</v>
      </c>
      <c r="AF218" s="51">
        <v>275606.32500000001</v>
      </c>
      <c r="AG218" s="51">
        <v>280112.87030000001</v>
      </c>
      <c r="AH218" s="51">
        <f t="shared" si="42"/>
        <v>274979.37203176762</v>
      </c>
      <c r="AI218" s="51">
        <f t="shared" si="43"/>
        <v>279475.66578201705</v>
      </c>
      <c r="AJ218" s="50">
        <v>221.18700000000001</v>
      </c>
      <c r="AK218" s="51">
        <v>1403.1694</v>
      </c>
      <c r="AL218" s="51">
        <f t="shared" ref="AL218:AL249" si="55">AK218/$AJ218*100</f>
        <v>634.38149620004788</v>
      </c>
      <c r="AM218" s="51">
        <v>104.19686289989001</v>
      </c>
      <c r="AN218" s="51">
        <v>1598673.62519</v>
      </c>
      <c r="AO218" s="51">
        <v>2843256.4365099999</v>
      </c>
      <c r="AP218" s="51">
        <f t="shared" si="44"/>
        <v>15950.369409646008</v>
      </c>
      <c r="AQ218" s="51">
        <f t="shared" si="45"/>
        <v>28367.885585964003</v>
      </c>
      <c r="AR218" s="51">
        <v>37925.129999999997</v>
      </c>
      <c r="AS218" s="51">
        <f t="shared" si="53"/>
        <v>378.38857405116335</v>
      </c>
      <c r="AT218" s="51">
        <v>2795.4339999999902</v>
      </c>
      <c r="AU218" s="51">
        <v>2171342.9</v>
      </c>
      <c r="AV218" s="51">
        <f t="shared" si="54"/>
        <v>21664.035000199547</v>
      </c>
    </row>
    <row r="219" spans="1:48">
      <c r="A219" s="74">
        <v>40575</v>
      </c>
      <c r="B219" s="43">
        <v>2011</v>
      </c>
      <c r="C219" s="43">
        <v>2</v>
      </c>
      <c r="D219" s="43">
        <v>219</v>
      </c>
      <c r="E219" s="50">
        <v>98.099377202535834</v>
      </c>
      <c r="F219" s="50">
        <v>85.999027900000002</v>
      </c>
      <c r="G219" s="51">
        <v>94.20929124980853</v>
      </c>
      <c r="H219" s="51">
        <v>88.818425169092507</v>
      </c>
      <c r="I219" s="51">
        <v>106.96431512831136</v>
      </c>
      <c r="J219" s="51">
        <v>90.681491563286102</v>
      </c>
      <c r="K219" s="51">
        <v>97.218548242676647</v>
      </c>
      <c r="L219" s="51">
        <v>88.03902988077165</v>
      </c>
      <c r="M219" s="51">
        <v>95.688442215052191</v>
      </c>
      <c r="N219" s="51">
        <v>100.604</v>
      </c>
      <c r="O219" s="51">
        <v>56.9</v>
      </c>
      <c r="P219" s="51">
        <v>92.254609341863002</v>
      </c>
      <c r="Q219" s="51">
        <v>106.06290967047534</v>
      </c>
      <c r="R219" s="51">
        <v>104.8373554369177</v>
      </c>
      <c r="S219" s="51">
        <f t="shared" si="46"/>
        <v>101.1690052924838</v>
      </c>
      <c r="T219" s="51">
        <v>25771.474999999999</v>
      </c>
      <c r="U219" s="51">
        <v>3620.212</v>
      </c>
      <c r="V219" s="51">
        <v>25461.39</v>
      </c>
      <c r="W219" s="51">
        <v>3723.453</v>
      </c>
      <c r="X219" s="51">
        <v>19470.728999999999</v>
      </c>
      <c r="Y219" s="51">
        <v>2267.2089999999998</v>
      </c>
      <c r="Z219" s="51">
        <f t="shared" si="47"/>
        <v>242.98291532892</v>
      </c>
      <c r="AA219" s="51">
        <f t="shared" si="48"/>
        <v>34.132686075156357</v>
      </c>
      <c r="AB219" s="51">
        <f t="shared" si="49"/>
        <v>242.86562641615393</v>
      </c>
      <c r="AC219" s="51">
        <f t="shared" si="50"/>
        <v>35.516472010212624</v>
      </c>
      <c r="AD219" s="51">
        <f t="shared" si="51"/>
        <v>185.72319874775786</v>
      </c>
      <c r="AE219" s="51">
        <f t="shared" si="52"/>
        <v>21.625965196768203</v>
      </c>
      <c r="AF219" s="51">
        <v>243124.864</v>
      </c>
      <c r="AG219" s="51">
        <v>231934.92910000001</v>
      </c>
      <c r="AH219" s="51">
        <f t="shared" si="42"/>
        <v>241665.20615482487</v>
      </c>
      <c r="AI219" s="51">
        <f t="shared" si="43"/>
        <v>230542.45268577791</v>
      </c>
      <c r="AJ219" s="50">
        <v>221.898</v>
      </c>
      <c r="AK219" s="51">
        <v>1651.0565999999999</v>
      </c>
      <c r="AL219" s="51">
        <f t="shared" si="55"/>
        <v>744.06105507936081</v>
      </c>
      <c r="AM219" s="51">
        <v>104.16767823569155</v>
      </c>
      <c r="AN219" s="51">
        <v>1600110.4787400002</v>
      </c>
      <c r="AO219" s="51">
        <v>2866958.7064500004</v>
      </c>
      <c r="AP219" s="51">
        <f t="shared" si="44"/>
        <v>15905.038355731383</v>
      </c>
      <c r="AQ219" s="51">
        <f t="shared" si="45"/>
        <v>28497.462391654411</v>
      </c>
      <c r="AR219" s="51">
        <v>37135.89</v>
      </c>
      <c r="AS219" s="51">
        <f t="shared" si="53"/>
        <v>369.12935867361136</v>
      </c>
      <c r="AT219" s="51">
        <v>2613.7819999999992</v>
      </c>
      <c r="AU219" s="51">
        <v>2207137.9</v>
      </c>
      <c r="AV219" s="51">
        <f t="shared" si="54"/>
        <v>21938.868235855432</v>
      </c>
    </row>
    <row r="220" spans="1:48">
      <c r="A220" s="74">
        <v>40603</v>
      </c>
      <c r="B220" s="43">
        <v>2011</v>
      </c>
      <c r="C220" s="43">
        <v>3</v>
      </c>
      <c r="D220" s="43">
        <v>220</v>
      </c>
      <c r="E220" s="50">
        <v>105.2370120307895</v>
      </c>
      <c r="F220" s="50">
        <v>93.862336900000003</v>
      </c>
      <c r="G220" s="51">
        <v>102.18452766336361</v>
      </c>
      <c r="H220" s="51">
        <v>98.626871896353336</v>
      </c>
      <c r="I220" s="51">
        <v>110.65355033744989</v>
      </c>
      <c r="J220" s="51">
        <v>91.518093320990502</v>
      </c>
      <c r="K220" s="51">
        <v>108.40345784772897</v>
      </c>
      <c r="L220" s="51">
        <v>94.601310110815163</v>
      </c>
      <c r="M220" s="51">
        <v>102.87728747375178</v>
      </c>
      <c r="N220" s="51">
        <v>100.797</v>
      </c>
      <c r="O220" s="51">
        <v>56.890999999999998</v>
      </c>
      <c r="P220" s="51">
        <v>91.694527977888995</v>
      </c>
      <c r="Q220" s="51">
        <v>108.43127853041682</v>
      </c>
      <c r="R220" s="51">
        <v>105.86945254642153</v>
      </c>
      <c r="S220" s="51">
        <f t="shared" si="46"/>
        <v>102.41979713919082</v>
      </c>
      <c r="T220" s="51">
        <v>31355.125</v>
      </c>
      <c r="U220" s="51">
        <v>5163.25</v>
      </c>
      <c r="V220" s="51">
        <v>29899.15</v>
      </c>
      <c r="W220" s="51">
        <v>3969.788</v>
      </c>
      <c r="X220" s="51">
        <v>23074.313999999998</v>
      </c>
      <c r="Y220" s="51">
        <v>2855.0479999999998</v>
      </c>
      <c r="Z220" s="51">
        <f t="shared" si="47"/>
        <v>289.17048129432834</v>
      </c>
      <c r="AA220" s="51">
        <f t="shared" si="48"/>
        <v>47.617717599369819</v>
      </c>
      <c r="AB220" s="51">
        <f t="shared" si="49"/>
        <v>282.41526975772217</v>
      </c>
      <c r="AC220" s="51">
        <f t="shared" si="50"/>
        <v>37.497010747829563</v>
      </c>
      <c r="AD220" s="51">
        <f t="shared" si="51"/>
        <v>217.95063113113196</v>
      </c>
      <c r="AE220" s="51">
        <f t="shared" si="52"/>
        <v>26.967627878760602</v>
      </c>
      <c r="AF220" s="51">
        <v>255025.83499999999</v>
      </c>
      <c r="AG220" s="51">
        <v>267645.2525</v>
      </c>
      <c r="AH220" s="51">
        <f t="shared" si="42"/>
        <v>253009.3504767007</v>
      </c>
      <c r="AI220" s="51">
        <f t="shared" si="43"/>
        <v>265528.98647777212</v>
      </c>
      <c r="AJ220" s="50">
        <v>223.04599999999999</v>
      </c>
      <c r="AK220" s="51">
        <v>2055.9124999999999</v>
      </c>
      <c r="AL220" s="51">
        <f t="shared" si="55"/>
        <v>921.74372102615598</v>
      </c>
      <c r="AM220" s="51">
        <v>104.48781282653204</v>
      </c>
      <c r="AN220" s="51">
        <v>1606980.3260300001</v>
      </c>
      <c r="AO220" s="51">
        <v>2870101.2733100001</v>
      </c>
      <c r="AP220" s="51">
        <f t="shared" si="44"/>
        <v>15942.739625484886</v>
      </c>
      <c r="AQ220" s="51">
        <f t="shared" si="45"/>
        <v>28474.074360447237</v>
      </c>
      <c r="AR220" s="51">
        <v>36483.919999999998</v>
      </c>
      <c r="AS220" s="51">
        <f t="shared" si="53"/>
        <v>361.95442324672359</v>
      </c>
      <c r="AT220" s="51">
        <v>356.10300000001007</v>
      </c>
      <c r="AU220" s="51">
        <v>2228853.2000000002</v>
      </c>
      <c r="AV220" s="51">
        <f t="shared" si="54"/>
        <v>22112.296992966061</v>
      </c>
    </row>
    <row r="221" spans="1:48">
      <c r="A221" s="74">
        <v>40634</v>
      </c>
      <c r="B221" s="43">
        <v>2011</v>
      </c>
      <c r="C221" s="43">
        <v>4</v>
      </c>
      <c r="D221" s="43">
        <v>221</v>
      </c>
      <c r="E221" s="50">
        <v>99.888292152099268</v>
      </c>
      <c r="F221" s="50">
        <v>91.75142975</v>
      </c>
      <c r="G221" s="51">
        <v>97.706931528042389</v>
      </c>
      <c r="H221" s="51">
        <v>95.894544109440389</v>
      </c>
      <c r="I221" s="51">
        <v>103.72114840621009</v>
      </c>
      <c r="J221" s="51">
        <v>93.395990456219664</v>
      </c>
      <c r="K221" s="51">
        <v>100.09239168036397</v>
      </c>
      <c r="L221" s="51">
        <v>92.090283336797924</v>
      </c>
      <c r="M221" s="51">
        <v>97.953071703224381</v>
      </c>
      <c r="N221" s="51">
        <v>100.789</v>
      </c>
      <c r="O221" s="51">
        <v>56.445</v>
      </c>
      <c r="P221" s="51">
        <v>89.737572006294997</v>
      </c>
      <c r="Q221" s="51">
        <v>110.84000595833686</v>
      </c>
      <c r="R221" s="51">
        <v>107.49894382711568</v>
      </c>
      <c r="S221" s="51">
        <f t="shared" si="46"/>
        <v>103.10799530886034</v>
      </c>
      <c r="T221" s="51">
        <v>27808.164000000001</v>
      </c>
      <c r="U221" s="51">
        <v>4582.2709999999997</v>
      </c>
      <c r="V221" s="51">
        <v>27200.981</v>
      </c>
      <c r="W221" s="51">
        <v>3955.326</v>
      </c>
      <c r="X221" s="51">
        <v>20619.740000000002</v>
      </c>
      <c r="Y221" s="51">
        <v>2625.9140000000002</v>
      </c>
      <c r="Z221" s="51">
        <f t="shared" si="47"/>
        <v>250.88562346751121</v>
      </c>
      <c r="AA221" s="51">
        <f t="shared" si="48"/>
        <v>41.341309578442356</v>
      </c>
      <c r="AB221" s="51">
        <f t="shared" si="49"/>
        <v>253.03486742851874</v>
      </c>
      <c r="AC221" s="51">
        <f t="shared" si="50"/>
        <v>36.794091729506867</v>
      </c>
      <c r="AD221" s="51">
        <f t="shared" si="51"/>
        <v>191.81341942448788</v>
      </c>
      <c r="AE221" s="51">
        <f t="shared" si="52"/>
        <v>24.427346972107053</v>
      </c>
      <c r="AF221" s="51">
        <v>242088.24799999999</v>
      </c>
      <c r="AG221" s="51">
        <v>252353.19339999999</v>
      </c>
      <c r="AH221" s="51">
        <f t="shared" si="42"/>
        <v>240193.1242496701</v>
      </c>
      <c r="AI221" s="51">
        <f t="shared" si="43"/>
        <v>250377.71324251653</v>
      </c>
      <c r="AJ221" s="50">
        <v>224.09299999999999</v>
      </c>
      <c r="AK221" s="51">
        <v>1880.8948</v>
      </c>
      <c r="AL221" s="51">
        <f t="shared" si="55"/>
        <v>839.33670395773186</v>
      </c>
      <c r="AM221" s="51">
        <v>103.19801370549048</v>
      </c>
      <c r="AN221" s="51">
        <v>1610138.15861</v>
      </c>
      <c r="AO221" s="51">
        <v>2882234.8218</v>
      </c>
      <c r="AP221" s="51">
        <f t="shared" si="44"/>
        <v>15975.336183611307</v>
      </c>
      <c r="AQ221" s="51">
        <f t="shared" si="45"/>
        <v>28596.720096439094</v>
      </c>
      <c r="AR221" s="51">
        <v>37183.629999999997</v>
      </c>
      <c r="AS221" s="51">
        <f t="shared" si="53"/>
        <v>368.92547797874767</v>
      </c>
      <c r="AT221" s="51">
        <v>2394.3739999999998</v>
      </c>
      <c r="AU221" s="51">
        <v>2268867</v>
      </c>
      <c r="AV221" s="51">
        <f t="shared" si="54"/>
        <v>22511.057754318426</v>
      </c>
    </row>
    <row r="222" spans="1:48">
      <c r="A222" s="74">
        <v>40664</v>
      </c>
      <c r="B222" s="43">
        <v>2011</v>
      </c>
      <c r="C222" s="43">
        <v>5</v>
      </c>
      <c r="D222" s="43">
        <v>222</v>
      </c>
      <c r="E222" s="50">
        <v>104.33424074318238</v>
      </c>
      <c r="F222" s="50">
        <v>96.613355920000004</v>
      </c>
      <c r="G222" s="51">
        <v>101.50640626460505</v>
      </c>
      <c r="H222" s="51">
        <v>98.572487176365442</v>
      </c>
      <c r="I222" s="51">
        <v>105.24669678475908</v>
      </c>
      <c r="J222" s="51">
        <v>95.554156696819106</v>
      </c>
      <c r="K222" s="51">
        <v>105.59311561369907</v>
      </c>
      <c r="L222" s="51">
        <v>97.118537971139645</v>
      </c>
      <c r="M222" s="51">
        <v>101.40198022526828</v>
      </c>
      <c r="N222" s="51">
        <v>100.04600000000001</v>
      </c>
      <c r="O222" s="51">
        <v>56.944000000000003</v>
      </c>
      <c r="P222" s="51">
        <v>89.287117749665001</v>
      </c>
      <c r="Q222" s="51">
        <v>109.3305119077787</v>
      </c>
      <c r="R222" s="51">
        <v>107.52949256951845</v>
      </c>
      <c r="S222" s="51">
        <f t="shared" si="46"/>
        <v>101.6749073163308</v>
      </c>
      <c r="T222" s="51">
        <v>31079.659</v>
      </c>
      <c r="U222" s="51">
        <v>5053.2330000000002</v>
      </c>
      <c r="V222" s="51">
        <v>30541.742999999999</v>
      </c>
      <c r="W222" s="51">
        <v>4444.9560000000001</v>
      </c>
      <c r="X222" s="51">
        <v>23236.419000000002</v>
      </c>
      <c r="Y222" s="51">
        <v>2860.3679999999999</v>
      </c>
      <c r="Z222" s="51">
        <f t="shared" si="47"/>
        <v>284.27250963771195</v>
      </c>
      <c r="AA222" s="51">
        <f t="shared" si="48"/>
        <v>46.219787247154287</v>
      </c>
      <c r="AB222" s="51">
        <f t="shared" si="49"/>
        <v>284.0313133650713</v>
      </c>
      <c r="AC222" s="51">
        <f t="shared" si="50"/>
        <v>41.337087098465659</v>
      </c>
      <c r="AD222" s="51">
        <f t="shared" si="51"/>
        <v>216.09344975730747</v>
      </c>
      <c r="AE222" s="51">
        <f t="shared" si="52"/>
        <v>26.600776509298182</v>
      </c>
      <c r="AF222" s="51">
        <v>246175.19200000001</v>
      </c>
      <c r="AG222" s="51">
        <v>254286.29240000001</v>
      </c>
      <c r="AH222" s="51">
        <f t="shared" si="42"/>
        <v>246062.00347839994</v>
      </c>
      <c r="AI222" s="51">
        <f t="shared" si="43"/>
        <v>254169.37448773565</v>
      </c>
      <c r="AJ222" s="50">
        <v>224.80600000000001</v>
      </c>
      <c r="AK222" s="51">
        <v>2168.5077999999999</v>
      </c>
      <c r="AL222" s="51">
        <f t="shared" si="55"/>
        <v>964.61295517023552</v>
      </c>
      <c r="AM222" s="51">
        <v>103.82464156936308</v>
      </c>
      <c r="AN222" s="51">
        <v>1601709.2229500001</v>
      </c>
      <c r="AO222" s="51">
        <v>2855717.1399600003</v>
      </c>
      <c r="AP222" s="51">
        <f t="shared" si="44"/>
        <v>16009.727754732823</v>
      </c>
      <c r="AQ222" s="51">
        <f t="shared" si="45"/>
        <v>28544.04114067529</v>
      </c>
      <c r="AR222" s="51">
        <v>35467.57</v>
      </c>
      <c r="AS222" s="51">
        <f t="shared" si="53"/>
        <v>354.51262419287127</v>
      </c>
      <c r="AT222" s="51">
        <v>-626.72300000000178</v>
      </c>
      <c r="AU222" s="51">
        <v>2282987.2999999998</v>
      </c>
      <c r="AV222" s="51">
        <f t="shared" si="54"/>
        <v>22819.376086999975</v>
      </c>
    </row>
    <row r="223" spans="1:48">
      <c r="A223" s="74">
        <v>40695</v>
      </c>
      <c r="B223" s="43">
        <v>2011</v>
      </c>
      <c r="C223" s="43">
        <v>6</v>
      </c>
      <c r="D223" s="43">
        <v>223</v>
      </c>
      <c r="E223" s="50">
        <v>104.32478239135408</v>
      </c>
      <c r="F223" s="50">
        <v>95.464128470000006</v>
      </c>
      <c r="G223" s="51">
        <v>101.52636384174085</v>
      </c>
      <c r="H223" s="51">
        <v>95.489573030694046</v>
      </c>
      <c r="I223" s="51">
        <v>109.00188194187905</v>
      </c>
      <c r="J223" s="51">
        <v>96.88146901010191</v>
      </c>
      <c r="K223" s="51">
        <v>106.09733863849431</v>
      </c>
      <c r="L223" s="51">
        <v>98.899086405508356</v>
      </c>
      <c r="M223" s="51">
        <v>102.26886721733517</v>
      </c>
      <c r="N223" s="51">
        <v>100.041</v>
      </c>
      <c r="O223" s="51">
        <v>57.066000000000003</v>
      </c>
      <c r="P223" s="51">
        <v>93.021905783389997</v>
      </c>
      <c r="Q223" s="51">
        <v>109.04443972367369</v>
      </c>
      <c r="R223" s="51">
        <v>107.15531533508803</v>
      </c>
      <c r="S223" s="51">
        <f t="shared" si="46"/>
        <v>101.76297776986436</v>
      </c>
      <c r="T223" s="51">
        <v>30394.79</v>
      </c>
      <c r="U223" s="51">
        <v>5038.893</v>
      </c>
      <c r="V223" s="51">
        <v>30300.785</v>
      </c>
      <c r="W223" s="51">
        <v>4288.3</v>
      </c>
      <c r="X223" s="51">
        <v>22822.1</v>
      </c>
      <c r="Y223" s="51">
        <v>3190.386</v>
      </c>
      <c r="Z223" s="51">
        <f t="shared" si="47"/>
        <v>278.73764198360362</v>
      </c>
      <c r="AA223" s="51">
        <f t="shared" si="48"/>
        <v>46.20953633921097</v>
      </c>
      <c r="AB223" s="51">
        <f t="shared" si="49"/>
        <v>282.77444665479885</v>
      </c>
      <c r="AC223" s="51">
        <f t="shared" si="50"/>
        <v>40.01948000983387</v>
      </c>
      <c r="AD223" s="51">
        <f t="shared" si="51"/>
        <v>212.9815019314016</v>
      </c>
      <c r="AE223" s="51">
        <f t="shared" si="52"/>
        <v>29.773474045811586</v>
      </c>
      <c r="AF223" s="51">
        <v>261464.03700000001</v>
      </c>
      <c r="AG223" s="51">
        <v>368781.81140000001</v>
      </c>
      <c r="AH223" s="51">
        <f t="shared" si="42"/>
        <v>261356.88067892165</v>
      </c>
      <c r="AI223" s="51">
        <f t="shared" si="43"/>
        <v>368630.67282414215</v>
      </c>
      <c r="AJ223" s="50">
        <v>224.80600000000001</v>
      </c>
      <c r="AK223" s="51">
        <v>2022.3112000000001</v>
      </c>
      <c r="AL223" s="51">
        <f t="shared" si="55"/>
        <v>899.5806161757248</v>
      </c>
      <c r="AM223" s="51">
        <v>105.35701238695884</v>
      </c>
      <c r="AN223" s="51">
        <v>1662012.1180000002</v>
      </c>
      <c r="AO223" s="51">
        <v>2890739.3495300002</v>
      </c>
      <c r="AP223" s="51">
        <f t="shared" si="44"/>
        <v>16613.309723013568</v>
      </c>
      <c r="AQ223" s="51">
        <f t="shared" si="45"/>
        <v>28895.546321308266</v>
      </c>
      <c r="AR223" s="51">
        <v>35363.35</v>
      </c>
      <c r="AS223" s="51">
        <f t="shared" si="53"/>
        <v>353.48856968642855</v>
      </c>
      <c r="AT223" s="51">
        <v>2625.4860000000081</v>
      </c>
      <c r="AU223" s="51">
        <v>2283528.2000000002</v>
      </c>
      <c r="AV223" s="51">
        <f t="shared" si="54"/>
        <v>22825.923371417721</v>
      </c>
    </row>
    <row r="224" spans="1:48">
      <c r="A224" s="74">
        <v>40725</v>
      </c>
      <c r="B224" s="43">
        <v>2011</v>
      </c>
      <c r="C224" s="43">
        <v>7</v>
      </c>
      <c r="D224" s="43">
        <v>224</v>
      </c>
      <c r="E224" s="50">
        <v>104.15854109535761</v>
      </c>
      <c r="F224" s="50">
        <v>96.327525919999999</v>
      </c>
      <c r="G224" s="51">
        <v>101.6770976253251</v>
      </c>
      <c r="H224" s="51">
        <v>97.225782976730443</v>
      </c>
      <c r="I224" s="51">
        <v>118.17764252406282</v>
      </c>
      <c r="J224" s="51">
        <v>98.918309638288861</v>
      </c>
      <c r="K224" s="51">
        <v>103.33995164394203</v>
      </c>
      <c r="L224" s="51">
        <v>99.437180706779344</v>
      </c>
      <c r="M224" s="51">
        <v>102.57223902345369</v>
      </c>
      <c r="N224" s="51">
        <v>100.521</v>
      </c>
      <c r="O224" s="51">
        <v>56.780999999999999</v>
      </c>
      <c r="P224" s="51">
        <v>95.465942358117999</v>
      </c>
      <c r="Q224" s="51">
        <v>109.70344379298902</v>
      </c>
      <c r="R224" s="51">
        <v>106.85204478844966</v>
      </c>
      <c r="S224" s="51">
        <f t="shared" si="46"/>
        <v>102.66854884264001</v>
      </c>
      <c r="T224" s="51">
        <v>27848.616999999998</v>
      </c>
      <c r="U224" s="51">
        <v>4501.9679999999998</v>
      </c>
      <c r="V224" s="51">
        <v>29030.739000000001</v>
      </c>
      <c r="W224" s="51">
        <v>4125.3209999999999</v>
      </c>
      <c r="X224" s="51">
        <v>21925.848000000002</v>
      </c>
      <c r="Y224" s="51">
        <v>2979.57</v>
      </c>
      <c r="Z224" s="51">
        <f t="shared" si="47"/>
        <v>253.85362607714018</v>
      </c>
      <c r="AA224" s="51">
        <f t="shared" si="48"/>
        <v>41.037617820779055</v>
      </c>
      <c r="AB224" s="51">
        <f t="shared" si="49"/>
        <v>271.69100093008353</v>
      </c>
      <c r="AC224" s="51">
        <f t="shared" si="50"/>
        <v>38.607787133765108</v>
      </c>
      <c r="AD224" s="51">
        <f t="shared" si="51"/>
        <v>205.1982069543896</v>
      </c>
      <c r="AE224" s="51">
        <f t="shared" si="52"/>
        <v>27.885006841928789</v>
      </c>
      <c r="AF224" s="51">
        <v>245210.00899999999</v>
      </c>
      <c r="AG224" s="51">
        <v>288448.01199999999</v>
      </c>
      <c r="AH224" s="51">
        <f t="shared" si="42"/>
        <v>243939.08636006404</v>
      </c>
      <c r="AI224" s="51">
        <f t="shared" si="43"/>
        <v>286952.98693805269</v>
      </c>
      <c r="AJ224" s="50">
        <v>225.39500000000001</v>
      </c>
      <c r="AK224" s="51">
        <v>1906.7077999999999</v>
      </c>
      <c r="AL224" s="51">
        <f t="shared" si="55"/>
        <v>845.94059318086022</v>
      </c>
      <c r="AM224" s="51">
        <v>103.83800549788084</v>
      </c>
      <c r="AN224" s="51">
        <v>1648680.0649999999</v>
      </c>
      <c r="AO224" s="51">
        <v>2907162.8344200002</v>
      </c>
      <c r="AP224" s="51">
        <f t="shared" si="44"/>
        <v>16401.349618487679</v>
      </c>
      <c r="AQ224" s="51">
        <f t="shared" si="45"/>
        <v>28920.950193690871</v>
      </c>
      <c r="AR224" s="51">
        <v>36070.25</v>
      </c>
      <c r="AS224" s="51">
        <f t="shared" si="53"/>
        <v>358.83298017329713</v>
      </c>
      <c r="AT224" s="51">
        <v>5787.2209999999905</v>
      </c>
      <c r="AU224" s="51">
        <v>2312809.4</v>
      </c>
      <c r="AV224" s="51">
        <f t="shared" si="54"/>
        <v>23008.221167716198</v>
      </c>
    </row>
    <row r="225" spans="1:48">
      <c r="A225" s="74">
        <v>40756</v>
      </c>
      <c r="B225" s="43">
        <v>2011</v>
      </c>
      <c r="C225" s="43">
        <v>8</v>
      </c>
      <c r="D225" s="43">
        <v>225</v>
      </c>
      <c r="E225" s="50">
        <v>105.50514935593046</v>
      </c>
      <c r="F225" s="50">
        <v>98.084084149999995</v>
      </c>
      <c r="G225" s="51">
        <v>103.67679219176486</v>
      </c>
      <c r="H225" s="51">
        <v>97.807968241862241</v>
      </c>
      <c r="I225" s="51">
        <v>118.8436567885373</v>
      </c>
      <c r="J225" s="51">
        <v>99.208184753833379</v>
      </c>
      <c r="K225" s="51">
        <v>107.11257807586756</v>
      </c>
      <c r="L225" s="51">
        <v>101.98758400268255</v>
      </c>
      <c r="M225" s="51">
        <v>107.17955941608595</v>
      </c>
      <c r="N225" s="51">
        <v>100.68</v>
      </c>
      <c r="O225" s="51">
        <v>54.256</v>
      </c>
      <c r="P225" s="51">
        <v>93.360528216735005</v>
      </c>
      <c r="Q225" s="51">
        <v>108.90944174375936</v>
      </c>
      <c r="R225" s="51">
        <v>106.74177193281514</v>
      </c>
      <c r="S225" s="51">
        <f t="shared" si="46"/>
        <v>102.03076056514087</v>
      </c>
      <c r="T225" s="51">
        <v>31463.991999999998</v>
      </c>
      <c r="U225" s="51">
        <v>4912.5290000000005</v>
      </c>
      <c r="V225" s="51">
        <v>32292.579000000002</v>
      </c>
      <c r="W225" s="51">
        <v>4733.2839999999997</v>
      </c>
      <c r="X225" s="51">
        <v>24325.127</v>
      </c>
      <c r="Y225" s="51">
        <v>3234.1680000000001</v>
      </c>
      <c r="Z225" s="51">
        <f t="shared" si="47"/>
        <v>288.90049839781614</v>
      </c>
      <c r="AA225" s="51">
        <f t="shared" si="48"/>
        <v>45.106548351961358</v>
      </c>
      <c r="AB225" s="51">
        <f t="shared" si="49"/>
        <v>302.52991322202735</v>
      </c>
      <c r="AC225" s="51">
        <f t="shared" si="50"/>
        <v>44.343314845655726</v>
      </c>
      <c r="AD225" s="51">
        <f t="shared" si="51"/>
        <v>227.88760725567303</v>
      </c>
      <c r="AE225" s="51">
        <f t="shared" si="52"/>
        <v>30.298991120698592</v>
      </c>
      <c r="AF225" s="51">
        <v>253610.96100000001</v>
      </c>
      <c r="AG225" s="51">
        <v>261207.09669999999</v>
      </c>
      <c r="AH225" s="51">
        <f t="shared" si="42"/>
        <v>251898.05423122767</v>
      </c>
      <c r="AI225" s="51">
        <f t="shared" si="43"/>
        <v>259442.88508144615</v>
      </c>
      <c r="AJ225" s="50">
        <v>226.10599999999999</v>
      </c>
      <c r="AK225" s="51">
        <v>2143.8955999999998</v>
      </c>
      <c r="AL225" s="51">
        <f t="shared" si="55"/>
        <v>948.18164931492299</v>
      </c>
      <c r="AM225" s="51">
        <v>109.13867362412462</v>
      </c>
      <c r="AN225" s="51">
        <v>1649836.5627000001</v>
      </c>
      <c r="AO225" s="51">
        <v>2954800.7860400002</v>
      </c>
      <c r="AP225" s="51">
        <f t="shared" si="44"/>
        <v>16386.934472586414</v>
      </c>
      <c r="AQ225" s="51">
        <f t="shared" si="45"/>
        <v>29348.438478744538</v>
      </c>
      <c r="AR225" s="51">
        <v>33928.19</v>
      </c>
      <c r="AS225" s="51">
        <f t="shared" si="53"/>
        <v>336.99036551450138</v>
      </c>
      <c r="AT225" s="51">
        <v>5738.7209999999941</v>
      </c>
      <c r="AU225" s="51">
        <v>2340316.9</v>
      </c>
      <c r="AV225" s="51">
        <f t="shared" si="54"/>
        <v>23245.10230433055</v>
      </c>
    </row>
    <row r="226" spans="1:48">
      <c r="A226" s="74">
        <v>40787</v>
      </c>
      <c r="B226" s="43">
        <v>2011</v>
      </c>
      <c r="C226" s="43">
        <v>9</v>
      </c>
      <c r="D226" s="43">
        <v>226</v>
      </c>
      <c r="E226" s="50">
        <v>104.18834351675739</v>
      </c>
      <c r="F226" s="50">
        <v>93.626467550000001</v>
      </c>
      <c r="G226" s="51">
        <v>102.61969855101928</v>
      </c>
      <c r="H226" s="51">
        <v>93.520168940676172</v>
      </c>
      <c r="I226" s="51">
        <v>124.80262382170918</v>
      </c>
      <c r="J226" s="51">
        <v>102.41356280189837</v>
      </c>
      <c r="K226" s="51">
        <v>104.69507700311422</v>
      </c>
      <c r="L226" s="51">
        <v>101.8941640924976</v>
      </c>
      <c r="M226" s="51">
        <v>105.07959740584283</v>
      </c>
      <c r="N226" s="51">
        <v>100.92700000000001</v>
      </c>
      <c r="O226" s="51">
        <v>53.847000000000001</v>
      </c>
      <c r="P226" s="51">
        <v>92.392931415066997</v>
      </c>
      <c r="Q226" s="51">
        <v>108.70242932123398</v>
      </c>
      <c r="R226" s="51">
        <v>106.38634440006238</v>
      </c>
      <c r="S226" s="51">
        <f t="shared" si="46"/>
        <v>102.17705094975538</v>
      </c>
      <c r="T226" s="51">
        <v>28774.475999999999</v>
      </c>
      <c r="U226" s="51">
        <v>4364.9409999999998</v>
      </c>
      <c r="V226" s="51">
        <v>30644.799999999999</v>
      </c>
      <c r="W226" s="51">
        <v>4992.4279999999999</v>
      </c>
      <c r="X226" s="51">
        <v>22771.714</v>
      </c>
      <c r="Y226" s="51">
        <v>2880.6579999999999</v>
      </c>
      <c r="Z226" s="51">
        <f t="shared" si="47"/>
        <v>264.70867467889406</v>
      </c>
      <c r="AA226" s="51">
        <f t="shared" si="48"/>
        <v>40.154953548470054</v>
      </c>
      <c r="AB226" s="51">
        <f t="shared" si="49"/>
        <v>288.05200679479339</v>
      </c>
      <c r="AC226" s="51">
        <f t="shared" si="50"/>
        <v>46.927338542869158</v>
      </c>
      <c r="AD226" s="51">
        <f t="shared" si="51"/>
        <v>214.04733970713113</v>
      </c>
      <c r="AE226" s="51">
        <f t="shared" si="52"/>
        <v>27.077328544793112</v>
      </c>
      <c r="AF226" s="51">
        <v>284569.04300000001</v>
      </c>
      <c r="AG226" s="51">
        <v>291577.1495</v>
      </c>
      <c r="AH226" s="51">
        <f t="shared" si="42"/>
        <v>281955.31720946822</v>
      </c>
      <c r="AI226" s="51">
        <f t="shared" si="43"/>
        <v>288899.05525776051</v>
      </c>
      <c r="AJ226" s="50">
        <v>226.59700000000001</v>
      </c>
      <c r="AK226" s="51">
        <v>2085.9703</v>
      </c>
      <c r="AL226" s="51">
        <f t="shared" si="55"/>
        <v>920.56395274429917</v>
      </c>
      <c r="AM226" s="51">
        <v>115.82062205430934</v>
      </c>
      <c r="AN226" s="51">
        <v>1753359.9426800001</v>
      </c>
      <c r="AO226" s="51">
        <v>3052315.6674800003</v>
      </c>
      <c r="AP226" s="51">
        <f t="shared" si="44"/>
        <v>17372.555834216811</v>
      </c>
      <c r="AQ226" s="51">
        <f t="shared" si="45"/>
        <v>30242.805864436672</v>
      </c>
      <c r="AR226" s="51">
        <v>34122.879999999997</v>
      </c>
      <c r="AS226" s="51">
        <f t="shared" si="53"/>
        <v>338.09466247882131</v>
      </c>
      <c r="AT226" s="51">
        <v>-450.53099999998085</v>
      </c>
      <c r="AU226" s="51">
        <v>2398004.9</v>
      </c>
      <c r="AV226" s="51">
        <f t="shared" si="54"/>
        <v>23759.795693917382</v>
      </c>
    </row>
    <row r="227" spans="1:48">
      <c r="A227" s="74">
        <v>40817</v>
      </c>
      <c r="B227" s="43">
        <v>2011</v>
      </c>
      <c r="C227" s="43">
        <v>10</v>
      </c>
      <c r="D227" s="43">
        <v>227</v>
      </c>
      <c r="E227" s="50">
        <v>107.45926586705046</v>
      </c>
      <c r="F227" s="50">
        <v>98.259746199999995</v>
      </c>
      <c r="G227" s="51">
        <v>106.86480059506263</v>
      </c>
      <c r="H227" s="51">
        <v>98.950525601969844</v>
      </c>
      <c r="I227" s="51">
        <v>123.24700469006815</v>
      </c>
      <c r="J227" s="51">
        <v>107.08380841530227</v>
      </c>
      <c r="K227" s="51">
        <v>108.8300327721409</v>
      </c>
      <c r="L227" s="51">
        <v>106.12290078531596</v>
      </c>
      <c r="M227" s="51">
        <v>108.44628959827635</v>
      </c>
      <c r="N227" s="51">
        <v>101.608</v>
      </c>
      <c r="O227" s="51">
        <v>52.884999999999998</v>
      </c>
      <c r="P227" s="51">
        <v>90.595394797582998</v>
      </c>
      <c r="Q227" s="51">
        <v>107.62744585296483</v>
      </c>
      <c r="R227" s="51">
        <v>105.26544500258611</v>
      </c>
      <c r="S227" s="51">
        <f t="shared" si="46"/>
        <v>102.24385205450915</v>
      </c>
      <c r="T227" s="51">
        <v>30023.464</v>
      </c>
      <c r="U227" s="51">
        <v>4858.7280000000001</v>
      </c>
      <c r="V227" s="51">
        <v>30554.511999999999</v>
      </c>
      <c r="W227" s="51">
        <v>5029.2250000000004</v>
      </c>
      <c r="X227" s="51">
        <v>22635.404999999999</v>
      </c>
      <c r="Y227" s="51">
        <v>2889.8829999999998</v>
      </c>
      <c r="Z227" s="51">
        <f t="shared" si="47"/>
        <v>278.95732136035764</v>
      </c>
      <c r="AA227" s="51">
        <f t="shared" si="48"/>
        <v>45.143949682107561</v>
      </c>
      <c r="AB227" s="51">
        <f t="shared" si="49"/>
        <v>290.26155733488184</v>
      </c>
      <c r="AC227" s="51">
        <f t="shared" si="50"/>
        <v>47.776599432762055</v>
      </c>
      <c r="AD227" s="51">
        <f t="shared" si="51"/>
        <v>215.03167539398996</v>
      </c>
      <c r="AE227" s="51">
        <f t="shared" si="52"/>
        <v>27.453292007923423</v>
      </c>
      <c r="AF227" s="51">
        <v>250363.86</v>
      </c>
      <c r="AG227" s="51">
        <v>254566.96900000001</v>
      </c>
      <c r="AH227" s="51">
        <f t="shared" si="42"/>
        <v>246401.72033698132</v>
      </c>
      <c r="AI227" s="51">
        <f t="shared" si="43"/>
        <v>250538.31292811592</v>
      </c>
      <c r="AJ227" s="50">
        <v>226.75</v>
      </c>
      <c r="AK227" s="51">
        <v>1912.6401000000001</v>
      </c>
      <c r="AL227" s="51">
        <f t="shared" si="55"/>
        <v>843.50169790518203</v>
      </c>
      <c r="AM227" s="51">
        <v>118.0073315264097</v>
      </c>
      <c r="AN227" s="51">
        <v>1732930.7977100001</v>
      </c>
      <c r="AO227" s="51">
        <v>3036641.1045500003</v>
      </c>
      <c r="AP227" s="51">
        <f t="shared" si="44"/>
        <v>17055.06257095898</v>
      </c>
      <c r="AQ227" s="51">
        <f t="shared" si="45"/>
        <v>29885.846631662862</v>
      </c>
      <c r="AR227" s="51">
        <v>34550.71</v>
      </c>
      <c r="AS227" s="51">
        <f t="shared" si="53"/>
        <v>340.03926856153055</v>
      </c>
      <c r="AT227" s="51">
        <v>5190.886999999977</v>
      </c>
      <c r="AU227" s="51">
        <v>2399788.1</v>
      </c>
      <c r="AV227" s="51">
        <f t="shared" si="54"/>
        <v>23618.101921108573</v>
      </c>
    </row>
    <row r="228" spans="1:48">
      <c r="A228" s="74">
        <v>40848</v>
      </c>
      <c r="B228" s="43">
        <v>2011</v>
      </c>
      <c r="C228" s="43">
        <v>11</v>
      </c>
      <c r="D228" s="43">
        <v>228</v>
      </c>
      <c r="E228" s="50">
        <v>109.74647446090715</v>
      </c>
      <c r="F228" s="50">
        <v>102.56407873000001</v>
      </c>
      <c r="G228" s="51">
        <v>104.94449035793249</v>
      </c>
      <c r="H228" s="51">
        <v>95.508102081258784</v>
      </c>
      <c r="I228" s="51">
        <v>115.98661488106052</v>
      </c>
      <c r="J228" s="51">
        <v>105.96969156622916</v>
      </c>
      <c r="K228" s="51">
        <v>107.95697829837503</v>
      </c>
      <c r="L228" s="51">
        <v>105.59946454613926</v>
      </c>
      <c r="M228" s="51">
        <v>110.71800161154964</v>
      </c>
      <c r="N228" s="51">
        <v>102.70699999999999</v>
      </c>
      <c r="O228" s="51">
        <v>53.826000000000001</v>
      </c>
      <c r="P228" s="51">
        <v>89.548092737630995</v>
      </c>
      <c r="Q228" s="51">
        <v>108.49741414207152</v>
      </c>
      <c r="R228" s="51">
        <v>104.55590318936726</v>
      </c>
      <c r="S228" s="51">
        <f t="shared" si="46"/>
        <v>103.76976414766898</v>
      </c>
      <c r="T228" s="51">
        <v>31051.746999999999</v>
      </c>
      <c r="U228" s="51">
        <v>5061.3379999999997</v>
      </c>
      <c r="V228" s="51">
        <v>31248.71</v>
      </c>
      <c r="W228" s="51">
        <v>4414.6239999999998</v>
      </c>
      <c r="X228" s="51">
        <v>23621.888999999999</v>
      </c>
      <c r="Y228" s="51">
        <v>3212.1959999999999</v>
      </c>
      <c r="Z228" s="51">
        <f t="shared" si="47"/>
        <v>286.1980374881507</v>
      </c>
      <c r="AA228" s="51">
        <f t="shared" si="48"/>
        <v>46.649388282862212</v>
      </c>
      <c r="AB228" s="51">
        <f t="shared" si="49"/>
        <v>298.8708341355308</v>
      </c>
      <c r="AC228" s="51">
        <f t="shared" si="50"/>
        <v>42.222618382478302</v>
      </c>
      <c r="AD228" s="51">
        <f t="shared" si="51"/>
        <v>225.92592363930927</v>
      </c>
      <c r="AE228" s="51">
        <f t="shared" si="52"/>
        <v>30.72228254948174</v>
      </c>
      <c r="AF228" s="51">
        <v>312426.11099999998</v>
      </c>
      <c r="AG228" s="51">
        <v>335549.80369999999</v>
      </c>
      <c r="AH228" s="51">
        <f t="shared" si="42"/>
        <v>304191.64321808639</v>
      </c>
      <c r="AI228" s="51">
        <f t="shared" si="43"/>
        <v>326705.87564625585</v>
      </c>
      <c r="AJ228" s="50">
        <v>227.16900000000001</v>
      </c>
      <c r="AK228" s="51">
        <v>1785.8739</v>
      </c>
      <c r="AL228" s="51">
        <f t="shared" si="55"/>
        <v>786.14331180750889</v>
      </c>
      <c r="AM228" s="51">
        <v>118.90903991914183</v>
      </c>
      <c r="AN228" s="51">
        <v>1766249.7892100001</v>
      </c>
      <c r="AO228" s="51">
        <v>3074294.9050500002</v>
      </c>
      <c r="AP228" s="51">
        <f t="shared" si="44"/>
        <v>17196.97575832222</v>
      </c>
      <c r="AQ228" s="51">
        <f t="shared" si="45"/>
        <v>29932.671629489716</v>
      </c>
      <c r="AR228" s="51">
        <v>36345.82</v>
      </c>
      <c r="AS228" s="51">
        <f t="shared" si="53"/>
        <v>353.87870349635375</v>
      </c>
      <c r="AT228" s="51">
        <v>1635.244000000017</v>
      </c>
      <c r="AU228" s="51">
        <v>2455381.9</v>
      </c>
      <c r="AV228" s="51">
        <f t="shared" si="54"/>
        <v>23906.665563204067</v>
      </c>
    </row>
    <row r="229" spans="1:48">
      <c r="A229" s="74">
        <v>40878</v>
      </c>
      <c r="B229" s="43">
        <v>2011</v>
      </c>
      <c r="C229" s="43">
        <v>12</v>
      </c>
      <c r="D229" s="43">
        <v>229</v>
      </c>
      <c r="E229" s="50">
        <v>108.78618999185352</v>
      </c>
      <c r="F229" s="50">
        <v>127.60867119</v>
      </c>
      <c r="G229" s="51">
        <v>103.127523677938</v>
      </c>
      <c r="H229" s="51">
        <v>98.796897970413099</v>
      </c>
      <c r="I229" s="51">
        <v>115.80929506992699</v>
      </c>
      <c r="J229" s="51">
        <v>107.53307934625764</v>
      </c>
      <c r="K229" s="51">
        <v>101.56078429355824</v>
      </c>
      <c r="L229" s="51">
        <v>111.12768527426999</v>
      </c>
      <c r="M229" s="51">
        <v>110.20544169433788</v>
      </c>
      <c r="N229" s="51">
        <v>103.551</v>
      </c>
      <c r="O229" s="51">
        <v>53.014000000000003</v>
      </c>
      <c r="P229" s="51">
        <v>90.840009120814003</v>
      </c>
      <c r="Q229" s="51">
        <v>107.84299146050168</v>
      </c>
      <c r="R229" s="51">
        <v>104.02538283542012</v>
      </c>
      <c r="S229" s="51">
        <f t="shared" si="46"/>
        <v>103.66988183174624</v>
      </c>
      <c r="T229" s="51">
        <v>29187.279999999999</v>
      </c>
      <c r="U229" s="51">
        <v>4854.2640000000001</v>
      </c>
      <c r="V229" s="51">
        <v>29135.344000000001</v>
      </c>
      <c r="W229" s="51">
        <v>4223.6890000000003</v>
      </c>
      <c r="X229" s="51">
        <v>21458.458999999999</v>
      </c>
      <c r="Y229" s="51">
        <v>3453.1959999999999</v>
      </c>
      <c r="Z229" s="51">
        <f t="shared" si="47"/>
        <v>270.64605316229625</v>
      </c>
      <c r="AA229" s="51">
        <f t="shared" si="48"/>
        <v>45.012327034510271</v>
      </c>
      <c r="AB229" s="51">
        <f t="shared" si="49"/>
        <v>280.07918073318126</v>
      </c>
      <c r="AC229" s="51">
        <f t="shared" si="50"/>
        <v>40.602484555931433</v>
      </c>
      <c r="AD229" s="51">
        <f t="shared" si="51"/>
        <v>206.28099041894131</v>
      </c>
      <c r="AE229" s="51">
        <f t="shared" si="52"/>
        <v>33.195705758308485</v>
      </c>
      <c r="AF229" s="51">
        <v>401415.63099999999</v>
      </c>
      <c r="AG229" s="51">
        <v>544852.55559999996</v>
      </c>
      <c r="AH229" s="51">
        <f t="shared" si="42"/>
        <v>387650.17334453558</v>
      </c>
      <c r="AI229" s="51">
        <f t="shared" si="43"/>
        <v>526168.3186062905</v>
      </c>
      <c r="AJ229" s="50">
        <v>227.22300000000001</v>
      </c>
      <c r="AK229" s="51">
        <v>1786.0316</v>
      </c>
      <c r="AL229" s="51">
        <f t="shared" si="55"/>
        <v>786.02588646395827</v>
      </c>
      <c r="AM229" s="51">
        <v>117.83137492437781</v>
      </c>
      <c r="AN229" s="51">
        <v>1948488.33941</v>
      </c>
      <c r="AO229" s="51">
        <v>3242383.4597499999</v>
      </c>
      <c r="AP229" s="51">
        <f t="shared" si="44"/>
        <v>18816.702295583818</v>
      </c>
      <c r="AQ229" s="51">
        <f t="shared" si="45"/>
        <v>31311.947347200894</v>
      </c>
      <c r="AR229" s="51">
        <v>36702.269999999997</v>
      </c>
      <c r="AS229" s="51">
        <f t="shared" si="53"/>
        <v>354.43665440217859</v>
      </c>
      <c r="AT229" s="51">
        <v>1970.7050000000054</v>
      </c>
      <c r="AU229" s="51">
        <v>2506277.2000000002</v>
      </c>
      <c r="AV229" s="51">
        <f t="shared" si="54"/>
        <v>24203.312377475835</v>
      </c>
    </row>
    <row r="230" spans="1:48">
      <c r="A230" s="75">
        <v>40909</v>
      </c>
      <c r="B230" s="53">
        <v>2012</v>
      </c>
      <c r="C230" s="53">
        <v>1</v>
      </c>
      <c r="D230" s="53">
        <v>230</v>
      </c>
      <c r="E230" s="54">
        <v>104.60279517519437</v>
      </c>
      <c r="F230" s="54">
        <v>99.329411969999995</v>
      </c>
      <c r="G230" s="55">
        <v>100.72667781621448</v>
      </c>
      <c r="H230" s="55">
        <v>97.034897674679542</v>
      </c>
      <c r="I230" s="55">
        <v>112.82324343793395</v>
      </c>
      <c r="J230" s="55">
        <v>94.548685062645589</v>
      </c>
      <c r="K230" s="55">
        <v>104.28143281323882</v>
      </c>
      <c r="L230" s="55">
        <v>95.979693111566291</v>
      </c>
      <c r="M230" s="55">
        <v>106.498678531217</v>
      </c>
      <c r="N230" s="55">
        <v>104.28400000000001</v>
      </c>
      <c r="O230" s="55">
        <v>53.4</v>
      </c>
      <c r="P230" s="55">
        <v>95.396428508312994</v>
      </c>
      <c r="Q230" s="55">
        <v>108.75020281209265</v>
      </c>
      <c r="R230" s="55">
        <v>104.5829594951274</v>
      </c>
      <c r="S230" s="55">
        <f t="shared" si="46"/>
        <v>103.98462936704274</v>
      </c>
      <c r="T230" s="55">
        <v>27281.577000000001</v>
      </c>
      <c r="U230" s="55">
        <v>4628.2950000000001</v>
      </c>
      <c r="V230" s="55">
        <v>27548.994999999999</v>
      </c>
      <c r="W230" s="55">
        <v>4095.232</v>
      </c>
      <c r="X230" s="55">
        <v>20499.78</v>
      </c>
      <c r="Y230" s="55">
        <v>2953.9839999999999</v>
      </c>
      <c r="Z230" s="55">
        <f t="shared" si="47"/>
        <v>250.8646080149322</v>
      </c>
      <c r="AA230" s="55">
        <f t="shared" si="48"/>
        <v>42.558955112912663</v>
      </c>
      <c r="AB230" s="55">
        <f t="shared" si="49"/>
        <v>263.41762685806884</v>
      </c>
      <c r="AC230" s="55">
        <f t="shared" si="50"/>
        <v>39.157736783981527</v>
      </c>
      <c r="AD230" s="55">
        <f t="shared" si="51"/>
        <v>196.014533332795</v>
      </c>
      <c r="AE230" s="55">
        <f t="shared" si="52"/>
        <v>28.245366303079503</v>
      </c>
      <c r="AF230" s="55">
        <v>324618.97899999999</v>
      </c>
      <c r="AG230" s="55">
        <v>311499.56290000002</v>
      </c>
      <c r="AH230" s="55">
        <f t="shared" si="42"/>
        <v>311283.59000421927</v>
      </c>
      <c r="AI230" s="55">
        <f t="shared" si="43"/>
        <v>298703.1211882935</v>
      </c>
      <c r="AJ230" s="54">
        <v>227.86</v>
      </c>
      <c r="AK230" s="55">
        <v>1506.3263999999999</v>
      </c>
      <c r="AL230" s="55">
        <f t="shared" si="55"/>
        <v>661.0753971737031</v>
      </c>
      <c r="AM230" s="55">
        <v>114.38544736150162</v>
      </c>
      <c r="AN230" s="55">
        <v>1841347.0079100002</v>
      </c>
      <c r="AO230" s="55">
        <v>3175054.6583500002</v>
      </c>
      <c r="AP230" s="55">
        <f t="shared" si="44"/>
        <v>17657.042383395343</v>
      </c>
      <c r="AQ230" s="55">
        <f t="shared" si="45"/>
        <v>30446.230086590465</v>
      </c>
      <c r="AR230" s="55">
        <v>37160.11</v>
      </c>
      <c r="AS230" s="55">
        <f t="shared" si="53"/>
        <v>356.33567949062177</v>
      </c>
      <c r="AT230" s="55">
        <v>5173.7760000000053</v>
      </c>
      <c r="AU230" s="55">
        <v>2493683.4</v>
      </c>
      <c r="AV230" s="55">
        <f t="shared" si="54"/>
        <v>23912.425683709866</v>
      </c>
    </row>
    <row r="231" spans="1:48">
      <c r="A231" s="74">
        <v>40940</v>
      </c>
      <c r="B231" s="43">
        <v>2012</v>
      </c>
      <c r="C231" s="43">
        <v>2</v>
      </c>
      <c r="D231" s="43">
        <v>231</v>
      </c>
      <c r="E231" s="50">
        <v>104.44086158122407</v>
      </c>
      <c r="F231" s="50">
        <v>93.826241620000005</v>
      </c>
      <c r="G231" s="51">
        <v>99.918783410182328</v>
      </c>
      <c r="H231" s="51">
        <v>92.368546785256413</v>
      </c>
      <c r="I231" s="51">
        <v>112.98102549946421</v>
      </c>
      <c r="J231" s="51">
        <v>94.819705023182593</v>
      </c>
      <c r="K231" s="51">
        <v>104.81207190538278</v>
      </c>
      <c r="L231" s="51">
        <v>95.827353433473277</v>
      </c>
      <c r="M231" s="51">
        <v>104.55395454177369</v>
      </c>
      <c r="N231" s="51">
        <v>104.496</v>
      </c>
      <c r="O231" s="51">
        <v>54.563000000000002</v>
      </c>
      <c r="P231" s="51">
        <v>93.636827330109995</v>
      </c>
      <c r="Q231" s="51">
        <v>110.25687795558267</v>
      </c>
      <c r="R231" s="51">
        <v>105.30954825843605</v>
      </c>
      <c r="S231" s="51">
        <f t="shared" si="46"/>
        <v>104.69789281120603</v>
      </c>
      <c r="T231" s="51">
        <v>30015.345000000001</v>
      </c>
      <c r="U231" s="51">
        <v>4570.34</v>
      </c>
      <c r="V231" s="51">
        <v>29517.163</v>
      </c>
      <c r="W231" s="51">
        <v>4367.5749999999998</v>
      </c>
      <c r="X231" s="51">
        <v>22307.116999999998</v>
      </c>
      <c r="Y231" s="51">
        <v>2842.471</v>
      </c>
      <c r="Z231" s="51">
        <f t="shared" si="47"/>
        <v>272.23104405415665</v>
      </c>
      <c r="AA231" s="51">
        <f t="shared" si="48"/>
        <v>41.451745095132985</v>
      </c>
      <c r="AB231" s="51">
        <f t="shared" si="49"/>
        <v>280.28952253752988</v>
      </c>
      <c r="AC231" s="51">
        <f t="shared" si="50"/>
        <v>41.473684696488341</v>
      </c>
      <c r="AD231" s="51">
        <f t="shared" si="51"/>
        <v>211.82425875816097</v>
      </c>
      <c r="AE231" s="51">
        <f t="shared" si="52"/>
        <v>26.991579082880527</v>
      </c>
      <c r="AF231" s="51">
        <v>257780.33100000001</v>
      </c>
      <c r="AG231" s="51">
        <v>289822.41230000003</v>
      </c>
      <c r="AH231" s="51">
        <f t="shared" si="42"/>
        <v>246689.18523197062</v>
      </c>
      <c r="AI231" s="51">
        <f t="shared" si="43"/>
        <v>277352.63770862046</v>
      </c>
      <c r="AJ231" s="50">
        <v>228.37700000000001</v>
      </c>
      <c r="AK231" s="51">
        <v>1788.2346</v>
      </c>
      <c r="AL231" s="51">
        <f t="shared" si="55"/>
        <v>783.01869277554215</v>
      </c>
      <c r="AM231" s="51">
        <v>109.76273376396892</v>
      </c>
      <c r="AN231" s="51">
        <v>1801828.60231</v>
      </c>
      <c r="AO231" s="51">
        <v>3145770.71955</v>
      </c>
      <c r="AP231" s="51">
        <f t="shared" si="44"/>
        <v>17243.038990104884</v>
      </c>
      <c r="AQ231" s="51">
        <f t="shared" si="45"/>
        <v>30104.221401297658</v>
      </c>
      <c r="AR231" s="51">
        <v>37990.07</v>
      </c>
      <c r="AS231" s="51">
        <f t="shared" si="53"/>
        <v>363.55525570356764</v>
      </c>
      <c r="AT231" s="51">
        <v>382.90599999998813</v>
      </c>
      <c r="AU231" s="51">
        <v>2496741.6</v>
      </c>
      <c r="AV231" s="51">
        <f t="shared" si="54"/>
        <v>23893.178686265506</v>
      </c>
    </row>
    <row r="232" spans="1:48">
      <c r="A232" s="74">
        <v>40969</v>
      </c>
      <c r="B232" s="43">
        <v>2012</v>
      </c>
      <c r="C232" s="43">
        <v>3</v>
      </c>
      <c r="D232" s="43">
        <v>232</v>
      </c>
      <c r="E232" s="50">
        <v>109.04530321809902</v>
      </c>
      <c r="F232" s="50">
        <v>99.251681500000004</v>
      </c>
      <c r="G232" s="51">
        <v>104.99797348909318</v>
      </c>
      <c r="H232" s="51">
        <v>98.471192075163742</v>
      </c>
      <c r="I232" s="51">
        <v>113.51545164180664</v>
      </c>
      <c r="J232" s="51">
        <v>94.696617629968998</v>
      </c>
      <c r="K232" s="51">
        <v>112.56995632750228</v>
      </c>
      <c r="L232" s="51">
        <v>99.598945911097303</v>
      </c>
      <c r="M232" s="51">
        <v>107.64802534389106</v>
      </c>
      <c r="N232" s="51">
        <v>104.556</v>
      </c>
      <c r="O232" s="51">
        <v>54.643000000000001</v>
      </c>
      <c r="P232" s="51">
        <v>93.400821434807995</v>
      </c>
      <c r="Q232" s="51">
        <v>111.10900327946237</v>
      </c>
      <c r="R232" s="51">
        <v>106.07978853758785</v>
      </c>
      <c r="S232" s="51">
        <f t="shared" si="46"/>
        <v>104.74097357395513</v>
      </c>
      <c r="T232" s="51">
        <v>32312.045999999998</v>
      </c>
      <c r="U232" s="51">
        <v>5166.009</v>
      </c>
      <c r="V232" s="51">
        <v>30839.53</v>
      </c>
      <c r="W232" s="51">
        <v>4356.34</v>
      </c>
      <c r="X232" s="51">
        <v>23324.788</v>
      </c>
      <c r="Y232" s="51">
        <v>3158.4009999999998</v>
      </c>
      <c r="Z232" s="51">
        <f t="shared" si="47"/>
        <v>290.81393088126663</v>
      </c>
      <c r="AA232" s="51">
        <f t="shared" si="48"/>
        <v>46.494963031991276</v>
      </c>
      <c r="AB232" s="51">
        <f t="shared" si="49"/>
        <v>290.72013081052154</v>
      </c>
      <c r="AC232" s="51">
        <f t="shared" si="50"/>
        <v>41.066635407709114</v>
      </c>
      <c r="AD232" s="51">
        <f t="shared" si="51"/>
        <v>219.87966154113514</v>
      </c>
      <c r="AE232" s="51">
        <f t="shared" si="52"/>
        <v>29.773824434810841</v>
      </c>
      <c r="AF232" s="51">
        <v>279306.45199999999</v>
      </c>
      <c r="AG232" s="51">
        <v>318698.14929999999</v>
      </c>
      <c r="AH232" s="51">
        <f t="shared" si="42"/>
        <v>267135.747350702</v>
      </c>
      <c r="AI232" s="51">
        <f t="shared" si="43"/>
        <v>304810.96187688893</v>
      </c>
      <c r="AJ232" s="50">
        <v>228.89400000000001</v>
      </c>
      <c r="AK232" s="51">
        <v>2091.6655000000001</v>
      </c>
      <c r="AL232" s="51">
        <f t="shared" si="55"/>
        <v>913.81403619142475</v>
      </c>
      <c r="AM232" s="51">
        <v>109.65326882404227</v>
      </c>
      <c r="AN232" s="51">
        <v>1888218.5132599999</v>
      </c>
      <c r="AO232" s="51">
        <v>3246229.2548399996</v>
      </c>
      <c r="AP232" s="51">
        <f t="shared" si="44"/>
        <v>18059.398917900457</v>
      </c>
      <c r="AQ232" s="51">
        <f t="shared" si="45"/>
        <v>31047.756750832086</v>
      </c>
      <c r="AR232" s="51">
        <v>38264.67</v>
      </c>
      <c r="AS232" s="51">
        <f t="shared" si="53"/>
        <v>365.97297142201307</v>
      </c>
      <c r="AT232" s="51">
        <v>-519.56799999999566</v>
      </c>
      <c r="AU232" s="51">
        <v>2541836.7000000002</v>
      </c>
      <c r="AV232" s="51">
        <f t="shared" si="54"/>
        <v>24310.768392057846</v>
      </c>
    </row>
    <row r="233" spans="1:48">
      <c r="A233" s="74">
        <v>41000</v>
      </c>
      <c r="B233" s="43">
        <v>2012</v>
      </c>
      <c r="C233" s="43">
        <v>4</v>
      </c>
      <c r="D233" s="43">
        <v>233</v>
      </c>
      <c r="E233" s="50">
        <v>104.03212083911338</v>
      </c>
      <c r="F233" s="50">
        <v>94.809311300000005</v>
      </c>
      <c r="G233" s="51">
        <v>100.66097132404867</v>
      </c>
      <c r="H233" s="51">
        <v>95.774072370606589</v>
      </c>
      <c r="I233" s="51">
        <v>106.26073752692665</v>
      </c>
      <c r="J233" s="51">
        <v>96.853928051546404</v>
      </c>
      <c r="K233" s="51">
        <v>104.44140037417415</v>
      </c>
      <c r="L233" s="51">
        <v>98.565807037999036</v>
      </c>
      <c r="M233" s="51">
        <v>102.60421086495985</v>
      </c>
      <c r="N233" s="51">
        <v>104.22799999999999</v>
      </c>
      <c r="O233" s="51">
        <v>54.536999999999999</v>
      </c>
      <c r="P233" s="51">
        <v>97.228522053185998</v>
      </c>
      <c r="Q233" s="51">
        <v>110.46218700992831</v>
      </c>
      <c r="R233" s="51">
        <v>106.18398975869945</v>
      </c>
      <c r="S233" s="51">
        <f t="shared" si="46"/>
        <v>104.02904172366377</v>
      </c>
      <c r="T233" s="51">
        <v>30900.420999999998</v>
      </c>
      <c r="U233" s="51">
        <v>4534.7420000000002</v>
      </c>
      <c r="V233" s="51">
        <v>30481.741000000002</v>
      </c>
      <c r="W233" s="51">
        <v>4651.4030000000002</v>
      </c>
      <c r="X233" s="51">
        <v>22797.348999999998</v>
      </c>
      <c r="Y233" s="51">
        <v>3032.989</v>
      </c>
      <c r="Z233" s="51">
        <f t="shared" si="47"/>
        <v>279.73754491410421</v>
      </c>
      <c r="AA233" s="51">
        <f t="shared" si="48"/>
        <v>41.052437243456161</v>
      </c>
      <c r="AB233" s="51">
        <f t="shared" si="49"/>
        <v>287.06532000981525</v>
      </c>
      <c r="AC233" s="51">
        <f t="shared" si="50"/>
        <v>43.805125523821445</v>
      </c>
      <c r="AD233" s="51">
        <f t="shared" si="51"/>
        <v>214.69666991988549</v>
      </c>
      <c r="AE233" s="51">
        <f t="shared" si="52"/>
        <v>28.563524566108264</v>
      </c>
      <c r="AF233" s="51">
        <v>280966.04200000002</v>
      </c>
      <c r="AG233" s="51">
        <v>278660.6654</v>
      </c>
      <c r="AH233" s="51">
        <f t="shared" si="42"/>
        <v>269568.67828222743</v>
      </c>
      <c r="AI233" s="51">
        <f t="shared" si="43"/>
        <v>267356.81908892049</v>
      </c>
      <c r="AJ233" s="50">
        <v>229.286</v>
      </c>
      <c r="AK233" s="51">
        <v>2031.5033000000001</v>
      </c>
      <c r="AL233" s="51">
        <f t="shared" si="55"/>
        <v>886.01279624573669</v>
      </c>
      <c r="AM233" s="51">
        <v>113.29362025647849</v>
      </c>
      <c r="AN233" s="51">
        <v>1856030.4636400002</v>
      </c>
      <c r="AO233" s="51">
        <v>3194552.4953300003</v>
      </c>
      <c r="AP233" s="51">
        <f t="shared" si="44"/>
        <v>17807.407449437775</v>
      </c>
      <c r="AQ233" s="51">
        <f t="shared" si="45"/>
        <v>30649.657436869176</v>
      </c>
      <c r="AR233" s="51">
        <v>39301.39</v>
      </c>
      <c r="AS233" s="51">
        <f t="shared" si="53"/>
        <v>377.07132440419082</v>
      </c>
      <c r="AT233" s="51">
        <v>2973.1899999999987</v>
      </c>
      <c r="AU233" s="51">
        <v>2554114.7999999998</v>
      </c>
      <c r="AV233" s="51">
        <f t="shared" si="54"/>
        <v>24505.073492727483</v>
      </c>
    </row>
    <row r="234" spans="1:48">
      <c r="A234" s="74">
        <v>41030</v>
      </c>
      <c r="B234" s="43">
        <v>2012</v>
      </c>
      <c r="C234" s="43">
        <v>5</v>
      </c>
      <c r="D234" s="43">
        <v>234</v>
      </c>
      <c r="E234" s="50">
        <v>109.37264916786435</v>
      </c>
      <c r="F234" s="50">
        <v>101.2532545</v>
      </c>
      <c r="G234" s="51">
        <v>105.88772302950504</v>
      </c>
      <c r="H234" s="51">
        <v>99.074204937804808</v>
      </c>
      <c r="I234" s="51">
        <v>108.33179855061397</v>
      </c>
      <c r="J234" s="51">
        <v>100.72003957707764</v>
      </c>
      <c r="K234" s="51">
        <v>111.75540211829041</v>
      </c>
      <c r="L234" s="51">
        <v>102.96233337472169</v>
      </c>
      <c r="M234" s="51">
        <v>107.0336234639117</v>
      </c>
      <c r="N234" s="51">
        <v>103.899</v>
      </c>
      <c r="O234" s="51">
        <v>53.628</v>
      </c>
      <c r="P234" s="51">
        <v>96.271424277926997</v>
      </c>
      <c r="Q234" s="51">
        <v>108.36149287449169</v>
      </c>
      <c r="R234" s="51">
        <v>105.58268920867286</v>
      </c>
      <c r="S234" s="51">
        <f t="shared" si="46"/>
        <v>102.63187430311309</v>
      </c>
      <c r="T234" s="51">
        <v>33135.476999999999</v>
      </c>
      <c r="U234" s="51">
        <v>4334.5929999999998</v>
      </c>
      <c r="V234" s="51">
        <v>32801.858</v>
      </c>
      <c r="W234" s="51">
        <v>4667.2939999999999</v>
      </c>
      <c r="X234" s="51">
        <v>24939.409</v>
      </c>
      <c r="Y234" s="51">
        <v>3195.1550000000002</v>
      </c>
      <c r="Z234" s="51">
        <f t="shared" si="47"/>
        <v>305.78645717237157</v>
      </c>
      <c r="AA234" s="51">
        <f t="shared" si="48"/>
        <v>40.001230003544585</v>
      </c>
      <c r="AB234" s="51">
        <f t="shared" si="49"/>
        <v>310.67458355006136</v>
      </c>
      <c r="AC234" s="51">
        <f t="shared" si="50"/>
        <v>44.205106300859548</v>
      </c>
      <c r="AD234" s="51">
        <f t="shared" si="51"/>
        <v>236.20736682232001</v>
      </c>
      <c r="AE234" s="51">
        <f t="shared" si="52"/>
        <v>30.262110426881808</v>
      </c>
      <c r="AF234" s="51">
        <v>263883.98700000002</v>
      </c>
      <c r="AG234" s="51">
        <v>269650.00420000002</v>
      </c>
      <c r="AH234" s="51">
        <f t="shared" si="42"/>
        <v>253981.25775993994</v>
      </c>
      <c r="AI234" s="51">
        <f t="shared" si="43"/>
        <v>259530.89461881254</v>
      </c>
      <c r="AJ234" s="50">
        <v>228.72200000000001</v>
      </c>
      <c r="AK234" s="51">
        <v>2342.5052999999998</v>
      </c>
      <c r="AL234" s="51">
        <f t="shared" si="55"/>
        <v>1024.1713958429884</v>
      </c>
      <c r="AM234" s="51">
        <v>118.1118576417731</v>
      </c>
      <c r="AN234" s="51">
        <v>1885122.0827600001</v>
      </c>
      <c r="AO234" s="51">
        <v>3229012.8858400001</v>
      </c>
      <c r="AP234" s="51">
        <f t="shared" si="44"/>
        <v>18143.794288299214</v>
      </c>
      <c r="AQ234" s="51">
        <f t="shared" si="45"/>
        <v>31078.382716291784</v>
      </c>
      <c r="AR234" s="51">
        <v>38278.949999999997</v>
      </c>
      <c r="AS234" s="51">
        <f t="shared" si="53"/>
        <v>368.4246239136084</v>
      </c>
      <c r="AT234" s="51">
        <v>-1066.5889999999999</v>
      </c>
      <c r="AU234" s="51">
        <v>2610290</v>
      </c>
      <c r="AV234" s="51">
        <f t="shared" si="54"/>
        <v>25123.340936871384</v>
      </c>
    </row>
    <row r="235" spans="1:48">
      <c r="A235" s="74">
        <v>41061</v>
      </c>
      <c r="B235" s="43">
        <v>2012</v>
      </c>
      <c r="C235" s="43">
        <v>6</v>
      </c>
      <c r="D235" s="43">
        <v>235</v>
      </c>
      <c r="E235" s="50">
        <v>109.12868129312909</v>
      </c>
      <c r="F235" s="50">
        <v>99.916759170000006</v>
      </c>
      <c r="G235" s="51">
        <v>105.08658695983057</v>
      </c>
      <c r="H235" s="51">
        <v>96.027987418513376</v>
      </c>
      <c r="I235" s="51">
        <v>111.6276910516341</v>
      </c>
      <c r="J235" s="51">
        <v>100.04013576757967</v>
      </c>
      <c r="K235" s="51">
        <v>111.55024445167179</v>
      </c>
      <c r="L235" s="51">
        <v>101.67809668252818</v>
      </c>
      <c r="M235" s="51">
        <v>107.3809783727568</v>
      </c>
      <c r="N235" s="51">
        <v>104.378</v>
      </c>
      <c r="O235" s="51">
        <v>54.036999999999999</v>
      </c>
      <c r="P235" s="51">
        <v>95.540124458757006</v>
      </c>
      <c r="Q235" s="51">
        <v>105.79827880046346</v>
      </c>
      <c r="R235" s="51">
        <v>104.44976834976072</v>
      </c>
      <c r="S235" s="51">
        <f t="shared" si="46"/>
        <v>101.29106121728017</v>
      </c>
      <c r="T235" s="51">
        <v>30272.703000000001</v>
      </c>
      <c r="U235" s="51">
        <v>3682.7220000000002</v>
      </c>
      <c r="V235" s="51">
        <v>29657.623</v>
      </c>
      <c r="W235" s="51">
        <v>3991.7060000000001</v>
      </c>
      <c r="X235" s="51">
        <v>22560</v>
      </c>
      <c r="Y235" s="51">
        <v>3105.9160000000002</v>
      </c>
      <c r="Z235" s="51">
        <f t="shared" si="47"/>
        <v>286.13606330112987</v>
      </c>
      <c r="AA235" s="51">
        <f t="shared" si="48"/>
        <v>34.80890277001243</v>
      </c>
      <c r="AB235" s="51">
        <f t="shared" si="49"/>
        <v>283.94149138453253</v>
      </c>
      <c r="AC235" s="51">
        <f t="shared" si="50"/>
        <v>38.216513670316289</v>
      </c>
      <c r="AD235" s="51">
        <f t="shared" si="51"/>
        <v>215.98899027191268</v>
      </c>
      <c r="AE235" s="51">
        <f t="shared" si="52"/>
        <v>29.735977868323491</v>
      </c>
      <c r="AF235" s="51">
        <v>318087.12</v>
      </c>
      <c r="AG235" s="51">
        <v>401517.35859999998</v>
      </c>
      <c r="AH235" s="51">
        <f t="shared" si="42"/>
        <v>304745.36779781181</v>
      </c>
      <c r="AI235" s="51">
        <f t="shared" si="43"/>
        <v>384676.2331142578</v>
      </c>
      <c r="AJ235" s="50">
        <v>228.506</v>
      </c>
      <c r="AK235" s="51">
        <v>2096.1395000000002</v>
      </c>
      <c r="AL235" s="51">
        <f t="shared" si="55"/>
        <v>917.32361513483249</v>
      </c>
      <c r="AM235" s="51">
        <v>119.06421298228436</v>
      </c>
      <c r="AN235" s="51">
        <v>1957701.64445</v>
      </c>
      <c r="AO235" s="51">
        <v>3303526.53462</v>
      </c>
      <c r="AP235" s="51">
        <f t="shared" si="44"/>
        <v>18755.883849566002</v>
      </c>
      <c r="AQ235" s="51">
        <f t="shared" si="45"/>
        <v>31649.643934737207</v>
      </c>
      <c r="AR235" s="51">
        <v>38140.03</v>
      </c>
      <c r="AS235" s="51">
        <f t="shared" si="53"/>
        <v>365.40295847784017</v>
      </c>
      <c r="AT235" s="51">
        <v>3497.6370000000024</v>
      </c>
      <c r="AU235" s="51">
        <v>2629070.2000000002</v>
      </c>
      <c r="AV235" s="51">
        <f t="shared" si="54"/>
        <v>25187.972561267703</v>
      </c>
    </row>
    <row r="236" spans="1:48">
      <c r="A236" s="74">
        <v>41091</v>
      </c>
      <c r="B236" s="43">
        <v>2012</v>
      </c>
      <c r="C236" s="43">
        <v>7</v>
      </c>
      <c r="D236" s="43">
        <v>236</v>
      </c>
      <c r="E236" s="50">
        <v>108.6179025934517</v>
      </c>
      <c r="F236" s="50">
        <v>100.32266129</v>
      </c>
      <c r="G236" s="51">
        <v>105.34105120595238</v>
      </c>
      <c r="H236" s="51">
        <v>98.32575084809595</v>
      </c>
      <c r="I236" s="51">
        <v>121.21325420826096</v>
      </c>
      <c r="J236" s="51">
        <v>103.16815534685632</v>
      </c>
      <c r="K236" s="51">
        <v>108.11822825243223</v>
      </c>
      <c r="L236" s="51">
        <v>104.3867922724331</v>
      </c>
      <c r="M236" s="51">
        <v>109.41071129591546</v>
      </c>
      <c r="N236" s="51">
        <v>104.964</v>
      </c>
      <c r="O236" s="51">
        <v>54.241</v>
      </c>
      <c r="P236" s="51">
        <v>98.850968572087993</v>
      </c>
      <c r="Q236" s="51">
        <v>106.71951083820306</v>
      </c>
      <c r="R236" s="51">
        <v>104.66228436652192</v>
      </c>
      <c r="S236" s="51">
        <f t="shared" si="46"/>
        <v>101.96558529572776</v>
      </c>
      <c r="T236" s="51">
        <v>30294.405999999999</v>
      </c>
      <c r="U236" s="51">
        <v>3787.5149999999999</v>
      </c>
      <c r="V236" s="51">
        <v>30704.05</v>
      </c>
      <c r="W236" s="51">
        <v>4177.2910000000002</v>
      </c>
      <c r="X236" s="51">
        <v>23390.967000000001</v>
      </c>
      <c r="Y236" s="51">
        <v>3135.7919999999999</v>
      </c>
      <c r="Z236" s="51">
        <f t="shared" si="47"/>
        <v>283.86942333280746</v>
      </c>
      <c r="AA236" s="51">
        <f t="shared" si="48"/>
        <v>35.49037069465426</v>
      </c>
      <c r="AB236" s="51">
        <f t="shared" si="49"/>
        <v>293.36307902927098</v>
      </c>
      <c r="AC236" s="51">
        <f t="shared" si="50"/>
        <v>39.912094650746802</v>
      </c>
      <c r="AD236" s="51">
        <f t="shared" si="51"/>
        <v>223.48993375766614</v>
      </c>
      <c r="AE236" s="51">
        <f t="shared" si="52"/>
        <v>29.961050620858018</v>
      </c>
      <c r="AF236" s="51">
        <v>292945.28200000001</v>
      </c>
      <c r="AG236" s="51">
        <v>349897.99070000002</v>
      </c>
      <c r="AH236" s="51">
        <f t="shared" si="42"/>
        <v>279091.19507640717</v>
      </c>
      <c r="AI236" s="51">
        <f t="shared" si="43"/>
        <v>333350.47320986248</v>
      </c>
      <c r="AJ236" s="50">
        <v>228.47499999999999</v>
      </c>
      <c r="AK236" s="51">
        <v>1862.7013999999999</v>
      </c>
      <c r="AL236" s="51">
        <f t="shared" si="55"/>
        <v>815.27580698107022</v>
      </c>
      <c r="AM236" s="51">
        <v>113.62042486629474</v>
      </c>
      <c r="AN236" s="51">
        <v>1902408.2715100001</v>
      </c>
      <c r="AO236" s="51">
        <v>3220951.2996900002</v>
      </c>
      <c r="AP236" s="51">
        <f t="shared" si="44"/>
        <v>18124.388090297627</v>
      </c>
      <c r="AQ236" s="51">
        <f t="shared" si="45"/>
        <v>30686.247662913003</v>
      </c>
      <c r="AR236" s="51">
        <v>40583.42</v>
      </c>
      <c r="AS236" s="51">
        <f t="shared" si="53"/>
        <v>386.64132464464006</v>
      </c>
      <c r="AT236" s="51">
        <v>2816.4169999999867</v>
      </c>
      <c r="AU236" s="51">
        <v>2641968.9</v>
      </c>
      <c r="AV236" s="51">
        <f t="shared" si="54"/>
        <v>25170.238367440266</v>
      </c>
    </row>
    <row r="237" spans="1:48">
      <c r="A237" s="74">
        <v>41122</v>
      </c>
      <c r="B237" s="43">
        <v>2012</v>
      </c>
      <c r="C237" s="43">
        <v>8</v>
      </c>
      <c r="D237" s="43">
        <v>237</v>
      </c>
      <c r="E237" s="50">
        <v>109.08665083632381</v>
      </c>
      <c r="F237" s="50">
        <v>103.04430016000001</v>
      </c>
      <c r="G237" s="51">
        <v>106.40009060322907</v>
      </c>
      <c r="H237" s="51">
        <v>99.219943600927209</v>
      </c>
      <c r="I237" s="51">
        <v>120.8017976035357</v>
      </c>
      <c r="J237" s="51">
        <v>101.55149359475399</v>
      </c>
      <c r="K237" s="51">
        <v>110.80661843101353</v>
      </c>
      <c r="L237" s="51">
        <v>107.42939892823944</v>
      </c>
      <c r="M237" s="51">
        <v>110.26988605208187</v>
      </c>
      <c r="N237" s="51">
        <v>105.279</v>
      </c>
      <c r="O237" s="51">
        <v>54.670999999999999</v>
      </c>
      <c r="P237" s="51">
        <v>97.552285626534996</v>
      </c>
      <c r="Q237" s="51">
        <v>107.87504353162048</v>
      </c>
      <c r="R237" s="51">
        <v>104.51587412300566</v>
      </c>
      <c r="S237" s="51">
        <f t="shared" si="46"/>
        <v>103.21402795202323</v>
      </c>
      <c r="T237" s="51">
        <v>31660.135999999999</v>
      </c>
      <c r="U237" s="51">
        <v>4809.8879999999999</v>
      </c>
      <c r="V237" s="51">
        <v>32641.949000000001</v>
      </c>
      <c r="W237" s="51">
        <v>4781.7060000000001</v>
      </c>
      <c r="X237" s="51">
        <v>24463.474999999999</v>
      </c>
      <c r="Y237" s="51">
        <v>3396.768</v>
      </c>
      <c r="Z237" s="51">
        <f t="shared" si="47"/>
        <v>293.48897542479079</v>
      </c>
      <c r="AA237" s="51">
        <f t="shared" si="48"/>
        <v>44.587588032723424</v>
      </c>
      <c r="AB237" s="51">
        <f t="shared" si="49"/>
        <v>312.31570585711603</v>
      </c>
      <c r="AC237" s="51">
        <f t="shared" si="50"/>
        <v>45.751002324990061</v>
      </c>
      <c r="AD237" s="51">
        <f t="shared" si="51"/>
        <v>234.06468352557351</v>
      </c>
      <c r="AE237" s="51">
        <f t="shared" si="52"/>
        <v>32.50002000655244</v>
      </c>
      <c r="AF237" s="51">
        <v>293623.67300000001</v>
      </c>
      <c r="AG237" s="51">
        <v>263398.35590000002</v>
      </c>
      <c r="AH237" s="51">
        <f t="shared" si="42"/>
        <v>278900.51482251927</v>
      </c>
      <c r="AI237" s="51">
        <f t="shared" si="43"/>
        <v>250190.78439194904</v>
      </c>
      <c r="AJ237" s="50">
        <v>229.84399999999999</v>
      </c>
      <c r="AK237" s="51">
        <v>1889.6558</v>
      </c>
      <c r="AL237" s="51">
        <f t="shared" si="55"/>
        <v>822.14710847357344</v>
      </c>
      <c r="AM237" s="51">
        <v>112.57606037615346</v>
      </c>
      <c r="AN237" s="51">
        <v>1914754.02397</v>
      </c>
      <c r="AO237" s="51">
        <v>3274244.4876000001</v>
      </c>
      <c r="AP237" s="51">
        <f t="shared" si="44"/>
        <v>18187.426020098974</v>
      </c>
      <c r="AQ237" s="51">
        <f t="shared" si="45"/>
        <v>31100.641985581173</v>
      </c>
      <c r="AR237" s="51">
        <v>40429.49</v>
      </c>
      <c r="AS237" s="51">
        <f t="shared" si="53"/>
        <v>384.02235963487493</v>
      </c>
      <c r="AT237" s="51">
        <v>1212.8870000000243</v>
      </c>
      <c r="AU237" s="51">
        <v>2665041.5</v>
      </c>
      <c r="AV237" s="51">
        <f t="shared" si="54"/>
        <v>25314.084480285717</v>
      </c>
    </row>
    <row r="238" spans="1:48">
      <c r="A238" s="74">
        <v>41153</v>
      </c>
      <c r="B238" s="43">
        <v>2012</v>
      </c>
      <c r="C238" s="43">
        <v>9</v>
      </c>
      <c r="D238" s="43">
        <v>238</v>
      </c>
      <c r="E238" s="50">
        <v>106.22933585957051</v>
      </c>
      <c r="F238" s="50">
        <v>97.542931289999999</v>
      </c>
      <c r="G238" s="51">
        <v>104.40704852731444</v>
      </c>
      <c r="H238" s="51">
        <v>95.82998514312618</v>
      </c>
      <c r="I238" s="51">
        <v>125.07543253125635</v>
      </c>
      <c r="J238" s="51">
        <v>103.39995494606877</v>
      </c>
      <c r="K238" s="51">
        <v>106.80651771525289</v>
      </c>
      <c r="L238" s="51">
        <v>104.59680287798045</v>
      </c>
      <c r="M238" s="51">
        <v>106.07390916248963</v>
      </c>
      <c r="N238" s="51">
        <v>105.74299999999999</v>
      </c>
      <c r="O238" s="51">
        <v>54.334000000000003</v>
      </c>
      <c r="P238" s="51">
        <v>94.038689032533</v>
      </c>
      <c r="Q238" s="51">
        <v>108.7186236978096</v>
      </c>
      <c r="R238" s="51">
        <v>104.98559886423766</v>
      </c>
      <c r="S238" s="51">
        <f t="shared" si="46"/>
        <v>103.55574943035693</v>
      </c>
      <c r="T238" s="51">
        <v>29279.642</v>
      </c>
      <c r="U238" s="51">
        <v>4573.0950000000003</v>
      </c>
      <c r="V238" s="51">
        <v>29069.597000000002</v>
      </c>
      <c r="W238" s="51">
        <v>4264.0230000000001</v>
      </c>
      <c r="X238" s="51">
        <v>21806.83</v>
      </c>
      <c r="Y238" s="51">
        <v>2998.7440000000001</v>
      </c>
      <c r="Z238" s="51">
        <f t="shared" si="47"/>
        <v>269.31578973428367</v>
      </c>
      <c r="AA238" s="51">
        <f t="shared" si="48"/>
        <v>42.063584365372499</v>
      </c>
      <c r="AB238" s="51">
        <f t="shared" si="49"/>
        <v>276.89128141842968</v>
      </c>
      <c r="AC238" s="51">
        <f t="shared" si="50"/>
        <v>40.615313396592903</v>
      </c>
      <c r="AD238" s="51">
        <f t="shared" si="51"/>
        <v>207.71258378208185</v>
      </c>
      <c r="AE238" s="51">
        <f t="shared" si="52"/>
        <v>28.563384239754942</v>
      </c>
      <c r="AF238" s="51">
        <v>285602.23200000002</v>
      </c>
      <c r="AG238" s="51">
        <v>289360.66600000003</v>
      </c>
      <c r="AH238" s="51">
        <f t="shared" si="42"/>
        <v>270090.91098228726</v>
      </c>
      <c r="AI238" s="51">
        <f t="shared" si="43"/>
        <v>273645.22096025269</v>
      </c>
      <c r="AJ238" s="50">
        <v>230.98699999999999</v>
      </c>
      <c r="AK238" s="51">
        <v>1661.5842</v>
      </c>
      <c r="AL238" s="51">
        <f t="shared" si="55"/>
        <v>719.34100187456443</v>
      </c>
      <c r="AM238" s="51">
        <v>110.98860987150184</v>
      </c>
      <c r="AN238" s="51">
        <v>1918758.5450199998</v>
      </c>
      <c r="AO238" s="51">
        <v>3288351.9012899995</v>
      </c>
      <c r="AP238" s="51">
        <f t="shared" si="44"/>
        <v>18145.489961699594</v>
      </c>
      <c r="AQ238" s="51">
        <f t="shared" si="45"/>
        <v>31097.584722298398</v>
      </c>
      <c r="AR238" s="51">
        <v>40312.129999999997</v>
      </c>
      <c r="AS238" s="51">
        <f t="shared" si="53"/>
        <v>381.22740985218877</v>
      </c>
      <c r="AT238" s="51">
        <v>21.407999999981257</v>
      </c>
      <c r="AU238" s="51">
        <v>2693421.2</v>
      </c>
      <c r="AV238" s="51">
        <f t="shared" si="54"/>
        <v>25471.390068373323</v>
      </c>
    </row>
    <row r="239" spans="1:48">
      <c r="A239" s="74">
        <v>41183</v>
      </c>
      <c r="B239" s="43">
        <v>2012</v>
      </c>
      <c r="C239" s="43">
        <v>10</v>
      </c>
      <c r="D239" s="43">
        <v>239</v>
      </c>
      <c r="E239" s="50">
        <v>111.6677891171412</v>
      </c>
      <c r="F239" s="50">
        <v>103.15096908</v>
      </c>
      <c r="G239" s="51">
        <v>108.82420430449106</v>
      </c>
      <c r="H239" s="51">
        <v>98.046051911243921</v>
      </c>
      <c r="I239" s="51">
        <v>123.60564109111007</v>
      </c>
      <c r="J239" s="51">
        <v>107.16039030386928</v>
      </c>
      <c r="K239" s="51">
        <v>113.43608179407826</v>
      </c>
      <c r="L239" s="51">
        <v>113.29588979489307</v>
      </c>
      <c r="M239" s="51">
        <v>114.00132809431315</v>
      </c>
      <c r="N239" s="51">
        <v>106.27800000000001</v>
      </c>
      <c r="O239" s="51">
        <v>54.658999999999999</v>
      </c>
      <c r="P239" s="51">
        <v>94.932264552128999</v>
      </c>
      <c r="Q239" s="51">
        <v>108.59717637467583</v>
      </c>
      <c r="R239" s="51">
        <v>105.49016899199974</v>
      </c>
      <c r="S239" s="51">
        <f t="shared" si="46"/>
        <v>102.94530515247513</v>
      </c>
      <c r="T239" s="51">
        <v>33939.839</v>
      </c>
      <c r="U239" s="51">
        <v>4641.0240000000003</v>
      </c>
      <c r="V239" s="51">
        <v>35564.836000000003</v>
      </c>
      <c r="W239" s="51">
        <v>5374.8630000000003</v>
      </c>
      <c r="X239" s="51">
        <v>26546.682000000001</v>
      </c>
      <c r="Y239" s="51">
        <v>3643.29</v>
      </c>
      <c r="Z239" s="51">
        <f t="shared" si="47"/>
        <v>312.52966359735439</v>
      </c>
      <c r="AA239" s="51">
        <f t="shared" si="48"/>
        <v>42.736138773883056</v>
      </c>
      <c r="AB239" s="51">
        <f t="shared" si="49"/>
        <v>337.13886649188328</v>
      </c>
      <c r="AC239" s="51">
        <f t="shared" si="50"/>
        <v>50.951316614229938</v>
      </c>
      <c r="AD239" s="51">
        <f t="shared" si="51"/>
        <v>251.65076758966299</v>
      </c>
      <c r="AE239" s="51">
        <f t="shared" si="52"/>
        <v>34.536772808433959</v>
      </c>
      <c r="AF239" s="51">
        <v>277127.17499999999</v>
      </c>
      <c r="AG239" s="51">
        <v>279254.33610000001</v>
      </c>
      <c r="AH239" s="51">
        <f t="shared" si="42"/>
        <v>260756.85936882516</v>
      </c>
      <c r="AI239" s="51">
        <f t="shared" si="43"/>
        <v>262758.36588945973</v>
      </c>
      <c r="AJ239" s="50">
        <v>231.655</v>
      </c>
      <c r="AK239" s="51">
        <v>1771.3108</v>
      </c>
      <c r="AL239" s="51">
        <f t="shared" si="55"/>
        <v>764.63309663076564</v>
      </c>
      <c r="AM239" s="51">
        <v>110.48238312176287</v>
      </c>
      <c r="AN239" s="51">
        <v>1895080.4751200001</v>
      </c>
      <c r="AO239" s="51">
        <v>3297525.5339700002</v>
      </c>
      <c r="AP239" s="51">
        <f t="shared" si="44"/>
        <v>17831.352444720451</v>
      </c>
      <c r="AQ239" s="51">
        <f t="shared" si="45"/>
        <v>31027.357816010841</v>
      </c>
      <c r="AR239" s="51">
        <v>41832.730000000003</v>
      </c>
      <c r="AS239" s="51">
        <f t="shared" si="53"/>
        <v>393.61608235006304</v>
      </c>
      <c r="AT239" s="51">
        <v>3425.1150000000198</v>
      </c>
      <c r="AU239" s="51">
        <v>2706038.2</v>
      </c>
      <c r="AV239" s="51">
        <f t="shared" si="54"/>
        <v>25461.88486798773</v>
      </c>
    </row>
    <row r="240" spans="1:48">
      <c r="A240" s="74">
        <v>41214</v>
      </c>
      <c r="B240" s="43">
        <v>2012</v>
      </c>
      <c r="C240" s="43">
        <v>11</v>
      </c>
      <c r="D240" s="43">
        <v>240</v>
      </c>
      <c r="E240" s="50">
        <v>114.64941397814717</v>
      </c>
      <c r="F240" s="50">
        <v>108.2119761</v>
      </c>
      <c r="G240" s="51">
        <v>107.26886112813634</v>
      </c>
      <c r="H240" s="51">
        <v>97.667019196526113</v>
      </c>
      <c r="I240" s="51">
        <v>118.25456890095798</v>
      </c>
      <c r="J240" s="51">
        <v>107.99623829662619</v>
      </c>
      <c r="K240" s="51">
        <v>110.52587712934694</v>
      </c>
      <c r="L240" s="51">
        <v>112.14935149060345</v>
      </c>
      <c r="M240" s="51">
        <v>115.91163271657817</v>
      </c>
      <c r="N240" s="51">
        <v>107</v>
      </c>
      <c r="O240" s="51">
        <v>55.115000000000002</v>
      </c>
      <c r="P240" s="51">
        <v>94.159691082934998</v>
      </c>
      <c r="Q240" s="51">
        <v>107.90708362240906</v>
      </c>
      <c r="R240" s="51">
        <v>104.68622271510615</v>
      </c>
      <c r="S240" s="51">
        <f t="shared" si="46"/>
        <v>103.0766807931051</v>
      </c>
      <c r="T240" s="51">
        <v>31468.921999999999</v>
      </c>
      <c r="U240" s="51">
        <v>4315.9279999999999</v>
      </c>
      <c r="V240" s="51">
        <v>32716.357</v>
      </c>
      <c r="W240" s="51">
        <v>5374.933</v>
      </c>
      <c r="X240" s="51">
        <v>23642.567999999999</v>
      </c>
      <c r="Y240" s="51">
        <v>3698.8560000000002</v>
      </c>
      <c r="Z240" s="51">
        <f t="shared" si="47"/>
        <v>291.62980727119611</v>
      </c>
      <c r="AA240" s="51">
        <f t="shared" si="48"/>
        <v>39.996706936334171</v>
      </c>
      <c r="AB240" s="51">
        <f t="shared" si="49"/>
        <v>312.51826793898687</v>
      </c>
      <c r="AC240" s="51">
        <f t="shared" si="50"/>
        <v>51.343270017749916</v>
      </c>
      <c r="AD240" s="51">
        <f t="shared" si="51"/>
        <v>225.84221100746996</v>
      </c>
      <c r="AE240" s="51">
        <f t="shared" si="52"/>
        <v>35.332786913766995</v>
      </c>
      <c r="AF240" s="51">
        <v>336222.57500000001</v>
      </c>
      <c r="AG240" s="51">
        <v>369547.89039999997</v>
      </c>
      <c r="AH240" s="51">
        <f t="shared" si="42"/>
        <v>314226.70560747664</v>
      </c>
      <c r="AI240" s="51">
        <f t="shared" si="43"/>
        <v>345371.86018691584</v>
      </c>
      <c r="AJ240" s="50">
        <v>231.27799999999999</v>
      </c>
      <c r="AK240" s="51">
        <v>1692.2529</v>
      </c>
      <c r="AL240" s="51">
        <f t="shared" si="55"/>
        <v>731.69644324146702</v>
      </c>
      <c r="AM240" s="51">
        <v>110.63513411670003</v>
      </c>
      <c r="AN240" s="51">
        <v>1969160.8935699998</v>
      </c>
      <c r="AO240" s="51">
        <v>3370575.0412900001</v>
      </c>
      <c r="AP240" s="51">
        <f t="shared" si="44"/>
        <v>18403.372837102801</v>
      </c>
      <c r="AQ240" s="51">
        <f t="shared" si="45"/>
        <v>31500.701320467291</v>
      </c>
      <c r="AR240" s="51">
        <v>41405.25</v>
      </c>
      <c r="AS240" s="51">
        <f t="shared" si="53"/>
        <v>386.96495327102804</v>
      </c>
      <c r="AT240" s="51">
        <v>2143.226999999988</v>
      </c>
      <c r="AU240" s="51">
        <v>2756308.7</v>
      </c>
      <c r="AV240" s="51">
        <f t="shared" si="54"/>
        <v>25759.894392523365</v>
      </c>
    </row>
    <row r="241" spans="1:48">
      <c r="A241" s="74">
        <v>41244</v>
      </c>
      <c r="B241" s="43">
        <v>2012</v>
      </c>
      <c r="C241" s="43">
        <v>12</v>
      </c>
      <c r="D241" s="43">
        <v>241</v>
      </c>
      <c r="E241" s="50">
        <v>111.26391097644924</v>
      </c>
      <c r="F241" s="50">
        <v>125.00594809</v>
      </c>
      <c r="G241" s="51">
        <v>102.43914083412476</v>
      </c>
      <c r="H241" s="51">
        <v>99.572841368531442</v>
      </c>
      <c r="I241" s="51">
        <v>113.40475518853354</v>
      </c>
      <c r="J241" s="51">
        <v>105.83120376748161</v>
      </c>
      <c r="K241" s="51">
        <v>100.83965936429493</v>
      </c>
      <c r="L241" s="51">
        <v>109.22227344670232</v>
      </c>
      <c r="M241" s="51">
        <v>112.29822589390336</v>
      </c>
      <c r="N241" s="51">
        <v>107.246</v>
      </c>
      <c r="O241" s="51">
        <v>55.555999999999997</v>
      </c>
      <c r="P241" s="51">
        <v>98.988400650634006</v>
      </c>
      <c r="Q241" s="51">
        <v>107.90707503291132</v>
      </c>
      <c r="R241" s="51">
        <v>104.6162308527668</v>
      </c>
      <c r="S241" s="51">
        <f t="shared" si="46"/>
        <v>103.14563443293608</v>
      </c>
      <c r="T241" s="51">
        <v>30209.376</v>
      </c>
      <c r="U241" s="51">
        <v>3911.3980000000001</v>
      </c>
      <c r="V241" s="51">
        <v>29207.86</v>
      </c>
      <c r="W241" s="51">
        <v>4170.05</v>
      </c>
      <c r="X241" s="51">
        <v>21632.114000000001</v>
      </c>
      <c r="Y241" s="51">
        <v>3405.6959999999999</v>
      </c>
      <c r="Z241" s="51">
        <f t="shared" si="47"/>
        <v>279.9573243069209</v>
      </c>
      <c r="AA241" s="51">
        <f t="shared" si="48"/>
        <v>36.247836379653847</v>
      </c>
      <c r="AB241" s="51">
        <f t="shared" si="49"/>
        <v>279.19052103020334</v>
      </c>
      <c r="AC241" s="51">
        <f t="shared" si="50"/>
        <v>39.860449626299207</v>
      </c>
      <c r="AD241" s="51">
        <f t="shared" si="51"/>
        <v>206.77588767697316</v>
      </c>
      <c r="AE241" s="51">
        <f t="shared" si="52"/>
        <v>32.554183726931022</v>
      </c>
      <c r="AF241" s="51">
        <v>304365.68300000002</v>
      </c>
      <c r="AG241" s="51">
        <v>498997.56099999999</v>
      </c>
      <c r="AH241" s="51">
        <f t="shared" si="42"/>
        <v>283801.43128881266</v>
      </c>
      <c r="AI241" s="51">
        <f t="shared" si="43"/>
        <v>465283.14435969642</v>
      </c>
      <c r="AJ241" s="50">
        <v>231.27199999999999</v>
      </c>
      <c r="AK241" s="51">
        <v>1704.4422999999999</v>
      </c>
      <c r="AL241" s="51">
        <f t="shared" si="55"/>
        <v>736.98601646546058</v>
      </c>
      <c r="AM241" s="51">
        <v>108.49705883963759</v>
      </c>
      <c r="AN241" s="51">
        <v>2114267.9682900002</v>
      </c>
      <c r="AO241" s="51">
        <v>3512798.1461800002</v>
      </c>
      <c r="AP241" s="51">
        <f t="shared" si="44"/>
        <v>19714.189510937475</v>
      </c>
      <c r="AQ241" s="51">
        <f t="shared" si="45"/>
        <v>32754.584284542085</v>
      </c>
      <c r="AR241" s="51">
        <v>43202.04</v>
      </c>
      <c r="AS241" s="51">
        <f t="shared" si="53"/>
        <v>402.83124778546522</v>
      </c>
      <c r="AT241" s="51">
        <v>-2237.4049999999952</v>
      </c>
      <c r="AU241" s="51">
        <v>2793721.1</v>
      </c>
      <c r="AV241" s="51">
        <f t="shared" si="54"/>
        <v>26049.653133916418</v>
      </c>
    </row>
    <row r="242" spans="1:48">
      <c r="A242" s="75">
        <v>41275</v>
      </c>
      <c r="B242" s="53">
        <v>2013</v>
      </c>
      <c r="C242" s="53">
        <v>1</v>
      </c>
      <c r="D242" s="53">
        <v>242</v>
      </c>
      <c r="E242" s="54">
        <v>108.07582233252981</v>
      </c>
      <c r="F242" s="54">
        <v>101.69921543</v>
      </c>
      <c r="G242" s="55">
        <v>101.634383500948</v>
      </c>
      <c r="H242" s="55">
        <v>99.802579563667294</v>
      </c>
      <c r="I242" s="55">
        <v>113.09352187686454</v>
      </c>
      <c r="J242" s="55">
        <v>90.943710822529539</v>
      </c>
      <c r="K242" s="55">
        <v>106.59524957649265</v>
      </c>
      <c r="L242" s="55">
        <v>96.720225268620055</v>
      </c>
      <c r="M242" s="55">
        <v>111.02208711300881</v>
      </c>
      <c r="N242" s="55">
        <v>107.678</v>
      </c>
      <c r="O242" s="55">
        <v>55.975999999999999</v>
      </c>
      <c r="P242" s="55">
        <v>100.00677753482999</v>
      </c>
      <c r="Q242" s="55">
        <v>108.87976916164945</v>
      </c>
      <c r="R242" s="55">
        <v>105.3318279847114</v>
      </c>
      <c r="S242" s="55">
        <f t="shared" si="46"/>
        <v>103.36834672370163</v>
      </c>
      <c r="T242" s="55">
        <v>27298.537</v>
      </c>
      <c r="U242" s="55">
        <v>4549.3649999999998</v>
      </c>
      <c r="V242" s="55">
        <v>30152.955000000002</v>
      </c>
      <c r="W242" s="55">
        <v>4752.54</v>
      </c>
      <c r="X242" s="55">
        <v>22159.524000000001</v>
      </c>
      <c r="Y242" s="55">
        <v>3240.8910000000001</v>
      </c>
      <c r="Z242" s="55">
        <f t="shared" si="47"/>
        <v>250.72184860596968</v>
      </c>
      <c r="AA242" s="55">
        <f t="shared" si="48"/>
        <v>41.783382119829248</v>
      </c>
      <c r="AB242" s="55">
        <f t="shared" si="49"/>
        <v>286.26632212607774</v>
      </c>
      <c r="AC242" s="55">
        <f t="shared" si="50"/>
        <v>45.11969545131047</v>
      </c>
      <c r="AD242" s="55">
        <f t="shared" si="51"/>
        <v>210.37823442327795</v>
      </c>
      <c r="AE242" s="55">
        <f t="shared" si="52"/>
        <v>30.76839225148932</v>
      </c>
      <c r="AF242" s="55">
        <v>312544.98499999999</v>
      </c>
      <c r="AG242" s="55">
        <v>305719.19160000002</v>
      </c>
      <c r="AH242" s="55">
        <f t="shared" si="42"/>
        <v>290258.90618325007</v>
      </c>
      <c r="AI242" s="55">
        <f t="shared" si="43"/>
        <v>283919.82726276491</v>
      </c>
      <c r="AJ242" s="54">
        <v>231.64099999999999</v>
      </c>
      <c r="AK242" s="55">
        <v>1530.9493</v>
      </c>
      <c r="AL242" s="55">
        <f t="shared" si="55"/>
        <v>660.91464809770298</v>
      </c>
      <c r="AM242" s="55">
        <v>107.11957052656894</v>
      </c>
      <c r="AN242" s="55">
        <v>2005465.09497</v>
      </c>
      <c r="AO242" s="55">
        <v>3421956.85512</v>
      </c>
      <c r="AP242" s="55">
        <f t="shared" si="44"/>
        <v>18624.650299689816</v>
      </c>
      <c r="AQ242" s="55">
        <f t="shared" si="45"/>
        <v>31779.535793012499</v>
      </c>
      <c r="AR242" s="55">
        <v>45069.11</v>
      </c>
      <c r="AS242" s="55">
        <f t="shared" si="53"/>
        <v>418.55448652463826</v>
      </c>
      <c r="AT242" s="55">
        <v>7057.1579999999922</v>
      </c>
      <c r="AU242" s="55">
        <v>2790637.2</v>
      </c>
      <c r="AV242" s="55">
        <f t="shared" si="54"/>
        <v>25916.502906814763</v>
      </c>
    </row>
    <row r="243" spans="1:48">
      <c r="A243" s="74">
        <v>41306</v>
      </c>
      <c r="B243" s="43">
        <v>2013</v>
      </c>
      <c r="C243" s="43">
        <v>2</v>
      </c>
      <c r="D243" s="43">
        <v>243</v>
      </c>
      <c r="E243" s="50">
        <v>105.2593166820384</v>
      </c>
      <c r="F243" s="50">
        <v>91.867269390000004</v>
      </c>
      <c r="G243" s="51">
        <v>98.312284540509125</v>
      </c>
      <c r="H243" s="51">
        <v>90.313368172609529</v>
      </c>
      <c r="I243" s="51">
        <v>111.17002451764544</v>
      </c>
      <c r="J243" s="51">
        <v>92.600669523837396</v>
      </c>
      <c r="K243" s="51">
        <v>103.77590743199863</v>
      </c>
      <c r="L243" s="51">
        <v>95.96835261800743</v>
      </c>
      <c r="M243" s="51">
        <v>106.17118985646876</v>
      </c>
      <c r="N243" s="51">
        <v>108.208</v>
      </c>
      <c r="O243" s="51">
        <v>56.350999999999999</v>
      </c>
      <c r="P243" s="51">
        <v>95.450435743922995</v>
      </c>
      <c r="Q243" s="51">
        <v>109.4653974979567</v>
      </c>
      <c r="R243" s="51">
        <v>106.34303115508962</v>
      </c>
      <c r="S243" s="51">
        <f t="shared" si="46"/>
        <v>102.93612689891589</v>
      </c>
      <c r="T243" s="51">
        <v>29091.473000000002</v>
      </c>
      <c r="U243" s="51">
        <v>4084.9119999999998</v>
      </c>
      <c r="V243" s="51">
        <v>29066.034</v>
      </c>
      <c r="W243" s="51">
        <v>4176.1030000000001</v>
      </c>
      <c r="X243" s="51">
        <v>21971.617999999999</v>
      </c>
      <c r="Y243" s="51">
        <v>2918.3139999999999</v>
      </c>
      <c r="Z243" s="51">
        <f t="shared" si="47"/>
        <v>265.75953374255118</v>
      </c>
      <c r="AA243" s="51">
        <f t="shared" si="48"/>
        <v>37.316924739402232</v>
      </c>
      <c r="AB243" s="51">
        <f t="shared" si="49"/>
        <v>273.32335447172261</v>
      </c>
      <c r="AC243" s="51">
        <f t="shared" si="50"/>
        <v>39.270114408433713</v>
      </c>
      <c r="AD243" s="51">
        <f t="shared" si="51"/>
        <v>206.61079302842901</v>
      </c>
      <c r="AE243" s="51">
        <f t="shared" si="52"/>
        <v>27.442456438390963</v>
      </c>
      <c r="AF243" s="51">
        <v>291822.18599999999</v>
      </c>
      <c r="AG243" s="51">
        <v>263935.78080000001</v>
      </c>
      <c r="AH243" s="51">
        <f t="shared" si="42"/>
        <v>269686.33187934349</v>
      </c>
      <c r="AI243" s="51">
        <f t="shared" si="43"/>
        <v>243915.21957711075</v>
      </c>
      <c r="AJ243" s="50">
        <v>233.005</v>
      </c>
      <c r="AK243" s="51">
        <v>1653.7933</v>
      </c>
      <c r="AL243" s="51">
        <f t="shared" si="55"/>
        <v>709.76730113087706</v>
      </c>
      <c r="AM243" s="51">
        <v>107.21399763470426</v>
      </c>
      <c r="AN243" s="51">
        <v>1990431.8880699999</v>
      </c>
      <c r="AO243" s="51">
        <v>3398579.7225500001</v>
      </c>
      <c r="AP243" s="51">
        <f t="shared" si="44"/>
        <v>18394.498448081471</v>
      </c>
      <c r="AQ243" s="51">
        <f t="shared" si="45"/>
        <v>31407.841587960225</v>
      </c>
      <c r="AR243" s="51">
        <v>44482.87</v>
      </c>
      <c r="AS243" s="51">
        <f t="shared" si="53"/>
        <v>411.08670338607129</v>
      </c>
      <c r="AT243" s="51">
        <v>463.72000000001208</v>
      </c>
      <c r="AU243" s="51">
        <v>2798550.9</v>
      </c>
      <c r="AV243" s="51">
        <f t="shared" si="54"/>
        <v>25862.698691409136</v>
      </c>
    </row>
    <row r="244" spans="1:48">
      <c r="A244" s="74">
        <v>41334</v>
      </c>
      <c r="B244" s="43">
        <v>2013</v>
      </c>
      <c r="C244" s="43">
        <v>3</v>
      </c>
      <c r="D244" s="43">
        <v>244</v>
      </c>
      <c r="E244" s="50">
        <v>107.77882000351579</v>
      </c>
      <c r="F244" s="50">
        <v>96.809496490000001</v>
      </c>
      <c r="G244" s="51">
        <v>101.07125835156981</v>
      </c>
      <c r="H244" s="51">
        <v>97.790291127873189</v>
      </c>
      <c r="I244" s="51">
        <v>108.27507897299394</v>
      </c>
      <c r="J244" s="51">
        <v>91.361284000213743</v>
      </c>
      <c r="K244" s="51">
        <v>106.81756698098894</v>
      </c>
      <c r="L244" s="51">
        <v>96.699030026371375</v>
      </c>
      <c r="M244" s="51">
        <v>106.92102904038141</v>
      </c>
      <c r="N244" s="51">
        <v>109.002</v>
      </c>
      <c r="O244" s="51">
        <v>56.43</v>
      </c>
      <c r="P244" s="51">
        <v>95.383994596457001</v>
      </c>
      <c r="Q244" s="51">
        <v>108.09870855269187</v>
      </c>
      <c r="R244" s="51">
        <v>105.83721313598446</v>
      </c>
      <c r="S244" s="51">
        <f t="shared" si="46"/>
        <v>102.13676773008163</v>
      </c>
      <c r="T244" s="51">
        <v>31838.072</v>
      </c>
      <c r="U244" s="51">
        <v>4157.7489999999998</v>
      </c>
      <c r="V244" s="51">
        <v>30127.821</v>
      </c>
      <c r="W244" s="51">
        <v>4718.7</v>
      </c>
      <c r="X244" s="51">
        <v>22488.626</v>
      </c>
      <c r="Y244" s="51">
        <v>2920.4949999999999</v>
      </c>
      <c r="Z244" s="51">
        <f t="shared" si="47"/>
        <v>294.52777397873149</v>
      </c>
      <c r="AA244" s="51">
        <f t="shared" si="48"/>
        <v>38.462522408150114</v>
      </c>
      <c r="AB244" s="51">
        <f t="shared" si="49"/>
        <v>284.6618888319594</v>
      </c>
      <c r="AC244" s="51">
        <f t="shared" si="50"/>
        <v>44.58450728419313</v>
      </c>
      <c r="AD244" s="51">
        <f t="shared" si="51"/>
        <v>212.48316479295039</v>
      </c>
      <c r="AE244" s="51">
        <f t="shared" si="52"/>
        <v>27.594216754815864</v>
      </c>
      <c r="AF244" s="51">
        <v>286247.076</v>
      </c>
      <c r="AG244" s="51">
        <v>298593.18569999997</v>
      </c>
      <c r="AH244" s="51">
        <f t="shared" si="42"/>
        <v>262607.17784994771</v>
      </c>
      <c r="AI244" s="51">
        <f t="shared" si="43"/>
        <v>273933.67617107939</v>
      </c>
      <c r="AJ244" s="50">
        <v>232.31299999999999</v>
      </c>
      <c r="AK244" s="51">
        <v>1855.5856000000001</v>
      </c>
      <c r="AL244" s="51">
        <f t="shared" si="55"/>
        <v>798.74376380142314</v>
      </c>
      <c r="AM244" s="51">
        <v>104.31168365698991</v>
      </c>
      <c r="AN244" s="51">
        <v>1997555.0690799998</v>
      </c>
      <c r="AO244" s="51">
        <v>3412737.0383699997</v>
      </c>
      <c r="AP244" s="51">
        <f t="shared" si="44"/>
        <v>18325.85704005431</v>
      </c>
      <c r="AQ244" s="51">
        <f t="shared" si="45"/>
        <v>31308.939637529584</v>
      </c>
      <c r="AR244" s="51">
        <v>43442.46</v>
      </c>
      <c r="AS244" s="51">
        <f t="shared" si="53"/>
        <v>398.54736610337426</v>
      </c>
      <c r="AT244" s="51">
        <v>-2154.1749999999993</v>
      </c>
      <c r="AU244" s="51">
        <v>2808041.4</v>
      </c>
      <c r="AV244" s="51">
        <f t="shared" si="54"/>
        <v>25761.375020641823</v>
      </c>
    </row>
    <row r="245" spans="1:48">
      <c r="A245" s="74">
        <v>41365</v>
      </c>
      <c r="B245" s="43">
        <v>2013</v>
      </c>
      <c r="C245" s="43">
        <v>4</v>
      </c>
      <c r="D245" s="43">
        <v>245</v>
      </c>
      <c r="E245" s="50">
        <v>108.52310704004373</v>
      </c>
      <c r="F245" s="50">
        <v>97.822926499999994</v>
      </c>
      <c r="G245" s="51">
        <v>103.37742233718873</v>
      </c>
      <c r="H245" s="51">
        <v>95.838616661001325</v>
      </c>
      <c r="I245" s="51">
        <v>105.75100854179142</v>
      </c>
      <c r="J245" s="51">
        <v>95.511101803235178</v>
      </c>
      <c r="K245" s="51">
        <v>111.00327574129895</v>
      </c>
      <c r="L245" s="51">
        <v>103.94049919794379</v>
      </c>
      <c r="M245" s="51">
        <v>109.02200323483946</v>
      </c>
      <c r="N245" s="51">
        <v>109.074</v>
      </c>
      <c r="O245" s="51">
        <v>56.536999999999999</v>
      </c>
      <c r="P245" s="51">
        <v>95.727644283711001</v>
      </c>
      <c r="Q245" s="51">
        <v>106.78651734017154</v>
      </c>
      <c r="R245" s="51">
        <v>104.99876649909351</v>
      </c>
      <c r="S245" s="51">
        <f t="shared" si="46"/>
        <v>101.70263985062479</v>
      </c>
      <c r="T245" s="51">
        <v>32729.137999999999</v>
      </c>
      <c r="U245" s="51">
        <v>4439.1450000000004</v>
      </c>
      <c r="V245" s="51">
        <v>34087.540999999997</v>
      </c>
      <c r="W245" s="51">
        <v>5465.9849999999997</v>
      </c>
      <c r="X245" s="51">
        <v>25095.383000000002</v>
      </c>
      <c r="Y245" s="51">
        <v>3526.1729999999998</v>
      </c>
      <c r="Z245" s="51">
        <f t="shared" si="47"/>
        <v>306.4912951111645</v>
      </c>
      <c r="AA245" s="51">
        <f t="shared" si="48"/>
        <v>41.570276010209938</v>
      </c>
      <c r="AB245" s="51">
        <f t="shared" si="49"/>
        <v>324.64706145185323</v>
      </c>
      <c r="AC245" s="51">
        <f t="shared" si="50"/>
        <v>52.057611553438484</v>
      </c>
      <c r="AD245" s="51">
        <f t="shared" si="51"/>
        <v>239.00645537789873</v>
      </c>
      <c r="AE245" s="51">
        <f t="shared" si="52"/>
        <v>33.582994520516031</v>
      </c>
      <c r="AF245" s="51">
        <v>302071.61300000001</v>
      </c>
      <c r="AG245" s="51">
        <v>306799.44559999998</v>
      </c>
      <c r="AH245" s="51">
        <f t="shared" si="42"/>
        <v>276941.90457854304</v>
      </c>
      <c r="AI245" s="51">
        <f t="shared" si="43"/>
        <v>281276.42297889508</v>
      </c>
      <c r="AJ245" s="50">
        <v>231.85599999999999</v>
      </c>
      <c r="AK245" s="51">
        <v>1990.6288999999999</v>
      </c>
      <c r="AL245" s="51">
        <f t="shared" si="55"/>
        <v>858.56259919950321</v>
      </c>
      <c r="AM245" s="51">
        <v>102.04157160554981</v>
      </c>
      <c r="AN245" s="51">
        <v>1973246.8869</v>
      </c>
      <c r="AO245" s="51">
        <v>3390828.0861800001</v>
      </c>
      <c r="AP245" s="51">
        <f t="shared" si="44"/>
        <v>18090.90055283569</v>
      </c>
      <c r="AQ245" s="51">
        <f t="shared" si="45"/>
        <v>31087.409338430793</v>
      </c>
      <c r="AR245" s="51">
        <v>43172.76</v>
      </c>
      <c r="AS245" s="51">
        <f t="shared" si="53"/>
        <v>395.81165080587493</v>
      </c>
      <c r="AT245" s="51">
        <v>2760.7269999999917</v>
      </c>
      <c r="AU245" s="51">
        <v>2822003.1</v>
      </c>
      <c r="AV245" s="51">
        <f t="shared" si="54"/>
        <v>25872.371967654988</v>
      </c>
    </row>
    <row r="246" spans="1:48">
      <c r="A246" s="74">
        <v>41395</v>
      </c>
      <c r="B246" s="43">
        <v>2013</v>
      </c>
      <c r="C246" s="43">
        <v>5</v>
      </c>
      <c r="D246" s="43">
        <v>246</v>
      </c>
      <c r="E246" s="50">
        <v>110.88725096800205</v>
      </c>
      <c r="F246" s="50">
        <v>103.5722181</v>
      </c>
      <c r="G246" s="51">
        <v>104.54883888586008</v>
      </c>
      <c r="H246" s="51">
        <v>97.52103385247753</v>
      </c>
      <c r="I246" s="51">
        <v>107.82195963563821</v>
      </c>
      <c r="J246" s="51">
        <v>95.855085039620789</v>
      </c>
      <c r="K246" s="51">
        <v>112.21746768451277</v>
      </c>
      <c r="L246" s="51">
        <v>102.24241655352051</v>
      </c>
      <c r="M246" s="51">
        <v>110.74819352905992</v>
      </c>
      <c r="N246" s="51">
        <v>108.711</v>
      </c>
      <c r="O246" s="51">
        <v>56.6</v>
      </c>
      <c r="P246" s="51">
        <v>95.152673644716003</v>
      </c>
      <c r="Q246" s="51">
        <v>106.3074296505435</v>
      </c>
      <c r="R246" s="51">
        <v>104.56528996693042</v>
      </c>
      <c r="S246" s="51">
        <f t="shared" si="46"/>
        <v>101.66607837473032</v>
      </c>
      <c r="T246" s="51">
        <v>32845.281999999999</v>
      </c>
      <c r="U246" s="51">
        <v>3679.0419999999999</v>
      </c>
      <c r="V246" s="51">
        <v>33305.574000000001</v>
      </c>
      <c r="W246" s="51">
        <v>4672.0959999999995</v>
      </c>
      <c r="X246" s="51">
        <v>25373.377</v>
      </c>
      <c r="Y246" s="51">
        <v>3260.1010000000001</v>
      </c>
      <c r="Z246" s="51">
        <f t="shared" si="47"/>
        <v>308.96506582813498</v>
      </c>
      <c r="AA246" s="51">
        <f t="shared" si="48"/>
        <v>34.60757175762636</v>
      </c>
      <c r="AB246" s="51">
        <f t="shared" si="49"/>
        <v>318.51462383486091</v>
      </c>
      <c r="AC246" s="51">
        <f t="shared" si="50"/>
        <v>44.68113655571161</v>
      </c>
      <c r="AD246" s="51">
        <f t="shared" si="51"/>
        <v>242.65582783755991</v>
      </c>
      <c r="AE246" s="51">
        <f t="shared" si="52"/>
        <v>31.177659441589384</v>
      </c>
      <c r="AF246" s="51">
        <v>309292.90600000002</v>
      </c>
      <c r="AG246" s="51">
        <v>290680.1422</v>
      </c>
      <c r="AH246" s="51">
        <f t="shared" si="42"/>
        <v>284509.3008067261</v>
      </c>
      <c r="AI246" s="51">
        <f t="shared" si="43"/>
        <v>267387.97564183938</v>
      </c>
      <c r="AJ246" s="50">
        <v>231.89500000000001</v>
      </c>
      <c r="AK246" s="51">
        <v>2105.1707000000001</v>
      </c>
      <c r="AL246" s="51">
        <f t="shared" si="55"/>
        <v>907.81202699497624</v>
      </c>
      <c r="AM246" s="51">
        <v>103.16281161791201</v>
      </c>
      <c r="AN246" s="51">
        <v>2004411.7360699999</v>
      </c>
      <c r="AO246" s="51">
        <v>3414084.9142899998</v>
      </c>
      <c r="AP246" s="51">
        <f t="shared" si="44"/>
        <v>18437.984528428584</v>
      </c>
      <c r="AQ246" s="51">
        <f t="shared" si="45"/>
        <v>31405.146804739168</v>
      </c>
      <c r="AR246" s="51">
        <v>41403.78</v>
      </c>
      <c r="AS246" s="51">
        <f t="shared" si="53"/>
        <v>380.86099842702208</v>
      </c>
      <c r="AT246" s="51">
        <v>-2143.5179999999964</v>
      </c>
      <c r="AU246" s="51">
        <v>2860160.7</v>
      </c>
      <c r="AV246" s="51">
        <f t="shared" si="54"/>
        <v>26309.763501393605</v>
      </c>
    </row>
    <row r="247" spans="1:48">
      <c r="A247" s="74">
        <v>41426</v>
      </c>
      <c r="B247" s="43">
        <v>2013</v>
      </c>
      <c r="C247" s="43">
        <v>6</v>
      </c>
      <c r="D247" s="43">
        <v>247</v>
      </c>
      <c r="E247" s="50">
        <v>108.73329562327778</v>
      </c>
      <c r="F247" s="50">
        <v>99.529650119999999</v>
      </c>
      <c r="G247" s="51">
        <v>102.63643481002383</v>
      </c>
      <c r="H247" s="51">
        <v>94.863595152239512</v>
      </c>
      <c r="I247" s="51">
        <v>109.99463265141148</v>
      </c>
      <c r="J247" s="51">
        <v>94.196900192115919</v>
      </c>
      <c r="K247" s="51">
        <v>110.05450889013353</v>
      </c>
      <c r="L247" s="51">
        <v>99.900565062282496</v>
      </c>
      <c r="M247" s="51">
        <v>107.85028749394891</v>
      </c>
      <c r="N247" s="51">
        <v>108.645</v>
      </c>
      <c r="O247" s="51">
        <v>55.573</v>
      </c>
      <c r="P247" s="51">
        <v>93.255785071093001</v>
      </c>
      <c r="Q247" s="51">
        <v>105.85701759504852</v>
      </c>
      <c r="R247" s="51">
        <v>104.02229299130691</v>
      </c>
      <c r="S247" s="51">
        <f t="shared" si="46"/>
        <v>101.76378019651511</v>
      </c>
      <c r="T247" s="51">
        <v>31088.267</v>
      </c>
      <c r="U247" s="51">
        <v>3726.5639999999999</v>
      </c>
      <c r="V247" s="51">
        <v>30168.157999999999</v>
      </c>
      <c r="W247" s="51">
        <v>4200.0910000000003</v>
      </c>
      <c r="X247" s="51">
        <v>22963.741000000002</v>
      </c>
      <c r="Y247" s="51">
        <v>3004.326</v>
      </c>
      <c r="Z247" s="51">
        <f t="shared" si="47"/>
        <v>293.68168220010534</v>
      </c>
      <c r="AA247" s="51">
        <f t="shared" si="48"/>
        <v>35.203750159066551</v>
      </c>
      <c r="AB247" s="51">
        <f t="shared" si="49"/>
        <v>290.0162756700733</v>
      </c>
      <c r="AC247" s="51">
        <f t="shared" si="50"/>
        <v>40.376835380383312</v>
      </c>
      <c r="AD247" s="51">
        <f t="shared" si="51"/>
        <v>220.7578812160877</v>
      </c>
      <c r="AE247" s="51">
        <f t="shared" si="52"/>
        <v>28.881559073602329</v>
      </c>
      <c r="AF247" s="51">
        <v>308271.82900000003</v>
      </c>
      <c r="AG247" s="51">
        <v>440711.67869999999</v>
      </c>
      <c r="AH247" s="51">
        <f t="shared" si="42"/>
        <v>283742.30659487325</v>
      </c>
      <c r="AI247" s="51">
        <f t="shared" si="43"/>
        <v>405643.77440287179</v>
      </c>
      <c r="AJ247" s="50">
        <v>232.357</v>
      </c>
      <c r="AK247" s="51">
        <v>2001.2295999999999</v>
      </c>
      <c r="AL247" s="51">
        <f t="shared" si="55"/>
        <v>861.27364357432748</v>
      </c>
      <c r="AM247" s="51">
        <v>108.86719052164742</v>
      </c>
      <c r="AN247" s="51">
        <v>2035728.3182600001</v>
      </c>
      <c r="AO247" s="51">
        <v>3486146.3418300003</v>
      </c>
      <c r="AP247" s="51">
        <f t="shared" si="44"/>
        <v>18737.432171383865</v>
      </c>
      <c r="AQ247" s="51">
        <f t="shared" si="45"/>
        <v>32087.499119425654</v>
      </c>
      <c r="AR247" s="51">
        <v>39491.629999999997</v>
      </c>
      <c r="AS247" s="51">
        <f t="shared" si="53"/>
        <v>363.49238345068801</v>
      </c>
      <c r="AT247" s="51">
        <v>-2115.2179999999971</v>
      </c>
      <c r="AU247" s="51">
        <v>2884500.5</v>
      </c>
      <c r="AV247" s="51">
        <f t="shared" si="54"/>
        <v>26549.776795986931</v>
      </c>
    </row>
    <row r="248" spans="1:48">
      <c r="A248" s="74">
        <v>41456</v>
      </c>
      <c r="B248" s="43">
        <v>2013</v>
      </c>
      <c r="C248" s="43">
        <v>7</v>
      </c>
      <c r="D248" s="43">
        <v>248</v>
      </c>
      <c r="E248" s="50">
        <v>110.99129852813998</v>
      </c>
      <c r="F248" s="50">
        <v>105.4232887</v>
      </c>
      <c r="G248" s="51">
        <v>105.4759361228178</v>
      </c>
      <c r="H248" s="51">
        <v>97.544384214960715</v>
      </c>
      <c r="I248" s="51">
        <v>121.35534206541737</v>
      </c>
      <c r="J248" s="51">
        <v>96.484949925614146</v>
      </c>
      <c r="K248" s="51">
        <v>112.19539688767006</v>
      </c>
      <c r="L248" s="51">
        <v>104.42918018081851</v>
      </c>
      <c r="M248" s="51">
        <v>113.48502581712066</v>
      </c>
      <c r="N248" s="51">
        <v>108.60899999999999</v>
      </c>
      <c r="O248" s="51">
        <v>55.232999999999997</v>
      </c>
      <c r="P248" s="51">
        <v>97.955283463903001</v>
      </c>
      <c r="Q248" s="51">
        <v>106.53637152604074</v>
      </c>
      <c r="R248" s="51">
        <v>103.92058972811093</v>
      </c>
      <c r="S248" s="51">
        <f t="shared" si="46"/>
        <v>102.51709676087629</v>
      </c>
      <c r="T248" s="51">
        <v>32252.173999999999</v>
      </c>
      <c r="U248" s="51">
        <v>4303.7619999999997</v>
      </c>
      <c r="V248" s="51">
        <v>33651.211000000003</v>
      </c>
      <c r="W248" s="51">
        <v>4828.8040000000001</v>
      </c>
      <c r="X248" s="51">
        <v>25352.123</v>
      </c>
      <c r="Y248" s="51">
        <v>3470.2849999999999</v>
      </c>
      <c r="Z248" s="51">
        <f t="shared" si="47"/>
        <v>302.73392586978224</v>
      </c>
      <c r="AA248" s="51">
        <f t="shared" si="48"/>
        <v>40.397114509836946</v>
      </c>
      <c r="AB248" s="51">
        <f t="shared" si="49"/>
        <v>323.81659003323784</v>
      </c>
      <c r="AC248" s="51">
        <f t="shared" si="50"/>
        <v>46.4662875050428</v>
      </c>
      <c r="AD248" s="51">
        <f t="shared" si="51"/>
        <v>243.95668910587554</v>
      </c>
      <c r="AE248" s="51">
        <f t="shared" si="52"/>
        <v>33.393623045051619</v>
      </c>
      <c r="AF248" s="51">
        <v>287736.24599999998</v>
      </c>
      <c r="AG248" s="51">
        <v>343264.4817</v>
      </c>
      <c r="AH248" s="51">
        <f t="shared" si="42"/>
        <v>264928.54735795379</v>
      </c>
      <c r="AI248" s="51">
        <f t="shared" si="43"/>
        <v>316055.28243515734</v>
      </c>
      <c r="AJ248" s="50">
        <v>232.749</v>
      </c>
      <c r="AK248" s="51">
        <v>1890.2772</v>
      </c>
      <c r="AL248" s="51">
        <f t="shared" si="55"/>
        <v>812.15266231004216</v>
      </c>
      <c r="AM248" s="51">
        <v>106.97050786504508</v>
      </c>
      <c r="AN248" s="51">
        <v>2030677.8659100002</v>
      </c>
      <c r="AO248" s="51">
        <v>3473724.8372200001</v>
      </c>
      <c r="AP248" s="51">
        <f t="shared" si="44"/>
        <v>18697.141727757371</v>
      </c>
      <c r="AQ248" s="51">
        <f t="shared" si="45"/>
        <v>31983.76596064783</v>
      </c>
      <c r="AR248" s="51">
        <v>40482.68</v>
      </c>
      <c r="AS248" s="51">
        <f t="shared" si="53"/>
        <v>372.73780257621377</v>
      </c>
      <c r="AT248" s="51">
        <v>5310.0729999999967</v>
      </c>
      <c r="AU248" s="51">
        <v>2900107.9</v>
      </c>
      <c r="AV248" s="51">
        <f t="shared" si="54"/>
        <v>26702.279737406661</v>
      </c>
    </row>
    <row r="249" spans="1:48">
      <c r="A249" s="74">
        <v>41487</v>
      </c>
      <c r="B249" s="43">
        <v>2013</v>
      </c>
      <c r="C249" s="43">
        <v>8</v>
      </c>
      <c r="D249" s="43">
        <v>249</v>
      </c>
      <c r="E249" s="50">
        <v>110.47496462192134</v>
      </c>
      <c r="F249" s="50">
        <v>102.94158127999999</v>
      </c>
      <c r="G249" s="51">
        <v>106.17037412117982</v>
      </c>
      <c r="H249" s="51">
        <v>99.045866132026219</v>
      </c>
      <c r="I249" s="51">
        <v>122.56745501184183</v>
      </c>
      <c r="J249" s="51">
        <v>95.240963969275768</v>
      </c>
      <c r="K249" s="51">
        <v>113.39102022759648</v>
      </c>
      <c r="L249" s="51">
        <v>101.39705375416368</v>
      </c>
      <c r="M249" s="51">
        <v>112.13884666926003</v>
      </c>
      <c r="N249" s="51">
        <v>108.91800000000001</v>
      </c>
      <c r="O249" s="51">
        <v>54.918999999999997</v>
      </c>
      <c r="P249" s="51">
        <v>97.439677840361995</v>
      </c>
      <c r="Q249" s="51">
        <v>107.36658112805995</v>
      </c>
      <c r="R249" s="51">
        <v>103.97900287583263</v>
      </c>
      <c r="S249" s="51">
        <f t="shared" si="46"/>
        <v>103.25794454508535</v>
      </c>
      <c r="T249" s="51">
        <v>32677.304</v>
      </c>
      <c r="U249" s="51">
        <v>4174.4920000000002</v>
      </c>
      <c r="V249" s="51">
        <v>32902.205000000002</v>
      </c>
      <c r="W249" s="51">
        <v>4981.58</v>
      </c>
      <c r="X249" s="51">
        <v>24685.082999999999</v>
      </c>
      <c r="Y249" s="51">
        <v>3235.5419999999999</v>
      </c>
      <c r="Z249" s="51">
        <f t="shared" si="47"/>
        <v>304.35265477089763</v>
      </c>
      <c r="AA249" s="51">
        <f t="shared" si="48"/>
        <v>38.880738830837267</v>
      </c>
      <c r="AB249" s="51">
        <f t="shared" si="49"/>
        <v>316.43124178917577</v>
      </c>
      <c r="AC249" s="51">
        <f t="shared" si="50"/>
        <v>47.909480397198976</v>
      </c>
      <c r="AD249" s="51">
        <f t="shared" si="51"/>
        <v>237.40449818967673</v>
      </c>
      <c r="AE249" s="51">
        <f t="shared" si="52"/>
        <v>31.117263202300069</v>
      </c>
      <c r="AF249" s="51">
        <v>289506.35800000001</v>
      </c>
      <c r="AG249" s="51">
        <v>277487.17119999998</v>
      </c>
      <c r="AH249" s="51">
        <f t="shared" si="42"/>
        <v>265802.12453405309</v>
      </c>
      <c r="AI249" s="51">
        <f t="shared" si="43"/>
        <v>254767.04603463155</v>
      </c>
      <c r="AJ249" s="50">
        <v>233.249</v>
      </c>
      <c r="AK249" s="51">
        <v>1953.6304</v>
      </c>
      <c r="AL249" s="51">
        <f t="shared" si="55"/>
        <v>837.57289420319057</v>
      </c>
      <c r="AM249" s="51">
        <v>108.46707791393524</v>
      </c>
      <c r="AN249" s="51">
        <v>2061181.6800299999</v>
      </c>
      <c r="AO249" s="51">
        <v>3527004.4503199998</v>
      </c>
      <c r="AP249" s="51">
        <f t="shared" si="44"/>
        <v>18924.160194182779</v>
      </c>
      <c r="AQ249" s="51">
        <f t="shared" si="45"/>
        <v>32382.199914798286</v>
      </c>
      <c r="AR249" s="51">
        <v>41416.07</v>
      </c>
      <c r="AS249" s="51">
        <f t="shared" si="53"/>
        <v>380.25000459060942</v>
      </c>
      <c r="AT249" s="51">
        <v>932.74000000000888</v>
      </c>
      <c r="AU249" s="51">
        <v>2950359.1</v>
      </c>
      <c r="AV249" s="51">
        <f t="shared" si="54"/>
        <v>27087.892726638387</v>
      </c>
    </row>
    <row r="250" spans="1:48">
      <c r="A250" s="74">
        <v>41518</v>
      </c>
      <c r="B250" s="43">
        <v>2013</v>
      </c>
      <c r="C250" s="43">
        <v>9</v>
      </c>
      <c r="D250" s="43">
        <v>250</v>
      </c>
      <c r="E250" s="50">
        <v>107.52422961746863</v>
      </c>
      <c r="F250" s="50">
        <v>96.37953675</v>
      </c>
      <c r="G250" s="51">
        <v>102.97721526425794</v>
      </c>
      <c r="H250" s="51">
        <v>95.750932223235878</v>
      </c>
      <c r="I250" s="51">
        <v>127.14702424449469</v>
      </c>
      <c r="J250" s="51">
        <v>95.003918031265783</v>
      </c>
      <c r="K250" s="51">
        <v>107.77953266428742</v>
      </c>
      <c r="L250" s="51">
        <v>99.658102322288727</v>
      </c>
      <c r="M250" s="51">
        <v>107.78153121777368</v>
      </c>
      <c r="N250" s="51">
        <v>109.328</v>
      </c>
      <c r="O250" s="51">
        <v>52.042999999999999</v>
      </c>
      <c r="P250" s="51">
        <v>94.103121034585996</v>
      </c>
      <c r="Q250" s="51">
        <v>107.34764815904889</v>
      </c>
      <c r="R250" s="51">
        <v>103.71730243942088</v>
      </c>
      <c r="S250" s="51">
        <f t="shared" si="46"/>
        <v>103.50023152766474</v>
      </c>
      <c r="T250" s="51">
        <v>31377.762999999999</v>
      </c>
      <c r="U250" s="51">
        <v>4014.6480000000001</v>
      </c>
      <c r="V250" s="51">
        <v>30726.401999999998</v>
      </c>
      <c r="W250" s="51">
        <v>4689.924</v>
      </c>
      <c r="X250" s="51">
        <v>23134.012999999999</v>
      </c>
      <c r="Y250" s="51">
        <v>2902.4659999999999</v>
      </c>
      <c r="Z250" s="51">
        <f t="shared" si="47"/>
        <v>292.30042332655432</v>
      </c>
      <c r="AA250" s="51">
        <f t="shared" si="48"/>
        <v>37.398565025400465</v>
      </c>
      <c r="AB250" s="51">
        <f t="shared" si="49"/>
        <v>296.25145734914048</v>
      </c>
      <c r="AC250" s="51">
        <f t="shared" si="50"/>
        <v>45.218337632135075</v>
      </c>
      <c r="AD250" s="51">
        <f t="shared" si="51"/>
        <v>223.04873397099868</v>
      </c>
      <c r="AE250" s="51">
        <f t="shared" si="52"/>
        <v>27.984395387599577</v>
      </c>
      <c r="AF250" s="51">
        <v>304663.62</v>
      </c>
      <c r="AG250" s="51">
        <v>380479.04080000002</v>
      </c>
      <c r="AH250" s="51">
        <f t="shared" si="42"/>
        <v>278669.34362651838</v>
      </c>
      <c r="AI250" s="51">
        <f t="shared" si="43"/>
        <v>348016.09907800378</v>
      </c>
      <c r="AJ250" s="50">
        <v>233.642</v>
      </c>
      <c r="AK250" s="51">
        <v>1828.3273999999999</v>
      </c>
      <c r="AL250" s="51">
        <f t="shared" ref="AL250:AL286" si="56">AK250/$AJ250*100</f>
        <v>782.53370541255424</v>
      </c>
      <c r="AM250" s="51">
        <v>109.53347717749244</v>
      </c>
      <c r="AN250" s="51">
        <v>2058313.0814</v>
      </c>
      <c r="AO250" s="51">
        <v>3517464.2609999999</v>
      </c>
      <c r="AP250" s="51">
        <f t="shared" si="44"/>
        <v>18826.952669032635</v>
      </c>
      <c r="AQ250" s="51">
        <f t="shared" si="45"/>
        <v>32173.498655422216</v>
      </c>
      <c r="AR250" s="51">
        <v>40898.22</v>
      </c>
      <c r="AS250" s="51">
        <f t="shared" si="53"/>
        <v>374.0873335284648</v>
      </c>
      <c r="AT250" s="51">
        <v>830.93399999998292</v>
      </c>
      <c r="AU250" s="51">
        <v>2953283.1</v>
      </c>
      <c r="AV250" s="51">
        <f t="shared" si="54"/>
        <v>27013.053380652716</v>
      </c>
    </row>
    <row r="251" spans="1:48">
      <c r="A251" s="74">
        <v>41548</v>
      </c>
      <c r="B251" s="43">
        <v>2013</v>
      </c>
      <c r="C251" s="43">
        <v>10</v>
      </c>
      <c r="D251" s="43">
        <v>251</v>
      </c>
      <c r="E251" s="50">
        <v>113.48669097404355</v>
      </c>
      <c r="F251" s="50">
        <v>101.18899767000001</v>
      </c>
      <c r="G251" s="51">
        <v>109.45582498162057</v>
      </c>
      <c r="H251" s="51">
        <v>99.90345228958077</v>
      </c>
      <c r="I251" s="51">
        <v>126.69504278152877</v>
      </c>
      <c r="J251" s="51">
        <v>99.019463913546474</v>
      </c>
      <c r="K251" s="51">
        <v>117.58399062692153</v>
      </c>
      <c r="L251" s="51">
        <v>107.4417200478897</v>
      </c>
      <c r="M251" s="51">
        <v>115.95571735047568</v>
      </c>
      <c r="N251" s="51">
        <v>109.848</v>
      </c>
      <c r="O251" s="51">
        <v>50.521999999999998</v>
      </c>
      <c r="P251" s="51">
        <v>91.163888080754006</v>
      </c>
      <c r="Q251" s="51">
        <v>106.65570995668432</v>
      </c>
      <c r="R251" s="51">
        <v>103.26625519286166</v>
      </c>
      <c r="S251" s="51">
        <f t="shared" si="46"/>
        <v>103.28224816276376</v>
      </c>
      <c r="T251" s="51">
        <v>35082.425000000003</v>
      </c>
      <c r="U251" s="51">
        <v>4340.2039999999997</v>
      </c>
      <c r="V251" s="51">
        <v>35217.067000000003</v>
      </c>
      <c r="W251" s="51">
        <v>5492.6149999999998</v>
      </c>
      <c r="X251" s="51">
        <v>26124.642</v>
      </c>
      <c r="Y251" s="51">
        <v>3599.81</v>
      </c>
      <c r="Z251" s="51">
        <f t="shared" si="47"/>
        <v>328.93152194334363</v>
      </c>
      <c r="AA251" s="51">
        <f t="shared" si="48"/>
        <v>40.693592511480823</v>
      </c>
      <c r="AB251" s="51">
        <f t="shared" si="49"/>
        <v>341.03170425060983</v>
      </c>
      <c r="AC251" s="51">
        <f t="shared" si="50"/>
        <v>53.188865905342524</v>
      </c>
      <c r="AD251" s="51">
        <f t="shared" si="51"/>
        <v>252.98333856698116</v>
      </c>
      <c r="AE251" s="51">
        <f t="shared" si="52"/>
        <v>34.859499778286128</v>
      </c>
      <c r="AF251" s="51">
        <v>291807.076</v>
      </c>
      <c r="AG251" s="51">
        <v>318018.3075</v>
      </c>
      <c r="AH251" s="51">
        <f t="shared" si="42"/>
        <v>265646.23479717429</v>
      </c>
      <c r="AI251" s="51">
        <f t="shared" si="43"/>
        <v>289507.59913698933</v>
      </c>
      <c r="AJ251" s="50">
        <v>233.79900000000001</v>
      </c>
      <c r="AK251" s="51">
        <v>1911.9983</v>
      </c>
      <c r="AL251" s="51">
        <f t="shared" si="56"/>
        <v>817.79575618373053</v>
      </c>
      <c r="AM251" s="51">
        <v>108.94943376649921</v>
      </c>
      <c r="AN251" s="51">
        <v>2037367.9617999997</v>
      </c>
      <c r="AO251" s="51">
        <v>3527369.5897999997</v>
      </c>
      <c r="AP251" s="51">
        <f t="shared" si="44"/>
        <v>18547.155722452841</v>
      </c>
      <c r="AQ251" s="51">
        <f t="shared" si="45"/>
        <v>32111.368343529237</v>
      </c>
      <c r="AR251" s="51">
        <v>40664.449999999997</v>
      </c>
      <c r="AS251" s="51">
        <f t="shared" si="53"/>
        <v>370.18835117617067</v>
      </c>
      <c r="AT251" s="51">
        <v>2293.8020000000033</v>
      </c>
      <c r="AU251" s="51">
        <v>2994284.8</v>
      </c>
      <c r="AV251" s="51">
        <f t="shared" si="54"/>
        <v>27258.43711310174</v>
      </c>
    </row>
    <row r="252" spans="1:48">
      <c r="A252" s="74">
        <v>41579</v>
      </c>
      <c r="B252" s="43">
        <v>2013</v>
      </c>
      <c r="C252" s="43">
        <v>11</v>
      </c>
      <c r="D252" s="43">
        <v>252</v>
      </c>
      <c r="E252" s="50">
        <v>115.00471363358555</v>
      </c>
      <c r="F252" s="50">
        <v>110.28913536</v>
      </c>
      <c r="G252" s="51">
        <v>106.61359889132709</v>
      </c>
      <c r="H252" s="51">
        <v>97.14643690192969</v>
      </c>
      <c r="I252" s="51">
        <v>121.95523782640704</v>
      </c>
      <c r="J252" s="51">
        <v>102.86499697036591</v>
      </c>
      <c r="K252" s="51">
        <v>111.53359799362255</v>
      </c>
      <c r="L252" s="51">
        <v>107.54276033086177</v>
      </c>
      <c r="M252" s="51">
        <v>115.30862003350033</v>
      </c>
      <c r="N252" s="51">
        <v>110.872</v>
      </c>
      <c r="O252" s="51">
        <v>49.862000000000002</v>
      </c>
      <c r="P252" s="51">
        <v>88.674419000941</v>
      </c>
      <c r="Q252" s="51">
        <v>106.08985461879163</v>
      </c>
      <c r="R252" s="51">
        <v>103.10461332121392</v>
      </c>
      <c r="S252" s="51">
        <f t="shared" si="46"/>
        <v>102.89535181929972</v>
      </c>
      <c r="T252" s="51">
        <v>31673.409</v>
      </c>
      <c r="U252" s="51">
        <v>3637.9490000000001</v>
      </c>
      <c r="V252" s="51">
        <v>31363.976999999999</v>
      </c>
      <c r="W252" s="51">
        <v>4775.8100000000004</v>
      </c>
      <c r="X252" s="51">
        <v>23244.746999999999</v>
      </c>
      <c r="Y252" s="51">
        <v>3343.42</v>
      </c>
      <c r="Z252" s="51">
        <f t="shared" si="47"/>
        <v>298.55266664103533</v>
      </c>
      <c r="AA252" s="51">
        <f t="shared" si="48"/>
        <v>34.291205441576807</v>
      </c>
      <c r="AB252" s="51">
        <f t="shared" si="49"/>
        <v>304.19567068534667</v>
      </c>
      <c r="AC252" s="51">
        <f t="shared" si="50"/>
        <v>46.320041811527467</v>
      </c>
      <c r="AD252" s="51">
        <f t="shared" si="51"/>
        <v>225.44817589861773</v>
      </c>
      <c r="AE252" s="51">
        <f t="shared" si="52"/>
        <v>32.427452975201518</v>
      </c>
      <c r="AF252" s="51">
        <v>305625.42800000001</v>
      </c>
      <c r="AG252" s="51">
        <v>345360.13949999999</v>
      </c>
      <c r="AH252" s="51">
        <f t="shared" si="42"/>
        <v>275656.09712100442</v>
      </c>
      <c r="AI252" s="51">
        <f t="shared" si="43"/>
        <v>311494.46163143084</v>
      </c>
      <c r="AJ252" s="50">
        <v>234.21</v>
      </c>
      <c r="AK252" s="51">
        <v>1731.6637000000001</v>
      </c>
      <c r="AL252" s="51">
        <f t="shared" si="56"/>
        <v>739.36369070492299</v>
      </c>
      <c r="AM252" s="51">
        <v>108.04448147841951</v>
      </c>
      <c r="AN252" s="51">
        <v>2152681.335</v>
      </c>
      <c r="AO252" s="51">
        <v>3653591.2254999997</v>
      </c>
      <c r="AP252" s="51">
        <f t="shared" si="44"/>
        <v>19415.915064218196</v>
      </c>
      <c r="AQ252" s="51">
        <f t="shared" si="45"/>
        <v>32953.236394220359</v>
      </c>
      <c r="AR252" s="51">
        <v>40752.980000000003</v>
      </c>
      <c r="AS252" s="51">
        <f t="shared" si="53"/>
        <v>367.56782596146911</v>
      </c>
      <c r="AT252" s="51">
        <v>1718.5590000000084</v>
      </c>
      <c r="AU252" s="51">
        <v>3038841.3</v>
      </c>
      <c r="AV252" s="51">
        <f t="shared" si="54"/>
        <v>27408.554910166677</v>
      </c>
    </row>
    <row r="253" spans="1:48">
      <c r="A253" s="74">
        <v>41609</v>
      </c>
      <c r="B253" s="43">
        <v>2013</v>
      </c>
      <c r="C253" s="43">
        <v>12</v>
      </c>
      <c r="D253" s="43">
        <v>253</v>
      </c>
      <c r="E253" s="50">
        <v>113.22045924772355</v>
      </c>
      <c r="F253" s="50">
        <v>131.38635152000001</v>
      </c>
      <c r="G253" s="51">
        <v>103.37204379291289</v>
      </c>
      <c r="H253" s="51">
        <v>100.14977854376428</v>
      </c>
      <c r="I253" s="51">
        <v>119.43526477625785</v>
      </c>
      <c r="J253" s="51">
        <v>103.91277582472543</v>
      </c>
      <c r="K253" s="51">
        <v>102.77239633847013</v>
      </c>
      <c r="L253" s="51">
        <v>110.42305759294588</v>
      </c>
      <c r="M253" s="51">
        <v>114.11635956888398</v>
      </c>
      <c r="N253" s="51">
        <v>111.508</v>
      </c>
      <c r="O253" s="51">
        <v>50.853000000000002</v>
      </c>
      <c r="P253" s="51">
        <v>89.663967243482006</v>
      </c>
      <c r="Q253" s="51">
        <v>106.39196207024764</v>
      </c>
      <c r="R253" s="51">
        <v>103.35751236418454</v>
      </c>
      <c r="S253" s="51">
        <f t="shared" si="46"/>
        <v>102.93587726392938</v>
      </c>
      <c r="T253" s="51">
        <v>32061.206999999999</v>
      </c>
      <c r="U253" s="51">
        <v>4373.6369999999997</v>
      </c>
      <c r="V253" s="51">
        <v>30441.223000000002</v>
      </c>
      <c r="W253" s="51">
        <v>4575.1360000000004</v>
      </c>
      <c r="X253" s="51">
        <v>22230.521000000001</v>
      </c>
      <c r="Y253" s="51">
        <v>3635.5659999999998</v>
      </c>
      <c r="Z253" s="51">
        <f t="shared" si="47"/>
        <v>301.34989877177827</v>
      </c>
      <c r="AA253" s="51">
        <f t="shared" si="48"/>
        <v>41.108716437734358</v>
      </c>
      <c r="AB253" s="51">
        <f t="shared" si="49"/>
        <v>294.52356489327133</v>
      </c>
      <c r="AC253" s="51">
        <f t="shared" si="50"/>
        <v>44.265152046996995</v>
      </c>
      <c r="AD253" s="51">
        <f t="shared" si="51"/>
        <v>215.08374661408089</v>
      </c>
      <c r="AE253" s="51">
        <f t="shared" si="52"/>
        <v>35.174666232193459</v>
      </c>
      <c r="AF253" s="51">
        <v>510826.29399999999</v>
      </c>
      <c r="AG253" s="51">
        <v>607273.34539999999</v>
      </c>
      <c r="AH253" s="51">
        <f t="shared" si="42"/>
        <v>458107.30530544894</v>
      </c>
      <c r="AI253" s="51">
        <f t="shared" si="43"/>
        <v>544600.69716970983</v>
      </c>
      <c r="AJ253" s="50">
        <v>234.84700000000001</v>
      </c>
      <c r="AK253" s="51">
        <v>1849.4965999999999</v>
      </c>
      <c r="AL253" s="51">
        <f t="shared" si="56"/>
        <v>787.53256375427407</v>
      </c>
      <c r="AM253" s="51">
        <v>106.74523200031484</v>
      </c>
      <c r="AN253" s="51">
        <v>2322251.31862</v>
      </c>
      <c r="AO253" s="51">
        <v>3809284.9997300003</v>
      </c>
      <c r="AP253" s="51">
        <f t="shared" si="44"/>
        <v>20825.871853319943</v>
      </c>
      <c r="AQ253" s="51">
        <f t="shared" si="45"/>
        <v>34161.539976772969</v>
      </c>
      <c r="AR253" s="51">
        <v>42258.55</v>
      </c>
      <c r="AS253" s="51">
        <f t="shared" si="53"/>
        <v>378.97325752412388</v>
      </c>
      <c r="AT253" s="51">
        <v>-609.48999999999069</v>
      </c>
      <c r="AU253" s="51">
        <v>3047804</v>
      </c>
      <c r="AV253" s="51">
        <f t="shared" si="54"/>
        <v>27332.603938730856</v>
      </c>
    </row>
    <row r="254" spans="1:48">
      <c r="A254" s="75">
        <v>41640</v>
      </c>
      <c r="B254" s="53">
        <v>2014</v>
      </c>
      <c r="C254" s="53">
        <v>1</v>
      </c>
      <c r="D254" s="53">
        <v>254</v>
      </c>
      <c r="E254" s="54">
        <v>109.31507596080108</v>
      </c>
      <c r="F254" s="54">
        <v>104.21597487</v>
      </c>
      <c r="G254" s="55">
        <v>103.53804567090205</v>
      </c>
      <c r="H254" s="55">
        <v>100.06145992772923</v>
      </c>
      <c r="I254" s="55">
        <v>119.21811666967976</v>
      </c>
      <c r="J254" s="55">
        <v>89.172492728013722</v>
      </c>
      <c r="K254" s="55">
        <v>110.6971882378123</v>
      </c>
      <c r="L254" s="55">
        <v>94.74926889461922</v>
      </c>
      <c r="M254" s="55">
        <v>111.89269825797456</v>
      </c>
      <c r="N254" s="55">
        <v>112.505</v>
      </c>
      <c r="O254" s="55">
        <v>50.253999999999998</v>
      </c>
      <c r="P254" s="55">
        <v>84.456111401949002</v>
      </c>
      <c r="Q254" s="55">
        <v>106.03393701226898</v>
      </c>
      <c r="R254" s="55">
        <v>103.5367262119787</v>
      </c>
      <c r="S254" s="55">
        <f t="shared" si="46"/>
        <v>102.41190821040405</v>
      </c>
      <c r="T254" s="55">
        <v>27052.384999999998</v>
      </c>
      <c r="U254" s="55">
        <v>3827.8829999999998</v>
      </c>
      <c r="V254" s="55">
        <v>30233.530999999999</v>
      </c>
      <c r="W254" s="55">
        <v>4745.4840000000004</v>
      </c>
      <c r="X254" s="55">
        <v>22325.364000000001</v>
      </c>
      <c r="Y254" s="55">
        <v>3162.683</v>
      </c>
      <c r="Z254" s="55">
        <f t="shared" si="47"/>
        <v>255.12949685976312</v>
      </c>
      <c r="AA254" s="55">
        <f t="shared" si="48"/>
        <v>36.100545805038657</v>
      </c>
      <c r="AB254" s="55">
        <f t="shared" si="49"/>
        <v>292.0077938151199</v>
      </c>
      <c r="AC254" s="55">
        <f t="shared" si="50"/>
        <v>45.833823162268104</v>
      </c>
      <c r="AD254" s="55">
        <f t="shared" si="51"/>
        <v>215.62748617617643</v>
      </c>
      <c r="AE254" s="55">
        <f t="shared" si="52"/>
        <v>30.546484476675413</v>
      </c>
      <c r="AF254" s="55">
        <v>366770.413</v>
      </c>
      <c r="AG254" s="55">
        <v>376209.36900000001</v>
      </c>
      <c r="AH254" s="55">
        <f t="shared" si="42"/>
        <v>326003.65583751834</v>
      </c>
      <c r="AI254" s="55">
        <f t="shared" si="43"/>
        <v>334393.46606817475</v>
      </c>
      <c r="AJ254" s="54">
        <v>235.43600000000001</v>
      </c>
      <c r="AK254" s="55">
        <v>1642.2231999999999</v>
      </c>
      <c r="AL254" s="55">
        <f t="shared" si="56"/>
        <v>697.52425287551603</v>
      </c>
      <c r="AM254" s="55">
        <v>107.50688869122547</v>
      </c>
      <c r="AN254" s="55">
        <v>2260853.6788299996</v>
      </c>
      <c r="AO254" s="55">
        <v>3743887.0264499998</v>
      </c>
      <c r="AP254" s="55">
        <f t="shared" si="44"/>
        <v>20095.584008088528</v>
      </c>
      <c r="AQ254" s="55">
        <f t="shared" si="45"/>
        <v>33277.516789920446</v>
      </c>
      <c r="AR254" s="55">
        <v>41672.86</v>
      </c>
      <c r="AS254" s="55">
        <f t="shared" si="53"/>
        <v>370.40895960179552</v>
      </c>
      <c r="AT254" s="55">
        <v>5985.0489999999918</v>
      </c>
      <c r="AU254" s="55">
        <v>3037527.2</v>
      </c>
      <c r="AV254" s="55">
        <f t="shared" si="54"/>
        <v>26999.041820363542</v>
      </c>
    </row>
    <row r="255" spans="1:48">
      <c r="A255" s="74">
        <v>41671</v>
      </c>
      <c r="B255" s="43">
        <v>2014</v>
      </c>
      <c r="C255" s="43">
        <v>2</v>
      </c>
      <c r="D255" s="43">
        <v>255</v>
      </c>
      <c r="E255" s="50">
        <v>107.25470961352525</v>
      </c>
      <c r="F255" s="50">
        <v>93.236041830000005</v>
      </c>
      <c r="G255" s="51">
        <v>99.958972469735187</v>
      </c>
      <c r="H255" s="51">
        <v>90.707311103072286</v>
      </c>
      <c r="I255" s="51">
        <v>117.81053827384216</v>
      </c>
      <c r="J255" s="51">
        <v>90.752971486164924</v>
      </c>
      <c r="K255" s="51">
        <v>107.22885878416371</v>
      </c>
      <c r="L255" s="51">
        <v>95.12789114937604</v>
      </c>
      <c r="M255" s="51">
        <v>106.49464052912153</v>
      </c>
      <c r="N255" s="51">
        <v>112.79</v>
      </c>
      <c r="O255" s="51">
        <v>51.317</v>
      </c>
      <c r="P255" s="51">
        <v>84.523656744625995</v>
      </c>
      <c r="Q255" s="51">
        <v>106.40728448546679</v>
      </c>
      <c r="R255" s="51">
        <v>103.64400592554827</v>
      </c>
      <c r="S255" s="51">
        <f t="shared" si="46"/>
        <v>102.6661248137239</v>
      </c>
      <c r="T255" s="51">
        <v>30461.526999999998</v>
      </c>
      <c r="U255" s="51">
        <v>3924.5259999999998</v>
      </c>
      <c r="V255" s="51">
        <v>29543.472000000002</v>
      </c>
      <c r="W255" s="51">
        <v>4184.4009999999998</v>
      </c>
      <c r="X255" s="51">
        <v>22471.659</v>
      </c>
      <c r="Y255" s="51">
        <v>2887.4119999999998</v>
      </c>
      <c r="Z255" s="51">
        <f t="shared" si="47"/>
        <v>286.27294782774447</v>
      </c>
      <c r="AA255" s="51">
        <f t="shared" si="48"/>
        <v>36.882117788994186</v>
      </c>
      <c r="AB255" s="51">
        <f t="shared" si="49"/>
        <v>285.04756967057301</v>
      </c>
      <c r="AC255" s="51">
        <f t="shared" si="50"/>
        <v>40.372821974922758</v>
      </c>
      <c r="AD255" s="51">
        <f t="shared" si="51"/>
        <v>216.81580906996504</v>
      </c>
      <c r="AE255" s="51">
        <f t="shared" si="52"/>
        <v>27.858938625685173</v>
      </c>
      <c r="AF255" s="51">
        <v>280958.98100000003</v>
      </c>
      <c r="AG255" s="51">
        <v>324511.8504</v>
      </c>
      <c r="AH255" s="51">
        <f t="shared" si="42"/>
        <v>249099.19407748917</v>
      </c>
      <c r="AI255" s="51">
        <f t="shared" si="43"/>
        <v>287713.31713804411</v>
      </c>
      <c r="AJ255" s="50">
        <v>235.62100000000001</v>
      </c>
      <c r="AK255" s="51">
        <v>1719.2445</v>
      </c>
      <c r="AL255" s="51">
        <f t="shared" si="56"/>
        <v>729.66522508604919</v>
      </c>
      <c r="AM255" s="51">
        <v>108.1386295990209</v>
      </c>
      <c r="AN255" s="51">
        <v>2249588.5252299998</v>
      </c>
      <c r="AO255" s="51">
        <v>3757010.40484</v>
      </c>
      <c r="AP255" s="51">
        <f t="shared" si="44"/>
        <v>19944.928852114546</v>
      </c>
      <c r="AQ255" s="51">
        <f t="shared" si="45"/>
        <v>33309.78282507314</v>
      </c>
      <c r="AR255" s="51">
        <v>39948.800000000003</v>
      </c>
      <c r="AS255" s="51">
        <f t="shared" si="53"/>
        <v>354.18742796347192</v>
      </c>
      <c r="AT255" s="51">
        <v>-158.91699999999037</v>
      </c>
      <c r="AU255" s="51">
        <v>3040751</v>
      </c>
      <c r="AV255" s="51">
        <f t="shared" si="54"/>
        <v>26959.402429293375</v>
      </c>
    </row>
    <row r="256" spans="1:48">
      <c r="A256" s="74">
        <v>41699</v>
      </c>
      <c r="B256" s="43">
        <v>2014</v>
      </c>
      <c r="C256" s="43">
        <v>3</v>
      </c>
      <c r="D256" s="43">
        <v>256</v>
      </c>
      <c r="E256" s="50">
        <v>111.58072915253281</v>
      </c>
      <c r="F256" s="50">
        <v>101.23265078999999</v>
      </c>
      <c r="G256" s="51">
        <v>105.98138626614563</v>
      </c>
      <c r="H256" s="51">
        <v>98.907862934807028</v>
      </c>
      <c r="I256" s="51">
        <v>120.99374204790878</v>
      </c>
      <c r="J256" s="51">
        <v>90.974832366741282</v>
      </c>
      <c r="K256" s="51">
        <v>115.42094066894417</v>
      </c>
      <c r="L256" s="51">
        <v>99.964257045897952</v>
      </c>
      <c r="M256" s="51">
        <v>110.16981738556618</v>
      </c>
      <c r="N256" s="51">
        <v>113.099</v>
      </c>
      <c r="O256" s="51">
        <v>51.795000000000002</v>
      </c>
      <c r="P256" s="51">
        <v>88.785119980779001</v>
      </c>
      <c r="Q256" s="51">
        <v>106.26575056696871</v>
      </c>
      <c r="R256" s="51">
        <v>103.38619431945403</v>
      </c>
      <c r="S256" s="51">
        <f t="shared" si="46"/>
        <v>102.78524252340415</v>
      </c>
      <c r="T256" s="51">
        <v>33245.192000000003</v>
      </c>
      <c r="U256" s="51">
        <v>3748.6950000000002</v>
      </c>
      <c r="V256" s="51">
        <v>32287.360000000001</v>
      </c>
      <c r="W256" s="51">
        <v>4335.0739999999996</v>
      </c>
      <c r="X256" s="51">
        <v>24793.002</v>
      </c>
      <c r="Y256" s="51">
        <v>3159.2849999999999</v>
      </c>
      <c r="Z256" s="51">
        <f t="shared" si="47"/>
        <v>312.84954769174544</v>
      </c>
      <c r="AA256" s="51">
        <f t="shared" si="48"/>
        <v>35.276605867829183</v>
      </c>
      <c r="AB256" s="51">
        <f t="shared" si="49"/>
        <v>312.29856377375654</v>
      </c>
      <c r="AC256" s="51">
        <f t="shared" si="50"/>
        <v>41.930878958606513</v>
      </c>
      <c r="AD256" s="51">
        <f t="shared" si="51"/>
        <v>239.80960091626795</v>
      </c>
      <c r="AE256" s="51">
        <f t="shared" si="52"/>
        <v>30.558093571353382</v>
      </c>
      <c r="AF256" s="51">
        <v>316291.43</v>
      </c>
      <c r="AG256" s="51">
        <v>322507.70130000002</v>
      </c>
      <c r="AH256" s="51">
        <f t="shared" si="42"/>
        <v>279658.90945101192</v>
      </c>
      <c r="AI256" s="51">
        <f t="shared" si="43"/>
        <v>285155.2191442895</v>
      </c>
      <c r="AJ256" s="50">
        <v>235.89699999999999</v>
      </c>
      <c r="AK256" s="51">
        <v>2098.2592</v>
      </c>
      <c r="AL256" s="51">
        <f t="shared" si="56"/>
        <v>889.48108708461757</v>
      </c>
      <c r="AM256" s="51">
        <v>107.5267735967528</v>
      </c>
      <c r="AN256" s="51">
        <v>2234815.6310100001</v>
      </c>
      <c r="AO256" s="51">
        <v>3802958.4429400004</v>
      </c>
      <c r="AP256" s="51">
        <f t="shared" si="44"/>
        <v>19759.817779202291</v>
      </c>
      <c r="AQ256" s="51">
        <f t="shared" si="45"/>
        <v>33625.040388862857</v>
      </c>
      <c r="AR256" s="51">
        <v>39188.74</v>
      </c>
      <c r="AS256" s="51">
        <f t="shared" si="53"/>
        <v>346.49943854499151</v>
      </c>
      <c r="AT256" s="51">
        <v>745.88999999997759</v>
      </c>
      <c r="AU256" s="51">
        <v>3059272.8</v>
      </c>
      <c r="AV256" s="51">
        <f t="shared" si="54"/>
        <v>27049.512374114711</v>
      </c>
    </row>
    <row r="257" spans="1:48">
      <c r="A257" s="74">
        <v>41730</v>
      </c>
      <c r="B257" s="43">
        <v>2014</v>
      </c>
      <c r="C257" s="43">
        <v>4</v>
      </c>
      <c r="D257" s="43">
        <v>257</v>
      </c>
      <c r="E257" s="50">
        <v>108.94019885663155</v>
      </c>
      <c r="F257" s="50">
        <v>97.965972780000001</v>
      </c>
      <c r="G257" s="51">
        <v>103.24303967558903</v>
      </c>
      <c r="H257" s="51">
        <v>95.350687003179786</v>
      </c>
      <c r="I257" s="51">
        <v>115.38864687753312</v>
      </c>
      <c r="J257" s="51">
        <v>91.894722327234916</v>
      </c>
      <c r="K257" s="51">
        <v>111.60578569563376</v>
      </c>
      <c r="L257" s="51">
        <v>99.996571298237797</v>
      </c>
      <c r="M257" s="51">
        <v>109.66297996077175</v>
      </c>
      <c r="N257" s="51">
        <v>112.88800000000001</v>
      </c>
      <c r="O257" s="51">
        <v>52.119</v>
      </c>
      <c r="P257" s="51">
        <v>90.262304461300005</v>
      </c>
      <c r="Q257" s="51">
        <v>106.46942132581057</v>
      </c>
      <c r="R257" s="51">
        <v>103.74156042725832</v>
      </c>
      <c r="S257" s="51">
        <f t="shared" si="46"/>
        <v>102.62947741225175</v>
      </c>
      <c r="T257" s="51">
        <v>34059.949999999997</v>
      </c>
      <c r="U257" s="51">
        <v>3786.8620000000001</v>
      </c>
      <c r="V257" s="51">
        <v>33561.872000000003</v>
      </c>
      <c r="W257" s="51">
        <v>5082.4520000000002</v>
      </c>
      <c r="X257" s="51">
        <v>25275.22</v>
      </c>
      <c r="Y257" s="51">
        <v>3204.2</v>
      </c>
      <c r="Z257" s="51">
        <f t="shared" si="47"/>
        <v>319.90358899173526</v>
      </c>
      <c r="AA257" s="51">
        <f t="shared" si="48"/>
        <v>35.567601972886649</v>
      </c>
      <c r="AB257" s="51">
        <f t="shared" si="49"/>
        <v>323.51423924776003</v>
      </c>
      <c r="AC257" s="51">
        <f t="shared" si="50"/>
        <v>48.991474381800167</v>
      </c>
      <c r="AD257" s="51">
        <f t="shared" si="51"/>
        <v>243.63639698404694</v>
      </c>
      <c r="AE257" s="51">
        <f t="shared" si="52"/>
        <v>30.886367881912921</v>
      </c>
      <c r="AF257" s="51">
        <v>346783.886</v>
      </c>
      <c r="AG257" s="51">
        <v>340774.54200000002</v>
      </c>
      <c r="AH257" s="51">
        <f t="shared" si="42"/>
        <v>307192.86903833883</v>
      </c>
      <c r="AI257" s="51">
        <f t="shared" si="43"/>
        <v>301869.589327475</v>
      </c>
      <c r="AJ257" s="50">
        <v>236.495</v>
      </c>
      <c r="AK257" s="51">
        <v>1976.3672999999999</v>
      </c>
      <c r="AL257" s="51">
        <f t="shared" si="56"/>
        <v>835.69094484027141</v>
      </c>
      <c r="AM257" s="51">
        <v>107.30844607742492</v>
      </c>
      <c r="AN257" s="51">
        <v>2258495.22119</v>
      </c>
      <c r="AO257" s="51">
        <v>3836897.2325499998</v>
      </c>
      <c r="AP257" s="51">
        <f t="shared" si="44"/>
        <v>20006.512837414073</v>
      </c>
      <c r="AQ257" s="51">
        <f t="shared" si="45"/>
        <v>33988.530512986319</v>
      </c>
      <c r="AR257" s="51">
        <v>40564.019999999997</v>
      </c>
      <c r="AS257" s="51">
        <f t="shared" si="53"/>
        <v>359.32977818722975</v>
      </c>
      <c r="AT257" s="51">
        <v>2876.050000000032</v>
      </c>
      <c r="AU257" s="51">
        <v>3062957.2</v>
      </c>
      <c r="AV257" s="51">
        <f t="shared" si="54"/>
        <v>27132.708525263977</v>
      </c>
    </row>
    <row r="258" spans="1:48">
      <c r="A258" s="74">
        <v>41760</v>
      </c>
      <c r="B258" s="43">
        <v>2014</v>
      </c>
      <c r="C258" s="43">
        <v>5</v>
      </c>
      <c r="D258" s="43">
        <v>258</v>
      </c>
      <c r="E258" s="50">
        <v>112.73753240416976</v>
      </c>
      <c r="F258" s="50">
        <v>104.10646816000001</v>
      </c>
      <c r="G258" s="51">
        <v>107.63003727199991</v>
      </c>
      <c r="H258" s="51">
        <v>98.296332776138584</v>
      </c>
      <c r="I258" s="51">
        <v>116.86467346346194</v>
      </c>
      <c r="J258" s="51">
        <v>95.81600964765947</v>
      </c>
      <c r="K258" s="51">
        <v>117.34207766338001</v>
      </c>
      <c r="L258" s="51">
        <v>103.06367134735457</v>
      </c>
      <c r="M258" s="51">
        <v>112.65506241280676</v>
      </c>
      <c r="N258" s="51">
        <v>112.527</v>
      </c>
      <c r="O258" s="51">
        <v>51.838000000000001</v>
      </c>
      <c r="P258" s="51">
        <v>90.713832577420007</v>
      </c>
      <c r="Q258" s="51">
        <v>106.43592249818691</v>
      </c>
      <c r="R258" s="51">
        <v>103.40791943409511</v>
      </c>
      <c r="S258" s="51">
        <f t="shared" si="46"/>
        <v>102.92821195964747</v>
      </c>
      <c r="T258" s="51">
        <v>34373.788</v>
      </c>
      <c r="U258" s="51">
        <v>3805.6329999999998</v>
      </c>
      <c r="V258" s="51">
        <v>34251.127999999997</v>
      </c>
      <c r="W258" s="51">
        <v>4545.7129999999997</v>
      </c>
      <c r="X258" s="51">
        <v>26438.555</v>
      </c>
      <c r="Y258" s="51">
        <v>3266.8609999999999</v>
      </c>
      <c r="Z258" s="51">
        <f t="shared" si="47"/>
        <v>322.95288275991163</v>
      </c>
      <c r="AA258" s="51">
        <f t="shared" si="48"/>
        <v>35.755155878550561</v>
      </c>
      <c r="AB258" s="51">
        <f t="shared" si="49"/>
        <v>331.22345162189674</v>
      </c>
      <c r="AC258" s="51">
        <f t="shared" si="50"/>
        <v>43.959041288874552</v>
      </c>
      <c r="AD258" s="51">
        <f t="shared" si="51"/>
        <v>255.67243925500372</v>
      </c>
      <c r="AE258" s="51">
        <f t="shared" si="52"/>
        <v>31.591980748457722</v>
      </c>
      <c r="AF258" s="51">
        <v>296027.71500000003</v>
      </c>
      <c r="AG258" s="51">
        <v>343554.86949999997</v>
      </c>
      <c r="AH258" s="51">
        <f t="shared" ref="AH258:AH267" si="57">AF258/$N258*100</f>
        <v>263072.60924044898</v>
      </c>
      <c r="AI258" s="51">
        <f t="shared" ref="AI258:AI267" si="58">AG258/$N258*100</f>
        <v>305308.8321025176</v>
      </c>
      <c r="AJ258" s="50">
        <v>236.803</v>
      </c>
      <c r="AK258" s="51">
        <v>2146.9542999999999</v>
      </c>
      <c r="AL258" s="51">
        <f t="shared" si="56"/>
        <v>906.64151214300489</v>
      </c>
      <c r="AM258" s="51">
        <v>106.77957124796353</v>
      </c>
      <c r="AN258" s="51">
        <v>2279842.9845799999</v>
      </c>
      <c r="AO258" s="51">
        <v>3824515.7848199997</v>
      </c>
      <c r="AP258" s="51">
        <f t="shared" ref="AP258:AP286" si="59">AN258/N258</f>
        <v>20260.408476010201</v>
      </c>
      <c r="AQ258" s="51">
        <f t="shared" ref="AQ258:AQ286" si="60">AO258/N258</f>
        <v>33987.538855741288</v>
      </c>
      <c r="AR258" s="51">
        <v>41769.120000000003</v>
      </c>
      <c r="AS258" s="51">
        <f t="shared" si="53"/>
        <v>371.19198059132475</v>
      </c>
      <c r="AT258" s="51">
        <v>1630.3669999999984</v>
      </c>
      <c r="AU258" s="51">
        <v>3121602.8</v>
      </c>
      <c r="AV258" s="51">
        <f t="shared" si="54"/>
        <v>27740.922623014918</v>
      </c>
    </row>
    <row r="259" spans="1:48">
      <c r="A259" s="74">
        <v>41791</v>
      </c>
      <c r="B259" s="43">
        <v>2014</v>
      </c>
      <c r="C259" s="43">
        <v>6</v>
      </c>
      <c r="D259" s="43">
        <v>259</v>
      </c>
      <c r="E259" s="50">
        <v>111.7831326453615</v>
      </c>
      <c r="F259" s="50">
        <v>103.26910461</v>
      </c>
      <c r="G259" s="51">
        <v>105.86064105811448</v>
      </c>
      <c r="H259" s="51">
        <v>94.647783838175258</v>
      </c>
      <c r="I259" s="51">
        <v>119.77812565279756</v>
      </c>
      <c r="J259" s="51">
        <v>96.379250838421527</v>
      </c>
      <c r="K259" s="51">
        <v>114.78096659126813</v>
      </c>
      <c r="L259" s="51">
        <v>102.63402368891856</v>
      </c>
      <c r="M259" s="51">
        <v>110.40401100515815</v>
      </c>
      <c r="N259" s="51">
        <v>112.72199999999999</v>
      </c>
      <c r="O259" s="51">
        <v>51.741999999999997</v>
      </c>
      <c r="P259" s="51">
        <v>90.973061950014994</v>
      </c>
      <c r="Q259" s="51">
        <v>106.78515574407395</v>
      </c>
      <c r="R259" s="51">
        <v>103.16908039090143</v>
      </c>
      <c r="S259" s="51">
        <f t="shared" ref="S259:S289" si="61">Q259/R259*100</f>
        <v>103.50499911356333</v>
      </c>
      <c r="T259" s="51">
        <v>33436.311000000002</v>
      </c>
      <c r="U259" s="51">
        <v>3890.3629999999998</v>
      </c>
      <c r="V259" s="51">
        <v>33050.550000000003</v>
      </c>
      <c r="W259" s="51">
        <v>4641.6009999999997</v>
      </c>
      <c r="X259" s="51">
        <v>25303.845000000001</v>
      </c>
      <c r="Y259" s="51">
        <v>3105.1030000000001</v>
      </c>
      <c r="Z259" s="51">
        <f t="shared" ref="Z259:Z286" si="62">T259/Q259</f>
        <v>313.11759361137189</v>
      </c>
      <c r="AA259" s="51">
        <f t="shared" ref="AA259:AA285" si="63">U259/Q259</f>
        <v>36.431683532155134</v>
      </c>
      <c r="AB259" s="51">
        <f t="shared" ref="AB259:AB285" si="64">V259/$R259</f>
        <v>320.35324803490988</v>
      </c>
      <c r="AC259" s="51">
        <f t="shared" ref="AC259:AC285" si="65">W259/$R259</f>
        <v>44.990233337481087</v>
      </c>
      <c r="AD259" s="51">
        <f t="shared" ref="AD259:AD285" si="66">X259/$R259</f>
        <v>245.2657802524289</v>
      </c>
      <c r="AE259" s="51">
        <f t="shared" ref="AE259:AE285" si="67">Y259/$R259</f>
        <v>30.097224752173343</v>
      </c>
      <c r="AF259" s="51">
        <v>305127.33899999998</v>
      </c>
      <c r="AG259" s="51">
        <v>460209.08860000002</v>
      </c>
      <c r="AH259" s="51">
        <f t="shared" si="57"/>
        <v>270690.13945813593</v>
      </c>
      <c r="AI259" s="51">
        <f t="shared" si="58"/>
        <v>408269.09440925467</v>
      </c>
      <c r="AJ259" s="50">
        <v>237.01599999999999</v>
      </c>
      <c r="AK259" s="51">
        <v>2043.4553000000001</v>
      </c>
      <c r="AL259" s="51">
        <f t="shared" si="56"/>
        <v>862.15922131839204</v>
      </c>
      <c r="AM259" s="51">
        <v>107.25482241449046</v>
      </c>
      <c r="AN259" s="51">
        <v>2296295.16029</v>
      </c>
      <c r="AO259" s="51">
        <v>3858607.6943399999</v>
      </c>
      <c r="AP259" s="51">
        <f t="shared" si="59"/>
        <v>20371.313144639025</v>
      </c>
      <c r="AQ259" s="51">
        <f t="shared" si="60"/>
        <v>34231.185521371161</v>
      </c>
      <c r="AR259" s="51">
        <v>42638.37</v>
      </c>
      <c r="AS259" s="51">
        <f t="shared" si="53"/>
        <v>378.2612977058605</v>
      </c>
      <c r="AT259" s="51">
        <v>1559.3409999999858</v>
      </c>
      <c r="AU259" s="51">
        <v>3127020.9</v>
      </c>
      <c r="AV259" s="51">
        <f t="shared" si="54"/>
        <v>27740.999095118965</v>
      </c>
    </row>
    <row r="260" spans="1:48">
      <c r="A260" s="74">
        <v>41821</v>
      </c>
      <c r="B260" s="43">
        <v>2014</v>
      </c>
      <c r="C260" s="43">
        <v>7</v>
      </c>
      <c r="D260" s="43">
        <v>260</v>
      </c>
      <c r="E260" s="50">
        <v>113.78316969532078</v>
      </c>
      <c r="F260" s="50">
        <v>106.64052159000001</v>
      </c>
      <c r="G260" s="51">
        <v>108.81351874433447</v>
      </c>
      <c r="H260" s="51">
        <v>96.617895340677279</v>
      </c>
      <c r="I260" s="51">
        <v>131.2945749073757</v>
      </c>
      <c r="J260" s="51">
        <v>100.00321215664212</v>
      </c>
      <c r="K260" s="51">
        <v>116.83710321510029</v>
      </c>
      <c r="L260" s="51">
        <v>108.40930725375304</v>
      </c>
      <c r="M260" s="51">
        <v>115.00976192815071</v>
      </c>
      <c r="N260" s="51">
        <v>113.032</v>
      </c>
      <c r="O260" s="51">
        <v>52.259</v>
      </c>
      <c r="P260" s="51">
        <v>90.520972254045006</v>
      </c>
      <c r="Q260" s="51">
        <v>106.29534969641969</v>
      </c>
      <c r="R260" s="51">
        <v>102.67124594330618</v>
      </c>
      <c r="S260" s="51">
        <f t="shared" si="61"/>
        <v>103.52981374660118</v>
      </c>
      <c r="T260" s="51">
        <v>33687.101000000002</v>
      </c>
      <c r="U260" s="51">
        <v>3428.665</v>
      </c>
      <c r="V260" s="51">
        <v>34690.783000000003</v>
      </c>
      <c r="W260" s="51">
        <v>4948.6109999999999</v>
      </c>
      <c r="X260" s="51">
        <v>26127.263999999999</v>
      </c>
      <c r="Y260" s="51">
        <v>3614.9079999999999</v>
      </c>
      <c r="Z260" s="51">
        <f t="shared" si="62"/>
        <v>316.91980031309566</v>
      </c>
      <c r="AA260" s="51">
        <f t="shared" si="63"/>
        <v>32.256020698857405</v>
      </c>
      <c r="AB260" s="51">
        <f t="shared" si="64"/>
        <v>337.8821663385271</v>
      </c>
      <c r="AC260" s="51">
        <f t="shared" si="65"/>
        <v>48.198606674477908</v>
      </c>
      <c r="AD260" s="51">
        <f t="shared" si="66"/>
        <v>254.47498722697063</v>
      </c>
      <c r="AE260" s="51">
        <f t="shared" si="67"/>
        <v>35.208572437078523</v>
      </c>
      <c r="AF260" s="51">
        <v>325473.06900000002</v>
      </c>
      <c r="AG260" s="51">
        <v>412318.15970000002</v>
      </c>
      <c r="AH260" s="51">
        <f t="shared" si="57"/>
        <v>287947.72188406822</v>
      </c>
      <c r="AI260" s="51">
        <f t="shared" si="58"/>
        <v>364780.02662962704</v>
      </c>
      <c r="AJ260" s="50">
        <v>237.25899999999999</v>
      </c>
      <c r="AK260" s="51">
        <v>1998.1848</v>
      </c>
      <c r="AL260" s="51">
        <f t="shared" si="56"/>
        <v>842.19557529956717</v>
      </c>
      <c r="AM260" s="51">
        <v>107.02785034057823</v>
      </c>
      <c r="AN260" s="51">
        <v>2318306.9785000002</v>
      </c>
      <c r="AO260" s="51">
        <v>3860156.2236500001</v>
      </c>
      <c r="AP260" s="51">
        <f t="shared" si="59"/>
        <v>20510.182766827096</v>
      </c>
      <c r="AQ260" s="51">
        <f t="shared" si="60"/>
        <v>34151.003464947979</v>
      </c>
      <c r="AR260" s="51">
        <v>43891.76</v>
      </c>
      <c r="AS260" s="51">
        <f t="shared" si="53"/>
        <v>388.31269021162154</v>
      </c>
      <c r="AT260" s="51">
        <v>1357.3530000000028</v>
      </c>
      <c r="AU260" s="51">
        <v>3152895.9</v>
      </c>
      <c r="AV260" s="51">
        <f t="shared" si="54"/>
        <v>27893.834489348148</v>
      </c>
    </row>
    <row r="261" spans="1:48">
      <c r="A261" s="74">
        <v>41852</v>
      </c>
      <c r="B261" s="43">
        <v>2014</v>
      </c>
      <c r="C261" s="43">
        <v>8</v>
      </c>
      <c r="D261" s="43">
        <v>261</v>
      </c>
      <c r="E261" s="50">
        <v>111.83718109192439</v>
      </c>
      <c r="F261" s="50">
        <v>107.49379328000001</v>
      </c>
      <c r="G261" s="51">
        <v>108.3274438990192</v>
      </c>
      <c r="H261" s="51">
        <v>98.276068931656908</v>
      </c>
      <c r="I261" s="51">
        <v>133.42377511176241</v>
      </c>
      <c r="J261" s="51">
        <v>98.980147560702861</v>
      </c>
      <c r="K261" s="51">
        <v>115.18268426727889</v>
      </c>
      <c r="L261" s="51">
        <v>106.32001382078546</v>
      </c>
      <c r="M261" s="51">
        <v>113.89760010262049</v>
      </c>
      <c r="N261" s="51">
        <v>113.438</v>
      </c>
      <c r="O261" s="51">
        <v>52.881</v>
      </c>
      <c r="P261" s="51">
        <v>89.712964210761001</v>
      </c>
      <c r="Q261" s="51">
        <v>105.27969703331377</v>
      </c>
      <c r="R261" s="51">
        <v>102.15494994480257</v>
      </c>
      <c r="S261" s="51">
        <f t="shared" si="61"/>
        <v>103.05883081554011</v>
      </c>
      <c r="T261" s="51">
        <v>33286.822</v>
      </c>
      <c r="U261" s="51">
        <v>3671.6010000000001</v>
      </c>
      <c r="V261" s="51">
        <v>34483.635000000002</v>
      </c>
      <c r="W261" s="51">
        <v>5009.1899999999996</v>
      </c>
      <c r="X261" s="51">
        <v>26247.732</v>
      </c>
      <c r="Y261" s="51">
        <v>3226.7139999999999</v>
      </c>
      <c r="Z261" s="51">
        <f t="shared" si="62"/>
        <v>316.17513098909296</v>
      </c>
      <c r="AA261" s="51">
        <f t="shared" si="63"/>
        <v>34.874729919085837</v>
      </c>
      <c r="AB261" s="51">
        <f t="shared" si="64"/>
        <v>337.56205664661928</v>
      </c>
      <c r="AC261" s="51">
        <f t="shared" si="65"/>
        <v>49.035215647470999</v>
      </c>
      <c r="AD261" s="51">
        <f t="shared" si="66"/>
        <v>256.94038335080631</v>
      </c>
      <c r="AE261" s="51">
        <f t="shared" si="67"/>
        <v>31.586467437392823</v>
      </c>
      <c r="AF261" s="51">
        <v>306694.55699999997</v>
      </c>
      <c r="AG261" s="51">
        <v>325736.5772</v>
      </c>
      <c r="AH261" s="51">
        <f t="shared" si="57"/>
        <v>270363.15608526237</v>
      </c>
      <c r="AI261" s="51">
        <f t="shared" si="58"/>
        <v>287149.43599146669</v>
      </c>
      <c r="AJ261" s="50">
        <v>237.16300000000001</v>
      </c>
      <c r="AK261" s="51">
        <v>2004.3309999999999</v>
      </c>
      <c r="AL261" s="51">
        <f t="shared" si="56"/>
        <v>845.12803430551969</v>
      </c>
      <c r="AM261" s="51">
        <v>107.55412772105947</v>
      </c>
      <c r="AN261" s="51">
        <v>2332613.83177</v>
      </c>
      <c r="AO261" s="51">
        <v>3867554.7888400001</v>
      </c>
      <c r="AP261" s="51">
        <f t="shared" si="59"/>
        <v>20562.896311377139</v>
      </c>
      <c r="AQ261" s="51">
        <f t="shared" si="60"/>
        <v>34093.996622295883</v>
      </c>
      <c r="AR261" s="51">
        <v>44896.21</v>
      </c>
      <c r="AS261" s="51">
        <f t="shared" si="53"/>
        <v>395.7775172340838</v>
      </c>
      <c r="AT261" s="51">
        <v>1677.6190000000133</v>
      </c>
      <c r="AU261" s="51">
        <v>3177783.2</v>
      </c>
      <c r="AV261" s="51">
        <f t="shared" si="54"/>
        <v>28013.392337664627</v>
      </c>
    </row>
    <row r="262" spans="1:48">
      <c r="A262" s="74">
        <v>41883</v>
      </c>
      <c r="B262" s="43">
        <v>2014</v>
      </c>
      <c r="C262" s="43">
        <v>9</v>
      </c>
      <c r="D262" s="43">
        <v>262</v>
      </c>
      <c r="E262" s="50">
        <v>110.76989685281858</v>
      </c>
      <c r="F262" s="50">
        <v>100.69228158</v>
      </c>
      <c r="G262" s="51">
        <v>107.10469483292138</v>
      </c>
      <c r="H262" s="51">
        <v>94.407183680351793</v>
      </c>
      <c r="I262" s="51">
        <v>139.48568149684189</v>
      </c>
      <c r="J262" s="51">
        <v>99.451401084574726</v>
      </c>
      <c r="K262" s="51">
        <v>113.56781814620847</v>
      </c>
      <c r="L262" s="51">
        <v>106.25501017174474</v>
      </c>
      <c r="M262" s="51">
        <v>111.6676094353549</v>
      </c>
      <c r="N262" s="51">
        <v>113.93899999999999</v>
      </c>
      <c r="O262" s="51">
        <v>52.441000000000003</v>
      </c>
      <c r="P262" s="51">
        <v>91.835022285989993</v>
      </c>
      <c r="Q262" s="51">
        <v>104.11726696814628</v>
      </c>
      <c r="R262" s="51">
        <v>101.46622389076497</v>
      </c>
      <c r="S262" s="51">
        <f t="shared" si="61"/>
        <v>102.6127345393629</v>
      </c>
      <c r="T262" s="51">
        <v>34146.798000000003</v>
      </c>
      <c r="U262" s="51">
        <v>3617.8159999999998</v>
      </c>
      <c r="V262" s="51">
        <v>33665.688999999998</v>
      </c>
      <c r="W262" s="51">
        <v>4941.0619999999999</v>
      </c>
      <c r="X262" s="51">
        <v>25504.313999999998</v>
      </c>
      <c r="Y262" s="51">
        <v>3220.3130000000001</v>
      </c>
      <c r="Z262" s="51">
        <f t="shared" si="62"/>
        <v>327.96479387465001</v>
      </c>
      <c r="AA262" s="51">
        <f t="shared" si="63"/>
        <v>34.74751215960017</v>
      </c>
      <c r="AB262" s="51">
        <f t="shared" si="64"/>
        <v>331.79207532393553</v>
      </c>
      <c r="AC262" s="51">
        <f t="shared" si="65"/>
        <v>48.696618544899991</v>
      </c>
      <c r="AD262" s="51">
        <f t="shared" si="66"/>
        <v>251.35767373640576</v>
      </c>
      <c r="AE262" s="51">
        <f t="shared" si="67"/>
        <v>31.737783042629811</v>
      </c>
      <c r="AF262" s="51">
        <v>310418.505</v>
      </c>
      <c r="AG262" s="51">
        <v>367221.00260000001</v>
      </c>
      <c r="AH262" s="51">
        <f t="shared" si="57"/>
        <v>272442.71496151452</v>
      </c>
      <c r="AI262" s="51">
        <f t="shared" si="58"/>
        <v>322296.1431994313</v>
      </c>
      <c r="AJ262" s="50">
        <v>237.51</v>
      </c>
      <c r="AK262" s="51">
        <v>1965.0673999999999</v>
      </c>
      <c r="AL262" s="51">
        <f t="shared" si="56"/>
        <v>827.36196370679136</v>
      </c>
      <c r="AM262" s="51">
        <v>107.56088661829889</v>
      </c>
      <c r="AN262" s="51">
        <v>2343618.2381899999</v>
      </c>
      <c r="AO262" s="51">
        <v>3870424.9417500002</v>
      </c>
      <c r="AP262" s="51">
        <f t="shared" si="59"/>
        <v>20569.060972889001</v>
      </c>
      <c r="AQ262" s="51">
        <f t="shared" si="60"/>
        <v>33969.272520822553</v>
      </c>
      <c r="AR262" s="51">
        <v>45634.07</v>
      </c>
      <c r="AS262" s="51">
        <f t="shared" si="53"/>
        <v>400.51316932744714</v>
      </c>
      <c r="AT262" s="51">
        <v>-523.02800000002753</v>
      </c>
      <c r="AU262" s="51">
        <v>3189510.1</v>
      </c>
      <c r="AV262" s="51">
        <f t="shared" si="54"/>
        <v>27993.137556060701</v>
      </c>
    </row>
    <row r="263" spans="1:48">
      <c r="A263" s="74">
        <v>41913</v>
      </c>
      <c r="B263" s="43">
        <v>2014</v>
      </c>
      <c r="C263" s="43">
        <v>10</v>
      </c>
      <c r="D263" s="43">
        <v>263</v>
      </c>
      <c r="E263" s="50">
        <v>116.18926096190043</v>
      </c>
      <c r="F263" s="50">
        <v>106.81568179999999</v>
      </c>
      <c r="G263" s="51">
        <v>112.76710004248356</v>
      </c>
      <c r="H263" s="51">
        <v>95.822386178439061</v>
      </c>
      <c r="I263" s="51">
        <v>137.85555633991842</v>
      </c>
      <c r="J263" s="51">
        <v>104.41431843582913</v>
      </c>
      <c r="K263" s="51">
        <v>122.70398312922967</v>
      </c>
      <c r="L263" s="51">
        <v>114.93446383171543</v>
      </c>
      <c r="M263" s="51">
        <v>119.73003864940914</v>
      </c>
      <c r="N263" s="51">
        <v>114.569</v>
      </c>
      <c r="O263" s="51">
        <v>52.689</v>
      </c>
      <c r="P263" s="51">
        <v>90.561872887519002</v>
      </c>
      <c r="Q263" s="51">
        <v>102.23001711785534</v>
      </c>
      <c r="R263" s="51">
        <v>100.61949153646857</v>
      </c>
      <c r="S263" s="51">
        <f t="shared" si="61"/>
        <v>101.60060993828721</v>
      </c>
      <c r="T263" s="51">
        <v>36879.046999999999</v>
      </c>
      <c r="U263" s="51">
        <v>3264.0610000000001</v>
      </c>
      <c r="V263" s="51">
        <v>36943.161999999997</v>
      </c>
      <c r="W263" s="51">
        <v>5623.27</v>
      </c>
      <c r="X263" s="51">
        <v>27592.87</v>
      </c>
      <c r="Y263" s="51">
        <v>3727.0230000000001</v>
      </c>
      <c r="Z263" s="51">
        <f t="shared" si="62"/>
        <v>360.74577741177706</v>
      </c>
      <c r="AA263" s="51">
        <f t="shared" si="63"/>
        <v>31.928596825304691</v>
      </c>
      <c r="AB263" s="51">
        <f t="shared" si="64"/>
        <v>367.15711276090377</v>
      </c>
      <c r="AC263" s="51">
        <f t="shared" si="65"/>
        <v>55.886487937199526</v>
      </c>
      <c r="AD263" s="51">
        <f t="shared" si="66"/>
        <v>274.22986917002288</v>
      </c>
      <c r="AE263" s="51">
        <f t="shared" si="67"/>
        <v>37.040765592113694</v>
      </c>
      <c r="AF263" s="51">
        <v>327505.16800000001</v>
      </c>
      <c r="AG263" s="51">
        <v>362889.23869999999</v>
      </c>
      <c r="AH263" s="51">
        <f t="shared" si="57"/>
        <v>285858.4503661549</v>
      </c>
      <c r="AI263" s="51">
        <f t="shared" si="58"/>
        <v>316742.95725719869</v>
      </c>
      <c r="AJ263" s="50">
        <v>237.65100000000001</v>
      </c>
      <c r="AK263" s="51">
        <v>2042.1377</v>
      </c>
      <c r="AL263" s="51">
        <f t="shared" si="56"/>
        <v>859.30111802601289</v>
      </c>
      <c r="AM263" s="51">
        <v>108.54973159468516</v>
      </c>
      <c r="AN263" s="51">
        <v>2403482.1481699999</v>
      </c>
      <c r="AO263" s="51">
        <v>3970864.4142399998</v>
      </c>
      <c r="AP263" s="51">
        <f t="shared" si="59"/>
        <v>20978.468417896638</v>
      </c>
      <c r="AQ263" s="51">
        <f t="shared" si="60"/>
        <v>34659.152250957937</v>
      </c>
      <c r="AR263" s="51">
        <v>43889.7</v>
      </c>
      <c r="AS263" s="51">
        <f t="shared" si="53"/>
        <v>383.08530230690673</v>
      </c>
      <c r="AT263" s="51">
        <v>3758.7390000000087</v>
      </c>
      <c r="AU263" s="51">
        <v>3222534.8</v>
      </c>
      <c r="AV263" s="51">
        <f t="shared" si="54"/>
        <v>28127.458562089218</v>
      </c>
    </row>
    <row r="264" spans="1:48">
      <c r="A264" s="74">
        <v>41944</v>
      </c>
      <c r="B264" s="43">
        <v>2014</v>
      </c>
      <c r="C264" s="43">
        <v>11</v>
      </c>
      <c r="D264" s="43">
        <v>264</v>
      </c>
      <c r="E264" s="50">
        <v>117.07743117422407</v>
      </c>
      <c r="F264" s="50">
        <v>111.58124453000001</v>
      </c>
      <c r="G264" s="51">
        <v>108.93160183491766</v>
      </c>
      <c r="H264" s="51">
        <v>92.45676470421526</v>
      </c>
      <c r="I264" s="51">
        <v>129.53414743981696</v>
      </c>
      <c r="J264" s="51">
        <v>107.45718014068422</v>
      </c>
      <c r="K264" s="51">
        <v>115.68573695017695</v>
      </c>
      <c r="L264" s="51">
        <v>113.44922775972131</v>
      </c>
      <c r="M264" s="51">
        <v>117.88411441171367</v>
      </c>
      <c r="N264" s="51">
        <v>115.492999999999</v>
      </c>
      <c r="O264" s="51">
        <v>51.585000000000001</v>
      </c>
      <c r="P264" s="51">
        <v>92.884686641022</v>
      </c>
      <c r="Q264" s="51">
        <v>100.29026498592137</v>
      </c>
      <c r="R264" s="51">
        <v>99.858722018715156</v>
      </c>
      <c r="S264" s="51">
        <f t="shared" si="61"/>
        <v>100.43215350495407</v>
      </c>
      <c r="T264" s="51">
        <v>32192.355</v>
      </c>
      <c r="U264" s="51">
        <v>2989.14</v>
      </c>
      <c r="V264" s="51">
        <v>33405.341999999997</v>
      </c>
      <c r="W264" s="51">
        <v>5315.6019999999999</v>
      </c>
      <c r="X264" s="51">
        <v>24712.776000000002</v>
      </c>
      <c r="Y264" s="51">
        <v>3376.9650000000001</v>
      </c>
      <c r="Z264" s="51">
        <f t="shared" si="62"/>
        <v>320.9918231297836</v>
      </c>
      <c r="AA264" s="51">
        <f t="shared" si="63"/>
        <v>29.804886849382758</v>
      </c>
      <c r="AB264" s="51">
        <f t="shared" si="64"/>
        <v>334.52603162435116</v>
      </c>
      <c r="AC264" s="51">
        <f t="shared" si="65"/>
        <v>53.231223998678544</v>
      </c>
      <c r="AD264" s="51">
        <f t="shared" si="66"/>
        <v>247.47739106222915</v>
      </c>
      <c r="AE264" s="51">
        <f t="shared" si="67"/>
        <v>33.817426577591306</v>
      </c>
      <c r="AF264" s="51">
        <v>359863.89299999998</v>
      </c>
      <c r="AG264" s="51">
        <v>378190.48369999998</v>
      </c>
      <c r="AH264" s="51">
        <f t="shared" si="57"/>
        <v>311589.35433316574</v>
      </c>
      <c r="AI264" s="51">
        <f t="shared" si="58"/>
        <v>327457.49413384643</v>
      </c>
      <c r="AJ264" s="50">
        <v>237.261</v>
      </c>
      <c r="AK264" s="51">
        <v>1776.0463999999999</v>
      </c>
      <c r="AL264" s="51">
        <f t="shared" si="56"/>
        <v>748.56230058880305</v>
      </c>
      <c r="AM264" s="51">
        <v>107.81145843175455</v>
      </c>
      <c r="AN264" s="51">
        <v>2484359.6023800001</v>
      </c>
      <c r="AO264" s="51">
        <v>4024664.3266199999</v>
      </c>
      <c r="AP264" s="51">
        <f t="shared" si="59"/>
        <v>21510.910638567027</v>
      </c>
      <c r="AQ264" s="51">
        <f t="shared" si="60"/>
        <v>34847.690566701312</v>
      </c>
      <c r="AR264" s="51">
        <v>44387.17</v>
      </c>
      <c r="AS264" s="51">
        <f t="shared" si="53"/>
        <v>384.3277947581272</v>
      </c>
      <c r="AT264" s="51">
        <v>905.37399999998524</v>
      </c>
      <c r="AU264" s="51">
        <v>3311177.3</v>
      </c>
      <c r="AV264" s="51">
        <f t="shared" si="54"/>
        <v>28669.939303680989</v>
      </c>
    </row>
    <row r="265" spans="1:48">
      <c r="A265" s="74">
        <v>41974</v>
      </c>
      <c r="B265" s="43">
        <v>2014</v>
      </c>
      <c r="C265" s="43">
        <v>12</v>
      </c>
      <c r="D265" s="43">
        <v>265</v>
      </c>
      <c r="E265" s="50">
        <v>116.72053311362451</v>
      </c>
      <c r="F265" s="50">
        <v>134.58752977</v>
      </c>
      <c r="G265" s="51">
        <v>107.06602771601101</v>
      </c>
      <c r="H265" s="51">
        <v>94.543758427611436</v>
      </c>
      <c r="I265" s="51">
        <v>127.83672150904199</v>
      </c>
      <c r="J265" s="51">
        <v>110.85562086783025</v>
      </c>
      <c r="K265" s="51">
        <v>109.06650597818512</v>
      </c>
      <c r="L265" s="51">
        <v>117.1989114896306</v>
      </c>
      <c r="M265" s="51">
        <v>117.27506635425434</v>
      </c>
      <c r="N265" s="51">
        <v>116.059</v>
      </c>
      <c r="O265" s="51">
        <v>49.863999999999997</v>
      </c>
      <c r="P265" s="51">
        <v>93.552124170352997</v>
      </c>
      <c r="Q265" s="51">
        <v>97.282792048003472</v>
      </c>
      <c r="R265" s="51">
        <v>98.385504892559496</v>
      </c>
      <c r="S265" s="51">
        <f t="shared" si="61"/>
        <v>98.87919176126583</v>
      </c>
      <c r="T265" s="51">
        <v>34090.411999999997</v>
      </c>
      <c r="U265" s="51">
        <v>2414.1610000000001</v>
      </c>
      <c r="V265" s="51">
        <v>33860.684000000001</v>
      </c>
      <c r="W265" s="51">
        <v>4926.665</v>
      </c>
      <c r="X265" s="51">
        <v>25238.641</v>
      </c>
      <c r="Y265" s="51">
        <v>3695.3780000000002</v>
      </c>
      <c r="Z265" s="51">
        <f t="shared" si="62"/>
        <v>350.42592099102518</v>
      </c>
      <c r="AA265" s="51">
        <f t="shared" si="63"/>
        <v>24.815909876525236</v>
      </c>
      <c r="AB265" s="51">
        <f t="shared" si="64"/>
        <v>344.1633402905955</v>
      </c>
      <c r="AC265" s="51">
        <f t="shared" si="65"/>
        <v>50.075110204293765</v>
      </c>
      <c r="AD265" s="51">
        <f t="shared" si="66"/>
        <v>256.52804269858149</v>
      </c>
      <c r="AE265" s="51">
        <f t="shared" si="67"/>
        <v>37.560187387720227</v>
      </c>
      <c r="AF265" s="51">
        <v>441141.15100000001</v>
      </c>
      <c r="AG265" s="51">
        <v>513922.35710000002</v>
      </c>
      <c r="AH265" s="51">
        <f t="shared" si="57"/>
        <v>380100.7685746043</v>
      </c>
      <c r="AI265" s="51">
        <f t="shared" si="58"/>
        <v>442811.2917567789</v>
      </c>
      <c r="AJ265" s="50">
        <v>236.464</v>
      </c>
      <c r="AK265" s="51">
        <v>2235.0127000000002</v>
      </c>
      <c r="AL265" s="51">
        <f t="shared" si="56"/>
        <v>945.18095777792826</v>
      </c>
      <c r="AM265" s="51">
        <v>113.29961017085142</v>
      </c>
      <c r="AN265" s="51">
        <v>2640785.1630199999</v>
      </c>
      <c r="AO265" s="51">
        <v>4235011.5434799995</v>
      </c>
      <c r="AP265" s="51">
        <f t="shared" si="59"/>
        <v>22753.816274653407</v>
      </c>
      <c r="AQ265" s="51">
        <f t="shared" si="60"/>
        <v>36490.160551788314</v>
      </c>
      <c r="AR265" s="51">
        <v>42469.05</v>
      </c>
      <c r="AS265" s="51">
        <f t="shared" si="53"/>
        <v>365.92638227108631</v>
      </c>
      <c r="AT265" s="51">
        <v>-1266.7499999999927</v>
      </c>
      <c r="AU265" s="51">
        <v>3366689.2</v>
      </c>
      <c r="AV265" s="51">
        <f t="shared" si="54"/>
        <v>29008.42847172559</v>
      </c>
    </row>
    <row r="266" spans="1:48">
      <c r="A266" s="75">
        <v>42005</v>
      </c>
      <c r="B266" s="53">
        <v>2015</v>
      </c>
      <c r="C266" s="53">
        <v>1</v>
      </c>
      <c r="D266" s="53">
        <v>266</v>
      </c>
      <c r="E266" s="54">
        <v>111.82549173769318</v>
      </c>
      <c r="F266" s="54">
        <v>109.13488236000001</v>
      </c>
      <c r="G266" s="55">
        <v>105.09925760361764</v>
      </c>
      <c r="H266" s="55">
        <v>95.328462763551556</v>
      </c>
      <c r="I266" s="55">
        <v>126.65908304893472</v>
      </c>
      <c r="J266" s="55">
        <v>95.206759610919704</v>
      </c>
      <c r="K266" s="55">
        <v>112.5262908743676</v>
      </c>
      <c r="L266" s="55">
        <v>103.07221637089623</v>
      </c>
      <c r="M266" s="55">
        <v>115.04342304363011</v>
      </c>
      <c r="N266" s="55">
        <v>115.953999999999</v>
      </c>
      <c r="O266" s="55">
        <v>49.759</v>
      </c>
      <c r="P266" s="55">
        <v>91.068998209865995</v>
      </c>
      <c r="Q266" s="55">
        <v>95.230442143188071</v>
      </c>
      <c r="R266" s="55">
        <v>97.158655132344848</v>
      </c>
      <c r="S266" s="55">
        <f t="shared" si="61"/>
        <v>98.015397612770315</v>
      </c>
      <c r="T266" s="55">
        <v>26553.010999999999</v>
      </c>
      <c r="U266" s="55">
        <v>2075.9250000000002</v>
      </c>
      <c r="V266" s="55">
        <v>29815.949000000001</v>
      </c>
      <c r="W266" s="55">
        <v>4431.7240000000002</v>
      </c>
      <c r="X266" s="55">
        <v>21964.187000000002</v>
      </c>
      <c r="Y266" s="55">
        <v>3420.038</v>
      </c>
      <c r="Z266" s="55">
        <f t="shared" si="62"/>
        <v>278.82902150212647</v>
      </c>
      <c r="AA266" s="55">
        <f t="shared" si="63"/>
        <v>21.798964210190775</v>
      </c>
      <c r="AB266" s="55">
        <f t="shared" si="64"/>
        <v>306.87898015247481</v>
      </c>
      <c r="AC266" s="55">
        <f t="shared" si="65"/>
        <v>45.613270315066821</v>
      </c>
      <c r="AD266" s="55">
        <f t="shared" si="66"/>
        <v>226.06516084523238</v>
      </c>
      <c r="AE266" s="55">
        <f t="shared" si="67"/>
        <v>35.200548992175619</v>
      </c>
      <c r="AF266" s="55">
        <v>365149.08189999999</v>
      </c>
      <c r="AG266" s="55">
        <v>459975.8689</v>
      </c>
      <c r="AH266" s="55">
        <f t="shared" si="57"/>
        <v>314908.56882902113</v>
      </c>
      <c r="AI266" s="55">
        <f t="shared" si="58"/>
        <v>396688.22886662296</v>
      </c>
      <c r="AJ266" s="54">
        <v>234.95400000000001</v>
      </c>
      <c r="AK266" s="55">
        <v>1626.8264999999999</v>
      </c>
      <c r="AL266" s="55">
        <f t="shared" si="56"/>
        <v>692.40212977859483</v>
      </c>
      <c r="AM266" s="55">
        <v>113.54707394388312</v>
      </c>
      <c r="AN266" s="55">
        <v>2638292.0602500001</v>
      </c>
      <c r="AO266" s="55">
        <v>4277838.5997200003</v>
      </c>
      <c r="AP266" s="55">
        <f t="shared" si="59"/>
        <v>22752.919780689092</v>
      </c>
      <c r="AQ266" s="55">
        <f t="shared" si="60"/>
        <v>36892.548766925138</v>
      </c>
      <c r="AR266" s="55">
        <v>41877.22</v>
      </c>
      <c r="AS266" s="55">
        <f t="shared" si="53"/>
        <v>361.15373337703193</v>
      </c>
      <c r="AT266" s="55">
        <v>6742.5390000000261</v>
      </c>
      <c r="AU266" s="55">
        <v>3394969.7</v>
      </c>
      <c r="AV266" s="55">
        <f t="shared" si="54"/>
        <v>29278.590648015848</v>
      </c>
    </row>
    <row r="267" spans="1:48">
      <c r="A267" s="74">
        <v>42036</v>
      </c>
      <c r="B267" s="43">
        <v>2015</v>
      </c>
      <c r="C267" s="43">
        <v>2</v>
      </c>
      <c r="D267" s="43">
        <v>267</v>
      </c>
      <c r="E267" s="50">
        <v>109.98862733927596</v>
      </c>
      <c r="F267" s="50">
        <v>98.462109560000002</v>
      </c>
      <c r="G267" s="51">
        <v>102.22356315890518</v>
      </c>
      <c r="H267" s="51">
        <v>88.341581252641348</v>
      </c>
      <c r="I267" s="51">
        <v>124.24035620918626</v>
      </c>
      <c r="J267" s="51">
        <v>92.111681142025631</v>
      </c>
      <c r="K267" s="51">
        <v>111.84407744200453</v>
      </c>
      <c r="L267" s="51">
        <v>96.128983640706295</v>
      </c>
      <c r="M267" s="51">
        <v>109.41001537056935</v>
      </c>
      <c r="N267" s="51">
        <v>116.17400000000001</v>
      </c>
      <c r="O267" s="51">
        <v>49.607999999999997</v>
      </c>
      <c r="P267" s="51">
        <v>90.258022521236995</v>
      </c>
      <c r="Q267" s="51">
        <v>95.657637166870586</v>
      </c>
      <c r="R267" s="51">
        <v>96.616738788603669</v>
      </c>
      <c r="S267" s="51">
        <f t="shared" si="61"/>
        <v>99.007313190490123</v>
      </c>
      <c r="T267" s="51">
        <v>29730.79</v>
      </c>
      <c r="U267" s="51">
        <v>2098.14</v>
      </c>
      <c r="V267" s="51">
        <v>29124.312000000002</v>
      </c>
      <c r="W267" s="51">
        <v>3935.9229999999998</v>
      </c>
      <c r="X267" s="51">
        <v>22389.544999999998</v>
      </c>
      <c r="Y267" s="51">
        <v>2798.8440000000001</v>
      </c>
      <c r="Z267" s="51">
        <f t="shared" si="62"/>
        <v>310.80414361621678</v>
      </c>
      <c r="AA267" s="51">
        <f t="shared" si="63"/>
        <v>21.933847229990491</v>
      </c>
      <c r="AB267" s="51">
        <f t="shared" si="64"/>
        <v>301.44167941461643</v>
      </c>
      <c r="AC267" s="51">
        <f t="shared" si="65"/>
        <v>40.737485547010181</v>
      </c>
      <c r="AD267" s="51">
        <f t="shared" si="66"/>
        <v>231.7356731423948</v>
      </c>
      <c r="AE267" s="51">
        <f t="shared" si="67"/>
        <v>28.968520725211384</v>
      </c>
      <c r="AF267" s="51">
        <v>290343.08730000001</v>
      </c>
      <c r="AG267" s="51">
        <v>347640.81339999998</v>
      </c>
      <c r="AH267" s="51">
        <f t="shared" si="57"/>
        <v>249920.88358841048</v>
      </c>
      <c r="AI267" s="51">
        <f t="shared" si="58"/>
        <v>299241.49413810315</v>
      </c>
      <c r="AJ267" s="50">
        <v>235.41499999999999</v>
      </c>
      <c r="AK267" s="51">
        <v>1842.5174</v>
      </c>
      <c r="AL267" s="51">
        <f t="shared" si="56"/>
        <v>782.66779941804896</v>
      </c>
      <c r="AM267" s="51">
        <v>115.03655647856061</v>
      </c>
      <c r="AN267" s="51">
        <v>2620995.6048299996</v>
      </c>
      <c r="AO267" s="51">
        <v>4303427.4407799998</v>
      </c>
      <c r="AP267" s="51">
        <f t="shared" si="59"/>
        <v>22560.948274398743</v>
      </c>
      <c r="AQ267" s="51">
        <f t="shared" si="60"/>
        <v>37042.947998519456</v>
      </c>
      <c r="AR267" s="51">
        <v>43052.77</v>
      </c>
      <c r="AS267" s="51">
        <f t="shared" si="53"/>
        <v>370.58868593661225</v>
      </c>
      <c r="AT267" s="51">
        <v>-1546.139000000021</v>
      </c>
      <c r="AU267" s="51">
        <v>3386108.5</v>
      </c>
      <c r="AV267" s="51">
        <f t="shared" si="54"/>
        <v>29146.870211923491</v>
      </c>
    </row>
    <row r="268" spans="1:48">
      <c r="A268" s="74">
        <v>42064</v>
      </c>
      <c r="B268" s="43">
        <v>2015</v>
      </c>
      <c r="C268" s="43">
        <v>3</v>
      </c>
      <c r="D268" s="43">
        <v>268</v>
      </c>
      <c r="E268" s="50">
        <v>114.62694195835654</v>
      </c>
      <c r="F268" s="50">
        <v>106.84584099</v>
      </c>
      <c r="G268" s="51">
        <v>108.24248002657492</v>
      </c>
      <c r="H268" s="51">
        <v>95.045374349877846</v>
      </c>
      <c r="I268" s="51">
        <v>124.52472832336593</v>
      </c>
      <c r="J268" s="51">
        <v>96.900894349940287</v>
      </c>
      <c r="K268" s="51">
        <v>118.84629634706172</v>
      </c>
      <c r="L268" s="51">
        <v>106.63664890839273</v>
      </c>
      <c r="M268" s="51">
        <v>114.68434247542643</v>
      </c>
      <c r="N268" s="51">
        <v>116.64700000000001</v>
      </c>
      <c r="O268" s="51">
        <v>49.146000000000001</v>
      </c>
      <c r="P268" s="51">
        <v>93.060056426919004</v>
      </c>
      <c r="Q268" s="51">
        <v>95.107669696388442</v>
      </c>
      <c r="R268" s="51">
        <v>96.829631432352187</v>
      </c>
      <c r="S268" s="51">
        <f t="shared" si="61"/>
        <v>98.221658277025711</v>
      </c>
      <c r="T268" s="51">
        <v>34176.906999999999</v>
      </c>
      <c r="U268" s="51">
        <v>2158.94</v>
      </c>
      <c r="V268" s="51">
        <v>33664.411</v>
      </c>
      <c r="W268" s="51">
        <v>4305.9110000000001</v>
      </c>
      <c r="X268" s="51">
        <v>25782.965</v>
      </c>
      <c r="Y268" s="51">
        <v>3575.5349999999999</v>
      </c>
      <c r="Z268" s="51">
        <f t="shared" si="62"/>
        <v>359.34964140224133</v>
      </c>
      <c r="AA268" s="51">
        <f t="shared" si="63"/>
        <v>22.699956868799006</v>
      </c>
      <c r="AB268" s="51">
        <f t="shared" si="64"/>
        <v>347.66641679844537</v>
      </c>
      <c r="AC268" s="51">
        <f t="shared" si="65"/>
        <v>44.468939273080125</v>
      </c>
      <c r="AD268" s="51">
        <f t="shared" si="66"/>
        <v>266.27143590867308</v>
      </c>
      <c r="AE268" s="51">
        <f t="shared" si="67"/>
        <v>36.92604161669216</v>
      </c>
      <c r="AF268" s="51">
        <v>431190.5147</v>
      </c>
      <c r="AG268" s="51">
        <v>375350.47269999998</v>
      </c>
      <c r="AH268" s="51">
        <f t="shared" ref="AH268:AI272" si="68">AF268/$N268*100</f>
        <v>369654.18287654204</v>
      </c>
      <c r="AI268" s="51">
        <f t="shared" si="68"/>
        <v>321783.22005709534</v>
      </c>
      <c r="AJ268" s="50">
        <v>235.85900000000001</v>
      </c>
      <c r="AK268" s="51">
        <v>2254.2732000000001</v>
      </c>
      <c r="AL268" s="51">
        <f t="shared" si="56"/>
        <v>955.77154147181159</v>
      </c>
      <c r="AM268" s="51">
        <v>116.79867276730798</v>
      </c>
      <c r="AN268" s="51">
        <v>2616157.2477899999</v>
      </c>
      <c r="AO268" s="51">
        <v>4257883.9045000002</v>
      </c>
      <c r="AP268" s="51">
        <f t="shared" si="59"/>
        <v>22427.985698646342</v>
      </c>
      <c r="AQ268" s="51">
        <f t="shared" si="60"/>
        <v>36502.300997882499</v>
      </c>
      <c r="AR268" s="51">
        <v>43687.87</v>
      </c>
      <c r="AS268" s="51">
        <f t="shared" si="53"/>
        <v>374.53059229984484</v>
      </c>
      <c r="AT268" s="51">
        <v>-969.15399999999499</v>
      </c>
      <c r="AU268" s="51">
        <v>3421885</v>
      </c>
      <c r="AV268" s="51">
        <f t="shared" si="54"/>
        <v>29335.387965399881</v>
      </c>
    </row>
    <row r="269" spans="1:48">
      <c r="A269" s="74">
        <v>42095</v>
      </c>
      <c r="B269" s="43">
        <v>2015</v>
      </c>
      <c r="C269" s="43">
        <v>4</v>
      </c>
      <c r="D269" s="43">
        <v>269</v>
      </c>
      <c r="E269" s="50">
        <v>111.27990261182923</v>
      </c>
      <c r="F269" s="50">
        <v>102.51770773</v>
      </c>
      <c r="G269" s="51">
        <v>105.03113184433654</v>
      </c>
      <c r="H269" s="51">
        <v>88.852589262175286</v>
      </c>
      <c r="I269" s="51">
        <v>116.27778079949083</v>
      </c>
      <c r="J269" s="51">
        <v>96.885060539767537</v>
      </c>
      <c r="K269" s="51">
        <v>116.18870035671772</v>
      </c>
      <c r="L269" s="51">
        <v>105.76803221299618</v>
      </c>
      <c r="M269" s="51">
        <v>111.90892459500222</v>
      </c>
      <c r="N269" s="51">
        <v>116.345</v>
      </c>
      <c r="O269" s="51">
        <v>48.994999999999997</v>
      </c>
      <c r="P269" s="51">
        <v>91.316005806845993</v>
      </c>
      <c r="Q269" s="51">
        <v>95.714533330607992</v>
      </c>
      <c r="R269" s="51">
        <v>96.439816998768038</v>
      </c>
      <c r="S269" s="51">
        <f t="shared" si="61"/>
        <v>99.247941679348784</v>
      </c>
      <c r="T269" s="51">
        <v>32970.843999999997</v>
      </c>
      <c r="U269" s="51">
        <v>1898.3430000000001</v>
      </c>
      <c r="V269" s="51">
        <v>33039.529000000002</v>
      </c>
      <c r="W269" s="51">
        <v>4358.3280000000004</v>
      </c>
      <c r="X269" s="51">
        <v>25381.391</v>
      </c>
      <c r="Y269" s="51">
        <v>3299.81</v>
      </c>
      <c r="Z269" s="51">
        <f t="shared" si="62"/>
        <v>344.47061331966444</v>
      </c>
      <c r="AA269" s="51">
        <f t="shared" si="63"/>
        <v>19.833383018678315</v>
      </c>
      <c r="AB269" s="51">
        <f t="shared" si="64"/>
        <v>342.59219924092207</v>
      </c>
      <c r="AC269" s="51">
        <f t="shared" si="65"/>
        <v>45.192205207685902</v>
      </c>
      <c r="AD269" s="51">
        <f t="shared" si="66"/>
        <v>263.18373250671175</v>
      </c>
      <c r="AE269" s="51">
        <f t="shared" si="67"/>
        <v>34.216261526524391</v>
      </c>
      <c r="AF269" s="51">
        <v>330018.6213</v>
      </c>
      <c r="AG269" s="51">
        <v>356165.47200000001</v>
      </c>
      <c r="AH269" s="51">
        <f t="shared" si="68"/>
        <v>283655.18182990246</v>
      </c>
      <c r="AI269" s="51">
        <f t="shared" si="68"/>
        <v>306128.730929563</v>
      </c>
      <c r="AJ269" s="50">
        <v>236.197</v>
      </c>
      <c r="AK269" s="51">
        <v>2006.1882000000001</v>
      </c>
      <c r="AL269" s="51">
        <f t="shared" si="56"/>
        <v>849.37073713891368</v>
      </c>
      <c r="AM269" s="51">
        <v>117.76244704558214</v>
      </c>
      <c r="AN269" s="51">
        <v>2644269.7053199997</v>
      </c>
      <c r="AO269" s="51">
        <v>4311839.6821899991</v>
      </c>
      <c r="AP269" s="51">
        <f t="shared" si="59"/>
        <v>22727.83278456315</v>
      </c>
      <c r="AQ269" s="51">
        <f t="shared" si="60"/>
        <v>37060.807788817736</v>
      </c>
      <c r="AR269" s="51">
        <v>45087.28</v>
      </c>
      <c r="AS269" s="51">
        <f t="shared" si="53"/>
        <v>387.53087799217843</v>
      </c>
      <c r="AT269" s="51">
        <v>623.80700000000797</v>
      </c>
      <c r="AU269" s="51">
        <v>3458191</v>
      </c>
      <c r="AV269" s="51">
        <f t="shared" si="54"/>
        <v>29723.589324852808</v>
      </c>
    </row>
    <row r="270" spans="1:48">
      <c r="A270" s="74">
        <v>42125</v>
      </c>
      <c r="B270" s="43">
        <v>2015</v>
      </c>
      <c r="C270" s="43">
        <v>5</v>
      </c>
      <c r="D270" s="43">
        <v>270</v>
      </c>
      <c r="E270" s="50">
        <v>114.27385983655793</v>
      </c>
      <c r="F270" s="50">
        <v>108.42591804</v>
      </c>
      <c r="G270" s="51">
        <v>106.52049967571632</v>
      </c>
      <c r="H270" s="51">
        <v>91.664979626528947</v>
      </c>
      <c r="I270" s="51">
        <v>116.72281171114768</v>
      </c>
      <c r="J270" s="51">
        <v>96.926649653979737</v>
      </c>
      <c r="K270" s="51">
        <v>117.8559484119456</v>
      </c>
      <c r="L270" s="51">
        <v>105.38386017984458</v>
      </c>
      <c r="M270" s="51">
        <v>115.31374115237665</v>
      </c>
      <c r="N270" s="51">
        <v>115.764</v>
      </c>
      <c r="O270" s="51">
        <v>49.487000000000002</v>
      </c>
      <c r="P270" s="51">
        <v>91.954729829135005</v>
      </c>
      <c r="Q270" s="51">
        <v>96.745897336872716</v>
      </c>
      <c r="R270" s="51">
        <v>97.406018912885344</v>
      </c>
      <c r="S270" s="51">
        <f t="shared" si="61"/>
        <v>99.322298987906478</v>
      </c>
      <c r="T270" s="51">
        <v>31244.085999999999</v>
      </c>
      <c r="U270" s="51">
        <v>2348.9110000000001</v>
      </c>
      <c r="V270" s="51">
        <v>32357.413</v>
      </c>
      <c r="W270" s="51">
        <v>4341.2079999999996</v>
      </c>
      <c r="X270" s="51">
        <v>24702.75</v>
      </c>
      <c r="Y270" s="51">
        <v>3313.4549999999999</v>
      </c>
      <c r="Z270" s="51">
        <f t="shared" si="62"/>
        <v>322.94998403091927</v>
      </c>
      <c r="AA270" s="51">
        <f t="shared" si="63"/>
        <v>24.279179424229298</v>
      </c>
      <c r="AB270" s="51">
        <f t="shared" si="64"/>
        <v>332.19110442177822</v>
      </c>
      <c r="AC270" s="51">
        <f t="shared" si="65"/>
        <v>44.568169898027968</v>
      </c>
      <c r="AD270" s="51">
        <f t="shared" si="66"/>
        <v>253.60599145410922</v>
      </c>
      <c r="AE270" s="51">
        <f t="shared" si="67"/>
        <v>34.016943069641044</v>
      </c>
      <c r="AF270" s="51">
        <v>302445.37809999997</v>
      </c>
      <c r="AG270" s="51">
        <v>363638.13</v>
      </c>
      <c r="AH270" s="51">
        <f t="shared" si="68"/>
        <v>261260.30380774676</v>
      </c>
      <c r="AI270" s="51">
        <f t="shared" si="68"/>
        <v>314120.21872084588</v>
      </c>
      <c r="AJ270" s="50">
        <v>236.876</v>
      </c>
      <c r="AK270" s="51">
        <v>2191.0587</v>
      </c>
      <c r="AL270" s="51">
        <f t="shared" si="56"/>
        <v>924.98129823198633</v>
      </c>
      <c r="AM270" s="51">
        <v>119.44624020028974</v>
      </c>
      <c r="AN270" s="51">
        <v>2660841.7609399999</v>
      </c>
      <c r="AO270" s="51">
        <v>4369846.88442</v>
      </c>
      <c r="AP270" s="51">
        <f t="shared" si="59"/>
        <v>22985.053738122388</v>
      </c>
      <c r="AQ270" s="51">
        <f t="shared" si="60"/>
        <v>37747.891265160157</v>
      </c>
      <c r="AR270" s="51">
        <v>45013.64</v>
      </c>
      <c r="AS270" s="51">
        <f t="shared" ref="AS270:AS287" si="69">AR270/N270</f>
        <v>388.83970837220551</v>
      </c>
      <c r="AT270" s="51">
        <v>-751.58099999999467</v>
      </c>
      <c r="AU270" s="51">
        <v>3515885.3</v>
      </c>
      <c r="AV270" s="51">
        <f t="shared" si="54"/>
        <v>30371.145606578903</v>
      </c>
    </row>
    <row r="271" spans="1:48">
      <c r="A271" s="74">
        <v>42156</v>
      </c>
      <c r="B271" s="43">
        <v>2015</v>
      </c>
      <c r="C271" s="43">
        <v>6</v>
      </c>
      <c r="D271" s="43">
        <v>271</v>
      </c>
      <c r="E271" s="50">
        <v>115.2197940819448</v>
      </c>
      <c r="F271" s="50">
        <v>108.83630993</v>
      </c>
      <c r="G271" s="51">
        <v>107.25325090410318</v>
      </c>
      <c r="H271" s="51">
        <v>90.173220134329483</v>
      </c>
      <c r="I271" s="51">
        <v>119.62735405629414</v>
      </c>
      <c r="J271" s="51">
        <v>98.641742673371041</v>
      </c>
      <c r="K271" s="51">
        <v>118.97600794122513</v>
      </c>
      <c r="L271" s="51">
        <v>111.2652023915868</v>
      </c>
      <c r="M271" s="51">
        <v>116.52774634468936</v>
      </c>
      <c r="N271" s="51">
        <v>115.958</v>
      </c>
      <c r="O271" s="51">
        <v>49.594000000000001</v>
      </c>
      <c r="P271" s="51">
        <v>94.739829566642001</v>
      </c>
      <c r="Q271" s="51">
        <v>96.386099200994408</v>
      </c>
      <c r="R271" s="51">
        <v>97.440556566501414</v>
      </c>
      <c r="S271" s="51">
        <f t="shared" si="61"/>
        <v>98.917845502260278</v>
      </c>
      <c r="T271" s="51">
        <v>33761.224000000002</v>
      </c>
      <c r="U271" s="51">
        <v>2230.4670000000001</v>
      </c>
      <c r="V271" s="51">
        <v>34588.51</v>
      </c>
      <c r="W271" s="51">
        <v>4754.6719999999996</v>
      </c>
      <c r="X271" s="51">
        <v>26054.37</v>
      </c>
      <c r="Y271" s="51">
        <v>3779.4679999999998</v>
      </c>
      <c r="Z271" s="51">
        <f t="shared" si="62"/>
        <v>350.27067471210296</v>
      </c>
      <c r="AA271" s="51">
        <f t="shared" si="63"/>
        <v>23.140961388517198</v>
      </c>
      <c r="AB271" s="51">
        <f t="shared" si="64"/>
        <v>354.97036571618895</v>
      </c>
      <c r="AC271" s="51">
        <f t="shared" si="65"/>
        <v>48.795616194525962</v>
      </c>
      <c r="AD271" s="51">
        <f t="shared" si="66"/>
        <v>267.38732739296665</v>
      </c>
      <c r="AE271" s="51">
        <f t="shared" si="67"/>
        <v>38.787422128696292</v>
      </c>
      <c r="AF271" s="51">
        <v>327123.01789999998</v>
      </c>
      <c r="AG271" s="51">
        <v>505390.81819999998</v>
      </c>
      <c r="AH271" s="51">
        <f t="shared" si="68"/>
        <v>282104.74301040033</v>
      </c>
      <c r="AI271" s="51">
        <f t="shared" si="68"/>
        <v>435839.54380034149</v>
      </c>
      <c r="AJ271" s="50">
        <v>237.423</v>
      </c>
      <c r="AK271" s="51">
        <v>2156.0086999999999</v>
      </c>
      <c r="AL271" s="51">
        <f t="shared" si="56"/>
        <v>908.08754838410766</v>
      </c>
      <c r="AM271" s="51">
        <v>121.03066546560146</v>
      </c>
      <c r="AN271" s="51">
        <v>2682103.0267099999</v>
      </c>
      <c r="AO271" s="51">
        <v>4389588.9777899999</v>
      </c>
      <c r="AP271" s="51">
        <f t="shared" si="59"/>
        <v>23129.952454423154</v>
      </c>
      <c r="AQ271" s="51">
        <f t="shared" si="60"/>
        <v>37854.990408509977</v>
      </c>
      <c r="AR271" s="51">
        <v>44878.27</v>
      </c>
      <c r="AS271" s="51">
        <f t="shared" si="69"/>
        <v>387.02176650166439</v>
      </c>
      <c r="AT271" s="51">
        <v>-1322.4129999999932</v>
      </c>
      <c r="AU271" s="51">
        <v>3502432.6</v>
      </c>
      <c r="AV271" s="51">
        <f t="shared" si="54"/>
        <v>30204.320529847017</v>
      </c>
    </row>
    <row r="272" spans="1:48">
      <c r="A272" s="74">
        <v>42186</v>
      </c>
      <c r="B272" s="43">
        <v>2015</v>
      </c>
      <c r="C272" s="43">
        <v>7</v>
      </c>
      <c r="D272" s="43">
        <v>272</v>
      </c>
      <c r="E272" s="50">
        <v>115.91291718510863</v>
      </c>
      <c r="F272" s="50">
        <v>112.80579941000001</v>
      </c>
      <c r="G272" s="51">
        <v>109.77195871957342</v>
      </c>
      <c r="H272" s="51">
        <v>92.338653489338128</v>
      </c>
      <c r="I272" s="51">
        <v>133.4492698340411</v>
      </c>
      <c r="J272" s="51">
        <v>104.39212729987986</v>
      </c>
      <c r="K272" s="51">
        <v>118.62730634192702</v>
      </c>
      <c r="L272" s="51">
        <v>112.96654659823331</v>
      </c>
      <c r="M272" s="51">
        <v>118.13576957770644</v>
      </c>
      <c r="N272" s="51">
        <v>116.128</v>
      </c>
      <c r="O272" s="51">
        <v>49.37</v>
      </c>
      <c r="P272" s="51">
        <v>92.171569390032005</v>
      </c>
      <c r="Q272" s="51">
        <v>94.824095952608062</v>
      </c>
      <c r="R272" s="51">
        <v>96.951008904693978</v>
      </c>
      <c r="S272" s="51">
        <f t="shared" si="61"/>
        <v>97.806198227213144</v>
      </c>
      <c r="T272" s="51">
        <v>32694.91</v>
      </c>
      <c r="U272" s="51">
        <v>2059.9609999999998</v>
      </c>
      <c r="V272" s="51">
        <v>35071.114000000001</v>
      </c>
      <c r="W272" s="51">
        <v>4771.5540000000001</v>
      </c>
      <c r="X272" s="51">
        <v>26616.791000000001</v>
      </c>
      <c r="Y272" s="51">
        <v>3682.77</v>
      </c>
      <c r="Z272" s="51">
        <f t="shared" si="62"/>
        <v>344.7953779210352</v>
      </c>
      <c r="AA272" s="51">
        <f t="shared" si="63"/>
        <v>21.72402467226836</v>
      </c>
      <c r="AB272" s="51">
        <f t="shared" si="64"/>
        <v>361.74057801168482</v>
      </c>
      <c r="AC272" s="51">
        <f t="shared" si="65"/>
        <v>49.216135591642932</v>
      </c>
      <c r="AD272" s="51">
        <f t="shared" si="66"/>
        <v>274.53856644406022</v>
      </c>
      <c r="AE272" s="51">
        <f t="shared" si="67"/>
        <v>37.985886290469487</v>
      </c>
      <c r="AF272" s="51">
        <v>353906.50030000001</v>
      </c>
      <c r="AG272" s="51">
        <v>396689.87890000001</v>
      </c>
      <c r="AH272" s="51">
        <f t="shared" si="68"/>
        <v>304755.52864081017</v>
      </c>
      <c r="AI272" s="51">
        <f t="shared" si="68"/>
        <v>341597.09880476719</v>
      </c>
      <c r="AJ272" s="50">
        <v>237.73400000000001</v>
      </c>
      <c r="AK272" s="51">
        <v>2234.8851</v>
      </c>
      <c r="AL272" s="51">
        <f t="shared" si="56"/>
        <v>940.07802838466523</v>
      </c>
      <c r="AM272" s="51">
        <v>124.02359701342509</v>
      </c>
      <c r="AN272" s="51">
        <v>2731766.4601799999</v>
      </c>
      <c r="AO272" s="51">
        <v>4426283.7848700006</v>
      </c>
      <c r="AP272" s="51">
        <f t="shared" si="59"/>
        <v>23523.753618248829</v>
      </c>
      <c r="AQ272" s="51">
        <f t="shared" si="60"/>
        <v>38115.560285805324</v>
      </c>
      <c r="AR272" s="51">
        <v>44831.46</v>
      </c>
      <c r="AS272" s="51">
        <f t="shared" si="69"/>
        <v>386.05211490768806</v>
      </c>
      <c r="AT272" s="51">
        <v>1407.034999999978</v>
      </c>
      <c r="AU272" s="51">
        <v>3544771.4</v>
      </c>
      <c r="AV272" s="51">
        <f t="shared" si="54"/>
        <v>30524.691719481951</v>
      </c>
    </row>
    <row r="273" spans="1:48">
      <c r="A273" s="74">
        <v>42217</v>
      </c>
      <c r="B273" s="43">
        <v>2015</v>
      </c>
      <c r="C273" s="43">
        <v>8</v>
      </c>
      <c r="D273" s="43">
        <v>273</v>
      </c>
      <c r="E273" s="50">
        <v>114.84375198518781</v>
      </c>
      <c r="F273" s="50">
        <v>114.36819371999999</v>
      </c>
      <c r="G273" s="51">
        <v>109.55811980201189</v>
      </c>
      <c r="H273" s="51">
        <v>93.984506951940162</v>
      </c>
      <c r="I273" s="51">
        <v>135.73662102821314</v>
      </c>
      <c r="J273" s="51">
        <v>101.33180842099974</v>
      </c>
      <c r="K273" s="51">
        <v>118.58158312442913</v>
      </c>
      <c r="L273" s="51">
        <v>109.44357179424205</v>
      </c>
      <c r="M273" s="51">
        <v>117.90939174183441</v>
      </c>
      <c r="N273" s="51">
        <v>116.373</v>
      </c>
      <c r="O273" s="51">
        <v>48.343000000000004</v>
      </c>
      <c r="P273" s="51">
        <v>90.433984757388004</v>
      </c>
      <c r="Q273" s="51">
        <v>93.123831757193059</v>
      </c>
      <c r="R273" s="51">
        <v>96.18826346570745</v>
      </c>
      <c r="S273" s="51">
        <f t="shared" si="61"/>
        <v>96.814131373099471</v>
      </c>
      <c r="T273" s="51">
        <v>31009.458999999999</v>
      </c>
      <c r="U273" s="51">
        <v>1908.373</v>
      </c>
      <c r="V273" s="51">
        <v>33830.163</v>
      </c>
      <c r="W273" s="51">
        <v>5484.9309999999996</v>
      </c>
      <c r="X273" s="51">
        <v>24938.468000000001</v>
      </c>
      <c r="Y273" s="51">
        <v>3406.7629999999999</v>
      </c>
      <c r="Z273" s="51">
        <f t="shared" si="62"/>
        <v>332.99165653806733</v>
      </c>
      <c r="AA273" s="51">
        <f t="shared" si="63"/>
        <v>20.492853053725355</v>
      </c>
      <c r="AB273" s="51">
        <f t="shared" si="64"/>
        <v>351.70780489306742</v>
      </c>
      <c r="AC273" s="51">
        <f t="shared" si="65"/>
        <v>57.022871630856081</v>
      </c>
      <c r="AD273" s="51">
        <f t="shared" si="66"/>
        <v>259.26726506390185</v>
      </c>
      <c r="AE273" s="51">
        <f t="shared" si="67"/>
        <v>35.417657802030718</v>
      </c>
      <c r="AF273" s="51">
        <v>315051.13660000003</v>
      </c>
      <c r="AG273" s="51">
        <v>342496.07630000002</v>
      </c>
      <c r="AH273" s="51">
        <f t="shared" ref="AH273:AI278" si="70">AF273/$N273*100</f>
        <v>270725.28559030016</v>
      </c>
      <c r="AI273" s="51">
        <f t="shared" si="70"/>
        <v>294308.88290239143</v>
      </c>
      <c r="AJ273" s="50">
        <v>237.703</v>
      </c>
      <c r="AK273" s="51">
        <v>2253.1487000000002</v>
      </c>
      <c r="AL273" s="51">
        <f t="shared" si="56"/>
        <v>947.8839980984676</v>
      </c>
      <c r="AM273" s="51">
        <v>127.95594531299348</v>
      </c>
      <c r="AN273" s="51">
        <v>2728008.7574700001</v>
      </c>
      <c r="AO273" s="51">
        <v>4457954.9250499997</v>
      </c>
      <c r="AP273" s="51">
        <f t="shared" si="59"/>
        <v>23441.938915985666</v>
      </c>
      <c r="AQ273" s="51">
        <f t="shared" si="60"/>
        <v>38307.467583116355</v>
      </c>
      <c r="AR273" s="51">
        <v>43758.25</v>
      </c>
      <c r="AS273" s="51">
        <f t="shared" si="69"/>
        <v>376.0172033031717</v>
      </c>
      <c r="AT273" s="51">
        <v>-3352.3439999999791</v>
      </c>
      <c r="AU273" s="51">
        <v>3598272.5</v>
      </c>
      <c r="AV273" s="51">
        <f t="shared" si="54"/>
        <v>30920.166189751919</v>
      </c>
    </row>
    <row r="274" spans="1:48">
      <c r="A274" s="74">
        <v>42248</v>
      </c>
      <c r="B274" s="43">
        <v>2015</v>
      </c>
      <c r="C274" s="43">
        <v>9</v>
      </c>
      <c r="D274" s="43">
        <v>274</v>
      </c>
      <c r="E274" s="50">
        <v>114.39471351624056</v>
      </c>
      <c r="F274" s="50">
        <v>105.66182542999999</v>
      </c>
      <c r="G274" s="51">
        <v>108.87914878499303</v>
      </c>
      <c r="H274" s="51">
        <v>90.472114496172864</v>
      </c>
      <c r="I274" s="51">
        <v>142.60559851790293</v>
      </c>
      <c r="J274" s="51">
        <v>102.69474621375197</v>
      </c>
      <c r="K274" s="51">
        <v>117.39824605908822</v>
      </c>
      <c r="L274" s="51">
        <v>111.78247707197156</v>
      </c>
      <c r="M274" s="51">
        <v>116.24903796265865</v>
      </c>
      <c r="N274" s="51">
        <v>116.809</v>
      </c>
      <c r="O274" s="51">
        <v>47.942999999999998</v>
      </c>
      <c r="P274" s="51">
        <v>90.583837761018998</v>
      </c>
      <c r="Q274" s="51">
        <v>92.911598968824308</v>
      </c>
      <c r="R274" s="51">
        <v>95.279929644917971</v>
      </c>
      <c r="S274" s="51">
        <f t="shared" si="61"/>
        <v>97.51434464223496</v>
      </c>
      <c r="T274" s="51">
        <v>32186.855</v>
      </c>
      <c r="U274" s="51">
        <v>1790.481</v>
      </c>
      <c r="V274" s="51">
        <v>33661.218000000001</v>
      </c>
      <c r="W274" s="51">
        <v>4906.2910000000002</v>
      </c>
      <c r="X274" s="51">
        <v>25150.358</v>
      </c>
      <c r="Y274" s="51">
        <v>3604.57</v>
      </c>
      <c r="Z274" s="51">
        <f t="shared" si="62"/>
        <v>346.42450842762941</v>
      </c>
      <c r="AA274" s="51">
        <f t="shared" si="63"/>
        <v>19.270801706908312</v>
      </c>
      <c r="AB274" s="51">
        <f t="shared" si="64"/>
        <v>353.28760343805965</v>
      </c>
      <c r="AC274" s="51">
        <f t="shared" si="65"/>
        <v>51.493436427633753</v>
      </c>
      <c r="AD274" s="51">
        <f t="shared" si="66"/>
        <v>263.96281036025584</v>
      </c>
      <c r="AE274" s="51">
        <f t="shared" si="67"/>
        <v>37.83136714555981</v>
      </c>
      <c r="AF274" s="51">
        <v>318279.20209999999</v>
      </c>
      <c r="AG274" s="51">
        <v>355836.65639999998</v>
      </c>
      <c r="AH274" s="51">
        <f t="shared" si="70"/>
        <v>272478.32110539428</v>
      </c>
      <c r="AI274" s="51">
        <f t="shared" si="70"/>
        <v>304631.19828095438</v>
      </c>
      <c r="AJ274" s="50">
        <v>237.489</v>
      </c>
      <c r="AK274" s="51">
        <v>2055.1324</v>
      </c>
      <c r="AL274" s="51">
        <f t="shared" si="56"/>
        <v>865.35898504772854</v>
      </c>
      <c r="AM274" s="51">
        <v>129.47411884297665</v>
      </c>
      <c r="AN274" s="51">
        <v>2718748.3048299998</v>
      </c>
      <c r="AO274" s="51">
        <v>4428525.9685699996</v>
      </c>
      <c r="AP274" s="51">
        <f t="shared" si="59"/>
        <v>23275.161201876566</v>
      </c>
      <c r="AQ274" s="51">
        <f t="shared" si="60"/>
        <v>37912.540716639982</v>
      </c>
      <c r="AR274" s="51">
        <v>42914.13</v>
      </c>
      <c r="AS274" s="51">
        <f t="shared" si="69"/>
        <v>367.38718763109006</v>
      </c>
      <c r="AT274" s="51">
        <v>-3760.2020000000011</v>
      </c>
      <c r="AU274" s="51">
        <v>3658320</v>
      </c>
      <c r="AV274" s="51">
        <f t="shared" si="54"/>
        <v>31318.819611502538</v>
      </c>
    </row>
    <row r="275" spans="1:48">
      <c r="A275" s="74">
        <v>42278</v>
      </c>
      <c r="B275" s="43">
        <v>2015</v>
      </c>
      <c r="C275" s="43">
        <v>10</v>
      </c>
      <c r="D275" s="43">
        <v>275</v>
      </c>
      <c r="E275" s="50">
        <v>118.77930022234821</v>
      </c>
      <c r="F275" s="50">
        <v>111.91481580999999</v>
      </c>
      <c r="G275" s="51">
        <v>112.93563627875083</v>
      </c>
      <c r="H275" s="51">
        <v>92.279079580875816</v>
      </c>
      <c r="I275" s="51">
        <v>141.60655196639479</v>
      </c>
      <c r="J275" s="51">
        <v>105.45567044677585</v>
      </c>
      <c r="K275" s="51">
        <v>123.91356811074694</v>
      </c>
      <c r="L275" s="51">
        <v>116.01868050800419</v>
      </c>
      <c r="M275" s="51">
        <v>123.55422072072584</v>
      </c>
      <c r="N275" s="51">
        <v>117.41</v>
      </c>
      <c r="O275" s="51">
        <v>49.664000000000001</v>
      </c>
      <c r="P275" s="51">
        <v>91.259947592757996</v>
      </c>
      <c r="Q275" s="51">
        <v>92.967506238780103</v>
      </c>
      <c r="R275" s="51">
        <v>94.72659361589298</v>
      </c>
      <c r="S275" s="51">
        <f t="shared" si="61"/>
        <v>98.142984657248618</v>
      </c>
      <c r="T275" s="51">
        <v>34100.466</v>
      </c>
      <c r="U275" s="51">
        <v>1827.4839999999999</v>
      </c>
      <c r="V275" s="51">
        <v>35598.930999999997</v>
      </c>
      <c r="W275" s="51">
        <v>5228.1099999999997</v>
      </c>
      <c r="X275" s="51">
        <v>26601.279999999999</v>
      </c>
      <c r="Y275" s="51">
        <v>3769.5410000000002</v>
      </c>
      <c r="Z275" s="51">
        <f t="shared" si="62"/>
        <v>366.79983555131076</v>
      </c>
      <c r="AA275" s="51">
        <f t="shared" si="63"/>
        <v>19.657233736121132</v>
      </c>
      <c r="AB275" s="51">
        <f t="shared" si="64"/>
        <v>375.80714814205356</v>
      </c>
      <c r="AC275" s="51">
        <f t="shared" si="65"/>
        <v>55.191576097410106</v>
      </c>
      <c r="AD275" s="51">
        <f t="shared" si="66"/>
        <v>280.82166775536734</v>
      </c>
      <c r="AE275" s="51">
        <f t="shared" si="67"/>
        <v>39.793904289276128</v>
      </c>
      <c r="AF275" s="51">
        <v>300312.9461</v>
      </c>
      <c r="AG275" s="51">
        <v>349706.86959999998</v>
      </c>
      <c r="AH275" s="51">
        <f t="shared" si="70"/>
        <v>255781.40371348266</v>
      </c>
      <c r="AI275" s="51">
        <f t="shared" si="70"/>
        <v>297851.00894302019</v>
      </c>
      <c r="AJ275" s="50">
        <v>237.94900000000001</v>
      </c>
      <c r="AK275" s="51">
        <v>2068.8161</v>
      </c>
      <c r="AL275" s="51">
        <f t="shared" si="56"/>
        <v>869.43677006417352</v>
      </c>
      <c r="AM275" s="51">
        <v>127.20627107216234</v>
      </c>
      <c r="AN275" s="51">
        <v>2764447.32076</v>
      </c>
      <c r="AO275" s="51">
        <v>4467316.0884199999</v>
      </c>
      <c r="AP275" s="51">
        <f t="shared" si="59"/>
        <v>23545.245896942339</v>
      </c>
      <c r="AQ275" s="51">
        <f t="shared" si="60"/>
        <v>38048.855194787495</v>
      </c>
      <c r="AR275" s="51">
        <v>44222.13</v>
      </c>
      <c r="AS275" s="51">
        <f t="shared" si="69"/>
        <v>376.64704880333869</v>
      </c>
      <c r="AT275" s="51">
        <v>-3305.2369999999937</v>
      </c>
      <c r="AU275" s="51">
        <v>3659898.5</v>
      </c>
      <c r="AV275" s="51">
        <f t="shared" si="54"/>
        <v>31171.94872668427</v>
      </c>
    </row>
    <row r="276" spans="1:48">
      <c r="A276" s="74">
        <v>42309</v>
      </c>
      <c r="B276" s="43">
        <v>2015</v>
      </c>
      <c r="C276" s="43">
        <v>11</v>
      </c>
      <c r="D276" s="43">
        <v>276</v>
      </c>
      <c r="E276" s="50">
        <v>119.9555087807896</v>
      </c>
      <c r="F276" s="50">
        <v>117.95489775999999</v>
      </c>
      <c r="G276" s="51">
        <v>108.8308621457266</v>
      </c>
      <c r="H276" s="51">
        <v>88.380538729228434</v>
      </c>
      <c r="I276" s="51">
        <v>133.75249044594335</v>
      </c>
      <c r="J276" s="51">
        <v>105.91495208239769</v>
      </c>
      <c r="K276" s="51">
        <v>117.84809373986769</v>
      </c>
      <c r="L276" s="51">
        <v>112.95644153272799</v>
      </c>
      <c r="M276" s="51">
        <v>122.20840670011283</v>
      </c>
      <c r="N276" s="51">
        <v>118.051</v>
      </c>
      <c r="O276" s="51">
        <v>49.808999999999997</v>
      </c>
      <c r="P276" s="51">
        <v>92.497903245646</v>
      </c>
      <c r="Q276" s="51">
        <v>91.763960219718967</v>
      </c>
      <c r="R276" s="51">
        <v>93.829388262964088</v>
      </c>
      <c r="S276" s="51">
        <f t="shared" si="61"/>
        <v>97.798740798078526</v>
      </c>
      <c r="T276" s="51">
        <v>31021.705999999998</v>
      </c>
      <c r="U276" s="51">
        <v>1562.5070000000001</v>
      </c>
      <c r="V276" s="51">
        <v>32593.48</v>
      </c>
      <c r="W276" s="51">
        <v>4928.9449999999997</v>
      </c>
      <c r="X276" s="51">
        <v>24201.69</v>
      </c>
      <c r="Y276" s="51">
        <v>3462.8449999999998</v>
      </c>
      <c r="Z276" s="51">
        <f t="shared" si="62"/>
        <v>338.05979957405771</v>
      </c>
      <c r="AA276" s="51">
        <f t="shared" si="63"/>
        <v>17.027458233698116</v>
      </c>
      <c r="AB276" s="51">
        <f t="shared" si="64"/>
        <v>347.36963123594347</v>
      </c>
      <c r="AC276" s="51">
        <f t="shared" si="65"/>
        <v>52.530929714539454</v>
      </c>
      <c r="AD276" s="51">
        <f t="shared" si="66"/>
        <v>257.93294028703349</v>
      </c>
      <c r="AE276" s="51">
        <f t="shared" si="67"/>
        <v>36.905761234370516</v>
      </c>
      <c r="AF276" s="51">
        <v>415936.61700000003</v>
      </c>
      <c r="AG276" s="51">
        <v>415235.85989999998</v>
      </c>
      <c r="AH276" s="51">
        <f t="shared" si="70"/>
        <v>352336.3774978611</v>
      </c>
      <c r="AI276" s="51">
        <f t="shared" si="70"/>
        <v>351742.77210697066</v>
      </c>
      <c r="AJ276" s="50">
        <v>238.30199999999999</v>
      </c>
      <c r="AK276" s="51">
        <v>1895.1813</v>
      </c>
      <c r="AL276" s="51">
        <f t="shared" si="56"/>
        <v>795.28552005438473</v>
      </c>
      <c r="AM276" s="51">
        <v>126.04662907200752</v>
      </c>
      <c r="AN276" s="51">
        <v>2796734.0036800001</v>
      </c>
      <c r="AO276" s="51">
        <v>4479545.0267500002</v>
      </c>
      <c r="AP276" s="51">
        <f t="shared" si="59"/>
        <v>23690.89633870107</v>
      </c>
      <c r="AQ276" s="51">
        <f t="shared" si="60"/>
        <v>37945.845666279827</v>
      </c>
      <c r="AR276" s="51">
        <v>44517.56</v>
      </c>
      <c r="AS276" s="51">
        <f t="shared" si="69"/>
        <v>377.10447179608809</v>
      </c>
      <c r="AT276" s="51">
        <v>-2875.1430000000146</v>
      </c>
      <c r="AU276" s="51">
        <v>3722109.3</v>
      </c>
      <c r="AV276" s="51">
        <f t="shared" si="54"/>
        <v>31529.671921457673</v>
      </c>
    </row>
    <row r="277" spans="1:48">
      <c r="A277" s="74">
        <v>42339</v>
      </c>
      <c r="B277" s="43">
        <v>2015</v>
      </c>
      <c r="C277" s="43">
        <v>12</v>
      </c>
      <c r="D277" s="43">
        <v>277</v>
      </c>
      <c r="E277" s="50">
        <v>119.47576826600665</v>
      </c>
      <c r="F277" s="50">
        <v>139.20581043999999</v>
      </c>
      <c r="G277" s="51">
        <v>107.23616756410246</v>
      </c>
      <c r="H277" s="51">
        <v>90.641161710900803</v>
      </c>
      <c r="I277" s="51">
        <v>128.32973007125835</v>
      </c>
      <c r="J277" s="51">
        <v>108.81468965257552</v>
      </c>
      <c r="K277" s="51">
        <v>112.43945446484926</v>
      </c>
      <c r="L277" s="51">
        <v>118.51713239056365</v>
      </c>
      <c r="M277" s="51">
        <v>123.22391661284458</v>
      </c>
      <c r="N277" s="51">
        <v>118.532</v>
      </c>
      <c r="O277" s="51">
        <v>49.738999999999997</v>
      </c>
      <c r="P277" s="51">
        <v>92.991811110618002</v>
      </c>
      <c r="Q277" s="51">
        <v>90.42848996717953</v>
      </c>
      <c r="R277" s="51">
        <v>93.198167550234785</v>
      </c>
      <c r="S277" s="51">
        <f t="shared" si="61"/>
        <v>97.028184506350541</v>
      </c>
      <c r="T277" s="51">
        <v>31172.692999999999</v>
      </c>
      <c r="U277" s="51">
        <v>1213.338</v>
      </c>
      <c r="V277" s="51">
        <v>31887.339</v>
      </c>
      <c r="W277" s="51">
        <v>4831.7569999999996</v>
      </c>
      <c r="X277" s="51">
        <v>23469.557000000001</v>
      </c>
      <c r="Y277" s="51">
        <v>3586.0250000000001</v>
      </c>
      <c r="Z277" s="51">
        <f t="shared" si="62"/>
        <v>344.72203407702528</v>
      </c>
      <c r="AA277" s="51">
        <f t="shared" si="63"/>
        <v>13.417651897542175</v>
      </c>
      <c r="AB277" s="51">
        <f t="shared" si="64"/>
        <v>342.14555755951307</v>
      </c>
      <c r="AC277" s="51">
        <f t="shared" si="65"/>
        <v>51.843905593912368</v>
      </c>
      <c r="AD277" s="51">
        <f t="shared" si="66"/>
        <v>251.82423235252628</v>
      </c>
      <c r="AE277" s="51">
        <f t="shared" si="67"/>
        <v>38.477419613074424</v>
      </c>
      <c r="AF277" s="51">
        <v>517233.42830000003</v>
      </c>
      <c r="AG277" s="51">
        <v>624748.97660000005</v>
      </c>
      <c r="AH277" s="51">
        <f t="shared" si="70"/>
        <v>436366.06848783459</v>
      </c>
      <c r="AI277" s="51">
        <f t="shared" si="70"/>
        <v>527071.99456686806</v>
      </c>
      <c r="AJ277" s="50">
        <v>238.041</v>
      </c>
      <c r="AK277" s="51">
        <v>2200.7363</v>
      </c>
      <c r="AL277" s="51">
        <f t="shared" si="56"/>
        <v>924.51985162219955</v>
      </c>
      <c r="AM277" s="51">
        <v>128.09476138720314</v>
      </c>
      <c r="AN277" s="51">
        <v>3013171.8504400002</v>
      </c>
      <c r="AO277" s="51">
        <v>4765387.7821800001</v>
      </c>
      <c r="AP277" s="51">
        <f t="shared" si="59"/>
        <v>25420.745878243852</v>
      </c>
      <c r="AQ277" s="51">
        <f t="shared" si="60"/>
        <v>40203.386276954749</v>
      </c>
      <c r="AR277" s="51">
        <v>43009.73</v>
      </c>
      <c r="AS277" s="51">
        <f t="shared" si="69"/>
        <v>362.85332230958733</v>
      </c>
      <c r="AT277" s="51">
        <v>5633.1700000000055</v>
      </c>
      <c r="AU277" s="51">
        <v>3830274.7</v>
      </c>
      <c r="AV277" s="51">
        <f t="shared" si="54"/>
        <v>32314.267033374956</v>
      </c>
    </row>
    <row r="278" spans="1:48">
      <c r="A278" s="75">
        <v>42370</v>
      </c>
      <c r="B278" s="53">
        <f>B266+1</f>
        <v>2016</v>
      </c>
      <c r="C278" s="53">
        <f>C266</f>
        <v>1</v>
      </c>
      <c r="D278" s="53">
        <v>278</v>
      </c>
      <c r="E278" s="54">
        <v>114.27835221785099</v>
      </c>
      <c r="F278" s="54">
        <v>114.80888</v>
      </c>
      <c r="G278" s="55">
        <v>105.29649556438329</v>
      </c>
      <c r="H278" s="55">
        <v>92.719959514786652</v>
      </c>
      <c r="I278" s="55">
        <v>127.09872437697037</v>
      </c>
      <c r="J278" s="55">
        <v>97.682200699881747</v>
      </c>
      <c r="K278" s="55">
        <v>112.9947353813666</v>
      </c>
      <c r="L278" s="55">
        <v>102.92942621192458</v>
      </c>
      <c r="M278" s="55">
        <v>119.16048004344088</v>
      </c>
      <c r="N278" s="55">
        <v>118.983999999999</v>
      </c>
      <c r="O278" s="55">
        <v>48.055999999999997</v>
      </c>
      <c r="P278" s="55">
        <v>92.532429802194997</v>
      </c>
      <c r="Q278" s="55">
        <v>89.274373094833038</v>
      </c>
      <c r="R278" s="55">
        <v>92.936923853162725</v>
      </c>
      <c r="S278" s="55">
        <f t="shared" si="61"/>
        <v>96.05910050980772</v>
      </c>
      <c r="T278" s="55">
        <v>24687.633000000002</v>
      </c>
      <c r="U278" s="55">
        <v>1074.731</v>
      </c>
      <c r="V278" s="55">
        <v>27977.456999999999</v>
      </c>
      <c r="W278" s="55">
        <v>3884.2919999999999</v>
      </c>
      <c r="X278" s="55">
        <v>21059.741000000002</v>
      </c>
      <c r="Y278" s="55">
        <v>3033.424</v>
      </c>
      <c r="Z278" s="55">
        <f t="shared" si="62"/>
        <v>276.53661565089004</v>
      </c>
      <c r="AA278" s="55">
        <f t="shared" si="63"/>
        <v>12.03851634845255</v>
      </c>
      <c r="AB278" s="55">
        <f t="shared" si="64"/>
        <v>301.0370457731467</v>
      </c>
      <c r="AC278" s="55">
        <f t="shared" si="65"/>
        <v>41.794927559008229</v>
      </c>
      <c r="AD278" s="55">
        <f t="shared" si="66"/>
        <v>226.60251842716139</v>
      </c>
      <c r="AE278" s="55">
        <f t="shared" si="67"/>
        <v>32.639599786977129</v>
      </c>
      <c r="AF278" s="55">
        <v>364146.94270000001</v>
      </c>
      <c r="AG278" s="55">
        <v>415099.55609999999</v>
      </c>
      <c r="AH278" s="55">
        <f t="shared" si="70"/>
        <v>306046.98337591864</v>
      </c>
      <c r="AI278" s="55">
        <f t="shared" si="70"/>
        <v>348870.06328582286</v>
      </c>
      <c r="AJ278" s="54">
        <v>238.107</v>
      </c>
      <c r="AK278" s="55">
        <v>1932.7543000000001</v>
      </c>
      <c r="AL278" s="55">
        <f t="shared" si="56"/>
        <v>811.71670719466465</v>
      </c>
      <c r="AM278" s="55">
        <v>134.54387421390769</v>
      </c>
      <c r="AN278" s="55">
        <v>2933078.6153600002</v>
      </c>
      <c r="AO278" s="55">
        <v>4675436.82082</v>
      </c>
      <c r="AP278" s="55">
        <f t="shared" si="59"/>
        <v>24651.033881530497</v>
      </c>
      <c r="AQ278" s="55">
        <f t="shared" si="60"/>
        <v>39294.668365662939</v>
      </c>
      <c r="AR278" s="55">
        <v>41415.07</v>
      </c>
      <c r="AS278" s="55">
        <f t="shared" si="69"/>
        <v>348.07259799637217</v>
      </c>
      <c r="AT278" s="55">
        <v>2014.4849999999897</v>
      </c>
      <c r="AU278" s="55">
        <v>3876753</v>
      </c>
      <c r="AV278" s="55">
        <f t="shared" si="54"/>
        <v>32582.137094063342</v>
      </c>
    </row>
    <row r="279" spans="1:48">
      <c r="A279" s="74">
        <v>42401</v>
      </c>
      <c r="B279" s="43">
        <f t="shared" ref="B279:B301" si="71">B267+1</f>
        <v>2016</v>
      </c>
      <c r="C279" s="43">
        <f t="shared" ref="C279:C301" si="72">C267</f>
        <v>2</v>
      </c>
      <c r="D279" s="43">
        <v>279</v>
      </c>
      <c r="E279" s="50">
        <v>114.36972757829156</v>
      </c>
      <c r="F279" s="50">
        <v>107.90522557</v>
      </c>
      <c r="G279" s="51">
        <v>104.60924664985494</v>
      </c>
      <c r="H279" s="51">
        <v>86.82903547356139</v>
      </c>
      <c r="I279" s="51">
        <v>128.06521462933492</v>
      </c>
      <c r="J279" s="51">
        <v>95.30833644109596</v>
      </c>
      <c r="K279" s="51">
        <v>115.66622789136159</v>
      </c>
      <c r="L279" s="51">
        <v>101.21253359792925</v>
      </c>
      <c r="M279" s="51">
        <v>115.16927614783017</v>
      </c>
      <c r="N279" s="51">
        <v>119.505</v>
      </c>
      <c r="O279" s="51">
        <v>47.49</v>
      </c>
      <c r="P279" s="51">
        <v>88.696346008004994</v>
      </c>
      <c r="Q279" s="51">
        <v>89.597283316554538</v>
      </c>
      <c r="R279" s="51">
        <v>92.445298829581546</v>
      </c>
      <c r="S279" s="51">
        <f t="shared" si="61"/>
        <v>96.919242461125918</v>
      </c>
      <c r="T279" s="51">
        <v>28966.614000000001</v>
      </c>
      <c r="U279" s="51">
        <v>1127.7139999999999</v>
      </c>
      <c r="V279" s="51">
        <v>29749.348000000002</v>
      </c>
      <c r="W279" s="51">
        <v>3845.8649999999998</v>
      </c>
      <c r="X279" s="51">
        <v>22947.338</v>
      </c>
      <c r="Y279" s="51">
        <v>2956.145</v>
      </c>
      <c r="Z279" s="51">
        <f t="shared" si="62"/>
        <v>323.2979051123524</v>
      </c>
      <c r="AA279" s="51">
        <f t="shared" si="63"/>
        <v>12.586475373541116</v>
      </c>
      <c r="AB279" s="51">
        <f t="shared" si="64"/>
        <v>321.80487679358896</v>
      </c>
      <c r="AC279" s="51">
        <f t="shared" si="65"/>
        <v>41.601520560711982</v>
      </c>
      <c r="AD279" s="51">
        <f t="shared" si="66"/>
        <v>248.22612172309931</v>
      </c>
      <c r="AE279" s="51">
        <f t="shared" si="67"/>
        <v>31.977234509777624</v>
      </c>
      <c r="AF279" s="51">
        <v>313643.17989999999</v>
      </c>
      <c r="AG279" s="51">
        <v>329974.54479999997</v>
      </c>
      <c r="AH279" s="51">
        <f t="shared" ref="AH279:AH281" si="73">AF279/$N279*100</f>
        <v>262451.93079787452</v>
      </c>
      <c r="AI279" s="51">
        <f t="shared" ref="AI279:AI281" si="74">AG279/$N279*100</f>
        <v>276117.77314756706</v>
      </c>
      <c r="AJ279" s="50">
        <v>237.70699999999999</v>
      </c>
      <c r="AK279" s="51">
        <v>2082.0454</v>
      </c>
      <c r="AL279" s="51">
        <f t="shared" si="56"/>
        <v>875.88728981477198</v>
      </c>
      <c r="AM279" s="51">
        <v>137.69185046598824</v>
      </c>
      <c r="AN279" s="51">
        <v>2896455.40711</v>
      </c>
      <c r="AO279" s="51">
        <v>4642764.8624600004</v>
      </c>
      <c r="AP279" s="51">
        <f t="shared" si="59"/>
        <v>24237.106456717294</v>
      </c>
      <c r="AQ279" s="51">
        <f t="shared" si="60"/>
        <v>38849.963285720267</v>
      </c>
      <c r="AR279" s="51">
        <v>43158.02</v>
      </c>
      <c r="AS279" s="51">
        <f t="shared" si="69"/>
        <v>361.13986862474371</v>
      </c>
      <c r="AT279" s="51">
        <v>2870.2120000000032</v>
      </c>
      <c r="AU279" s="51">
        <v>3874185.6</v>
      </c>
      <c r="AV279" s="51">
        <f t="shared" si="54"/>
        <v>32418.606752855532</v>
      </c>
    </row>
    <row r="280" spans="1:48">
      <c r="A280" s="74">
        <v>42430</v>
      </c>
      <c r="B280" s="43">
        <f t="shared" si="71"/>
        <v>2016</v>
      </c>
      <c r="C280" s="43">
        <f t="shared" si="72"/>
        <v>3</v>
      </c>
      <c r="D280" s="43">
        <v>280</v>
      </c>
      <c r="E280" s="50">
        <v>115.78139758818804</v>
      </c>
      <c r="F280" s="50">
        <v>113.67019037999999</v>
      </c>
      <c r="G280" s="51">
        <v>105.99432454292868</v>
      </c>
      <c r="H280" s="51">
        <v>91.024809086084971</v>
      </c>
      <c r="I280" s="51">
        <v>124.31614706280318</v>
      </c>
      <c r="J280" s="51">
        <v>95.610598724810458</v>
      </c>
      <c r="K280" s="51">
        <v>116.77915965875498</v>
      </c>
      <c r="L280" s="51">
        <v>103.46113348206364</v>
      </c>
      <c r="M280" s="51">
        <v>118.12707273408964</v>
      </c>
      <c r="N280" s="51">
        <v>119.681</v>
      </c>
      <c r="O280" s="51">
        <v>47.539000000000001</v>
      </c>
      <c r="P280" s="51">
        <v>89.205241197855997</v>
      </c>
      <c r="Q280" s="51">
        <v>91.131083826660642</v>
      </c>
      <c r="R280" s="51">
        <v>93.365827951397378</v>
      </c>
      <c r="S280" s="51">
        <f t="shared" si="61"/>
        <v>97.606464620117691</v>
      </c>
      <c r="T280" s="51">
        <v>31493.73</v>
      </c>
      <c r="U280" s="51">
        <v>1276.2550000000001</v>
      </c>
      <c r="V280" s="51">
        <v>31406.565999999999</v>
      </c>
      <c r="W280" s="51">
        <v>3991.4589999999998</v>
      </c>
      <c r="X280" s="51">
        <v>24369.945</v>
      </c>
      <c r="Y280" s="51">
        <v>3045.1619999999998</v>
      </c>
      <c r="Z280" s="51">
        <f t="shared" si="62"/>
        <v>345.58713314442582</v>
      </c>
      <c r="AA280" s="51">
        <f t="shared" si="63"/>
        <v>14.004606841147085</v>
      </c>
      <c r="AB280" s="51">
        <f t="shared" si="64"/>
        <v>336.38180787460095</v>
      </c>
      <c r="AC280" s="51">
        <f t="shared" si="65"/>
        <v>42.750748186775553</v>
      </c>
      <c r="AD280" s="51">
        <f t="shared" si="66"/>
        <v>261.01567923422738</v>
      </c>
      <c r="AE280" s="51">
        <f t="shared" si="67"/>
        <v>32.615380453598</v>
      </c>
      <c r="AF280" s="51">
        <v>380807.5441</v>
      </c>
      <c r="AG280" s="51">
        <v>364174.63</v>
      </c>
      <c r="AH280" s="51">
        <f t="shared" si="73"/>
        <v>318185.46310609038</v>
      </c>
      <c r="AI280" s="51">
        <f t="shared" si="74"/>
        <v>304287.75661968067</v>
      </c>
      <c r="AJ280" s="50">
        <v>237.92</v>
      </c>
      <c r="AK280" s="51">
        <v>2189.4081000000001</v>
      </c>
      <c r="AL280" s="51">
        <f t="shared" si="56"/>
        <v>920.22869031607274</v>
      </c>
      <c r="AM280" s="51">
        <v>132.09919897735924</v>
      </c>
      <c r="AN280" s="51">
        <v>2914698.5382099999</v>
      </c>
      <c r="AO280" s="51">
        <v>4668951.1166099999</v>
      </c>
      <c r="AP280" s="51">
        <f t="shared" si="59"/>
        <v>24353.895256640568</v>
      </c>
      <c r="AQ280" s="51">
        <f t="shared" si="60"/>
        <v>39011.631893199425</v>
      </c>
      <c r="AR280" s="51">
        <v>45045.13</v>
      </c>
      <c r="AS280" s="51">
        <f t="shared" si="69"/>
        <v>376.37661784243113</v>
      </c>
      <c r="AT280" s="51">
        <v>1212.0189999999893</v>
      </c>
      <c r="AU280" s="51">
        <v>3875506.2</v>
      </c>
      <c r="AV280" s="51">
        <f t="shared" si="54"/>
        <v>32381.967062440992</v>
      </c>
    </row>
    <row r="281" spans="1:48">
      <c r="A281" s="74">
        <v>42461</v>
      </c>
      <c r="B281" s="43">
        <f t="shared" si="71"/>
        <v>2016</v>
      </c>
      <c r="C281" s="43">
        <f t="shared" si="72"/>
        <v>4</v>
      </c>
      <c r="D281" s="43">
        <v>281</v>
      </c>
      <c r="E281" s="50">
        <v>114.65961122279995</v>
      </c>
      <c r="F281" s="50">
        <v>113.43521701</v>
      </c>
      <c r="G281" s="51">
        <v>106.85215581197298</v>
      </c>
      <c r="H281" s="51">
        <v>85.72421274847774</v>
      </c>
      <c r="I281" s="51">
        <v>121.27598582646118</v>
      </c>
      <c r="J281" s="51">
        <v>100.20279874885927</v>
      </c>
      <c r="K281" s="51">
        <v>119.42790202498217</v>
      </c>
      <c r="L281" s="51">
        <v>107.62442908164458</v>
      </c>
      <c r="M281" s="51">
        <v>115.52637799944092</v>
      </c>
      <c r="N281" s="51">
        <v>119.30200000000001</v>
      </c>
      <c r="O281" s="51">
        <v>49.247999999999998</v>
      </c>
      <c r="P281" s="51">
        <v>88.897851773854001</v>
      </c>
      <c r="Q281" s="51">
        <v>91.800681519306551</v>
      </c>
      <c r="R281" s="51">
        <v>94.103647625508088</v>
      </c>
      <c r="S281" s="51">
        <f t="shared" si="61"/>
        <v>97.552734496152212</v>
      </c>
      <c r="T281" s="51">
        <v>30415.758000000002</v>
      </c>
      <c r="U281" s="51">
        <v>1313.5540000000001</v>
      </c>
      <c r="V281" s="51">
        <v>32495.321</v>
      </c>
      <c r="W281" s="51">
        <v>4181.0110000000004</v>
      </c>
      <c r="X281" s="51">
        <v>25148.432000000001</v>
      </c>
      <c r="Y281" s="51">
        <v>3165.877</v>
      </c>
      <c r="Z281" s="51">
        <f t="shared" si="62"/>
        <v>331.32388013484717</v>
      </c>
      <c r="AA281" s="51">
        <f t="shared" si="63"/>
        <v>14.308760874762648</v>
      </c>
      <c r="AB281" s="51">
        <f t="shared" si="64"/>
        <v>345.31414902552297</v>
      </c>
      <c r="AC281" s="51">
        <f t="shared" si="65"/>
        <v>44.429850547755812</v>
      </c>
      <c r="AD281" s="51">
        <f t="shared" si="66"/>
        <v>267.24184061472204</v>
      </c>
      <c r="AE281" s="51">
        <f t="shared" si="67"/>
        <v>33.642447236464463</v>
      </c>
      <c r="AF281" s="51">
        <v>627687.30929999996</v>
      </c>
      <c r="AG281" s="51">
        <v>409939.97710000002</v>
      </c>
      <c r="AH281" s="51">
        <f t="shared" si="73"/>
        <v>526133.0986068967</v>
      </c>
      <c r="AI281" s="51">
        <f t="shared" si="74"/>
        <v>343615.34349801345</v>
      </c>
      <c r="AJ281" s="50">
        <v>238.89</v>
      </c>
      <c r="AK281" s="51">
        <v>2170.4893999999999</v>
      </c>
      <c r="AL281" s="51">
        <f t="shared" si="56"/>
        <v>908.57273221985008</v>
      </c>
      <c r="AM281" s="51">
        <v>132.98960465319604</v>
      </c>
      <c r="AN281" s="51">
        <v>2936492.6876499997</v>
      </c>
      <c r="AO281" s="51">
        <v>4745798.7156600002</v>
      </c>
      <c r="AP281" s="51">
        <f t="shared" si="59"/>
        <v>24613.943501785383</v>
      </c>
      <c r="AQ281" s="51">
        <f t="shared" si="60"/>
        <v>39779.707931635683</v>
      </c>
      <c r="AR281" s="51">
        <v>45438.080000000002</v>
      </c>
      <c r="AS281" s="51">
        <f t="shared" si="69"/>
        <v>380.86603745117435</v>
      </c>
      <c r="AT281" s="51">
        <v>4490.3590000000004</v>
      </c>
      <c r="AU281" s="51">
        <v>3895533.8</v>
      </c>
      <c r="AV281" s="51">
        <f t="shared" ref="AV281:AV286" si="75">AU281/N281</f>
        <v>32652.711605840635</v>
      </c>
    </row>
    <row r="282" spans="1:48">
      <c r="A282" s="74">
        <v>42491</v>
      </c>
      <c r="B282" s="43">
        <f t="shared" si="71"/>
        <v>2016</v>
      </c>
      <c r="C282" s="43">
        <f t="shared" si="72"/>
        <v>5</v>
      </c>
      <c r="D282" s="43">
        <v>282</v>
      </c>
      <c r="E282" s="50">
        <v>116.72325053064756</v>
      </c>
      <c r="F282" s="50">
        <v>117.76167689</v>
      </c>
      <c r="G282" s="51">
        <v>106.88022556425321</v>
      </c>
      <c r="H282" s="51">
        <v>87.551318687540274</v>
      </c>
      <c r="I282" s="51">
        <v>123.79594739493844</v>
      </c>
      <c r="J282" s="51">
        <v>99.527454467312992</v>
      </c>
      <c r="K282" s="51">
        <v>118.56721165537745</v>
      </c>
      <c r="L282" s="51">
        <v>106.10511614116484</v>
      </c>
      <c r="M282" s="51">
        <v>118.84477355631033</v>
      </c>
      <c r="N282" s="51">
        <v>118.77</v>
      </c>
      <c r="O282" s="51">
        <v>49.250999999999998</v>
      </c>
      <c r="P282" s="51">
        <v>90.906513854400998</v>
      </c>
      <c r="Q282" s="51">
        <v>92.62373071560522</v>
      </c>
      <c r="R282" s="51">
        <v>94.274371508132575</v>
      </c>
      <c r="S282" s="51">
        <f t="shared" si="61"/>
        <v>98.249109735634818</v>
      </c>
      <c r="T282" s="51">
        <v>31324.870999999999</v>
      </c>
      <c r="U282" s="51">
        <v>1694.0440000000001</v>
      </c>
      <c r="V282" s="51">
        <v>31852.312000000002</v>
      </c>
      <c r="W282" s="51">
        <v>4166.0969999999998</v>
      </c>
      <c r="X282" s="51">
        <v>24504.631000000001</v>
      </c>
      <c r="Y282" s="51">
        <v>3181.5839999999998</v>
      </c>
      <c r="Z282" s="51">
        <f t="shared" si="62"/>
        <v>338.1948746610181</v>
      </c>
      <c r="AA282" s="51">
        <f t="shared" si="63"/>
        <v>18.289524584163484</v>
      </c>
      <c r="AB282" s="51">
        <f t="shared" si="64"/>
        <v>337.86819779808621</v>
      </c>
      <c r="AC282" s="51">
        <f t="shared" si="65"/>
        <v>44.191193569936573</v>
      </c>
      <c r="AD282" s="51">
        <f t="shared" si="66"/>
        <v>259.92887152672358</v>
      </c>
      <c r="AE282" s="51">
        <f t="shared" si="67"/>
        <v>33.74813270142608</v>
      </c>
      <c r="AF282" s="51">
        <v>327321.88740000001</v>
      </c>
      <c r="AG282" s="51">
        <v>431799.1507</v>
      </c>
      <c r="AH282" s="51">
        <f t="shared" ref="AH282:AH284" si="76">AF282/$N282*100</f>
        <v>275593.06845162925</v>
      </c>
      <c r="AI282" s="51">
        <f t="shared" ref="AI282:AI284" si="77">AG282/$N282*100</f>
        <v>363559.1064241812</v>
      </c>
      <c r="AJ282" s="50">
        <v>239.40299999999999</v>
      </c>
      <c r="AK282" s="51">
        <v>2476.2242000000001</v>
      </c>
      <c r="AL282" s="51">
        <f t="shared" si="56"/>
        <v>1034.3329866375943</v>
      </c>
      <c r="AM282" s="51">
        <v>138.94864316566969</v>
      </c>
      <c r="AN282" s="51">
        <v>2995045.4173499998</v>
      </c>
      <c r="AO282" s="51">
        <v>4801588.7345399996</v>
      </c>
      <c r="AP282" s="51">
        <f t="shared" si="59"/>
        <v>25217.187988128313</v>
      </c>
      <c r="AQ282" s="51">
        <f t="shared" si="60"/>
        <v>40427.622586006568</v>
      </c>
      <c r="AR282" s="51">
        <v>45551.96</v>
      </c>
      <c r="AS282" s="51">
        <f t="shared" si="69"/>
        <v>383.53085796076454</v>
      </c>
      <c r="AT282" s="51">
        <v>-2240.3859999999877</v>
      </c>
      <c r="AU282" s="51">
        <v>3942565.4</v>
      </c>
      <c r="AV282" s="51">
        <f t="shared" si="75"/>
        <v>33194.96000673571</v>
      </c>
    </row>
    <row r="283" spans="1:48">
      <c r="A283" s="74">
        <v>42522</v>
      </c>
      <c r="B283" s="43">
        <f t="shared" si="71"/>
        <v>2016</v>
      </c>
      <c r="C283" s="43">
        <f t="shared" si="72"/>
        <v>6</v>
      </c>
      <c r="D283" s="43">
        <v>283</v>
      </c>
      <c r="E283" s="50">
        <v>117.77423990096327</v>
      </c>
      <c r="F283" s="50">
        <v>119.11282718</v>
      </c>
      <c r="G283" s="51">
        <v>107.82062484170876</v>
      </c>
      <c r="H283" s="51">
        <v>84.538081810190363</v>
      </c>
      <c r="I283" s="51">
        <v>127.70345640664733</v>
      </c>
      <c r="J283" s="51">
        <v>101.70291538829552</v>
      </c>
      <c r="K283" s="51">
        <v>120.56693788769365</v>
      </c>
      <c r="L283" s="51">
        <v>110.45786125515636</v>
      </c>
      <c r="M283" s="51">
        <v>120.27583067395211</v>
      </c>
      <c r="N283" s="51">
        <v>118.901</v>
      </c>
      <c r="O283" s="51">
        <v>49.25</v>
      </c>
      <c r="P283" s="51">
        <v>93.415917033721996</v>
      </c>
      <c r="Q283" s="51">
        <v>93.137796890365152</v>
      </c>
      <c r="R283" s="51">
        <v>94.809622106964582</v>
      </c>
      <c r="S283" s="51">
        <f t="shared" si="61"/>
        <v>98.236650268774113</v>
      </c>
      <c r="T283" s="51">
        <v>31942.338</v>
      </c>
      <c r="U283" s="51">
        <v>1616.5640000000001</v>
      </c>
      <c r="V283" s="51">
        <v>32465.973000000002</v>
      </c>
      <c r="W283" s="51">
        <v>4158.8789999999999</v>
      </c>
      <c r="X283" s="51">
        <v>24719.873</v>
      </c>
      <c r="Y283" s="51">
        <v>3587.221</v>
      </c>
      <c r="Z283" s="51">
        <f t="shared" si="62"/>
        <v>342.95784382359966</v>
      </c>
      <c r="AA283" s="51">
        <f t="shared" si="63"/>
        <v>17.356691418231616</v>
      </c>
      <c r="AB283" s="51">
        <f t="shared" si="64"/>
        <v>342.43331297504557</v>
      </c>
      <c r="AC283" s="51">
        <f t="shared" si="65"/>
        <v>43.865579332316464</v>
      </c>
      <c r="AD283" s="51">
        <f t="shared" si="66"/>
        <v>260.73168999778255</v>
      </c>
      <c r="AE283" s="51">
        <f t="shared" si="67"/>
        <v>37.836043644946535</v>
      </c>
      <c r="AF283" s="51">
        <v>325622.00260000001</v>
      </c>
      <c r="AG283" s="51">
        <v>514824.64899999998</v>
      </c>
      <c r="AH283" s="51">
        <f t="shared" si="76"/>
        <v>273859.76787411375</v>
      </c>
      <c r="AI283" s="51">
        <f t="shared" si="77"/>
        <v>432985.97068149131</v>
      </c>
      <c r="AJ283" s="50">
        <v>239.90700000000001</v>
      </c>
      <c r="AK283" s="51">
        <v>2306.7869999999998</v>
      </c>
      <c r="AL283" s="51">
        <f t="shared" si="56"/>
        <v>961.53384436469128</v>
      </c>
      <c r="AM283" s="51">
        <v>142.76940659666536</v>
      </c>
      <c r="AN283" s="51">
        <v>3028415.8366099996</v>
      </c>
      <c r="AO283" s="51">
        <v>4850276.6383799994</v>
      </c>
      <c r="AP283" s="51">
        <f t="shared" si="59"/>
        <v>25470.061955828798</v>
      </c>
      <c r="AQ283" s="51">
        <f t="shared" si="60"/>
        <v>40792.56388407162</v>
      </c>
      <c r="AR283" s="51">
        <v>45448.94</v>
      </c>
      <c r="AS283" s="51">
        <f t="shared" si="69"/>
        <v>382.24186508103384</v>
      </c>
      <c r="AT283" s="51">
        <v>2.6350000000020373</v>
      </c>
      <c r="AU283" s="51">
        <v>4030456.6</v>
      </c>
      <c r="AV283" s="51">
        <f t="shared" si="75"/>
        <v>33897.583704089957</v>
      </c>
    </row>
    <row r="284" spans="1:48">
      <c r="A284" s="74">
        <v>42552</v>
      </c>
      <c r="B284" s="43">
        <f t="shared" si="71"/>
        <v>2016</v>
      </c>
      <c r="C284" s="43">
        <f t="shared" si="72"/>
        <v>7</v>
      </c>
      <c r="D284" s="43">
        <v>284</v>
      </c>
      <c r="E284" s="50">
        <v>117.33481981533542</v>
      </c>
      <c r="F284" s="50">
        <v>121.66815529</v>
      </c>
      <c r="G284" s="51">
        <v>108.31549892322147</v>
      </c>
      <c r="H284" s="51">
        <v>86.214055730940814</v>
      </c>
      <c r="I284" s="51">
        <v>140.84321372356646</v>
      </c>
      <c r="J284" s="51">
        <v>103.67440006753685</v>
      </c>
      <c r="K284" s="51">
        <v>118.12131374243468</v>
      </c>
      <c r="L284" s="51">
        <v>108.76712411123326</v>
      </c>
      <c r="M284" s="51">
        <v>120.79855390448178</v>
      </c>
      <c r="N284" s="51">
        <v>119.211</v>
      </c>
      <c r="O284" s="51">
        <v>48.94</v>
      </c>
      <c r="P284" s="51">
        <v>88.869960176052999</v>
      </c>
      <c r="Q284" s="51">
        <v>92.88104267682732</v>
      </c>
      <c r="R284" s="51">
        <v>94.652616218650493</v>
      </c>
      <c r="S284" s="51">
        <f t="shared" si="61"/>
        <v>98.128341706128026</v>
      </c>
      <c r="T284" s="51">
        <v>29770.294999999998</v>
      </c>
      <c r="U284" s="51">
        <v>1601.0360000000001</v>
      </c>
      <c r="V284" s="51">
        <v>31597.383999999998</v>
      </c>
      <c r="W284" s="51">
        <v>4333.4309999999996</v>
      </c>
      <c r="X284" s="51">
        <v>23931.47</v>
      </c>
      <c r="Y284" s="51">
        <v>3332.482</v>
      </c>
      <c r="Z284" s="51">
        <f t="shared" si="62"/>
        <v>320.52068045342173</v>
      </c>
      <c r="AA284" s="51">
        <f t="shared" si="63"/>
        <v>17.237489522707939</v>
      </c>
      <c r="AB284" s="51">
        <f t="shared" si="64"/>
        <v>333.82472944022021</v>
      </c>
      <c r="AC284" s="51">
        <f t="shared" si="65"/>
        <v>45.782474622673277</v>
      </c>
      <c r="AD284" s="51">
        <f t="shared" si="66"/>
        <v>252.83474409959848</v>
      </c>
      <c r="AE284" s="51">
        <f t="shared" si="67"/>
        <v>35.207500153000133</v>
      </c>
      <c r="AF284" s="51">
        <v>366146.84669999999</v>
      </c>
      <c r="AG284" s="51">
        <v>402688.29350000003</v>
      </c>
      <c r="AH284" s="51">
        <f t="shared" si="76"/>
        <v>307141.82978080882</v>
      </c>
      <c r="AI284" s="51">
        <f t="shared" si="77"/>
        <v>337794.57726216543</v>
      </c>
      <c r="AJ284" s="50">
        <v>239.81</v>
      </c>
      <c r="AK284" s="51">
        <v>2241.433</v>
      </c>
      <c r="AL284" s="51">
        <f t="shared" si="56"/>
        <v>934.67036403819691</v>
      </c>
      <c r="AM284" s="51">
        <v>141.73052544734929</v>
      </c>
      <c r="AN284" s="51">
        <v>3051579.38203</v>
      </c>
      <c r="AO284" s="51">
        <v>4894204.9194799997</v>
      </c>
      <c r="AP284" s="51">
        <f t="shared" si="59"/>
        <v>25598.135927305368</v>
      </c>
      <c r="AQ284" s="51">
        <f t="shared" si="60"/>
        <v>41054.977472548671</v>
      </c>
      <c r="AR284" s="51">
        <v>46550.71</v>
      </c>
      <c r="AS284" s="51">
        <f t="shared" si="69"/>
        <v>390.49005544790327</v>
      </c>
      <c r="AT284" s="51">
        <v>2649.0889999999999</v>
      </c>
      <c r="AU284" s="51">
        <v>4070796</v>
      </c>
      <c r="AV284" s="51">
        <f t="shared" si="75"/>
        <v>34147.821929184385</v>
      </c>
    </row>
    <row r="285" spans="1:48">
      <c r="A285" s="74">
        <v>42583</v>
      </c>
      <c r="B285" s="43">
        <f t="shared" si="71"/>
        <v>2016</v>
      </c>
      <c r="C285" s="43">
        <f t="shared" si="72"/>
        <v>8</v>
      </c>
      <c r="D285" s="43">
        <v>285</v>
      </c>
      <c r="E285" s="50">
        <v>118.21190574678211</v>
      </c>
      <c r="F285" s="50">
        <v>124.52028851999999</v>
      </c>
      <c r="G285" s="51">
        <v>109.77883086454176</v>
      </c>
      <c r="H285" s="51">
        <v>86.01557934325109</v>
      </c>
      <c r="I285" s="51">
        <v>139.92223479330252</v>
      </c>
      <c r="J285" s="51">
        <v>101.05957376274819</v>
      </c>
      <c r="K285" s="51">
        <v>122.81968672934399</v>
      </c>
      <c r="L285" s="51">
        <v>110.83406697726024</v>
      </c>
      <c r="M285" s="51">
        <v>123.14488486190416</v>
      </c>
      <c r="N285" s="51">
        <v>119.547</v>
      </c>
      <c r="O285" s="51">
        <v>48.716000000000001</v>
      </c>
      <c r="P285" s="51">
        <v>86.502841742949997</v>
      </c>
      <c r="Q285" s="51">
        <v>92.922718992891546</v>
      </c>
      <c r="R285" s="51">
        <v>94.505544348065371</v>
      </c>
      <c r="S285" s="51">
        <f t="shared" si="61"/>
        <v>98.32515079819629</v>
      </c>
      <c r="T285" s="51">
        <v>32416.732</v>
      </c>
      <c r="U285" s="51">
        <v>1751.2950000000001</v>
      </c>
      <c r="V285" s="51">
        <v>34329.968999999997</v>
      </c>
      <c r="W285" s="51">
        <v>4639.0870000000004</v>
      </c>
      <c r="X285" s="51">
        <v>26089.56</v>
      </c>
      <c r="Y285" s="51">
        <v>3601.3220000000001</v>
      </c>
      <c r="Z285" s="51">
        <f t="shared" si="62"/>
        <v>348.85690336374932</v>
      </c>
      <c r="AA285" s="51">
        <f t="shared" si="63"/>
        <v>18.846790311139859</v>
      </c>
      <c r="AB285" s="51">
        <f t="shared" si="64"/>
        <v>363.25878271820955</v>
      </c>
      <c r="AC285" s="51">
        <f t="shared" si="65"/>
        <v>49.08798771545267</v>
      </c>
      <c r="AD285" s="51">
        <f t="shared" si="66"/>
        <v>276.06380324006972</v>
      </c>
      <c r="AE285" s="51">
        <f t="shared" si="67"/>
        <v>38.106991762687237</v>
      </c>
      <c r="AF285" s="51">
        <v>463769.77960000001</v>
      </c>
      <c r="AG285" s="51">
        <v>514580.01390000002</v>
      </c>
      <c r="AH285" s="51">
        <f t="shared" ref="AH285:AH286" si="78">AF285/$N285*100</f>
        <v>387939.28714229551</v>
      </c>
      <c r="AI285" s="51">
        <f t="shared" ref="AI285:AI286" si="79">AG285/$N285*100</f>
        <v>430441.59527215245</v>
      </c>
      <c r="AJ285" s="50">
        <v>240.30099999999999</v>
      </c>
      <c r="AK285" s="51">
        <v>2268.9699000000001</v>
      </c>
      <c r="AL285" s="51">
        <f t="shared" si="56"/>
        <v>944.21991585553133</v>
      </c>
      <c r="AM285" s="51">
        <v>141.11777364472053</v>
      </c>
      <c r="AN285" s="51">
        <v>3042449.7154700002</v>
      </c>
      <c r="AO285" s="51">
        <v>4893432.3670199998</v>
      </c>
      <c r="AP285" s="51">
        <f t="shared" si="59"/>
        <v>25449.820702066972</v>
      </c>
      <c r="AQ285" s="51">
        <f t="shared" si="60"/>
        <v>40933.125607668946</v>
      </c>
      <c r="AR285" s="51">
        <v>47716.81</v>
      </c>
      <c r="AS285" s="51">
        <f t="shared" si="69"/>
        <v>399.14686274017748</v>
      </c>
      <c r="AT285" s="51">
        <v>96.657999999999447</v>
      </c>
      <c r="AU285" s="51">
        <v>4079610.2</v>
      </c>
      <c r="AV285" s="51">
        <f t="shared" si="75"/>
        <v>34125.575714990759</v>
      </c>
    </row>
    <row r="286" spans="1:48">
      <c r="A286" s="74">
        <v>42614</v>
      </c>
      <c r="B286" s="43">
        <f t="shared" si="71"/>
        <v>2016</v>
      </c>
      <c r="C286" s="43">
        <f t="shared" si="72"/>
        <v>9</v>
      </c>
      <c r="D286" s="43">
        <v>286</v>
      </c>
      <c r="E286" s="50"/>
      <c r="F286" s="50"/>
      <c r="G286" s="51">
        <v>107.42845953726507</v>
      </c>
      <c r="H286" s="51">
        <v>81.731055283314575</v>
      </c>
      <c r="I286" s="51">
        <v>145.45976721096397</v>
      </c>
      <c r="J286" s="51">
        <v>103.76112130577641</v>
      </c>
      <c r="K286" s="51">
        <v>117.92438059723247</v>
      </c>
      <c r="L286" s="51"/>
      <c r="M286" s="51"/>
      <c r="N286" s="51">
        <v>120.277</v>
      </c>
      <c r="O286" s="51">
        <v>48.262</v>
      </c>
      <c r="P286" s="51">
        <v>84.146216244304</v>
      </c>
      <c r="Q286" s="51">
        <v>92.832852642589543</v>
      </c>
      <c r="R286" s="51">
        <v>94.304801321538719</v>
      </c>
      <c r="S286" s="51">
        <f t="shared" si="61"/>
        <v>98.439158284284517</v>
      </c>
      <c r="T286" s="51">
        <v>32620.045999999998</v>
      </c>
      <c r="U286" s="51">
        <v>1892.66</v>
      </c>
      <c r="V286" s="51">
        <v>34227.646000000001</v>
      </c>
      <c r="W286" s="51">
        <v>4755.4459999999999</v>
      </c>
      <c r="X286" s="51">
        <v>25821.055</v>
      </c>
      <c r="Y286" s="51">
        <v>3651.145</v>
      </c>
      <c r="Z286" s="51">
        <f t="shared" si="62"/>
        <v>351.38472072584659</v>
      </c>
      <c r="AA286" s="51">
        <f t="shared" ref="AA286" si="80">U286/Q286</f>
        <v>20.387825496290866</v>
      </c>
      <c r="AB286" s="51">
        <f t="shared" ref="AB286" si="81">V286/$R286</f>
        <v>362.94701351735512</v>
      </c>
      <c r="AC286" s="51">
        <f t="shared" ref="AC286" si="82">W286/$R286</f>
        <v>50.426340264330541</v>
      </c>
      <c r="AD286" s="51">
        <f t="shared" ref="AD286" si="83">X286/$R286</f>
        <v>273.80424578767025</v>
      </c>
      <c r="AE286" s="51">
        <f t="shared" ref="AE286" si="84">Y286/$R286</f>
        <v>38.716427465354279</v>
      </c>
      <c r="AF286" s="51">
        <v>328459.38290000003</v>
      </c>
      <c r="AG286" s="51">
        <v>380276.73619999998</v>
      </c>
      <c r="AH286" s="51">
        <f t="shared" si="78"/>
        <v>273085.77940919716</v>
      </c>
      <c r="AI286" s="51">
        <f t="shared" si="79"/>
        <v>316167.46027918882</v>
      </c>
      <c r="AJ286" s="50">
        <v>241.00200000000001</v>
      </c>
      <c r="AK286" s="51">
        <v>2378.1709999999998</v>
      </c>
      <c r="AL286" s="51">
        <f t="shared" si="56"/>
        <v>986.78475697297097</v>
      </c>
      <c r="AM286" s="51">
        <v>146.01688291102718</v>
      </c>
      <c r="AN286" s="51">
        <v>3072126.9514699997</v>
      </c>
      <c r="AO286" s="51">
        <v>4913038.24902</v>
      </c>
      <c r="AP286" s="51">
        <f t="shared" si="59"/>
        <v>25542.098252118027</v>
      </c>
      <c r="AQ286" s="51">
        <f t="shared" si="60"/>
        <v>40847.695311821881</v>
      </c>
      <c r="AR286" s="51">
        <v>47119.28</v>
      </c>
      <c r="AS286" s="51">
        <f t="shared" si="69"/>
        <v>391.75636239680068</v>
      </c>
      <c r="AT286" s="51">
        <v>4271.0810000000056</v>
      </c>
      <c r="AU286" s="51">
        <v>4146885.7</v>
      </c>
      <c r="AV286" s="51">
        <f t="shared" si="75"/>
        <v>34477.794590819525</v>
      </c>
    </row>
    <row r="287" spans="1:48">
      <c r="A287" s="74">
        <v>42644</v>
      </c>
      <c r="B287" s="43">
        <f t="shared" si="71"/>
        <v>2016</v>
      </c>
      <c r="C287" s="43">
        <f t="shared" si="72"/>
        <v>10</v>
      </c>
      <c r="D287" s="43">
        <v>287</v>
      </c>
      <c r="E287" s="50"/>
      <c r="F287" s="50"/>
      <c r="G287" s="51"/>
      <c r="H287" s="51"/>
      <c r="I287" s="51"/>
      <c r="J287" s="51"/>
      <c r="K287" s="51"/>
      <c r="L287" s="51"/>
      <c r="M287" s="51"/>
      <c r="N287" s="51">
        <v>121.00700000000001</v>
      </c>
      <c r="O287" s="51">
        <v>47.981999999999999</v>
      </c>
      <c r="P287" s="51">
        <v>84.973384228068994</v>
      </c>
      <c r="Q287" s="51">
        <v>93.54052035665984</v>
      </c>
      <c r="R287" s="51">
        <v>95.009453265213708</v>
      </c>
      <c r="S287" s="51">
        <f t="shared" si="61"/>
        <v>98.453908681640954</v>
      </c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0"/>
      <c r="AK287" s="51"/>
      <c r="AL287" s="51"/>
      <c r="AM287" s="51"/>
      <c r="AN287" s="51"/>
      <c r="AO287" s="51"/>
      <c r="AP287" s="51"/>
      <c r="AQ287" s="51"/>
      <c r="AR287" s="51">
        <v>48011.5</v>
      </c>
      <c r="AS287" s="51">
        <f t="shared" si="69"/>
        <v>396.76630277587248</v>
      </c>
      <c r="AT287" s="51"/>
      <c r="AU287" s="51"/>
      <c r="AV287" s="51"/>
    </row>
    <row r="288" spans="1:48">
      <c r="A288" s="74">
        <v>42675</v>
      </c>
      <c r="B288" s="43">
        <f t="shared" si="71"/>
        <v>2016</v>
      </c>
      <c r="C288" s="43">
        <f t="shared" si="72"/>
        <v>11</v>
      </c>
      <c r="D288" s="43">
        <v>288</v>
      </c>
      <c r="E288" s="50"/>
      <c r="F288" s="50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>
        <v>92.196336717146366</v>
      </c>
      <c r="R288" s="51">
        <v>92.381625604171859</v>
      </c>
      <c r="S288" s="51">
        <f t="shared" si="61"/>
        <v>99.799431016921687</v>
      </c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0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</row>
    <row r="289" spans="1:48">
      <c r="A289" s="74">
        <v>42705</v>
      </c>
      <c r="B289" s="43">
        <f t="shared" si="71"/>
        <v>2016</v>
      </c>
      <c r="C289" s="43">
        <f t="shared" si="72"/>
        <v>12</v>
      </c>
      <c r="D289" s="43">
        <v>289</v>
      </c>
      <c r="E289" s="50"/>
      <c r="F289" s="50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>
        <v>92.196336717146366</v>
      </c>
      <c r="R289" s="51">
        <v>92.381625604171859</v>
      </c>
      <c r="S289" s="51">
        <f t="shared" si="61"/>
        <v>99.799431016921687</v>
      </c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0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</row>
    <row r="290" spans="1:48">
      <c r="A290" s="74">
        <v>42736</v>
      </c>
      <c r="B290" s="43">
        <f t="shared" si="71"/>
        <v>2017</v>
      </c>
      <c r="C290" s="43">
        <f t="shared" si="72"/>
        <v>1</v>
      </c>
      <c r="D290" s="43">
        <v>290</v>
      </c>
      <c r="E290" s="50"/>
      <c r="F290" s="50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0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</row>
    <row r="291" spans="1:48">
      <c r="A291" s="74">
        <v>42767</v>
      </c>
      <c r="B291" s="43">
        <f t="shared" si="71"/>
        <v>2017</v>
      </c>
      <c r="C291" s="43">
        <f t="shared" si="72"/>
        <v>2</v>
      </c>
      <c r="D291" s="43">
        <v>291</v>
      </c>
      <c r="E291" s="50"/>
      <c r="F291" s="50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0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</row>
    <row r="292" spans="1:48">
      <c r="A292" s="74">
        <v>42795</v>
      </c>
      <c r="B292" s="43">
        <f t="shared" si="71"/>
        <v>2017</v>
      </c>
      <c r="C292" s="43">
        <f t="shared" si="72"/>
        <v>3</v>
      </c>
      <c r="D292" s="43">
        <v>292</v>
      </c>
      <c r="E292" s="50"/>
      <c r="F292" s="50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0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</row>
    <row r="293" spans="1:48">
      <c r="A293" s="74">
        <v>42826</v>
      </c>
      <c r="B293" s="43">
        <f t="shared" si="71"/>
        <v>2017</v>
      </c>
      <c r="C293" s="43">
        <f t="shared" si="72"/>
        <v>4</v>
      </c>
      <c r="D293" s="43">
        <v>293</v>
      </c>
      <c r="E293" s="50"/>
      <c r="F293" s="50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0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</row>
    <row r="294" spans="1:48">
      <c r="A294" s="74">
        <v>42856</v>
      </c>
      <c r="B294" s="43">
        <f t="shared" si="71"/>
        <v>2017</v>
      </c>
      <c r="C294" s="43">
        <f t="shared" si="72"/>
        <v>5</v>
      </c>
      <c r="D294" s="43">
        <v>294</v>
      </c>
      <c r="E294" s="50"/>
      <c r="F294" s="50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0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</row>
    <row r="295" spans="1:48">
      <c r="A295" s="74">
        <v>42887</v>
      </c>
      <c r="B295" s="43">
        <f t="shared" si="71"/>
        <v>2017</v>
      </c>
      <c r="C295" s="43">
        <f t="shared" si="72"/>
        <v>6</v>
      </c>
      <c r="D295" s="43">
        <v>295</v>
      </c>
      <c r="E295" s="50"/>
      <c r="F295" s="50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0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</row>
    <row r="296" spans="1:48">
      <c r="A296" s="74">
        <v>42917</v>
      </c>
      <c r="B296" s="43">
        <f t="shared" si="71"/>
        <v>2017</v>
      </c>
      <c r="C296" s="43">
        <f t="shared" si="72"/>
        <v>7</v>
      </c>
      <c r="D296" s="43">
        <v>296</v>
      </c>
      <c r="E296" s="50"/>
      <c r="F296" s="50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0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</row>
    <row r="297" spans="1:48">
      <c r="A297" s="74">
        <v>42948</v>
      </c>
      <c r="B297" s="43">
        <f t="shared" si="71"/>
        <v>2017</v>
      </c>
      <c r="C297" s="43">
        <f t="shared" si="72"/>
        <v>8</v>
      </c>
      <c r="D297" s="43">
        <v>297</v>
      </c>
      <c r="E297" s="50"/>
      <c r="F297" s="50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0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</row>
    <row r="298" spans="1:48">
      <c r="A298" s="74">
        <v>42979</v>
      </c>
      <c r="B298" s="43">
        <f t="shared" si="71"/>
        <v>2017</v>
      </c>
      <c r="C298" s="43">
        <f t="shared" si="72"/>
        <v>9</v>
      </c>
      <c r="D298" s="43">
        <v>298</v>
      </c>
      <c r="E298" s="50"/>
      <c r="F298" s="50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0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</row>
    <row r="299" spans="1:48">
      <c r="A299" s="74">
        <v>43009</v>
      </c>
      <c r="B299" s="43">
        <f t="shared" si="71"/>
        <v>2017</v>
      </c>
      <c r="C299" s="43">
        <f t="shared" si="72"/>
        <v>10</v>
      </c>
      <c r="D299" s="43">
        <v>299</v>
      </c>
      <c r="E299" s="50"/>
      <c r="F299" s="50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0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</row>
    <row r="300" spans="1:48">
      <c r="A300" s="74">
        <v>43040</v>
      </c>
      <c r="B300" s="43">
        <f t="shared" si="71"/>
        <v>2017</v>
      </c>
      <c r="C300" s="43">
        <f t="shared" si="72"/>
        <v>11</v>
      </c>
      <c r="D300" s="43">
        <v>300</v>
      </c>
      <c r="E300" s="50"/>
      <c r="F300" s="50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0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</row>
    <row r="301" spans="1:48">
      <c r="A301" s="74">
        <v>43070</v>
      </c>
      <c r="B301" s="43">
        <f t="shared" si="71"/>
        <v>2017</v>
      </c>
      <c r="C301" s="43">
        <f t="shared" si="72"/>
        <v>12</v>
      </c>
      <c r="D301" s="43">
        <v>301</v>
      </c>
      <c r="E301" s="50"/>
      <c r="F301" s="50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0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</row>
    <row r="302" spans="1:48">
      <c r="A302" s="76"/>
      <c r="G302" s="44"/>
      <c r="Q302" s="44"/>
      <c r="S302" s="77"/>
      <c r="AJ302" s="78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</row>
    <row r="303" spans="1:48">
      <c r="G303" s="44"/>
      <c r="Q303" s="44"/>
      <c r="AJ303" s="78"/>
    </row>
    <row r="304" spans="1:48" s="10" customFormat="1" ht="77.25" customHeight="1">
      <c r="A304" s="52" t="s">
        <v>69</v>
      </c>
      <c r="B304" s="52"/>
      <c r="C304" s="52"/>
      <c r="D304" s="52"/>
      <c r="E304" s="45" t="s">
        <v>80</v>
      </c>
      <c r="F304" s="45" t="s">
        <v>122</v>
      </c>
      <c r="G304" s="46" t="s">
        <v>71</v>
      </c>
      <c r="H304" s="46" t="s">
        <v>88</v>
      </c>
      <c r="I304" s="46" t="s">
        <v>89</v>
      </c>
      <c r="J304" s="46" t="s">
        <v>73</v>
      </c>
      <c r="K304" s="46" t="s">
        <v>72</v>
      </c>
      <c r="L304" s="46" t="s">
        <v>90</v>
      </c>
      <c r="M304" s="46" t="s">
        <v>91</v>
      </c>
      <c r="N304" s="46" t="s">
        <v>70</v>
      </c>
      <c r="O304" s="46" t="s">
        <v>103</v>
      </c>
      <c r="P304" s="46" t="s">
        <v>104</v>
      </c>
      <c r="Q304" s="10" t="s">
        <v>111</v>
      </c>
      <c r="R304" s="10" t="s">
        <v>112</v>
      </c>
      <c r="S304" s="10" t="s">
        <v>115</v>
      </c>
      <c r="T304" s="46" t="s">
        <v>92</v>
      </c>
      <c r="U304" s="46" t="s">
        <v>93</v>
      </c>
      <c r="V304" s="46" t="s">
        <v>95</v>
      </c>
      <c r="W304" s="46" t="s">
        <v>94</v>
      </c>
      <c r="X304" s="46" t="s">
        <v>74</v>
      </c>
      <c r="Y304" s="46" t="s">
        <v>75</v>
      </c>
      <c r="Z304" s="46" t="s">
        <v>96</v>
      </c>
      <c r="AA304" s="46" t="s">
        <v>97</v>
      </c>
      <c r="AB304" s="46" t="s">
        <v>98</v>
      </c>
      <c r="AC304" s="46" t="s">
        <v>76</v>
      </c>
      <c r="AD304" s="46" t="s">
        <v>77</v>
      </c>
      <c r="AE304" s="46" t="s">
        <v>78</v>
      </c>
      <c r="AF304" s="46" t="s">
        <v>101</v>
      </c>
      <c r="AG304" s="46" t="s">
        <v>102</v>
      </c>
      <c r="AH304" s="46" t="s">
        <v>99</v>
      </c>
      <c r="AI304" s="46" t="s">
        <v>100</v>
      </c>
      <c r="AJ304" s="80" t="s">
        <v>79</v>
      </c>
      <c r="AK304" s="10" t="s">
        <v>118</v>
      </c>
      <c r="AL304" s="10" t="s">
        <v>117</v>
      </c>
      <c r="AM304" s="10" t="s">
        <v>202</v>
      </c>
      <c r="AN304" s="10" t="s">
        <v>207</v>
      </c>
      <c r="AO304" s="10" t="s">
        <v>208</v>
      </c>
      <c r="AP304" s="10" t="s">
        <v>209</v>
      </c>
      <c r="AQ304" s="10" t="s">
        <v>210</v>
      </c>
      <c r="AR304" s="10" t="s">
        <v>215</v>
      </c>
      <c r="AS304" s="10" t="s">
        <v>216</v>
      </c>
      <c r="AT304" s="10" t="s">
        <v>218</v>
      </c>
      <c r="AU304" s="10" t="s">
        <v>222</v>
      </c>
    </row>
    <row r="305" spans="1:48" s="82" customFormat="1" ht="135" customHeight="1">
      <c r="A305" s="81" t="s">
        <v>5</v>
      </c>
      <c r="B305" s="81"/>
      <c r="C305" s="81"/>
      <c r="D305" s="81"/>
      <c r="E305" s="49" t="s">
        <v>33</v>
      </c>
      <c r="F305" s="49" t="s">
        <v>124</v>
      </c>
      <c r="G305" s="42" t="s">
        <v>32</v>
      </c>
      <c r="H305" s="42" t="s">
        <v>84</v>
      </c>
      <c r="I305" s="42" t="s">
        <v>85</v>
      </c>
      <c r="J305" s="42" t="s">
        <v>86</v>
      </c>
      <c r="K305" s="42" t="s">
        <v>87</v>
      </c>
      <c r="L305" s="47" t="s">
        <v>199</v>
      </c>
      <c r="M305" s="47" t="s">
        <v>200</v>
      </c>
      <c r="N305" s="42" t="s">
        <v>191</v>
      </c>
      <c r="O305" s="42" t="s">
        <v>109</v>
      </c>
      <c r="P305" s="42" t="s">
        <v>110</v>
      </c>
      <c r="Q305" s="82" t="s">
        <v>113</v>
      </c>
      <c r="R305" s="82" t="s">
        <v>113</v>
      </c>
      <c r="S305" s="82" t="s">
        <v>113</v>
      </c>
      <c r="T305" s="42" t="s">
        <v>43</v>
      </c>
      <c r="U305" s="42" t="s">
        <v>45</v>
      </c>
      <c r="V305" s="42" t="s">
        <v>46</v>
      </c>
      <c r="W305" s="42" t="s">
        <v>48</v>
      </c>
      <c r="X305" s="42" t="s">
        <v>49</v>
      </c>
      <c r="Y305" s="42" t="s">
        <v>52</v>
      </c>
      <c r="Z305" s="42"/>
      <c r="AA305" s="42"/>
      <c r="AB305" s="42"/>
      <c r="AC305" s="42"/>
      <c r="AD305" s="42"/>
      <c r="AE305" s="42"/>
      <c r="AF305" s="42" t="s">
        <v>38</v>
      </c>
      <c r="AG305" s="42" t="s">
        <v>39</v>
      </c>
      <c r="AH305" s="42"/>
      <c r="AI305" s="42"/>
      <c r="AJ305" s="83" t="s">
        <v>130</v>
      </c>
      <c r="AK305" s="82" t="s">
        <v>119</v>
      </c>
      <c r="AM305" s="48" t="s">
        <v>191</v>
      </c>
      <c r="AN305" s="48" t="s">
        <v>191</v>
      </c>
      <c r="AO305" s="48" t="s">
        <v>191</v>
      </c>
      <c r="AR305" s="48" t="s">
        <v>217</v>
      </c>
      <c r="AT305" s="48" t="s">
        <v>219</v>
      </c>
      <c r="AU305" s="48" t="s">
        <v>221</v>
      </c>
    </row>
    <row r="306" spans="1:48" s="82" customFormat="1">
      <c r="A306" s="81" t="s">
        <v>6</v>
      </c>
      <c r="B306" s="81"/>
      <c r="C306" s="81"/>
      <c r="D306" s="81"/>
      <c r="E306" s="42" t="s">
        <v>35</v>
      </c>
      <c r="F306" s="42" t="s">
        <v>35</v>
      </c>
      <c r="G306" s="42" t="s">
        <v>35</v>
      </c>
      <c r="H306" s="42" t="s">
        <v>35</v>
      </c>
      <c r="I306" s="42" t="s">
        <v>35</v>
      </c>
      <c r="J306" s="42" t="s">
        <v>35</v>
      </c>
      <c r="K306" s="42" t="s">
        <v>35</v>
      </c>
      <c r="L306" s="42" t="s">
        <v>35</v>
      </c>
      <c r="M306" s="42" t="s">
        <v>35</v>
      </c>
      <c r="N306" s="42"/>
      <c r="O306" s="42" t="s">
        <v>35</v>
      </c>
      <c r="P306" s="42" t="s">
        <v>35</v>
      </c>
      <c r="Q306" s="42"/>
      <c r="R306" s="42"/>
      <c r="S306" s="42"/>
      <c r="T306" s="42" t="s">
        <v>35</v>
      </c>
      <c r="U306" s="42" t="s">
        <v>35</v>
      </c>
      <c r="V306" s="42" t="s">
        <v>35</v>
      </c>
      <c r="W306" s="42" t="s">
        <v>35</v>
      </c>
      <c r="X306" s="42" t="s">
        <v>35</v>
      </c>
      <c r="Y306" s="42" t="s">
        <v>35</v>
      </c>
      <c r="Z306" s="42"/>
      <c r="AA306" s="42"/>
      <c r="AB306" s="42"/>
      <c r="AC306" s="42"/>
      <c r="AD306" s="42"/>
      <c r="AE306" s="42"/>
      <c r="AF306" s="42" t="s">
        <v>42</v>
      </c>
      <c r="AG306" s="42"/>
      <c r="AH306" s="42"/>
      <c r="AI306" s="42"/>
      <c r="AJ306" s="83" t="s">
        <v>131</v>
      </c>
      <c r="AK306" s="82" t="s">
        <v>35</v>
      </c>
      <c r="AN306" s="48" t="s">
        <v>211</v>
      </c>
      <c r="AO306" s="48" t="s">
        <v>211</v>
      </c>
      <c r="AP306" s="48" t="s">
        <v>212</v>
      </c>
      <c r="AQ306" s="48" t="s">
        <v>212</v>
      </c>
      <c r="AR306" s="48"/>
      <c r="AS306" s="48"/>
      <c r="AT306" s="48"/>
      <c r="AU306" s="48" t="s">
        <v>211</v>
      </c>
      <c r="AV306" s="48" t="s">
        <v>212</v>
      </c>
    </row>
    <row r="307" spans="1:48" s="82" customFormat="1" ht="105">
      <c r="A307" s="81" t="s">
        <v>7</v>
      </c>
      <c r="B307" s="81"/>
      <c r="C307" s="81"/>
      <c r="D307" s="81"/>
      <c r="E307" s="84" t="s">
        <v>125</v>
      </c>
      <c r="F307" s="84" t="s">
        <v>153</v>
      </c>
      <c r="G307" s="85" t="s">
        <v>27</v>
      </c>
      <c r="H307" s="42"/>
      <c r="I307" s="42"/>
      <c r="J307" s="42"/>
      <c r="K307" s="42"/>
      <c r="L307" s="85" t="s">
        <v>28</v>
      </c>
      <c r="M307" s="85" t="s">
        <v>29</v>
      </c>
      <c r="N307" s="85"/>
      <c r="O307" s="85" t="s">
        <v>105</v>
      </c>
      <c r="P307" s="85" t="s">
        <v>108</v>
      </c>
      <c r="Q307" s="86" t="s">
        <v>190</v>
      </c>
      <c r="R307" s="86" t="s">
        <v>190</v>
      </c>
      <c r="S307" s="86" t="s">
        <v>190</v>
      </c>
      <c r="T307" s="85" t="s">
        <v>135</v>
      </c>
      <c r="U307" s="42"/>
      <c r="V307" s="42"/>
      <c r="W307" s="42"/>
      <c r="X307" s="42"/>
      <c r="Y307" s="85" t="s">
        <v>145</v>
      </c>
      <c r="Z307" s="42"/>
      <c r="AA307" s="42"/>
      <c r="AB307" s="42"/>
      <c r="AC307" s="42"/>
      <c r="AD307" s="42"/>
      <c r="AE307" s="42"/>
      <c r="AF307" s="85" t="s">
        <v>40</v>
      </c>
      <c r="AG307" s="42"/>
      <c r="AH307" s="42"/>
      <c r="AI307" s="42"/>
      <c r="AJ307" s="87" t="s">
        <v>132</v>
      </c>
      <c r="AK307" s="86" t="s">
        <v>116</v>
      </c>
      <c r="AN307" s="86"/>
      <c r="AO307" s="86"/>
      <c r="AR307" s="86"/>
      <c r="AU307" s="89" t="s">
        <v>224</v>
      </c>
    </row>
    <row r="308" spans="1:48" s="82" customFormat="1" ht="165">
      <c r="A308" s="81" t="s">
        <v>8</v>
      </c>
      <c r="B308" s="81"/>
      <c r="C308" s="81"/>
      <c r="D308" s="81"/>
      <c r="E308" s="49" t="s">
        <v>126</v>
      </c>
      <c r="F308" s="49" t="s">
        <v>127</v>
      </c>
      <c r="G308" s="42" t="s">
        <v>188</v>
      </c>
      <c r="H308" s="42" t="s">
        <v>196</v>
      </c>
      <c r="I308" s="42" t="s">
        <v>196</v>
      </c>
      <c r="J308" s="42" t="s">
        <v>196</v>
      </c>
      <c r="K308" s="42" t="s">
        <v>196</v>
      </c>
      <c r="L308" s="42" t="s">
        <v>20</v>
      </c>
      <c r="M308" s="42" t="s">
        <v>31</v>
      </c>
      <c r="N308" s="42"/>
      <c r="O308" s="42"/>
      <c r="P308" s="42"/>
      <c r="Q308" s="82" t="s">
        <v>128</v>
      </c>
      <c r="T308" s="42" t="s">
        <v>53</v>
      </c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 t="s">
        <v>41</v>
      </c>
      <c r="AG308" s="42" t="s">
        <v>129</v>
      </c>
      <c r="AH308" s="42"/>
      <c r="AI308" s="42"/>
      <c r="AJ308" s="83"/>
      <c r="AK308" s="82" t="s">
        <v>120</v>
      </c>
      <c r="AU308" s="48" t="s">
        <v>225</v>
      </c>
    </row>
    <row r="309" spans="1:48" s="82" customFormat="1" ht="30" customHeight="1">
      <c r="A309" s="81" t="s">
        <v>14</v>
      </c>
      <c r="B309" s="81"/>
      <c r="C309" s="81"/>
      <c r="D309" s="81"/>
      <c r="E309" s="49"/>
      <c r="F309" s="84" t="s">
        <v>187</v>
      </c>
      <c r="G309" s="72" t="s">
        <v>189</v>
      </c>
      <c r="H309" s="72" t="s">
        <v>189</v>
      </c>
      <c r="I309" s="72" t="s">
        <v>189</v>
      </c>
      <c r="J309" s="72" t="s">
        <v>189</v>
      </c>
      <c r="K309" s="72" t="s">
        <v>189</v>
      </c>
      <c r="L309" s="42" t="s">
        <v>192</v>
      </c>
      <c r="M309" s="42" t="s">
        <v>193</v>
      </c>
      <c r="N309" s="42"/>
      <c r="O309" s="42"/>
      <c r="P309" s="42"/>
      <c r="T309" s="42"/>
      <c r="U309" s="42"/>
      <c r="V309" s="42"/>
      <c r="W309" s="42"/>
      <c r="X309" s="42"/>
      <c r="Y309" s="42"/>
      <c r="AF309" s="42"/>
      <c r="AJ309" s="83"/>
      <c r="AU309" s="48" t="s">
        <v>226</v>
      </c>
    </row>
    <row r="310" spans="1:48" ht="15" customHeight="1"/>
    <row r="311" spans="1:48" ht="15" customHeight="1"/>
    <row r="313" spans="1:48" ht="30" customHeight="1"/>
    <row r="314" spans="1:48" ht="30" customHeight="1"/>
    <row r="315" spans="1:48" ht="30" customHeight="1"/>
  </sheetData>
  <hyperlinks>
    <hyperlink ref="O307" r:id="rId1"/>
    <hyperlink ref="P307" r:id="rId2"/>
    <hyperlink ref="AK307" r:id="rId3" location="D11000390"/>
    <hyperlink ref="T307" r:id="rId4"/>
    <hyperlink ref="AF307" r:id="rId5"/>
    <hyperlink ref="G307" r:id="rId6"/>
    <hyperlink ref="E307" r:id="rId7"/>
    <hyperlink ref="L307" r:id="rId8"/>
    <hyperlink ref="M307" r:id="rId9"/>
    <hyperlink ref="Y307" r:id="rId10" location="D100005200070009000100050"/>
    <hyperlink ref="F309" r:id="rId11"/>
    <hyperlink ref="AU307" r:id="rId12"/>
  </hyperlinks>
  <pageMargins left="0.7" right="0.7" top="0.75" bottom="0.75" header="0.3" footer="0.3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N31"/>
  <sheetViews>
    <sheetView zoomScale="80" zoomScaleNormal="80" workbookViewId="0">
      <selection activeCell="G1" sqref="G1"/>
    </sheetView>
  </sheetViews>
  <sheetFormatPr defaultRowHeight="15"/>
  <cols>
    <col min="1" max="1" width="30.28515625" style="5" customWidth="1"/>
    <col min="2" max="16384" width="9.140625" style="5"/>
  </cols>
  <sheetData>
    <row r="1" spans="1:14"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</row>
    <row r="2" spans="1:14">
      <c r="A2" s="6" t="s">
        <v>157</v>
      </c>
      <c r="B2" s="5">
        <v>95</v>
      </c>
      <c r="C2" s="23">
        <v>1</v>
      </c>
      <c r="D2" s="23">
        <v>1</v>
      </c>
      <c r="E2" s="23">
        <v>1</v>
      </c>
      <c r="F2" s="23">
        <v>0</v>
      </c>
      <c r="G2" s="23">
        <v>1</v>
      </c>
      <c r="H2" s="23">
        <v>1</v>
      </c>
      <c r="I2" s="23">
        <v>0</v>
      </c>
      <c r="J2" s="23">
        <v>1</v>
      </c>
      <c r="K2" s="23">
        <v>1</v>
      </c>
      <c r="L2" s="24">
        <v>23.737702196000001</v>
      </c>
      <c r="M2" s="24">
        <v>122443.474364518</v>
      </c>
      <c r="N2" s="24">
        <v>24.540486999999999</v>
      </c>
    </row>
    <row r="3" spans="1:14">
      <c r="A3" s="6" t="s">
        <v>158</v>
      </c>
      <c r="B3" s="5">
        <v>284</v>
      </c>
      <c r="C3" s="23">
        <v>1</v>
      </c>
      <c r="D3" s="23">
        <v>1</v>
      </c>
      <c r="E3" s="23">
        <v>0</v>
      </c>
      <c r="F3" s="23">
        <v>3</v>
      </c>
      <c r="G3" s="23">
        <v>1</v>
      </c>
      <c r="H3" s="23">
        <v>0</v>
      </c>
      <c r="I3" s="23">
        <v>0</v>
      </c>
      <c r="J3" s="23">
        <v>1</v>
      </c>
      <c r="K3" s="23">
        <v>1</v>
      </c>
      <c r="L3" s="24">
        <v>-8.5967921979999993</v>
      </c>
      <c r="M3" s="24">
        <v>1.2280006E-2</v>
      </c>
      <c r="N3" s="24">
        <v>51.972898999999998</v>
      </c>
    </row>
    <row r="4" spans="1:14">
      <c r="A4" s="6" t="s">
        <v>159</v>
      </c>
      <c r="B4" s="5">
        <v>104</v>
      </c>
      <c r="C4" s="23">
        <v>1</v>
      </c>
      <c r="D4" s="23">
        <v>1</v>
      </c>
      <c r="E4" s="23">
        <v>1</v>
      </c>
      <c r="F4" s="23">
        <v>0</v>
      </c>
      <c r="G4" s="23">
        <v>1</v>
      </c>
      <c r="H4" s="23">
        <v>1</v>
      </c>
      <c r="I4" s="23">
        <v>0</v>
      </c>
      <c r="J4" s="23">
        <v>1</v>
      </c>
      <c r="K4" s="23">
        <v>1</v>
      </c>
      <c r="L4" s="24">
        <v>1.1197089790000001</v>
      </c>
      <c r="M4" s="24">
        <v>1.621238583</v>
      </c>
      <c r="N4" s="24">
        <v>19.919996000000001</v>
      </c>
    </row>
    <row r="5" spans="1:14">
      <c r="A5" s="6" t="s">
        <v>160</v>
      </c>
      <c r="B5" s="5">
        <v>285</v>
      </c>
      <c r="C5" s="23">
        <v>1</v>
      </c>
      <c r="D5" s="23">
        <v>1</v>
      </c>
      <c r="E5" s="23">
        <v>0</v>
      </c>
      <c r="F5" s="23">
        <v>3</v>
      </c>
      <c r="G5" s="23">
        <v>1</v>
      </c>
      <c r="H5" s="23">
        <v>1</v>
      </c>
      <c r="I5" s="23">
        <v>0</v>
      </c>
      <c r="J5" s="23">
        <v>1</v>
      </c>
      <c r="K5" s="23">
        <v>1</v>
      </c>
      <c r="L5" s="24">
        <v>0.94386381600000002</v>
      </c>
      <c r="M5" s="24">
        <v>1.4368550449999999</v>
      </c>
      <c r="N5" s="24">
        <v>49.713617999999997</v>
      </c>
    </row>
    <row r="6" spans="1:14">
      <c r="A6" s="6" t="s">
        <v>161</v>
      </c>
      <c r="B6" s="5">
        <v>285</v>
      </c>
      <c r="C6" s="23">
        <v>1</v>
      </c>
      <c r="D6" s="23">
        <v>1</v>
      </c>
      <c r="E6" s="23">
        <v>0</v>
      </c>
      <c r="F6" s="23">
        <v>3</v>
      </c>
      <c r="G6" s="23">
        <v>1</v>
      </c>
      <c r="H6" s="23">
        <v>0</v>
      </c>
      <c r="I6" s="23">
        <v>0</v>
      </c>
      <c r="J6" s="23">
        <v>1</v>
      </c>
      <c r="K6" s="23">
        <v>1</v>
      </c>
      <c r="L6" s="24">
        <v>1.3644777180000001</v>
      </c>
      <c r="M6" s="24">
        <v>1.8491518499999999</v>
      </c>
      <c r="N6" s="24">
        <v>12.05771</v>
      </c>
    </row>
    <row r="7" spans="1:14">
      <c r="A7" s="6" t="s">
        <v>162</v>
      </c>
      <c r="B7" s="5">
        <v>285</v>
      </c>
      <c r="C7" s="23">
        <v>1</v>
      </c>
      <c r="D7" s="23">
        <v>1</v>
      </c>
      <c r="E7" s="23">
        <v>0</v>
      </c>
      <c r="F7" s="23">
        <v>0</v>
      </c>
      <c r="G7" s="23">
        <v>1</v>
      </c>
      <c r="H7" s="23">
        <v>1</v>
      </c>
      <c r="I7" s="23">
        <v>0</v>
      </c>
      <c r="J7" s="23">
        <v>1</v>
      </c>
      <c r="K7" s="23">
        <v>1</v>
      </c>
      <c r="L7" s="24">
        <v>-7.4813432080000002</v>
      </c>
      <c r="M7" s="24">
        <v>2.2565175999999999E-2</v>
      </c>
      <c r="N7" s="24">
        <v>26.551494000000002</v>
      </c>
    </row>
    <row r="8" spans="1:14">
      <c r="A8" s="6" t="s">
        <v>163</v>
      </c>
      <c r="B8" s="5">
        <v>285</v>
      </c>
      <c r="C8" s="23">
        <v>1</v>
      </c>
      <c r="D8" s="23">
        <v>1</v>
      </c>
      <c r="E8" s="23">
        <v>0</v>
      </c>
      <c r="F8" s="23">
        <v>0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4">
        <v>1.867855499</v>
      </c>
      <c r="M8" s="24">
        <v>2.4392254179999999</v>
      </c>
      <c r="N8" s="24">
        <v>30.048684000000002</v>
      </c>
    </row>
    <row r="9" spans="1:14">
      <c r="A9" s="6" t="s">
        <v>164</v>
      </c>
      <c r="B9" s="5">
        <v>285</v>
      </c>
      <c r="C9" s="23">
        <v>1</v>
      </c>
      <c r="D9" s="23">
        <v>1</v>
      </c>
      <c r="E9" s="23">
        <v>0</v>
      </c>
      <c r="F9" s="23">
        <v>3</v>
      </c>
      <c r="G9" s="23">
        <v>1</v>
      </c>
      <c r="H9" s="23">
        <v>1</v>
      </c>
      <c r="I9" s="23">
        <v>0</v>
      </c>
      <c r="J9" s="23">
        <v>1</v>
      </c>
      <c r="K9" s="23">
        <v>1</v>
      </c>
      <c r="L9" s="24">
        <v>-7.2834079249999997</v>
      </c>
      <c r="M9" s="24">
        <v>2.4703723E-2</v>
      </c>
      <c r="N9" s="24">
        <v>53.059589000000003</v>
      </c>
    </row>
    <row r="10" spans="1:14">
      <c r="A10" s="6" t="s">
        <v>165</v>
      </c>
      <c r="B10" s="5">
        <v>284</v>
      </c>
      <c r="C10" s="23">
        <v>1</v>
      </c>
      <c r="D10" s="23">
        <v>1</v>
      </c>
      <c r="E10" s="23">
        <v>0</v>
      </c>
      <c r="F10" s="23">
        <v>3</v>
      </c>
      <c r="G10" s="23">
        <v>1</v>
      </c>
      <c r="H10" s="23">
        <v>1</v>
      </c>
      <c r="I10" s="23">
        <v>0</v>
      </c>
      <c r="J10" s="23">
        <v>1</v>
      </c>
      <c r="K10" s="23">
        <v>1</v>
      </c>
      <c r="L10" s="24">
        <v>1.8445396599999999</v>
      </c>
      <c r="M10" s="24">
        <v>2.2916963020000001</v>
      </c>
      <c r="N10" s="24">
        <v>39.796433</v>
      </c>
    </row>
    <row r="11" spans="1:14">
      <c r="A11" s="6" t="s">
        <v>166</v>
      </c>
      <c r="B11" s="5">
        <v>284</v>
      </c>
      <c r="C11" s="23">
        <v>1</v>
      </c>
      <c r="D11" s="23">
        <v>1</v>
      </c>
      <c r="E11" s="23">
        <v>0</v>
      </c>
      <c r="F11" s="23">
        <v>3</v>
      </c>
      <c r="G11" s="23">
        <v>1</v>
      </c>
      <c r="H11" s="23">
        <v>1</v>
      </c>
      <c r="I11" s="23">
        <v>0</v>
      </c>
      <c r="J11" s="23">
        <v>1</v>
      </c>
      <c r="K11" s="23">
        <v>1</v>
      </c>
      <c r="L11" s="24">
        <v>-8.3243062919999993</v>
      </c>
      <c r="M11" s="24">
        <v>1.4191235999999999E-2</v>
      </c>
      <c r="N11" s="24">
        <v>40.740189999999998</v>
      </c>
    </row>
    <row r="12" spans="1:14">
      <c r="A12" s="6" t="s">
        <v>167</v>
      </c>
      <c r="B12" s="5">
        <v>154</v>
      </c>
      <c r="C12" s="23">
        <v>0</v>
      </c>
      <c r="D12" s="23">
        <v>1</v>
      </c>
      <c r="E12" s="23">
        <v>0</v>
      </c>
      <c r="F12" s="23">
        <v>2</v>
      </c>
      <c r="G12" s="23">
        <v>1</v>
      </c>
      <c r="H12" s="23">
        <v>0</v>
      </c>
      <c r="I12" s="23">
        <v>0</v>
      </c>
      <c r="J12" s="23">
        <v>0</v>
      </c>
      <c r="K12" s="23">
        <v>0</v>
      </c>
      <c r="L12" s="24">
        <v>0.16285090599999999</v>
      </c>
      <c r="M12" s="24">
        <v>1.042903602</v>
      </c>
      <c r="N12" s="24">
        <v>21.849471999999999</v>
      </c>
    </row>
    <row r="13" spans="1:14">
      <c r="A13" s="6" t="s">
        <v>168</v>
      </c>
      <c r="B13" s="5">
        <v>187</v>
      </c>
      <c r="C13" s="23">
        <v>1</v>
      </c>
      <c r="D13" s="23">
        <v>1</v>
      </c>
      <c r="E13" s="23">
        <v>0</v>
      </c>
      <c r="F13" s="23">
        <v>0</v>
      </c>
      <c r="G13" s="23">
        <v>1</v>
      </c>
      <c r="H13" s="23">
        <v>0</v>
      </c>
      <c r="I13" s="23">
        <v>0</v>
      </c>
      <c r="J13" s="23">
        <v>1</v>
      </c>
      <c r="K13" s="23">
        <v>1</v>
      </c>
      <c r="L13" s="24">
        <v>-7.2241344669999998</v>
      </c>
      <c r="M13" s="24">
        <v>2.6359236000000001E-2</v>
      </c>
      <c r="N13" s="24">
        <v>32.391669999999998</v>
      </c>
    </row>
    <row r="14" spans="1:14">
      <c r="A14" s="6" t="s">
        <v>227</v>
      </c>
      <c r="B14" s="5">
        <v>288</v>
      </c>
      <c r="C14" s="23">
        <v>1</v>
      </c>
      <c r="D14" s="23">
        <v>1</v>
      </c>
      <c r="E14" s="23">
        <v>0</v>
      </c>
      <c r="F14" s="23">
        <v>0</v>
      </c>
      <c r="G14" s="23">
        <v>1</v>
      </c>
      <c r="H14" s="23">
        <v>1</v>
      </c>
      <c r="I14" s="23">
        <v>0</v>
      </c>
      <c r="J14" s="23">
        <v>0</v>
      </c>
      <c r="K14" s="23">
        <v>1</v>
      </c>
      <c r="L14" s="24">
        <v>-9.6791265469999992</v>
      </c>
      <c r="M14" s="24">
        <v>7.4746719999999999E-3</v>
      </c>
      <c r="N14" s="24">
        <v>28.164054</v>
      </c>
    </row>
    <row r="15" spans="1:14">
      <c r="A15" s="6" t="s">
        <v>228</v>
      </c>
      <c r="B15" s="5">
        <v>288</v>
      </c>
      <c r="C15" s="23">
        <v>0</v>
      </c>
      <c r="D15" s="23">
        <v>1</v>
      </c>
      <c r="E15" s="23">
        <v>0</v>
      </c>
      <c r="F15" s="23">
        <v>1</v>
      </c>
      <c r="G15" s="23">
        <v>1</v>
      </c>
      <c r="H15" s="23">
        <v>0</v>
      </c>
      <c r="I15" s="23">
        <v>0</v>
      </c>
      <c r="J15" s="23">
        <v>0</v>
      </c>
      <c r="K15" s="23">
        <v>0</v>
      </c>
      <c r="L15" s="24">
        <v>-10.428210653000001</v>
      </c>
      <c r="M15" s="24">
        <v>5.1812969999999996E-3</v>
      </c>
      <c r="N15" s="24">
        <v>21.518452</v>
      </c>
    </row>
    <row r="16" spans="1:14">
      <c r="A16" s="6" t="s">
        <v>229</v>
      </c>
      <c r="B16" s="5">
        <v>288</v>
      </c>
      <c r="C16" s="23">
        <v>0</v>
      </c>
      <c r="D16" s="23">
        <v>1</v>
      </c>
      <c r="E16" s="23">
        <v>0</v>
      </c>
      <c r="F16" s="23">
        <v>0</v>
      </c>
      <c r="G16" s="23">
        <v>1</v>
      </c>
      <c r="H16" s="23">
        <v>1</v>
      </c>
      <c r="I16" s="23">
        <v>0</v>
      </c>
      <c r="J16" s="23">
        <v>0</v>
      </c>
      <c r="K16" s="23">
        <v>0</v>
      </c>
      <c r="L16" s="24">
        <v>-10.387594232</v>
      </c>
      <c r="M16" s="24">
        <v>5.4174920000000003E-3</v>
      </c>
      <c r="N16" s="24">
        <v>33.420547999999997</v>
      </c>
    </row>
    <row r="17" spans="1:14">
      <c r="A17" s="6" t="s">
        <v>169</v>
      </c>
      <c r="B17" s="5">
        <v>285</v>
      </c>
      <c r="C17" s="23">
        <v>1</v>
      </c>
      <c r="D17" s="23">
        <v>1</v>
      </c>
      <c r="E17" s="23">
        <v>0</v>
      </c>
      <c r="F17" s="23">
        <v>3</v>
      </c>
      <c r="G17" s="23">
        <v>1</v>
      </c>
      <c r="H17" s="23">
        <v>1</v>
      </c>
      <c r="I17" s="23">
        <v>0</v>
      </c>
      <c r="J17" s="23">
        <v>1</v>
      </c>
      <c r="K17" s="23">
        <v>1</v>
      </c>
      <c r="L17" s="24">
        <v>-6.1998750669999998</v>
      </c>
      <c r="M17" s="24">
        <v>4.2110872000000001E-2</v>
      </c>
      <c r="N17" s="24">
        <v>56.714249000000002</v>
      </c>
    </row>
    <row r="18" spans="1:14">
      <c r="A18" s="6" t="s">
        <v>170</v>
      </c>
      <c r="B18" s="5">
        <v>285</v>
      </c>
      <c r="C18" s="23">
        <v>1</v>
      </c>
      <c r="D18" s="23">
        <v>1</v>
      </c>
      <c r="E18" s="23">
        <v>0</v>
      </c>
      <c r="F18" s="23">
        <v>0</v>
      </c>
      <c r="G18" s="23">
        <v>1</v>
      </c>
      <c r="H18" s="23">
        <v>1</v>
      </c>
      <c r="I18" s="23">
        <v>0</v>
      </c>
      <c r="J18" s="23">
        <v>1</v>
      </c>
      <c r="K18" s="23">
        <v>1</v>
      </c>
      <c r="L18" s="24">
        <v>-4.5033056609999997</v>
      </c>
      <c r="M18" s="24">
        <v>0.10258928</v>
      </c>
      <c r="N18" s="24">
        <v>21.039408999999999</v>
      </c>
    </row>
    <row r="19" spans="1:14">
      <c r="A19" s="6" t="s">
        <v>171</v>
      </c>
      <c r="B19" s="5">
        <v>285</v>
      </c>
      <c r="C19" s="23">
        <v>1</v>
      </c>
      <c r="D19" s="23">
        <v>1</v>
      </c>
      <c r="E19" s="23">
        <v>0</v>
      </c>
      <c r="F19" s="23">
        <v>2</v>
      </c>
      <c r="G19" s="23">
        <v>1</v>
      </c>
      <c r="H19" s="23">
        <v>1</v>
      </c>
      <c r="I19" s="23">
        <v>0</v>
      </c>
      <c r="J19" s="23">
        <v>1</v>
      </c>
      <c r="K19" s="23">
        <v>1</v>
      </c>
      <c r="L19" s="24">
        <v>-6.020620225</v>
      </c>
      <c r="M19" s="24">
        <v>4.6448668999999998E-2</v>
      </c>
      <c r="N19" s="24">
        <v>67.050200000000004</v>
      </c>
    </row>
    <row r="20" spans="1:14">
      <c r="A20" s="6" t="s">
        <v>172</v>
      </c>
      <c r="B20" s="5">
        <v>285</v>
      </c>
      <c r="C20" s="23">
        <v>1</v>
      </c>
      <c r="D20" s="23">
        <v>1</v>
      </c>
      <c r="E20" s="23">
        <v>0</v>
      </c>
      <c r="F20" s="23">
        <v>3</v>
      </c>
      <c r="G20" s="23">
        <v>1</v>
      </c>
      <c r="H20" s="23">
        <v>2</v>
      </c>
      <c r="I20" s="23">
        <v>0</v>
      </c>
      <c r="J20" s="23">
        <v>1</v>
      </c>
      <c r="K20" s="23">
        <v>1</v>
      </c>
      <c r="L20" s="24">
        <v>-4.7407261350000001</v>
      </c>
      <c r="M20" s="24">
        <v>8.5869721999999996E-2</v>
      </c>
      <c r="N20" s="24">
        <v>40.514904000000001</v>
      </c>
    </row>
    <row r="21" spans="1:14">
      <c r="A21" s="6" t="s">
        <v>173</v>
      </c>
      <c r="B21" s="5">
        <v>285</v>
      </c>
      <c r="C21" s="23">
        <v>1</v>
      </c>
      <c r="D21" s="23">
        <v>1</v>
      </c>
      <c r="E21" s="23">
        <v>0</v>
      </c>
      <c r="F21" s="23">
        <v>2</v>
      </c>
      <c r="G21" s="23">
        <v>1</v>
      </c>
      <c r="H21" s="23">
        <v>1</v>
      </c>
      <c r="I21" s="23">
        <v>0</v>
      </c>
      <c r="J21" s="23">
        <v>1</v>
      </c>
      <c r="K21" s="23">
        <v>1</v>
      </c>
      <c r="L21" s="24">
        <v>-5.9667143559999998</v>
      </c>
      <c r="M21" s="24">
        <v>4.7717621000000002E-2</v>
      </c>
      <c r="N21" s="24">
        <v>77.020133000000001</v>
      </c>
    </row>
    <row r="22" spans="1:14">
      <c r="A22" s="6" t="s">
        <v>174</v>
      </c>
      <c r="B22" s="5">
        <v>285</v>
      </c>
      <c r="C22" s="23">
        <v>1</v>
      </c>
      <c r="D22" s="23">
        <v>1</v>
      </c>
      <c r="E22" s="23">
        <v>0</v>
      </c>
      <c r="F22" s="23">
        <v>2</v>
      </c>
      <c r="G22" s="23">
        <v>1</v>
      </c>
      <c r="H22" s="23">
        <v>1</v>
      </c>
      <c r="I22" s="23">
        <v>0</v>
      </c>
      <c r="J22" s="23">
        <v>1</v>
      </c>
      <c r="K22" s="23">
        <v>1</v>
      </c>
      <c r="L22" s="24">
        <v>-5.2517145379999999</v>
      </c>
      <c r="M22" s="24">
        <v>6.8224288999999994E-2</v>
      </c>
      <c r="N22" s="24">
        <v>35.301189999999998</v>
      </c>
    </row>
    <row r="23" spans="1:14">
      <c r="A23" s="6" t="s">
        <v>175</v>
      </c>
      <c r="B23" s="5">
        <v>285</v>
      </c>
      <c r="C23" s="23">
        <v>1</v>
      </c>
      <c r="D23" s="23">
        <v>1</v>
      </c>
      <c r="E23" s="23">
        <v>0</v>
      </c>
      <c r="F23" s="23">
        <v>0</v>
      </c>
      <c r="G23" s="23">
        <v>1</v>
      </c>
      <c r="H23" s="23">
        <v>1</v>
      </c>
      <c r="I23" s="23">
        <v>0</v>
      </c>
      <c r="J23" s="23">
        <v>1</v>
      </c>
      <c r="K23" s="23">
        <v>1</v>
      </c>
      <c r="L23" s="24">
        <v>-4.9937131639999999</v>
      </c>
      <c r="M23" s="24">
        <v>7.5684974000000002E-2</v>
      </c>
      <c r="N23" s="24">
        <v>21.319844</v>
      </c>
    </row>
    <row r="24" spans="1:14">
      <c r="A24" s="6" t="s">
        <v>176</v>
      </c>
      <c r="B24" s="5">
        <v>285</v>
      </c>
      <c r="C24" s="23">
        <v>1</v>
      </c>
      <c r="D24" s="23">
        <v>1</v>
      </c>
      <c r="E24" s="23">
        <v>0</v>
      </c>
      <c r="F24" s="23">
        <v>0</v>
      </c>
      <c r="G24" s="23">
        <v>1</v>
      </c>
      <c r="H24" s="23">
        <v>1</v>
      </c>
      <c r="I24" s="23">
        <v>0</v>
      </c>
      <c r="J24" s="23">
        <v>1</v>
      </c>
      <c r="K24" s="23">
        <v>1</v>
      </c>
      <c r="L24" s="24">
        <v>-4.7381237780000003</v>
      </c>
      <c r="M24" s="24">
        <v>9.0457651E-2</v>
      </c>
      <c r="N24" s="24">
        <v>24.335756</v>
      </c>
    </row>
    <row r="25" spans="1:14">
      <c r="A25" s="6" t="s">
        <v>177</v>
      </c>
      <c r="B25" s="5">
        <v>261</v>
      </c>
      <c r="C25" s="23">
        <v>1</v>
      </c>
      <c r="D25" s="23">
        <v>1</v>
      </c>
      <c r="E25" s="23">
        <v>0</v>
      </c>
      <c r="F25" s="23">
        <v>2</v>
      </c>
      <c r="G25" s="23">
        <v>1</v>
      </c>
      <c r="H25" s="23">
        <v>1</v>
      </c>
      <c r="I25" s="23">
        <v>0</v>
      </c>
      <c r="J25" s="23">
        <v>1</v>
      </c>
      <c r="K25" s="23">
        <v>1</v>
      </c>
      <c r="L25" s="24">
        <v>-5.6278464780000004</v>
      </c>
      <c r="M25" s="24">
        <v>5.5272338999999997E-2</v>
      </c>
      <c r="N25" s="24">
        <v>40.223528999999999</v>
      </c>
    </row>
    <row r="26" spans="1:14">
      <c r="A26" s="6" t="s">
        <v>231</v>
      </c>
      <c r="B26" s="5">
        <v>285</v>
      </c>
      <c r="C26" s="23">
        <v>1</v>
      </c>
      <c r="D26" s="23">
        <v>1</v>
      </c>
      <c r="E26" s="23">
        <v>0</v>
      </c>
      <c r="F26" s="23">
        <v>0</v>
      </c>
      <c r="G26" s="23">
        <v>1</v>
      </c>
      <c r="H26" s="23">
        <v>1</v>
      </c>
      <c r="I26" s="23">
        <v>0</v>
      </c>
      <c r="J26" s="23">
        <v>1</v>
      </c>
      <c r="K26" s="23">
        <v>1</v>
      </c>
      <c r="L26" s="24">
        <v>-7.7296258089999998</v>
      </c>
      <c r="M26" s="24">
        <v>1.9271422999999999E-2</v>
      </c>
      <c r="N26" s="24">
        <v>28.070582000000002</v>
      </c>
    </row>
    <row r="27" spans="1:14">
      <c r="A27" s="6" t="s">
        <v>232</v>
      </c>
      <c r="B27" s="5">
        <v>285</v>
      </c>
      <c r="C27" s="23">
        <v>1</v>
      </c>
      <c r="D27" s="23">
        <v>1</v>
      </c>
      <c r="E27" s="23">
        <v>0</v>
      </c>
      <c r="F27" s="23">
        <v>3</v>
      </c>
      <c r="G27" s="23">
        <v>1</v>
      </c>
      <c r="H27" s="23">
        <v>0</v>
      </c>
      <c r="I27" s="23">
        <v>0</v>
      </c>
      <c r="J27" s="23">
        <v>1</v>
      </c>
      <c r="K27" s="23">
        <v>1</v>
      </c>
      <c r="L27" s="24">
        <v>-7.9811202129999996</v>
      </c>
      <c r="M27" s="24">
        <v>1.7137622000000002E-2</v>
      </c>
      <c r="N27" s="24">
        <v>29.799876000000001</v>
      </c>
    </row>
    <row r="28" spans="1:14">
      <c r="A28" s="6" t="s">
        <v>233</v>
      </c>
      <c r="B28" s="5">
        <v>285</v>
      </c>
      <c r="C28" s="23">
        <v>1</v>
      </c>
      <c r="D28" s="23">
        <v>1</v>
      </c>
      <c r="E28" s="23">
        <v>0</v>
      </c>
      <c r="F28" s="23">
        <v>0</v>
      </c>
      <c r="G28" s="23">
        <v>1</v>
      </c>
      <c r="H28" s="23">
        <v>0</v>
      </c>
      <c r="I28" s="23">
        <v>0</v>
      </c>
      <c r="J28" s="23">
        <v>1</v>
      </c>
      <c r="K28" s="23">
        <v>1</v>
      </c>
      <c r="L28" s="24">
        <v>-8.1116573669999994</v>
      </c>
      <c r="M28" s="24">
        <v>1.6745256E-2</v>
      </c>
      <c r="N28" s="24">
        <v>29.835238</v>
      </c>
    </row>
    <row r="29" spans="1:14">
      <c r="A29" s="6" t="s">
        <v>234</v>
      </c>
      <c r="B29" s="5">
        <v>274</v>
      </c>
      <c r="C29" s="23">
        <v>0</v>
      </c>
      <c r="D29" s="23">
        <v>1</v>
      </c>
      <c r="E29" s="23">
        <v>0</v>
      </c>
      <c r="F29" s="23">
        <v>0</v>
      </c>
      <c r="G29" s="23">
        <v>1</v>
      </c>
      <c r="H29" s="23">
        <v>1</v>
      </c>
      <c r="I29" s="23">
        <v>0</v>
      </c>
      <c r="J29" s="23">
        <v>0</v>
      </c>
      <c r="K29" s="23">
        <v>0</v>
      </c>
      <c r="L29" s="24">
        <v>-5.714307475</v>
      </c>
      <c r="M29" s="24">
        <v>5.6471185E-2</v>
      </c>
      <c r="N29" s="24">
        <v>29.497326000000001</v>
      </c>
    </row>
    <row r="30" spans="1:14">
      <c r="A30" s="6" t="s">
        <v>235</v>
      </c>
      <c r="B30" s="5">
        <v>200</v>
      </c>
      <c r="C30" s="23">
        <v>1</v>
      </c>
      <c r="D30" s="23">
        <v>0</v>
      </c>
      <c r="E30" s="23">
        <v>1</v>
      </c>
      <c r="F30" s="23">
        <v>0</v>
      </c>
      <c r="G30" s="23">
        <v>0</v>
      </c>
      <c r="H30" s="23">
        <v>0</v>
      </c>
      <c r="I30" s="23">
        <v>1</v>
      </c>
      <c r="J30" s="23">
        <v>0</v>
      </c>
      <c r="K30" s="23">
        <v>0</v>
      </c>
      <c r="L30" s="24">
        <v>15.168292264</v>
      </c>
      <c r="M30" s="24">
        <v>1824.8246273950001</v>
      </c>
      <c r="N30" s="24">
        <v>28.972244</v>
      </c>
    </row>
    <row r="31" spans="1:14">
      <c r="A31" s="6" t="s">
        <v>230</v>
      </c>
      <c r="B31" s="5">
        <v>262</v>
      </c>
      <c r="C31" s="23">
        <v>1</v>
      </c>
      <c r="D31" s="23">
        <v>1</v>
      </c>
      <c r="E31" s="23">
        <v>0</v>
      </c>
      <c r="F31" s="23">
        <v>3</v>
      </c>
      <c r="G31" s="23">
        <v>1</v>
      </c>
      <c r="H31" s="23">
        <v>1</v>
      </c>
      <c r="I31" s="23">
        <v>0</v>
      </c>
      <c r="J31" s="23">
        <v>1</v>
      </c>
      <c r="K31" s="23">
        <v>1</v>
      </c>
      <c r="L31" s="24">
        <v>-9.0031634960000009</v>
      </c>
      <c r="M31" s="24">
        <v>9.6895799999999997E-3</v>
      </c>
      <c r="N31" s="24">
        <v>26.941139</v>
      </c>
    </row>
  </sheetData>
  <conditionalFormatting sqref="F2:K31">
    <cfRule type="cellIs" dxfId="11" priority="2" operator="equal">
      <formula>1</formula>
    </cfRule>
    <cfRule type="cellIs" dxfId="10" priority="3" operator="equal">
      <formula>0</formula>
    </cfRule>
    <cfRule type="cellIs" dxfId="9" priority="4" operator="greaterThanOrEqual">
      <formula>2</formula>
    </cfRule>
  </conditionalFormatting>
  <conditionalFormatting sqref="D2:D31"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1"/>
  <sheetViews>
    <sheetView tabSelected="1" zoomScale="80" zoomScaleNormal="80" workbookViewId="0">
      <pane xSplit="1" ySplit="1" topLeftCell="B45" activePane="bottomRight" state="frozen"/>
      <selection activeCell="H95" sqref="H95"/>
      <selection pane="topRight" activeCell="H95" sqref="H95"/>
      <selection pane="bottomLeft" activeCell="H95" sqref="H95"/>
      <selection pane="bottomRight" activeCell="C71" sqref="C71"/>
    </sheetView>
  </sheetViews>
  <sheetFormatPr defaultRowHeight="15"/>
  <cols>
    <col min="1" max="1" width="9.85546875" bestFit="1" customWidth="1"/>
    <col min="2" max="2" width="13.5703125" bestFit="1" customWidth="1"/>
    <col min="7" max="7" width="9.140625" customWidth="1"/>
    <col min="8" max="8" width="10.7109375" bestFit="1" customWidth="1"/>
    <col min="11" max="11" width="10.42578125" bestFit="1" customWidth="1"/>
    <col min="12" max="12" width="12" bestFit="1" customWidth="1"/>
    <col min="13" max="24" width="5.7109375" customWidth="1"/>
    <col min="25" max="27" width="5.5703125" bestFit="1" customWidth="1"/>
  </cols>
  <sheetData>
    <row r="1" spans="1:3">
      <c r="B1" t="s">
        <v>136</v>
      </c>
      <c r="C1" t="s">
        <v>137</v>
      </c>
    </row>
    <row r="2" spans="1:3">
      <c r="A2" s="14">
        <v>36586</v>
      </c>
      <c r="B2" s="15">
        <f>quarterly!E42</f>
        <v>2530783.79359625</v>
      </c>
      <c r="C2" s="25"/>
    </row>
    <row r="3" spans="1:3">
      <c r="A3" s="14">
        <v>36678</v>
      </c>
      <c r="B3" s="15">
        <f>quarterly!E43</f>
        <v>2550249.8056804752</v>
      </c>
      <c r="C3" s="25"/>
    </row>
    <row r="4" spans="1:3">
      <c r="A4" s="14">
        <v>36770</v>
      </c>
      <c r="B4" s="15">
        <f>quarterly!E44</f>
        <v>2568419.5432780501</v>
      </c>
      <c r="C4" s="25"/>
    </row>
    <row r="5" spans="1:3">
      <c r="A5" s="14">
        <v>36861</v>
      </c>
      <c r="B5" s="15">
        <f>quarterly!E45</f>
        <v>2594158.39997885</v>
      </c>
      <c r="C5" s="25"/>
    </row>
    <row r="6" spans="1:3">
      <c r="A6" s="14">
        <v>36951</v>
      </c>
      <c r="B6" s="15">
        <f>quarterly!E46</f>
        <v>2525063.5149969249</v>
      </c>
      <c r="C6" s="25">
        <f t="shared" ref="C6:C70" si="0">100*(B6/B2-1)</f>
        <v>-0.22602794493150613</v>
      </c>
    </row>
    <row r="7" spans="1:3">
      <c r="A7" s="14">
        <v>37043</v>
      </c>
      <c r="B7" s="15">
        <f>quarterly!E47</f>
        <v>2527111.2726896252</v>
      </c>
      <c r="C7" s="25">
        <f t="shared" si="0"/>
        <v>-0.90730456833330031</v>
      </c>
    </row>
    <row r="8" spans="1:3">
      <c r="A8" s="14">
        <v>37135</v>
      </c>
      <c r="B8" s="15">
        <f>quarterly!E48</f>
        <v>2534238.0895682252</v>
      </c>
      <c r="C8" s="25">
        <f t="shared" si="0"/>
        <v>-1.3308360699591737</v>
      </c>
    </row>
    <row r="9" spans="1:3">
      <c r="A9" s="14">
        <v>37226</v>
      </c>
      <c r="B9" s="15">
        <f>quarterly!E49</f>
        <v>2569591.9837194751</v>
      </c>
      <c r="C9" s="25">
        <f t="shared" si="0"/>
        <v>-0.94698983144495541</v>
      </c>
    </row>
    <row r="10" spans="1:3">
      <c r="A10" s="14">
        <v>37316</v>
      </c>
      <c r="B10" s="15">
        <f>quarterly!E50</f>
        <v>2465341.398440395</v>
      </c>
      <c r="C10" s="25">
        <f t="shared" si="0"/>
        <v>-2.3651728442404152</v>
      </c>
    </row>
    <row r="11" spans="1:3">
      <c r="A11" s="14">
        <v>37408</v>
      </c>
      <c r="B11" s="15">
        <f>quarterly!E51</f>
        <v>2567603.3305389751</v>
      </c>
      <c r="C11" s="25">
        <f t="shared" si="0"/>
        <v>1.6023060910275611</v>
      </c>
    </row>
    <row r="12" spans="1:3">
      <c r="A12" s="14">
        <v>37500</v>
      </c>
      <c r="B12" s="15">
        <f>quarterly!E52</f>
        <v>2548101.1595608252</v>
      </c>
      <c r="C12" s="25">
        <f t="shared" si="0"/>
        <v>0.54703108005775825</v>
      </c>
    </row>
    <row r="13" spans="1:3">
      <c r="A13" s="14">
        <v>37591</v>
      </c>
      <c r="B13" s="15">
        <f>quarterly!E53</f>
        <v>2604481.0294999499</v>
      </c>
      <c r="C13" s="25">
        <f t="shared" si="0"/>
        <v>1.3577659800281916</v>
      </c>
    </row>
    <row r="14" spans="1:3">
      <c r="A14" s="14">
        <v>37681</v>
      </c>
      <c r="B14" s="15">
        <f>quarterly!E54</f>
        <v>2561948.4752624752</v>
      </c>
      <c r="C14" s="25">
        <f t="shared" si="0"/>
        <v>3.9186084687173439</v>
      </c>
    </row>
    <row r="15" spans="1:3">
      <c r="A15" s="14">
        <v>37773</v>
      </c>
      <c r="B15" s="15">
        <f>quarterly!E55</f>
        <v>2592961.2928629001</v>
      </c>
      <c r="C15" s="25">
        <f t="shared" si="0"/>
        <v>0.98761214484801574</v>
      </c>
    </row>
    <row r="16" spans="1:3">
      <c r="A16" s="14">
        <v>37865</v>
      </c>
      <c r="B16" s="15">
        <f>quarterly!E56</f>
        <v>2570715.1752549498</v>
      </c>
      <c r="C16" s="25">
        <f t="shared" si="0"/>
        <v>0.88748500463859958</v>
      </c>
    </row>
    <row r="17" spans="1:3">
      <c r="A17" s="14">
        <v>37956</v>
      </c>
      <c r="B17" s="15">
        <f>quarterly!E57</f>
        <v>2660232.134364875</v>
      </c>
      <c r="C17" s="25">
        <f t="shared" si="0"/>
        <v>2.1405840255104058</v>
      </c>
    </row>
    <row r="18" spans="1:3">
      <c r="A18" s="14">
        <v>38047</v>
      </c>
      <c r="B18" s="15">
        <f>quarterly!E58</f>
        <v>2671758.8233567998</v>
      </c>
      <c r="C18" s="25">
        <f t="shared" si="0"/>
        <v>4.286204393047921</v>
      </c>
    </row>
    <row r="19" spans="1:3">
      <c r="A19" s="14">
        <v>38139</v>
      </c>
      <c r="B19" s="15">
        <f>quarterly!E59</f>
        <v>2700056.081177325</v>
      </c>
      <c r="C19" s="25">
        <f t="shared" si="0"/>
        <v>4.1302116082180707</v>
      </c>
    </row>
    <row r="20" spans="1:3">
      <c r="A20" s="14">
        <v>38231</v>
      </c>
      <c r="B20" s="15">
        <f>quarterly!E60</f>
        <v>2675697.489362875</v>
      </c>
      <c r="C20" s="25">
        <f t="shared" si="0"/>
        <v>4.0837785188517994</v>
      </c>
    </row>
    <row r="21" spans="1:3">
      <c r="A21" s="14">
        <v>38322</v>
      </c>
      <c r="B21" s="15">
        <f>quarterly!E61</f>
        <v>2784491.5719784</v>
      </c>
      <c r="C21" s="25">
        <f t="shared" si="0"/>
        <v>4.6709997976620787</v>
      </c>
    </row>
    <row r="22" spans="1:3">
      <c r="A22" s="14">
        <v>38412</v>
      </c>
      <c r="B22" s="15">
        <f>quarterly!E62</f>
        <v>2710707.8869871749</v>
      </c>
      <c r="C22" s="25">
        <f t="shared" si="0"/>
        <v>1.4578061196945713</v>
      </c>
    </row>
    <row r="23" spans="1:3">
      <c r="A23" s="14">
        <v>38504</v>
      </c>
      <c r="B23" s="15">
        <f>quarterly!E63</f>
        <v>2794851.6755973999</v>
      </c>
      <c r="C23" s="25">
        <f t="shared" si="0"/>
        <v>3.5108750177789139</v>
      </c>
    </row>
    <row r="24" spans="1:3">
      <c r="A24" s="14">
        <v>38596</v>
      </c>
      <c r="B24" s="15">
        <f>quarterly!E64</f>
        <v>2766910.303730275</v>
      </c>
      <c r="C24" s="25">
        <f t="shared" si="0"/>
        <v>3.4089359776287464</v>
      </c>
    </row>
    <row r="25" spans="1:3">
      <c r="A25" s="14">
        <v>38687</v>
      </c>
      <c r="B25" s="15">
        <f>quarterly!E65</f>
        <v>2888022.7394316751</v>
      </c>
      <c r="C25" s="25">
        <f t="shared" si="0"/>
        <v>3.7181354217465046</v>
      </c>
    </row>
    <row r="26" spans="1:3">
      <c r="A26" s="14">
        <v>38777</v>
      </c>
      <c r="B26" s="15">
        <f>quarterly!E66</f>
        <v>2866738.2226606002</v>
      </c>
      <c r="C26" s="25">
        <f t="shared" si="0"/>
        <v>5.7560734014333814</v>
      </c>
    </row>
    <row r="27" spans="1:3">
      <c r="A27" s="14">
        <v>38869</v>
      </c>
      <c r="B27" s="15">
        <f>quarterly!E67</f>
        <v>2931056.6539641251</v>
      </c>
      <c r="C27" s="25">
        <f t="shared" si="0"/>
        <v>4.8734242162461472</v>
      </c>
    </row>
    <row r="28" spans="1:3">
      <c r="A28" s="14">
        <v>38961</v>
      </c>
      <c r="B28" s="15">
        <f>quarterly!E68</f>
        <v>2916575.8310104501</v>
      </c>
      <c r="C28" s="25">
        <f t="shared" si="0"/>
        <v>5.4091210357777086</v>
      </c>
    </row>
    <row r="29" spans="1:3">
      <c r="A29" s="14">
        <v>39052</v>
      </c>
      <c r="B29" s="15">
        <f>quarterly!E69</f>
        <v>3004301.0309076002</v>
      </c>
      <c r="C29" s="25">
        <f t="shared" si="0"/>
        <v>4.0262249285061724</v>
      </c>
    </row>
    <row r="30" spans="1:3">
      <c r="A30" s="14">
        <v>39142</v>
      </c>
      <c r="B30" s="15">
        <f>quarterly!E70</f>
        <v>2950998.8412195751</v>
      </c>
      <c r="C30" s="25">
        <f t="shared" si="0"/>
        <v>2.9392505354316256</v>
      </c>
    </row>
    <row r="31" spans="1:3">
      <c r="A31" s="14">
        <v>39234</v>
      </c>
      <c r="B31" s="15">
        <f>quarterly!E71</f>
        <v>3011881.9011564748</v>
      </c>
      <c r="C31" s="25">
        <f t="shared" si="0"/>
        <v>2.757546398260069</v>
      </c>
    </row>
    <row r="32" spans="1:3">
      <c r="A32" s="14">
        <v>39326</v>
      </c>
      <c r="B32" s="15">
        <f>quarterly!E72</f>
        <v>3008587.0551427002</v>
      </c>
      <c r="C32" s="25">
        <f t="shared" si="0"/>
        <v>3.1547687927034884</v>
      </c>
    </row>
    <row r="33" spans="1:3">
      <c r="A33" s="14">
        <v>39417</v>
      </c>
      <c r="B33" s="15">
        <f>quarterly!E73</f>
        <v>3116134.1452466999</v>
      </c>
      <c r="C33" s="25">
        <f t="shared" si="0"/>
        <v>3.7224337104898808</v>
      </c>
    </row>
    <row r="34" spans="1:3">
      <c r="A34" s="14">
        <v>39508</v>
      </c>
      <c r="B34" s="15">
        <f>quarterly!E74</f>
        <v>3014378.2540670251</v>
      </c>
      <c r="C34" s="25">
        <f t="shared" si="0"/>
        <v>2.1477274732258689</v>
      </c>
    </row>
    <row r="35" spans="1:3">
      <c r="A35" s="14">
        <v>39600</v>
      </c>
      <c r="B35" s="15">
        <f>quarterly!E75</f>
        <v>3104402.2171621001</v>
      </c>
      <c r="C35" s="25">
        <f t="shared" si="0"/>
        <v>3.0718440842617323</v>
      </c>
    </row>
    <row r="36" spans="1:3">
      <c r="A36" s="14">
        <v>39692</v>
      </c>
      <c r="B36" s="15">
        <f>quarterly!E76</f>
        <v>3056252.7784967748</v>
      </c>
      <c r="C36" s="25">
        <f t="shared" si="0"/>
        <v>1.5843225567496066</v>
      </c>
    </row>
    <row r="37" spans="1:3">
      <c r="A37" s="14">
        <v>39783</v>
      </c>
      <c r="B37" s="15">
        <f>quarterly!E77</f>
        <v>3081830.2192739751</v>
      </c>
      <c r="C37" s="25">
        <f t="shared" si="0"/>
        <v>-1.1008488201655675</v>
      </c>
    </row>
    <row r="38" spans="1:3">
      <c r="A38" s="14">
        <v>39873</v>
      </c>
      <c r="B38" s="15">
        <f>quarterly!E78</f>
        <v>2856344.363661625</v>
      </c>
      <c r="C38" s="25">
        <f t="shared" si="0"/>
        <v>-5.2426695353238966</v>
      </c>
    </row>
    <row r="39" spans="1:3">
      <c r="A39" s="14">
        <v>39965</v>
      </c>
      <c r="B39" s="15">
        <f>quarterly!E79</f>
        <v>2857983.5265878751</v>
      </c>
      <c r="C39" s="25">
        <f t="shared" si="0"/>
        <v>-7.9377179030457494</v>
      </c>
    </row>
    <row r="40" spans="1:3">
      <c r="A40" s="14">
        <v>40057</v>
      </c>
      <c r="B40" s="15">
        <f>quarterly!E80</f>
        <v>2916719.4347120752</v>
      </c>
      <c r="C40" s="25">
        <f t="shared" si="0"/>
        <v>-4.5655040305052736</v>
      </c>
    </row>
    <row r="41" spans="1:3">
      <c r="A41" s="14">
        <v>40148</v>
      </c>
      <c r="B41" s="15">
        <f>quarterly!E81</f>
        <v>3049702.0267806249</v>
      </c>
      <c r="C41" s="25">
        <f t="shared" si="0"/>
        <v>-1.0425036490465445</v>
      </c>
    </row>
    <row r="42" spans="1:3">
      <c r="A42" s="14">
        <v>40238</v>
      </c>
      <c r="B42" s="15">
        <f>quarterly!E82</f>
        <v>2962584.4579739501</v>
      </c>
      <c r="C42" s="25">
        <f t="shared" si="0"/>
        <v>3.7194427837171862</v>
      </c>
    </row>
    <row r="43" spans="1:3">
      <c r="A43" s="14">
        <v>40330</v>
      </c>
      <c r="B43" s="15">
        <f>quarterly!E83</f>
        <v>3050867.8060814752</v>
      </c>
      <c r="C43" s="25">
        <f t="shared" si="0"/>
        <v>6.7489640055372613</v>
      </c>
    </row>
    <row r="44" spans="1:3">
      <c r="A44" s="14">
        <v>40422</v>
      </c>
      <c r="B44" s="15">
        <f>quarterly!E84</f>
        <v>3075183.2158908248</v>
      </c>
      <c r="C44" s="25">
        <f t="shared" si="0"/>
        <v>5.4329456338124693</v>
      </c>
    </row>
    <row r="45" spans="1:3">
      <c r="A45" s="14">
        <v>40513</v>
      </c>
      <c r="B45" s="15">
        <f>quarterly!E85</f>
        <v>3189023.3485674998</v>
      </c>
      <c r="C45" s="25">
        <f t="shared" si="0"/>
        <v>4.5683585007138428</v>
      </c>
    </row>
    <row r="46" spans="1:3">
      <c r="A46" s="14">
        <v>40603</v>
      </c>
      <c r="B46" s="15">
        <f>quarterly!E86</f>
        <v>3094410.6626564749</v>
      </c>
      <c r="C46" s="25">
        <f t="shared" si="0"/>
        <v>4.4497028372544101</v>
      </c>
    </row>
    <row r="47" spans="1:3">
      <c r="A47" s="14">
        <v>40695</v>
      </c>
      <c r="B47" s="15">
        <f>quarterly!E87</f>
        <v>3149250.8906184002</v>
      </c>
      <c r="C47" s="25">
        <f t="shared" si="0"/>
        <v>3.2247573736499557</v>
      </c>
    </row>
    <row r="48" spans="1:3">
      <c r="A48" s="14">
        <v>40787</v>
      </c>
      <c r="B48" s="15">
        <f>quarterly!E88</f>
        <v>3203441.4180970751</v>
      </c>
      <c r="C48" s="25">
        <f t="shared" si="0"/>
        <v>4.1707499424256556</v>
      </c>
    </row>
    <row r="49" spans="1:8">
      <c r="A49" s="14">
        <v>40878</v>
      </c>
      <c r="B49" s="15">
        <f>quarterly!E89</f>
        <v>3327139.7503591999</v>
      </c>
      <c r="C49" s="25">
        <f t="shared" si="0"/>
        <v>4.3309937462120418</v>
      </c>
    </row>
    <row r="50" spans="1:8">
      <c r="A50" s="14">
        <v>40969</v>
      </c>
      <c r="B50" s="15">
        <f>quarterly!E90</f>
        <v>3244186.4908672501</v>
      </c>
      <c r="C50" s="25">
        <f t="shared" si="0"/>
        <v>4.8402052778022897</v>
      </c>
    </row>
    <row r="51" spans="1:8">
      <c r="A51" s="14">
        <v>41061</v>
      </c>
      <c r="B51" s="15">
        <f>quarterly!E91</f>
        <v>3290978.7670050249</v>
      </c>
      <c r="C51" s="25">
        <f t="shared" si="0"/>
        <v>4.5003679068197133</v>
      </c>
    </row>
    <row r="52" spans="1:8">
      <c r="A52" s="14">
        <v>41153</v>
      </c>
      <c r="B52" s="15">
        <f>quarterly!E92</f>
        <v>3306867.6637323</v>
      </c>
      <c r="C52" s="25">
        <f t="shared" si="0"/>
        <v>3.2285980024776784</v>
      </c>
    </row>
    <row r="53" spans="1:8">
      <c r="A53" s="14">
        <v>41244</v>
      </c>
      <c r="B53" s="15">
        <f>quarterly!E93</f>
        <v>3445501.0838447502</v>
      </c>
      <c r="C53" s="25">
        <f t="shared" si="0"/>
        <v>3.5574500131162701</v>
      </c>
    </row>
    <row r="54" spans="1:8">
      <c r="A54" s="14">
        <v>41334</v>
      </c>
      <c r="B54" s="15">
        <f>quarterly!E94</f>
        <v>3276471.0147446501</v>
      </c>
      <c r="C54" s="25">
        <f t="shared" si="0"/>
        <v>0.99515006206594148</v>
      </c>
    </row>
    <row r="55" spans="1:8">
      <c r="A55" s="14">
        <v>41426</v>
      </c>
      <c r="B55" s="15">
        <f>quarterly!E95</f>
        <v>3348786.6574046249</v>
      </c>
      <c r="C55" s="25">
        <f t="shared" si="0"/>
        <v>1.7565561643598349</v>
      </c>
    </row>
    <row r="56" spans="1:8">
      <c r="A56" s="14">
        <v>41518</v>
      </c>
      <c r="B56" s="15">
        <f>quarterly!E96</f>
        <v>3358703.7250947999</v>
      </c>
      <c r="C56" s="25">
        <f t="shared" si="0"/>
        <v>1.5675275406695555</v>
      </c>
    </row>
    <row r="57" spans="1:8">
      <c r="A57" s="14">
        <v>41609</v>
      </c>
      <c r="B57" s="15">
        <f>quarterly!E97</f>
        <v>3484293.3210358</v>
      </c>
      <c r="C57" s="25">
        <f t="shared" si="0"/>
        <v>1.1258808587505165</v>
      </c>
      <c r="E57" s="17"/>
      <c r="F57" s="17"/>
      <c r="G57" s="17" t="s">
        <v>138</v>
      </c>
      <c r="H57" s="17" t="s">
        <v>139</v>
      </c>
    </row>
    <row r="58" spans="1:8">
      <c r="A58" s="14">
        <v>41699</v>
      </c>
      <c r="B58" s="15">
        <f>quarterly!E98</f>
        <v>3351345.77531225</v>
      </c>
      <c r="C58" s="25">
        <f t="shared" si="0"/>
        <v>2.2852257880704885</v>
      </c>
      <c r="E58" s="94">
        <v>2014</v>
      </c>
      <c r="F58" s="17" t="s">
        <v>140</v>
      </c>
      <c r="G58" s="26">
        <f t="shared" ref="G58:G71" si="1">C58</f>
        <v>2.2852257880704885</v>
      </c>
      <c r="H58" s="17"/>
    </row>
    <row r="59" spans="1:8">
      <c r="A59" s="14">
        <v>41791</v>
      </c>
      <c r="B59" s="15">
        <f>quarterly!E99</f>
        <v>3407692.7108714748</v>
      </c>
      <c r="C59" s="25">
        <f t="shared" si="0"/>
        <v>1.7590267608299515</v>
      </c>
      <c r="E59" s="94"/>
      <c r="F59" s="17" t="s">
        <v>141</v>
      </c>
      <c r="G59" s="26">
        <f t="shared" si="1"/>
        <v>1.7590267608299515</v>
      </c>
      <c r="H59" s="17"/>
    </row>
    <row r="60" spans="1:8">
      <c r="A60" s="14">
        <v>41883</v>
      </c>
      <c r="B60" s="15">
        <f>quarterly!E100</f>
        <v>3436378.3388583749</v>
      </c>
      <c r="C60" s="25">
        <f t="shared" si="0"/>
        <v>2.3126366634610651</v>
      </c>
      <c r="E60" s="94"/>
      <c r="F60" s="17" t="s">
        <v>142</v>
      </c>
      <c r="G60" s="26">
        <f t="shared" si="1"/>
        <v>2.3126366634610651</v>
      </c>
      <c r="H60" s="17"/>
    </row>
    <row r="61" spans="1:8">
      <c r="A61" s="14">
        <v>41974</v>
      </c>
      <c r="B61" s="15">
        <f>quarterly!E101</f>
        <v>3578577.1756753749</v>
      </c>
      <c r="C61" s="25">
        <f t="shared" si="0"/>
        <v>2.7059677803344728</v>
      </c>
      <c r="E61" s="94"/>
      <c r="F61" s="17" t="s">
        <v>143</v>
      </c>
      <c r="G61" s="26">
        <f t="shared" si="1"/>
        <v>2.7059677803344728</v>
      </c>
      <c r="H61" s="17"/>
    </row>
    <row r="62" spans="1:8">
      <c r="A62" s="14">
        <v>42064</v>
      </c>
      <c r="B62" s="15">
        <f>quarterly!E102</f>
        <v>3445771.8675000002</v>
      </c>
      <c r="C62" s="25">
        <f t="shared" si="0"/>
        <v>2.8175574386666291</v>
      </c>
      <c r="E62" s="94">
        <v>2015</v>
      </c>
      <c r="F62" s="17" t="s">
        <v>140</v>
      </c>
      <c r="G62" s="26">
        <f t="shared" si="1"/>
        <v>2.8175574386666291</v>
      </c>
      <c r="H62" s="26"/>
    </row>
    <row r="63" spans="1:8">
      <c r="A63" s="14">
        <v>42156</v>
      </c>
      <c r="B63" s="15">
        <f>quarterly!E103</f>
        <v>3492782.9130000002</v>
      </c>
      <c r="C63" s="25">
        <f t="shared" si="0"/>
        <v>2.4970033787689916</v>
      </c>
      <c r="E63" s="94"/>
      <c r="F63" s="17" t="s">
        <v>141</v>
      </c>
      <c r="G63" s="26">
        <f t="shared" si="1"/>
        <v>2.4970033787689916</v>
      </c>
      <c r="H63" s="26"/>
    </row>
    <row r="64" spans="1:8">
      <c r="A64" s="14">
        <v>42248</v>
      </c>
      <c r="B64" s="15">
        <f>quarterly!E104</f>
        <v>3533229.3355</v>
      </c>
      <c r="C64" s="25">
        <f t="shared" si="0"/>
        <v>2.8184031876362203</v>
      </c>
      <c r="E64" s="94"/>
      <c r="F64" s="17" t="s">
        <v>142</v>
      </c>
      <c r="G64" s="26">
        <f t="shared" si="1"/>
        <v>2.8184031876362203</v>
      </c>
      <c r="H64" s="26"/>
    </row>
    <row r="65" spans="1:8">
      <c r="A65" s="14">
        <v>42339</v>
      </c>
      <c r="B65" s="15">
        <f>quarterly!E105</f>
        <v>3667180.4249999998</v>
      </c>
      <c r="C65" s="25">
        <f t="shared" si="0"/>
        <v>2.4759351265884799</v>
      </c>
      <c r="E65" s="94"/>
      <c r="F65" s="17" t="s">
        <v>143</v>
      </c>
      <c r="G65" s="26">
        <f t="shared" si="1"/>
        <v>2.4759351265884799</v>
      </c>
      <c r="H65" s="26"/>
    </row>
    <row r="66" spans="1:8">
      <c r="A66" s="14">
        <v>42430</v>
      </c>
      <c r="B66" s="15">
        <f>quarterly!E106</f>
        <v>3520157.1795000001</v>
      </c>
      <c r="C66" s="25">
        <f t="shared" si="0"/>
        <v>2.1587416364266865</v>
      </c>
      <c r="E66" s="94">
        <v>2016</v>
      </c>
      <c r="F66" s="17" t="s">
        <v>140</v>
      </c>
      <c r="G66" s="26">
        <f t="shared" si="1"/>
        <v>2.1587416364266865</v>
      </c>
      <c r="H66" s="26"/>
    </row>
    <row r="67" spans="1:8">
      <c r="A67" s="14">
        <v>42522</v>
      </c>
      <c r="B67" s="15">
        <f>quarterly!E107</f>
        <v>3583428.932</v>
      </c>
      <c r="C67" s="25">
        <f t="shared" si="0"/>
        <v>2.5952377017941508</v>
      </c>
      <c r="E67" s="94"/>
      <c r="F67" s="17" t="s">
        <v>141</v>
      </c>
      <c r="G67" s="26">
        <f t="shared" si="1"/>
        <v>2.5952377017941508</v>
      </c>
      <c r="H67" s="26"/>
    </row>
    <row r="68" spans="1:8">
      <c r="A68" s="14">
        <v>42614</v>
      </c>
      <c r="B68" s="15">
        <f>quarterly!E108</f>
        <v>3605468.1345000002</v>
      </c>
      <c r="C68" s="25">
        <f t="shared" si="0"/>
        <v>2.0445544894067025</v>
      </c>
      <c r="E68" s="94"/>
      <c r="F68" s="17" t="s">
        <v>142</v>
      </c>
      <c r="G68" s="26">
        <f t="shared" si="1"/>
        <v>2.0445544894067025</v>
      </c>
      <c r="H68" s="26"/>
    </row>
    <row r="69" spans="1:8">
      <c r="A69" s="14">
        <v>42705</v>
      </c>
      <c r="B69" s="15">
        <f>quarterly!E109</f>
        <v>3753107.4169999999</v>
      </c>
      <c r="C69" s="25">
        <f t="shared" si="0"/>
        <v>2.3431351076760754</v>
      </c>
      <c r="E69" s="94"/>
      <c r="F69" s="17" t="s">
        <v>143</v>
      </c>
      <c r="G69" s="26">
        <f t="shared" si="1"/>
        <v>2.3431351076760754</v>
      </c>
      <c r="H69" s="26"/>
    </row>
    <row r="70" spans="1:8">
      <c r="A70" s="14">
        <v>42795</v>
      </c>
      <c r="B70" s="15">
        <f>quarterly!E110</f>
        <v>3617956.0117500001</v>
      </c>
      <c r="C70" s="25">
        <f t="shared" si="0"/>
        <v>2.7782518581710436</v>
      </c>
      <c r="E70" s="94">
        <v>2017</v>
      </c>
      <c r="F70" s="17" t="s">
        <v>140</v>
      </c>
      <c r="G70" s="26">
        <f t="shared" si="1"/>
        <v>2.7782518581710436</v>
      </c>
      <c r="H70" s="26"/>
    </row>
    <row r="71" spans="1:8">
      <c r="A71" s="14">
        <v>42887</v>
      </c>
      <c r="B71" s="15">
        <f>quarterly!E111</f>
        <v>3646704.8282499998</v>
      </c>
      <c r="C71" s="25">
        <f t="shared" ref="C71" si="2">100*(B71/B67-1)</f>
        <v>1.7657918560891828</v>
      </c>
      <c r="E71" s="94"/>
      <c r="F71" s="17" t="s">
        <v>141</v>
      </c>
      <c r="G71" s="26">
        <f t="shared" si="1"/>
        <v>1.7657918560891828</v>
      </c>
      <c r="H71" s="26"/>
    </row>
    <row r="72" spans="1:8">
      <c r="A72" s="14">
        <v>42979</v>
      </c>
      <c r="B72" s="15"/>
      <c r="C72" s="16"/>
      <c r="E72" s="94"/>
      <c r="F72" s="17" t="s">
        <v>142</v>
      </c>
      <c r="G72" s="17"/>
      <c r="H72" s="26"/>
    </row>
    <row r="73" spans="1:8">
      <c r="A73" s="14">
        <v>43070</v>
      </c>
      <c r="B73" s="15"/>
      <c r="C73" s="16"/>
      <c r="E73" s="94"/>
      <c r="F73" s="17" t="s">
        <v>143</v>
      </c>
      <c r="G73" s="17"/>
      <c r="H73" s="26"/>
    </row>
    <row r="74" spans="1:8">
      <c r="A74" s="14">
        <v>43160</v>
      </c>
      <c r="B74" s="15"/>
      <c r="C74" s="16"/>
      <c r="F74" s="14"/>
    </row>
    <row r="75" spans="1:8">
      <c r="A75" s="14">
        <v>43252</v>
      </c>
      <c r="B75" s="15"/>
      <c r="C75" s="16"/>
      <c r="F75" s="14"/>
    </row>
    <row r="76" spans="1:8">
      <c r="A76" s="14">
        <v>43344</v>
      </c>
      <c r="B76" s="15"/>
      <c r="C76" s="16"/>
      <c r="F76" s="14"/>
    </row>
    <row r="77" spans="1:8">
      <c r="A77" s="14">
        <v>43435</v>
      </c>
      <c r="B77" s="15"/>
      <c r="C77" s="16"/>
      <c r="F77" s="14"/>
    </row>
    <row r="78" spans="1:8">
      <c r="A78" s="14">
        <v>43525</v>
      </c>
      <c r="B78" s="15"/>
      <c r="C78" s="16"/>
      <c r="F78" s="14"/>
    </row>
    <row r="79" spans="1:8">
      <c r="A79" s="14">
        <v>43617</v>
      </c>
      <c r="B79" s="15"/>
      <c r="C79" s="16"/>
      <c r="F79" s="14"/>
    </row>
    <row r="80" spans="1:8">
      <c r="A80" s="14">
        <v>43709</v>
      </c>
      <c r="B80" s="15"/>
      <c r="C80" s="16"/>
      <c r="F80" s="14"/>
    </row>
    <row r="81" spans="1:3">
      <c r="A81" s="14">
        <v>43800</v>
      </c>
      <c r="B81" s="15"/>
      <c r="C81" s="16"/>
    </row>
  </sheetData>
  <mergeCells count="4">
    <mergeCell ref="E58:E61"/>
    <mergeCell ref="E62:E65"/>
    <mergeCell ref="E66:E69"/>
    <mergeCell ref="E70:E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50"/>
  <sheetViews>
    <sheetView zoomScale="80" zoomScaleNormal="80" workbookViewId="0">
      <selection activeCell="N8" sqref="N8"/>
    </sheetView>
  </sheetViews>
  <sheetFormatPr defaultRowHeight="15"/>
  <cols>
    <col min="2" max="2" width="12.5703125" customWidth="1"/>
    <col min="3" max="3" width="9.28515625" bestFit="1" customWidth="1"/>
  </cols>
  <sheetData>
    <row r="1" spans="1:15" ht="18.75">
      <c r="B1" s="27" t="s">
        <v>146</v>
      </c>
    </row>
    <row r="3" spans="1:15">
      <c r="B3" s="17"/>
      <c r="C3" s="28">
        <v>41699</v>
      </c>
      <c r="D3" s="28">
        <v>41791</v>
      </c>
      <c r="E3" s="28">
        <v>41883</v>
      </c>
      <c r="F3" s="28">
        <v>41974</v>
      </c>
      <c r="G3" s="28">
        <v>42064</v>
      </c>
      <c r="H3" s="28">
        <v>42156</v>
      </c>
      <c r="I3" s="28">
        <v>42248</v>
      </c>
      <c r="J3" s="28">
        <v>42339</v>
      </c>
      <c r="K3" s="28">
        <v>42430</v>
      </c>
      <c r="L3" s="28">
        <v>42522</v>
      </c>
      <c r="M3" s="28">
        <v>42614</v>
      </c>
      <c r="N3" s="28">
        <v>42705</v>
      </c>
      <c r="O3" s="28">
        <v>42795</v>
      </c>
    </row>
    <row r="4" spans="1:15">
      <c r="B4" s="30" t="s">
        <v>2</v>
      </c>
      <c r="C4" s="26">
        <f>100*(INDEX(quarterly!$E:$M,MATCH(crec_trim!C$3,quarterly!$A:$A,0),MATCH(crec_trim!$B4,quarterly!$E$1:$M$1,0))/INDEX(quarterly!$E:$M,MATCH(crec_trim!C$3,quarterly!$A:$A,0)-4,MATCH(crec_trim!$B4,quarterly!$E$1:$M$1,0))-1)</f>
        <v>2.2852257880704885</v>
      </c>
      <c r="D4" s="26">
        <f>100*(INDEX(quarterly!$E:$M,MATCH(crec_trim!D$3,quarterly!$A:$A,0),MATCH(crec_trim!$B4,quarterly!$E$1:$M$1,0))/INDEX(quarterly!$E:$M,MATCH(crec_trim!D$3,quarterly!$A:$A,0)-4,MATCH(crec_trim!$B4,quarterly!$E$1:$M$1,0))-1)</f>
        <v>1.7590267608299515</v>
      </c>
      <c r="E4" s="26">
        <f>100*(INDEX(quarterly!$E:$M,MATCH(crec_trim!E$3,quarterly!$A:$A,0),MATCH(crec_trim!$B4,quarterly!$E$1:$M$1,0))/INDEX(quarterly!$E:$M,MATCH(crec_trim!E$3,quarterly!$A:$A,0)-4,MATCH(crec_trim!$B4,quarterly!$E$1:$M$1,0))-1)</f>
        <v>2.3126366634610651</v>
      </c>
      <c r="F4" s="26">
        <f>100*(INDEX(quarterly!$E:$M,MATCH(crec_trim!F$3,quarterly!$A:$A,0),MATCH(crec_trim!$B4,quarterly!$E$1:$M$1,0))/INDEX(quarterly!$E:$M,MATCH(crec_trim!F$3,quarterly!$A:$A,0)-4,MATCH(crec_trim!$B4,quarterly!$E$1:$M$1,0))-1)</f>
        <v>2.7059677803344728</v>
      </c>
      <c r="G4" s="26">
        <f>100*(INDEX(quarterly!$E:$M,MATCH(crec_trim!G$3,quarterly!$A:$A,0),MATCH(crec_trim!$B4,quarterly!$E$1:$M$1,0))/INDEX(quarterly!$E:$M,MATCH(crec_trim!G$3,quarterly!$A:$A,0)-4,MATCH(crec_trim!$B4,quarterly!$E$1:$M$1,0))-1)</f>
        <v>2.8175574386666291</v>
      </c>
      <c r="H4" s="26">
        <f>100*(INDEX(quarterly!$E:$M,MATCH(crec_trim!H$3,quarterly!$A:$A,0),MATCH(crec_trim!$B4,quarterly!$E$1:$M$1,0))/INDEX(quarterly!$E:$M,MATCH(crec_trim!H$3,quarterly!$A:$A,0)-4,MATCH(crec_trim!$B4,quarterly!$E$1:$M$1,0))-1)</f>
        <v>2.4970033787689916</v>
      </c>
      <c r="I4" s="26">
        <f>100*(INDEX(quarterly!$E:$M,MATCH(crec_trim!I$3,quarterly!$A:$A,0),MATCH(crec_trim!$B4,quarterly!$E$1:$M$1,0))/INDEX(quarterly!$E:$M,MATCH(crec_trim!I$3,quarterly!$A:$A,0)-4,MATCH(crec_trim!$B4,quarterly!$E$1:$M$1,0))-1)</f>
        <v>2.8184031876362203</v>
      </c>
      <c r="J4" s="26">
        <f>100*(INDEX(quarterly!$E:$M,MATCH(crec_trim!J$3,quarterly!$A:$A,0),MATCH(crec_trim!$B4,quarterly!$E$1:$M$1,0))/INDEX(quarterly!$E:$M,MATCH(crec_trim!J$3,quarterly!$A:$A,0)-4,MATCH(crec_trim!$B4,quarterly!$E$1:$M$1,0))-1)</f>
        <v>2.4759351265884799</v>
      </c>
      <c r="K4" s="26">
        <f>100*(INDEX(quarterly!$E:$M,MATCH(crec_trim!K$3,quarterly!$A:$A,0),MATCH(crec_trim!$B4,quarterly!$E$1:$M$1,0))/INDEX(quarterly!$E:$M,MATCH(crec_trim!K$3,quarterly!$A:$A,0)-4,MATCH(crec_trim!$B4,quarterly!$E$1:$M$1,0))-1)</f>
        <v>2.1587416364266865</v>
      </c>
      <c r="L4" s="26">
        <f>100*(INDEX(quarterly!$E:$M,MATCH(crec_trim!L$3,quarterly!$A:$A,0),MATCH(crec_trim!$B4,quarterly!$E$1:$M$1,0))/INDEX(quarterly!$E:$M,MATCH(crec_trim!L$3,quarterly!$A:$A,0)-4,MATCH(crec_trim!$B4,quarterly!$E$1:$M$1,0))-1)</f>
        <v>2.5952377017941508</v>
      </c>
      <c r="M4" s="26">
        <f>100*(INDEX(quarterly!$E:$M,MATCH(crec_trim!M$3,quarterly!$A:$A,0),MATCH(crec_trim!$B4,quarterly!$E$1:$M$1,0))/INDEX(quarterly!$E:$M,MATCH(crec_trim!M$3,quarterly!$A:$A,0)-4,MATCH(crec_trim!$B4,quarterly!$E$1:$M$1,0))-1)</f>
        <v>2.0445544894067025</v>
      </c>
      <c r="N4" s="26">
        <f>100*(INDEX(quarterly!$E:$M,MATCH(crec_trim!N$3,quarterly!$A:$A,0),MATCH(crec_trim!$B4,quarterly!$E$1:$M$1,0))/INDEX(quarterly!$E:$M,MATCH(crec_trim!N$3,quarterly!$A:$A,0)-4,MATCH(crec_trim!$B4,quarterly!$E$1:$M$1,0))-1)</f>
        <v>2.3431351076760754</v>
      </c>
      <c r="O4" s="26">
        <f>100*(INDEX(quarterly!$E:$M,MATCH(crec_trim!O$3,quarterly!$A:$A,0),MATCH(crec_trim!$B4,quarterly!$E$1:$M$1,0))/INDEX(quarterly!$E:$M,MATCH(crec_trim!O$3,quarterly!$A:$A,0)-4,MATCH(crec_trim!$B4,quarterly!$E$1:$M$1,0))-1)</f>
        <v>2.7782518581710436</v>
      </c>
    </row>
    <row r="5" spans="1:15">
      <c r="A5" s="57" t="s">
        <v>178</v>
      </c>
      <c r="B5" s="30" t="s">
        <v>3</v>
      </c>
      <c r="C5" s="26">
        <f>100*(INDEX(quarterly!$E:$M,MATCH(crec_trim!C$3,quarterly!$A:$A,0),MATCH(crec_trim!$B5,quarterly!$E$1:$M$1,0))/INDEX(quarterly!$E:$M,MATCH(crec_trim!C$3,quarterly!$A:$A,0)-4,MATCH(crec_trim!$B5,quarterly!$E$1:$M$1,0))-1)</f>
        <v>1.37422064955941</v>
      </c>
      <c r="D5" s="26">
        <f>100*(INDEX(quarterly!$E:$M,MATCH(crec_trim!D$3,quarterly!$A:$A,0),MATCH(crec_trim!$B5,quarterly!$E$1:$M$1,0))/INDEX(quarterly!$E:$M,MATCH(crec_trim!D$3,quarterly!$A:$A,0)-4,MATCH(crec_trim!$B5,quarterly!$E$1:$M$1,0))-1)</f>
        <v>1.5184188039630842</v>
      </c>
      <c r="E5" s="26">
        <f>100*(INDEX(quarterly!$E:$M,MATCH(crec_trim!E$3,quarterly!$A:$A,0),MATCH(crec_trim!$B5,quarterly!$E$1:$M$1,0))/INDEX(quarterly!$E:$M,MATCH(crec_trim!E$3,quarterly!$A:$A,0)-4,MATCH(crec_trim!$B5,quarterly!$E$1:$M$1,0))-1)</f>
        <v>2.0529952758604697</v>
      </c>
      <c r="F5" s="26">
        <f>100*(INDEX(quarterly!$E:$M,MATCH(crec_trim!F$3,quarterly!$A:$A,0),MATCH(crec_trim!$B5,quarterly!$E$1:$M$1,0))/INDEX(quarterly!$E:$M,MATCH(crec_trim!F$3,quarterly!$A:$A,0)-4,MATCH(crec_trim!$B5,quarterly!$E$1:$M$1,0))-1)</f>
        <v>2.2610434641091359</v>
      </c>
      <c r="G5" s="26">
        <f>100*(INDEX(quarterly!$E:$M,MATCH(crec_trim!G$3,quarterly!$A:$A,0),MATCH(crec_trim!$B5,quarterly!$E$1:$M$1,0))/INDEX(quarterly!$E:$M,MATCH(crec_trim!G$3,quarterly!$A:$A,0)-4,MATCH(crec_trim!$B5,quarterly!$E$1:$M$1,0))-1)</f>
        <v>2.3968016351950228</v>
      </c>
      <c r="H5" s="26">
        <f>100*(INDEX(quarterly!$E:$M,MATCH(crec_trim!H$3,quarterly!$A:$A,0),MATCH(crec_trim!$B5,quarterly!$E$1:$M$1,0))/INDEX(quarterly!$E:$M,MATCH(crec_trim!H$3,quarterly!$A:$A,0)-4,MATCH(crec_trim!$B5,quarterly!$E$1:$M$1,0))-1)</f>
        <v>2.0298768748372442</v>
      </c>
      <c r="I5" s="26">
        <f>100*(INDEX(quarterly!$E:$M,MATCH(crec_trim!I$3,quarterly!$A:$A,0),MATCH(crec_trim!$B5,quarterly!$E$1:$M$1,0))/INDEX(quarterly!$E:$M,MATCH(crec_trim!I$3,quarterly!$A:$A,0)-4,MATCH(crec_trim!$B5,quarterly!$E$1:$M$1,0))-1)</f>
        <v>2.0509711631709004</v>
      </c>
      <c r="J5" s="26">
        <f>100*(INDEX(quarterly!$E:$M,MATCH(crec_trim!J$3,quarterly!$A:$A,0),MATCH(crec_trim!$B5,quarterly!$E$1:$M$1,0))/INDEX(quarterly!$E:$M,MATCH(crec_trim!J$3,quarterly!$A:$A,0)-4,MATCH(crec_trim!$B5,quarterly!$E$1:$M$1,0))-1)</f>
        <v>2.8310734967442741</v>
      </c>
      <c r="K5" s="26">
        <f>100*(INDEX(quarterly!$E:$M,MATCH(crec_trim!K$3,quarterly!$A:$A,0),MATCH(crec_trim!$B5,quarterly!$E$1:$M$1,0))/INDEX(quarterly!$E:$M,MATCH(crec_trim!K$3,quarterly!$A:$A,0)-4,MATCH(crec_trim!$B5,quarterly!$E$1:$M$1,0))-1)</f>
        <v>2.6278479978266045</v>
      </c>
      <c r="L5" s="26">
        <f>100*(INDEX(quarterly!$E:$M,MATCH(crec_trim!L$3,quarterly!$A:$A,0),MATCH(crec_trim!$B5,quarterly!$E$1:$M$1,0))/INDEX(quarterly!$E:$M,MATCH(crec_trim!L$3,quarterly!$A:$A,0)-4,MATCH(crec_trim!$B5,quarterly!$E$1:$M$1,0))-1)</f>
        <v>2.4336990791664626</v>
      </c>
      <c r="M5" s="26">
        <f>100*(INDEX(quarterly!$E:$M,MATCH(crec_trim!M$3,quarterly!$A:$A,0),MATCH(crec_trim!$B5,quarterly!$E$1:$M$1,0))/INDEX(quarterly!$E:$M,MATCH(crec_trim!M$3,quarterly!$A:$A,0)-4,MATCH(crec_trim!$B5,quarterly!$E$1:$M$1,0))-1)</f>
        <v>3.032607461825565</v>
      </c>
      <c r="N5" s="26">
        <f>100*(INDEX(quarterly!$E:$M,MATCH(crec_trim!N$3,quarterly!$A:$A,0),MATCH(crec_trim!$B5,quarterly!$E$1:$M$1,0))/INDEX(quarterly!$E:$M,MATCH(crec_trim!N$3,quarterly!$A:$A,0)-4,MATCH(crec_trim!$B5,quarterly!$E$1:$M$1,0))-1)</f>
        <v>2.846449913908744</v>
      </c>
      <c r="O5" s="26">
        <f>100*(INDEX(quarterly!$E:$M,MATCH(crec_trim!O$3,quarterly!$A:$A,0),MATCH(crec_trim!$B5,quarterly!$E$1:$M$1,0))/INDEX(quarterly!$E:$M,MATCH(crec_trim!O$3,quarterly!$A:$A,0)-4,MATCH(crec_trim!$B5,quarterly!$E$1:$M$1,0))-1)</f>
        <v>3.0603926323468533</v>
      </c>
    </row>
    <row r="6" spans="1:15">
      <c r="A6" s="57" t="s">
        <v>179</v>
      </c>
      <c r="B6" s="30" t="s">
        <v>9</v>
      </c>
      <c r="C6" s="26">
        <f>100*(INDEX(quarterly!$E:$M,MATCH(crec_trim!C$3,quarterly!$A:$A,0),MATCH(crec_trim!$B6,quarterly!$E$1:$M$1,0))/INDEX(quarterly!$E:$M,MATCH(crec_trim!C$3,quarterly!$A:$A,0)-4,MATCH(crec_trim!$B6,quarterly!$E$1:$M$1,0))-1)</f>
        <v>2.4943461964167968</v>
      </c>
      <c r="D6" s="26">
        <f>100*(INDEX(quarterly!$E:$M,MATCH(crec_trim!D$3,quarterly!$A:$A,0),MATCH(crec_trim!$B6,quarterly!$E$1:$M$1,0))/INDEX(quarterly!$E:$M,MATCH(crec_trim!D$3,quarterly!$A:$A,0)-4,MATCH(crec_trim!$B6,quarterly!$E$1:$M$1,0))-1)</f>
        <v>1.6056341652981532</v>
      </c>
      <c r="E6" s="26">
        <f>100*(INDEX(quarterly!$E:$M,MATCH(crec_trim!E$3,quarterly!$A:$A,0),MATCH(crec_trim!$B6,quarterly!$E$1:$M$1,0))/INDEX(quarterly!$E:$M,MATCH(crec_trim!E$3,quarterly!$A:$A,0)-4,MATCH(crec_trim!$B6,quarterly!$E$1:$M$1,0))-1)</f>
        <v>2.804479293232065</v>
      </c>
      <c r="F6" s="26">
        <f>100*(INDEX(quarterly!$E:$M,MATCH(crec_trim!F$3,quarterly!$A:$A,0),MATCH(crec_trim!$B6,quarterly!$E$1:$M$1,0))/INDEX(quarterly!$E:$M,MATCH(crec_trim!F$3,quarterly!$A:$A,0)-4,MATCH(crec_trim!$B6,quarterly!$E$1:$M$1,0))-1)</f>
        <v>1.6838511302263992</v>
      </c>
      <c r="G6" s="26">
        <f>100*(INDEX(quarterly!$E:$M,MATCH(crec_trim!G$3,quarterly!$A:$A,0),MATCH(crec_trim!$B6,quarterly!$E$1:$M$1,0))/INDEX(quarterly!$E:$M,MATCH(crec_trim!G$3,quarterly!$A:$A,0)-4,MATCH(crec_trim!$B6,quarterly!$E$1:$M$1,0))-1)</f>
        <v>3.1289093969485204</v>
      </c>
      <c r="H6" s="26">
        <f>100*(INDEX(quarterly!$E:$M,MATCH(crec_trim!H$3,quarterly!$A:$A,0),MATCH(crec_trim!$B6,quarterly!$E$1:$M$1,0))/INDEX(quarterly!$E:$M,MATCH(crec_trim!H$3,quarterly!$A:$A,0)-4,MATCH(crec_trim!$B6,quarterly!$E$1:$M$1,0))-1)</f>
        <v>2.6182110498634836</v>
      </c>
      <c r="I6" s="26">
        <f>100*(INDEX(quarterly!$E:$M,MATCH(crec_trim!I$3,quarterly!$A:$A,0),MATCH(crec_trim!$B6,quarterly!$E$1:$M$1,0))/INDEX(quarterly!$E:$M,MATCH(crec_trim!I$3,quarterly!$A:$A,0)-4,MATCH(crec_trim!$B6,quarterly!$E$1:$M$1,0))-1)</f>
        <v>1.5603837417414335</v>
      </c>
      <c r="J6" s="26">
        <f>100*(INDEX(quarterly!$E:$M,MATCH(crec_trim!J$3,quarterly!$A:$A,0),MATCH(crec_trim!$B6,quarterly!$E$1:$M$1,0))/INDEX(quarterly!$E:$M,MATCH(crec_trim!J$3,quarterly!$A:$A,0)-4,MATCH(crec_trim!$B6,quarterly!$E$1:$M$1,0))-1)</f>
        <v>1.9925309774808442</v>
      </c>
      <c r="K6" s="26">
        <f>100*(INDEX(quarterly!$E:$M,MATCH(crec_trim!K$3,quarterly!$A:$A,0),MATCH(crec_trim!$B6,quarterly!$E$1:$M$1,0))/INDEX(quarterly!$E:$M,MATCH(crec_trim!K$3,quarterly!$A:$A,0)-4,MATCH(crec_trim!$B6,quarterly!$E$1:$M$1,0))-1)</f>
        <v>0.14201857121174388</v>
      </c>
      <c r="L6" s="26">
        <f>100*(INDEX(quarterly!$E:$M,MATCH(crec_trim!L$3,quarterly!$A:$A,0),MATCH(crec_trim!$B6,quarterly!$E$1:$M$1,0))/INDEX(quarterly!$E:$M,MATCH(crec_trim!L$3,quarterly!$A:$A,0)-4,MATCH(crec_trim!$B6,quarterly!$E$1:$M$1,0))-1)</f>
        <v>1.5848503678525638</v>
      </c>
      <c r="M6" s="26">
        <f>100*(INDEX(quarterly!$E:$M,MATCH(crec_trim!M$3,quarterly!$A:$A,0),MATCH(crec_trim!$B6,quarterly!$E$1:$M$1,0))/INDEX(quarterly!$E:$M,MATCH(crec_trim!M$3,quarterly!$A:$A,0)-4,MATCH(crec_trim!$B6,quarterly!$E$1:$M$1,0))-1)</f>
        <v>1.5011069171962488</v>
      </c>
      <c r="N6" s="26">
        <f>100*(INDEX(quarterly!$E:$M,MATCH(crec_trim!N$3,quarterly!$A:$A,0),MATCH(crec_trim!$B6,quarterly!$E$1:$M$1,0))/INDEX(quarterly!$E:$M,MATCH(crec_trim!N$3,quarterly!$A:$A,0)-4,MATCH(crec_trim!$B6,quarterly!$E$1:$M$1,0))-1)</f>
        <v>1.5657102115948396</v>
      </c>
      <c r="O6" s="26">
        <f>100*(INDEX(quarterly!$E:$M,MATCH(crec_trim!O$3,quarterly!$A:$A,0),MATCH(crec_trim!$B6,quarterly!$E$1:$M$1,0))/INDEX(quarterly!$E:$M,MATCH(crec_trim!O$3,quarterly!$A:$A,0)-4,MATCH(crec_trim!$B6,quarterly!$E$1:$M$1,0))-1)</f>
        <v>0.9138455212647445</v>
      </c>
    </row>
    <row r="7" spans="1:15">
      <c r="A7" s="57" t="s">
        <v>180</v>
      </c>
      <c r="B7" s="30" t="s">
        <v>10</v>
      </c>
      <c r="C7" s="26">
        <f>100*(INDEX(quarterly!$E:$M,MATCH(crec_trim!C$3,quarterly!$A:$A,0),MATCH(crec_trim!$B7,quarterly!$E$1:$M$1,0))/INDEX(quarterly!$E:$M,MATCH(crec_trim!C$3,quarterly!$A:$A,0)-4,MATCH(crec_trim!$B7,quarterly!$E$1:$M$1,0))-1)</f>
        <v>2.6254046721928104</v>
      </c>
      <c r="D7" s="26">
        <f>100*(INDEX(quarterly!$E:$M,MATCH(crec_trim!D$3,quarterly!$A:$A,0),MATCH(crec_trim!$B7,quarterly!$E$1:$M$1,0))/INDEX(quarterly!$E:$M,MATCH(crec_trim!D$3,quarterly!$A:$A,0)-4,MATCH(crec_trim!$B7,quarterly!$E$1:$M$1,0))-1)</f>
        <v>-0.4612697905011176</v>
      </c>
      <c r="E7" s="26">
        <f>100*(INDEX(quarterly!$E:$M,MATCH(crec_trim!E$3,quarterly!$A:$A,0),MATCH(crec_trim!$B7,quarterly!$E$1:$M$1,0))/INDEX(quarterly!$E:$M,MATCH(crec_trim!E$3,quarterly!$A:$A,0)-4,MATCH(crec_trim!$B7,quarterly!$E$1:$M$1,0))-1)</f>
        <v>5.7345021291943299</v>
      </c>
      <c r="F7" s="26">
        <f>100*(INDEX(quarterly!$E:$M,MATCH(crec_trim!F$3,quarterly!$A:$A,0),MATCH(crec_trim!$B7,quarterly!$E$1:$M$1,0))/INDEX(quarterly!$E:$M,MATCH(crec_trim!F$3,quarterly!$A:$A,0)-4,MATCH(crec_trim!$B7,quarterly!$E$1:$M$1,0))-1)</f>
        <v>5.2714132338182784</v>
      </c>
      <c r="G7" s="26">
        <f>100*(INDEX(quarterly!$E:$M,MATCH(crec_trim!G$3,quarterly!$A:$A,0),MATCH(crec_trim!$B7,quarterly!$E$1:$M$1,0))/INDEX(quarterly!$E:$M,MATCH(crec_trim!G$3,quarterly!$A:$A,0)-4,MATCH(crec_trim!$B7,quarterly!$E$1:$M$1,0))-1)</f>
        <v>5.0560357220368557</v>
      </c>
      <c r="H7" s="26">
        <f>100*(INDEX(quarterly!$E:$M,MATCH(crec_trim!H$3,quarterly!$A:$A,0),MATCH(crec_trim!$B7,quarterly!$E$1:$M$1,0))/INDEX(quarterly!$E:$M,MATCH(crec_trim!H$3,quarterly!$A:$A,0)-4,MATCH(crec_trim!$B7,quarterly!$E$1:$M$1,0))-1)</f>
        <v>4.4005918058175997</v>
      </c>
      <c r="I7" s="26">
        <f>100*(INDEX(quarterly!$E:$M,MATCH(crec_trim!I$3,quarterly!$A:$A,0),MATCH(crec_trim!$B7,quarterly!$E$1:$M$1,0))/INDEX(quarterly!$E:$M,MATCH(crec_trim!I$3,quarterly!$A:$A,0)-4,MATCH(crec_trim!$B7,quarterly!$E$1:$M$1,0))-1)</f>
        <v>4.7622702207807066</v>
      </c>
      <c r="J7" s="26">
        <f>100*(INDEX(quarterly!$E:$M,MATCH(crec_trim!J$3,quarterly!$A:$A,0),MATCH(crec_trim!$B7,quarterly!$E$1:$M$1,0))/INDEX(quarterly!$E:$M,MATCH(crec_trim!J$3,quarterly!$A:$A,0)-4,MATCH(crec_trim!$B7,quarterly!$E$1:$M$1,0))-1)</f>
        <v>-1.1579072136009505</v>
      </c>
      <c r="K7" s="26">
        <f>100*(INDEX(quarterly!$E:$M,MATCH(crec_trim!K$3,quarterly!$A:$A,0),MATCH(crec_trim!$B7,quarterly!$E$1:$M$1,0))/INDEX(quarterly!$E:$M,MATCH(crec_trim!K$3,quarterly!$A:$A,0)-4,MATCH(crec_trim!$B7,quarterly!$E$1:$M$1,0))-1)</f>
        <v>-0.33429666474036335</v>
      </c>
      <c r="L7" s="26">
        <f>100*(INDEX(quarterly!$E:$M,MATCH(crec_trim!L$3,quarterly!$A:$A,0),MATCH(crec_trim!$B7,quarterly!$E$1:$M$1,0))/INDEX(quarterly!$E:$M,MATCH(crec_trim!L$3,quarterly!$A:$A,0)-4,MATCH(crec_trim!$B7,quarterly!$E$1:$M$1,0))-1)</f>
        <v>0.61449938256226133</v>
      </c>
      <c r="M7" s="26">
        <f>100*(INDEX(quarterly!$E:$M,MATCH(crec_trim!M$3,quarterly!$A:$A,0),MATCH(crec_trim!$B7,quarterly!$E$1:$M$1,0))/INDEX(quarterly!$E:$M,MATCH(crec_trim!M$3,quarterly!$A:$A,0)-4,MATCH(crec_trim!$B7,quarterly!$E$1:$M$1,0))-1)</f>
        <v>-1.6215543470677329</v>
      </c>
      <c r="N7" s="26">
        <f>100*(INDEX(quarterly!$E:$M,MATCH(crec_trim!N$3,quarterly!$A:$A,0),MATCH(crec_trim!$B7,quarterly!$E$1:$M$1,0))/INDEX(quarterly!$E:$M,MATCH(crec_trim!N$3,quarterly!$A:$A,0)-4,MATCH(crec_trim!$B7,quarterly!$E$1:$M$1,0))-1)</f>
        <v>0.25080325411439564</v>
      </c>
      <c r="O7" s="26">
        <f>100*(INDEX(quarterly!$E:$M,MATCH(crec_trim!O$3,quarterly!$A:$A,0),MATCH(crec_trim!$B7,quarterly!$E$1:$M$1,0))/INDEX(quarterly!$E:$M,MATCH(crec_trim!O$3,quarterly!$A:$A,0)-4,MATCH(crec_trim!$B7,quarterly!$E$1:$M$1,0))-1)</f>
        <v>-3.7937533719722971E-3</v>
      </c>
    </row>
    <row r="8" spans="1:15">
      <c r="A8" s="57" t="s">
        <v>181</v>
      </c>
      <c r="B8" s="30" t="s">
        <v>11</v>
      </c>
      <c r="C8" s="26">
        <f>100*(INDEX(quarterly!$E:$M,MATCH(crec_trim!C$3,quarterly!$A:$A,0),MATCH(crec_trim!$B8,quarterly!$E$1:$M$1,0))/INDEX(quarterly!$E:$M,MATCH(crec_trim!C$3,quarterly!$A:$A,0)-4,MATCH(crec_trim!$B8,quarterly!$E$1:$M$1,0))-1)</f>
        <v>5.2366527540871344</v>
      </c>
      <c r="D8" s="26">
        <f>100*(INDEX(quarterly!$E:$M,MATCH(crec_trim!D$3,quarterly!$A:$A,0),MATCH(crec_trim!$B8,quarterly!$E$1:$M$1,0))/INDEX(quarterly!$E:$M,MATCH(crec_trim!D$3,quarterly!$A:$A,0)-4,MATCH(crec_trim!$B8,quarterly!$E$1:$M$1,0))-1)</f>
        <v>3.6363940435808484</v>
      </c>
      <c r="E8" s="26">
        <f>100*(INDEX(quarterly!$E:$M,MATCH(crec_trim!E$3,quarterly!$A:$A,0),MATCH(crec_trim!$B8,quarterly!$E$1:$M$1,0))/INDEX(quarterly!$E:$M,MATCH(crec_trim!E$3,quarterly!$A:$A,0)-4,MATCH(crec_trim!$B8,quarterly!$E$1:$M$1,0))-1)</f>
        <v>6.417670018599142</v>
      </c>
      <c r="F8" s="26">
        <f>100*(INDEX(quarterly!$E:$M,MATCH(crec_trim!F$3,quarterly!$A:$A,0),MATCH(crec_trim!$B8,quarterly!$E$1:$M$1,0))/INDEX(quarterly!$E:$M,MATCH(crec_trim!F$3,quarterly!$A:$A,0)-4,MATCH(crec_trim!$B8,quarterly!$E$1:$M$1,0))-1)</f>
        <v>12.127423578741547</v>
      </c>
      <c r="G8" s="26">
        <f>100*(INDEX(quarterly!$E:$M,MATCH(crec_trim!G$3,quarterly!$A:$A,0),MATCH(crec_trim!$B8,quarterly!$E$1:$M$1,0))/INDEX(quarterly!$E:$M,MATCH(crec_trim!G$3,quarterly!$A:$A,0)-4,MATCH(crec_trim!$B8,quarterly!$E$1:$M$1,0))-1)</f>
        <v>13.433678666214121</v>
      </c>
      <c r="H8" s="26">
        <f>100*(INDEX(quarterly!$E:$M,MATCH(crec_trim!H$3,quarterly!$A:$A,0),MATCH(crec_trim!$B8,quarterly!$E$1:$M$1,0))/INDEX(quarterly!$E:$M,MATCH(crec_trim!H$3,quarterly!$A:$A,0)-4,MATCH(crec_trim!$B8,quarterly!$E$1:$M$1,0))-1)</f>
        <v>11.478013791018471</v>
      </c>
      <c r="I8" s="26">
        <f>100*(INDEX(quarterly!$E:$M,MATCH(crec_trim!I$3,quarterly!$A:$A,0),MATCH(crec_trim!$B8,quarterly!$E$1:$M$1,0))/INDEX(quarterly!$E:$M,MATCH(crec_trim!I$3,quarterly!$A:$A,0)-4,MATCH(crec_trim!$B8,quarterly!$E$1:$M$1,0))-1)</f>
        <v>11.064983761972469</v>
      </c>
      <c r="J8" s="26">
        <f>100*(INDEX(quarterly!$E:$M,MATCH(crec_trim!J$3,quarterly!$A:$A,0),MATCH(crec_trim!$B8,quarterly!$E$1:$M$1,0))/INDEX(quarterly!$E:$M,MATCH(crec_trim!J$3,quarterly!$A:$A,0)-4,MATCH(crec_trim!$B8,quarterly!$E$1:$M$1,0))-1)</f>
        <v>6.3078726263197993</v>
      </c>
      <c r="K8" s="26">
        <f>100*(INDEX(quarterly!$E:$M,MATCH(crec_trim!K$3,quarterly!$A:$A,0),MATCH(crec_trim!$B8,quarterly!$E$1:$M$1,0))/INDEX(quarterly!$E:$M,MATCH(crec_trim!K$3,quarterly!$A:$A,0)-4,MATCH(crec_trim!$B8,quarterly!$E$1:$M$1,0))-1)</f>
        <v>2.1545562509934335</v>
      </c>
      <c r="L8" s="26">
        <f>100*(INDEX(quarterly!$E:$M,MATCH(crec_trim!L$3,quarterly!$A:$A,0),MATCH(crec_trim!$B8,quarterly!$E$1:$M$1,0))/INDEX(quarterly!$E:$M,MATCH(crec_trim!L$3,quarterly!$A:$A,0)-4,MATCH(crec_trim!$B8,quarterly!$E$1:$M$1,0))-1)</f>
        <v>0.19556746991336027</v>
      </c>
      <c r="M8" s="26">
        <f>100*(INDEX(quarterly!$E:$M,MATCH(crec_trim!M$3,quarterly!$A:$A,0),MATCH(crec_trim!$B8,quarterly!$E$1:$M$1,0))/INDEX(quarterly!$E:$M,MATCH(crec_trim!M$3,quarterly!$A:$A,0)-4,MATCH(crec_trim!$B8,quarterly!$E$1:$M$1,0))-1)</f>
        <v>0.85121961766190246</v>
      </c>
      <c r="N8" s="26">
        <f>100*(INDEX(quarterly!$E:$M,MATCH(crec_trim!N$3,quarterly!$A:$A,0),MATCH(crec_trim!$B8,quarterly!$E$1:$M$1,0))/INDEX(quarterly!$E:$M,MATCH(crec_trim!N$3,quarterly!$A:$A,0)-4,MATCH(crec_trim!$B8,quarterly!$E$1:$M$1,0))-1)</f>
        <v>1.8142574628998931</v>
      </c>
      <c r="O8" s="26">
        <f>100*(INDEX(quarterly!$E:$M,MATCH(crec_trim!O$3,quarterly!$A:$A,0),MATCH(crec_trim!$B8,quarterly!$E$1:$M$1,0))/INDEX(quarterly!$E:$M,MATCH(crec_trim!O$3,quarterly!$A:$A,0)-4,MATCH(crec_trim!$B8,quarterly!$E$1:$M$1,0))-1)</f>
        <v>9.0913570818766498</v>
      </c>
    </row>
    <row r="9" spans="1:15">
      <c r="A9" s="57" t="s">
        <v>182</v>
      </c>
      <c r="B9" s="30" t="s">
        <v>12</v>
      </c>
      <c r="C9" s="26">
        <f>100*(INDEX(quarterly!$E:$M,MATCH(crec_trim!C$3,quarterly!$A:$A,0),MATCH(crec_trim!$B9,quarterly!$E$1:$M$1,0))/INDEX(quarterly!$E:$M,MATCH(crec_trim!C$3,quarterly!$A:$A,0)-4,MATCH(crec_trim!$B9,quarterly!$E$1:$M$1,0))-1)</f>
        <v>3.7220189650069901</v>
      </c>
      <c r="D9" s="26">
        <f>100*(INDEX(quarterly!$E:$M,MATCH(crec_trim!D$3,quarterly!$A:$A,0),MATCH(crec_trim!$B9,quarterly!$E$1:$M$1,0))/INDEX(quarterly!$E:$M,MATCH(crec_trim!D$3,quarterly!$A:$A,0)-4,MATCH(crec_trim!$B9,quarterly!$E$1:$M$1,0))-1)</f>
        <v>2.8236369914370174</v>
      </c>
      <c r="E9" s="26">
        <f>100*(INDEX(quarterly!$E:$M,MATCH(crec_trim!E$3,quarterly!$A:$A,0),MATCH(crec_trim!$B9,quarterly!$E$1:$M$1,0))/INDEX(quarterly!$E:$M,MATCH(crec_trim!E$3,quarterly!$A:$A,0)-4,MATCH(crec_trim!$B9,quarterly!$E$1:$M$1,0))-1)</f>
        <v>6.6930725564663174</v>
      </c>
      <c r="F9" s="26">
        <f>100*(INDEX(quarterly!$E:$M,MATCH(crec_trim!F$3,quarterly!$A:$A,0),MATCH(crec_trim!$B9,quarterly!$E$1:$M$1,0))/INDEX(quarterly!$E:$M,MATCH(crec_trim!F$3,quarterly!$A:$A,0)-4,MATCH(crec_trim!$B9,quarterly!$E$1:$M$1,0))-1)</f>
        <v>10.405690569839932</v>
      </c>
      <c r="G9" s="26">
        <f>100*(INDEX(quarterly!$E:$M,MATCH(crec_trim!G$3,quarterly!$A:$A,0),MATCH(crec_trim!$B9,quarterly!$E$1:$M$1,0))/INDEX(quarterly!$E:$M,MATCH(crec_trim!G$3,quarterly!$A:$A,0)-4,MATCH(crec_trim!$B9,quarterly!$E$1:$M$1,0))-1)</f>
        <v>9.5042635690748334</v>
      </c>
      <c r="H9" s="26">
        <f>100*(INDEX(quarterly!$E:$M,MATCH(crec_trim!H$3,quarterly!$A:$A,0),MATCH(crec_trim!$B9,quarterly!$E$1:$M$1,0))/INDEX(quarterly!$E:$M,MATCH(crec_trim!H$3,quarterly!$A:$A,0)-4,MATCH(crec_trim!$B9,quarterly!$E$1:$M$1,0))-1)</f>
        <v>9.6142856864161566</v>
      </c>
      <c r="I9" s="26">
        <f>100*(INDEX(quarterly!$E:$M,MATCH(crec_trim!I$3,quarterly!$A:$A,0),MATCH(crec_trim!$B9,quarterly!$E$1:$M$1,0))/INDEX(quarterly!$E:$M,MATCH(crec_trim!I$3,quarterly!$A:$A,0)-4,MATCH(crec_trim!$B9,quarterly!$E$1:$M$1,0))-1)</f>
        <v>10.236355472798042</v>
      </c>
      <c r="J9" s="26">
        <f>100*(INDEX(quarterly!$E:$M,MATCH(crec_trim!J$3,quarterly!$A:$A,0),MATCH(crec_trim!$B9,quarterly!$E$1:$M$1,0))/INDEX(quarterly!$E:$M,MATCH(crec_trim!J$3,quarterly!$A:$A,0)-4,MATCH(crec_trim!$B9,quarterly!$E$1:$M$1,0))-1)</f>
        <v>5.4502333787030288</v>
      </c>
      <c r="K9" s="26">
        <f>100*(INDEX(quarterly!$E:$M,MATCH(crec_trim!K$3,quarterly!$A:$A,0),MATCH(crec_trim!$B9,quarterly!$E$1:$M$1,0))/INDEX(quarterly!$E:$M,MATCH(crec_trim!K$3,quarterly!$A:$A,0)-4,MATCH(crec_trim!$B9,quarterly!$E$1:$M$1,0))-1)</f>
        <v>3.0541604977020853</v>
      </c>
      <c r="L9" s="26">
        <f>100*(INDEX(quarterly!$E:$M,MATCH(crec_trim!L$3,quarterly!$A:$A,0),MATCH(crec_trim!$B9,quarterly!$E$1:$M$1,0))/INDEX(quarterly!$E:$M,MATCH(crec_trim!L$3,quarterly!$A:$A,0)-4,MATCH(crec_trim!$B9,quarterly!$E$1:$M$1,0))-1)</f>
        <v>0.81944971982923498</v>
      </c>
      <c r="M9" s="26">
        <f>100*(INDEX(quarterly!$E:$M,MATCH(crec_trim!M$3,quarterly!$A:$A,0),MATCH(crec_trim!$B9,quarterly!$E$1:$M$1,0))/INDEX(quarterly!$E:$M,MATCH(crec_trim!M$3,quarterly!$A:$A,0)-4,MATCH(crec_trim!$B9,quarterly!$E$1:$M$1,0))-1)</f>
        <v>0.32715454657858967</v>
      </c>
      <c r="N9" s="26">
        <f>100*(INDEX(quarterly!$E:$M,MATCH(crec_trim!N$3,quarterly!$A:$A,0),MATCH(crec_trim!$B9,quarterly!$E$1:$M$1,0))/INDEX(quarterly!$E:$M,MATCH(crec_trim!N$3,quarterly!$A:$A,0)-4,MATCH(crec_trim!$B9,quarterly!$E$1:$M$1,0))-1)</f>
        <v>0.48782467420180886</v>
      </c>
      <c r="O9" s="26">
        <f>100*(INDEX(quarterly!$E:$M,MATCH(crec_trim!O$3,quarterly!$A:$A,0),MATCH(crec_trim!$B9,quarterly!$E$1:$M$1,0))/INDEX(quarterly!$E:$M,MATCH(crec_trim!O$3,quarterly!$A:$A,0)-4,MATCH(crec_trim!$B9,quarterly!$E$1:$M$1,0))-1)</f>
        <v>7.6665180397318178</v>
      </c>
    </row>
    <row r="10" spans="1:15">
      <c r="B10" s="30" t="s">
        <v>147</v>
      </c>
      <c r="C10" s="26" t="e">
        <f>100*(INDEX(quarterly!$E:$M,MATCH(crec_trim!C$3,quarterly!$A:$A,0),MATCH(crec_trim!$B10,quarterly!$E$1:$M$1,0))/INDEX(quarterly!$E:$M,MATCH(crec_trim!C$3,quarterly!$A:$A,0)-4,MATCH(crec_trim!$B10,quarterly!$E$1:$M$1,0))-1)</f>
        <v>#DIV/0!</v>
      </c>
      <c r="D10" s="26" t="e">
        <f>100*(INDEX(quarterly!$E:$M,MATCH(crec_trim!D$3,quarterly!$A:$A,0),MATCH(crec_trim!$B10,quarterly!$E$1:$M$1,0))/INDEX(quarterly!$E:$M,MATCH(crec_trim!D$3,quarterly!$A:$A,0)-4,MATCH(crec_trim!$B10,quarterly!$E$1:$M$1,0))-1)</f>
        <v>#DIV/0!</v>
      </c>
      <c r="E10" s="26" t="e">
        <f>100*(INDEX(quarterly!$E:$M,MATCH(crec_trim!E$3,quarterly!$A:$A,0),MATCH(crec_trim!$B10,quarterly!$E$1:$M$1,0))/INDEX(quarterly!$E:$M,MATCH(crec_trim!E$3,quarterly!$A:$A,0)-4,MATCH(crec_trim!$B10,quarterly!$E$1:$M$1,0))-1)</f>
        <v>#DIV/0!</v>
      </c>
      <c r="F10" s="26" t="e">
        <f>100*(INDEX(quarterly!$E:$M,MATCH(crec_trim!F$3,quarterly!$A:$A,0),MATCH(crec_trim!$B10,quarterly!$E$1:$M$1,0))/INDEX(quarterly!$E:$M,MATCH(crec_trim!F$3,quarterly!$A:$A,0)-4,MATCH(crec_trim!$B10,quarterly!$E$1:$M$1,0))-1)</f>
        <v>#DIV/0!</v>
      </c>
      <c r="G10" s="26" t="e">
        <f>100*(INDEX(quarterly!$E:$M,MATCH(crec_trim!G$3,quarterly!$A:$A,0),MATCH(crec_trim!$B10,quarterly!$E$1:$M$1,0))/INDEX(quarterly!$E:$M,MATCH(crec_trim!G$3,quarterly!$A:$A,0)-4,MATCH(crec_trim!$B10,quarterly!$E$1:$M$1,0))-1)</f>
        <v>#DIV/0!</v>
      </c>
      <c r="H10" s="26" t="e">
        <f>100*(INDEX(quarterly!$E:$M,MATCH(crec_trim!H$3,quarterly!$A:$A,0),MATCH(crec_trim!$B10,quarterly!$E$1:$M$1,0))/INDEX(quarterly!$E:$M,MATCH(crec_trim!H$3,quarterly!$A:$A,0)-4,MATCH(crec_trim!$B10,quarterly!$E$1:$M$1,0))-1)</f>
        <v>#DIV/0!</v>
      </c>
      <c r="I10" s="26" t="e">
        <f>100*(INDEX(quarterly!$E:$M,MATCH(crec_trim!I$3,quarterly!$A:$A,0),MATCH(crec_trim!$B10,quarterly!$E$1:$M$1,0))/INDEX(quarterly!$E:$M,MATCH(crec_trim!I$3,quarterly!$A:$A,0)-4,MATCH(crec_trim!$B10,quarterly!$E$1:$M$1,0))-1)</f>
        <v>#DIV/0!</v>
      </c>
      <c r="J10" s="26" t="e">
        <f>100*(INDEX(quarterly!$E:$M,MATCH(crec_trim!J$3,quarterly!$A:$A,0),MATCH(crec_trim!$B10,quarterly!$E$1:$M$1,0))/INDEX(quarterly!$E:$M,MATCH(crec_trim!J$3,quarterly!$A:$A,0)-4,MATCH(crec_trim!$B10,quarterly!$E$1:$M$1,0))-1)</f>
        <v>#DIV/0!</v>
      </c>
      <c r="K10" s="26" t="e">
        <f>100*(INDEX(quarterly!$E:$M,MATCH(crec_trim!K$3,quarterly!$A:$A,0),MATCH(crec_trim!$B10,quarterly!$E$1:$M$1,0))/INDEX(quarterly!$E:$M,MATCH(crec_trim!K$3,quarterly!$A:$A,0)-4,MATCH(crec_trim!$B10,quarterly!$E$1:$M$1,0))-1)</f>
        <v>#DIV/0!</v>
      </c>
      <c r="L10" s="26" t="e">
        <f>100*(INDEX(quarterly!$E:$M,MATCH(crec_trim!L$3,quarterly!$A:$A,0),MATCH(crec_trim!$B10,quarterly!$E$1:$M$1,0))/INDEX(quarterly!$E:$M,MATCH(crec_trim!L$3,quarterly!$A:$A,0)-4,MATCH(crec_trim!$B10,quarterly!$E$1:$M$1,0))-1)</f>
        <v>#DIV/0!</v>
      </c>
      <c r="M10" s="26" t="e">
        <f>100*(INDEX(quarterly!$E:$M,MATCH(crec_trim!M$3,quarterly!$A:$A,0),MATCH(crec_trim!$B10,quarterly!$E$1:$M$1,0))/INDEX(quarterly!$E:$M,MATCH(crec_trim!M$3,quarterly!$A:$A,0)-4,MATCH(crec_trim!$B10,quarterly!$E$1:$M$1,0))-1)</f>
        <v>#DIV/0!</v>
      </c>
      <c r="N10" s="26" t="e">
        <f>100*(INDEX(quarterly!$E:$M,MATCH(crec_trim!N$3,quarterly!$A:$A,0),MATCH(crec_trim!$B10,quarterly!$E$1:$M$1,0))/INDEX(quarterly!$E:$M,MATCH(crec_trim!N$3,quarterly!$A:$A,0)-4,MATCH(crec_trim!$B10,quarterly!$E$1:$M$1,0))-1)</f>
        <v>#DIV/0!</v>
      </c>
      <c r="O10" s="26" t="e">
        <f>100*(INDEX(quarterly!$E:$M,MATCH(crec_trim!O$3,quarterly!$A:$A,0),MATCH(crec_trim!$B10,quarterly!$E$1:$M$1,0))/INDEX(quarterly!$E:$M,MATCH(crec_trim!O$3,quarterly!$A:$A,0)-4,MATCH(crec_trim!$B10,quarterly!$E$1:$M$1,0))-1)</f>
        <v>#DIV/0!</v>
      </c>
    </row>
    <row r="11" spans="1:15">
      <c r="B11" s="31" t="s">
        <v>148</v>
      </c>
      <c r="C11" s="26" t="e">
        <f>100*(INDEX(quarterly!$E:$M,MATCH(crec_trim!C$3,quarterly!$A:$A,0),MATCH(crec_trim!$B11,quarterly!$E$1:$M$1,0))/INDEX(quarterly!$E:$M,MATCH(crec_trim!C$3,quarterly!$A:$A,0)-4,MATCH(crec_trim!$B11,quarterly!$E$1:$M$1,0))-1)</f>
        <v>#DIV/0!</v>
      </c>
      <c r="D11" s="26" t="e">
        <f>100*(INDEX(quarterly!$E:$M,MATCH(crec_trim!D$3,quarterly!$A:$A,0),MATCH(crec_trim!$B11,quarterly!$E$1:$M$1,0))/INDEX(quarterly!$E:$M,MATCH(crec_trim!D$3,quarterly!$A:$A,0)-4,MATCH(crec_trim!$B11,quarterly!$E$1:$M$1,0))-1)</f>
        <v>#DIV/0!</v>
      </c>
      <c r="E11" s="26" t="e">
        <f>100*(INDEX(quarterly!$E:$M,MATCH(crec_trim!E$3,quarterly!$A:$A,0),MATCH(crec_trim!$B11,quarterly!$E$1:$M$1,0))/INDEX(quarterly!$E:$M,MATCH(crec_trim!E$3,quarterly!$A:$A,0)-4,MATCH(crec_trim!$B11,quarterly!$E$1:$M$1,0))-1)</f>
        <v>#DIV/0!</v>
      </c>
      <c r="F11" s="26" t="e">
        <f>100*(INDEX(quarterly!$E:$M,MATCH(crec_trim!F$3,quarterly!$A:$A,0),MATCH(crec_trim!$B11,quarterly!$E$1:$M$1,0))/INDEX(quarterly!$E:$M,MATCH(crec_trim!F$3,quarterly!$A:$A,0)-4,MATCH(crec_trim!$B11,quarterly!$E$1:$M$1,0))-1)</f>
        <v>#DIV/0!</v>
      </c>
      <c r="G11" s="26" t="e">
        <f>100*(INDEX(quarterly!$E:$M,MATCH(crec_trim!G$3,quarterly!$A:$A,0),MATCH(crec_trim!$B11,quarterly!$E$1:$M$1,0))/INDEX(quarterly!$E:$M,MATCH(crec_trim!G$3,quarterly!$A:$A,0)-4,MATCH(crec_trim!$B11,quarterly!$E$1:$M$1,0))-1)</f>
        <v>#DIV/0!</v>
      </c>
      <c r="H11" s="26" t="e">
        <f>100*(INDEX(quarterly!$E:$M,MATCH(crec_trim!H$3,quarterly!$A:$A,0),MATCH(crec_trim!$B11,quarterly!$E$1:$M$1,0))/INDEX(quarterly!$E:$M,MATCH(crec_trim!H$3,quarterly!$A:$A,0)-4,MATCH(crec_trim!$B11,quarterly!$E$1:$M$1,0))-1)</f>
        <v>#DIV/0!</v>
      </c>
      <c r="I11" s="26" t="e">
        <f>100*(INDEX(quarterly!$E:$M,MATCH(crec_trim!I$3,quarterly!$A:$A,0),MATCH(crec_trim!$B11,quarterly!$E$1:$M$1,0))/INDEX(quarterly!$E:$M,MATCH(crec_trim!I$3,quarterly!$A:$A,0)-4,MATCH(crec_trim!$B11,quarterly!$E$1:$M$1,0))-1)</f>
        <v>#DIV/0!</v>
      </c>
      <c r="J11" s="26" t="e">
        <f>100*(INDEX(quarterly!$E:$M,MATCH(crec_trim!J$3,quarterly!$A:$A,0),MATCH(crec_trim!$B11,quarterly!$E$1:$M$1,0))/INDEX(quarterly!$E:$M,MATCH(crec_trim!J$3,quarterly!$A:$A,0)-4,MATCH(crec_trim!$B11,quarterly!$E$1:$M$1,0))-1)</f>
        <v>#DIV/0!</v>
      </c>
      <c r="K11" s="26" t="e">
        <f>100*(INDEX(quarterly!$E:$M,MATCH(crec_trim!K$3,quarterly!$A:$A,0),MATCH(crec_trim!$B11,quarterly!$E$1:$M$1,0))/INDEX(quarterly!$E:$M,MATCH(crec_trim!K$3,quarterly!$A:$A,0)-4,MATCH(crec_trim!$B11,quarterly!$E$1:$M$1,0))-1)</f>
        <v>#DIV/0!</v>
      </c>
      <c r="L11" s="26" t="e">
        <f>100*(INDEX(quarterly!$E:$M,MATCH(crec_trim!L$3,quarterly!$A:$A,0),MATCH(crec_trim!$B11,quarterly!$E$1:$M$1,0))/INDEX(quarterly!$E:$M,MATCH(crec_trim!L$3,quarterly!$A:$A,0)-4,MATCH(crec_trim!$B11,quarterly!$E$1:$M$1,0))-1)</f>
        <v>#DIV/0!</v>
      </c>
      <c r="M11" s="26" t="e">
        <f>100*(INDEX(quarterly!$E:$M,MATCH(crec_trim!M$3,quarterly!$A:$A,0),MATCH(crec_trim!$B11,quarterly!$E$1:$M$1,0))/INDEX(quarterly!$E:$M,MATCH(crec_trim!M$3,quarterly!$A:$A,0)-4,MATCH(crec_trim!$B11,quarterly!$E$1:$M$1,0))-1)</f>
        <v>#DIV/0!</v>
      </c>
      <c r="N11" s="26" t="e">
        <f>100*(INDEX(quarterly!$E:$M,MATCH(crec_trim!N$3,quarterly!$A:$A,0),MATCH(crec_trim!$B11,quarterly!$E$1:$M$1,0))/INDEX(quarterly!$E:$M,MATCH(crec_trim!N$3,quarterly!$A:$A,0)-4,MATCH(crec_trim!$B11,quarterly!$E$1:$M$1,0))-1)</f>
        <v>#DIV/0!</v>
      </c>
      <c r="O11" s="26" t="e">
        <f>100*(INDEX(quarterly!$E:$M,MATCH(crec_trim!O$3,quarterly!$A:$A,0),MATCH(crec_trim!$B11,quarterly!$E$1:$M$1,0))/INDEX(quarterly!$E:$M,MATCH(crec_trim!O$3,quarterly!$A:$A,0)-4,MATCH(crec_trim!$B11,quarterly!$E$1:$M$1,0))-1)</f>
        <v>#DIV/0!</v>
      </c>
    </row>
    <row r="12" spans="1:15">
      <c r="B12" s="31" t="s">
        <v>149</v>
      </c>
      <c r="C12" s="26" t="e">
        <f>100*(INDEX(quarterly!$E:$M,MATCH(crec_trim!C$3,quarterly!$A:$A,0),MATCH(crec_trim!$B12,quarterly!$E$1:$M$1,0))/INDEX(quarterly!$E:$M,MATCH(crec_trim!C$3,quarterly!$A:$A,0)-4,MATCH(crec_trim!$B12,quarterly!$E$1:$M$1,0))-1)</f>
        <v>#DIV/0!</v>
      </c>
      <c r="D12" s="26" t="e">
        <f>100*(INDEX(quarterly!$E:$M,MATCH(crec_trim!D$3,quarterly!$A:$A,0),MATCH(crec_trim!$B12,quarterly!$E$1:$M$1,0))/INDEX(quarterly!$E:$M,MATCH(crec_trim!D$3,quarterly!$A:$A,0)-4,MATCH(crec_trim!$B12,quarterly!$E$1:$M$1,0))-1)</f>
        <v>#DIV/0!</v>
      </c>
      <c r="E12" s="26" t="e">
        <f>100*(INDEX(quarterly!$E:$M,MATCH(crec_trim!E$3,quarterly!$A:$A,0),MATCH(crec_trim!$B12,quarterly!$E$1:$M$1,0))/INDEX(quarterly!$E:$M,MATCH(crec_trim!E$3,quarterly!$A:$A,0)-4,MATCH(crec_trim!$B12,quarterly!$E$1:$M$1,0))-1)</f>
        <v>#DIV/0!</v>
      </c>
      <c r="F12" s="26" t="e">
        <f>100*(INDEX(quarterly!$E:$M,MATCH(crec_trim!F$3,quarterly!$A:$A,0),MATCH(crec_trim!$B12,quarterly!$E$1:$M$1,0))/INDEX(quarterly!$E:$M,MATCH(crec_trim!F$3,quarterly!$A:$A,0)-4,MATCH(crec_trim!$B12,quarterly!$E$1:$M$1,0))-1)</f>
        <v>#DIV/0!</v>
      </c>
      <c r="G12" s="26" t="e">
        <f>100*(INDEX(quarterly!$E:$M,MATCH(crec_trim!G$3,quarterly!$A:$A,0),MATCH(crec_trim!$B12,quarterly!$E$1:$M$1,0))/INDEX(quarterly!$E:$M,MATCH(crec_trim!G$3,quarterly!$A:$A,0)-4,MATCH(crec_trim!$B12,quarterly!$E$1:$M$1,0))-1)</f>
        <v>#DIV/0!</v>
      </c>
      <c r="H12" s="26" t="e">
        <f>100*(INDEX(quarterly!$E:$M,MATCH(crec_trim!H$3,quarterly!$A:$A,0),MATCH(crec_trim!$B12,quarterly!$E$1:$M$1,0))/INDEX(quarterly!$E:$M,MATCH(crec_trim!H$3,quarterly!$A:$A,0)-4,MATCH(crec_trim!$B12,quarterly!$E$1:$M$1,0))-1)</f>
        <v>#DIV/0!</v>
      </c>
      <c r="I12" s="26" t="e">
        <f>100*(INDEX(quarterly!$E:$M,MATCH(crec_trim!I$3,quarterly!$A:$A,0),MATCH(crec_trim!$B12,quarterly!$E$1:$M$1,0))/INDEX(quarterly!$E:$M,MATCH(crec_trim!I$3,quarterly!$A:$A,0)-4,MATCH(crec_trim!$B12,quarterly!$E$1:$M$1,0))-1)</f>
        <v>#DIV/0!</v>
      </c>
      <c r="J12" s="26" t="e">
        <f>100*(INDEX(quarterly!$E:$M,MATCH(crec_trim!J$3,quarterly!$A:$A,0),MATCH(crec_trim!$B12,quarterly!$E$1:$M$1,0))/INDEX(quarterly!$E:$M,MATCH(crec_trim!J$3,quarterly!$A:$A,0)-4,MATCH(crec_trim!$B12,quarterly!$E$1:$M$1,0))-1)</f>
        <v>#DIV/0!</v>
      </c>
      <c r="K12" s="26" t="e">
        <f>100*(INDEX(quarterly!$E:$M,MATCH(crec_trim!K$3,quarterly!$A:$A,0),MATCH(crec_trim!$B12,quarterly!$E$1:$M$1,0))/INDEX(quarterly!$E:$M,MATCH(crec_trim!K$3,quarterly!$A:$A,0)-4,MATCH(crec_trim!$B12,quarterly!$E$1:$M$1,0))-1)</f>
        <v>#DIV/0!</v>
      </c>
      <c r="L12" s="26" t="e">
        <f>100*(INDEX(quarterly!$E:$M,MATCH(crec_trim!L$3,quarterly!$A:$A,0),MATCH(crec_trim!$B12,quarterly!$E$1:$M$1,0))/INDEX(quarterly!$E:$M,MATCH(crec_trim!L$3,quarterly!$A:$A,0)-4,MATCH(crec_trim!$B12,quarterly!$E$1:$M$1,0))-1)</f>
        <v>#DIV/0!</v>
      </c>
      <c r="M12" s="26" t="e">
        <f>100*(INDEX(quarterly!$E:$M,MATCH(crec_trim!M$3,quarterly!$A:$A,0),MATCH(crec_trim!$B12,quarterly!$E$1:$M$1,0))/INDEX(quarterly!$E:$M,MATCH(crec_trim!M$3,quarterly!$A:$A,0)-4,MATCH(crec_trim!$B12,quarterly!$E$1:$M$1,0))-1)</f>
        <v>#DIV/0!</v>
      </c>
      <c r="N12" s="26" t="e">
        <f>100*(INDEX(quarterly!$E:$M,MATCH(crec_trim!N$3,quarterly!$A:$A,0),MATCH(crec_trim!$B12,quarterly!$E$1:$M$1,0))/INDEX(quarterly!$E:$M,MATCH(crec_trim!N$3,quarterly!$A:$A,0)-4,MATCH(crec_trim!$B12,quarterly!$E$1:$M$1,0))-1)</f>
        <v>#DIV/0!</v>
      </c>
      <c r="O12" s="26" t="e">
        <f>100*(INDEX(quarterly!$E:$M,MATCH(crec_trim!O$3,quarterly!$A:$A,0),MATCH(crec_trim!$B12,quarterly!$E$1:$M$1,0))/INDEX(quarterly!$E:$M,MATCH(crec_trim!O$3,quarterly!$A:$A,0)-4,MATCH(crec_trim!$B12,quarterly!$E$1:$M$1,0))-1)</f>
        <v>#DIV/0!</v>
      </c>
    </row>
    <row r="14" spans="1:15">
      <c r="A14" s="57" t="s">
        <v>178</v>
      </c>
      <c r="B14" s="30" t="s">
        <v>3</v>
      </c>
      <c r="C14" s="26">
        <f>INDEX(quarterly!$E:$M,MATCH(crec_trim!C$3,quarterly!$A:$A,0),MATCH(crec_trim!$B14,quarterly!$E$1:$M$1,0))/1000</f>
        <v>2238.5625894999998</v>
      </c>
      <c r="D14" s="26">
        <f>INDEX(quarterly!$E:$M,MATCH(crec_trim!D$3,quarterly!$A:$A,0),MATCH(crec_trim!$B14,quarterly!$E$1:$M$1,0))/1000</f>
        <v>2274.6120995000001</v>
      </c>
      <c r="E14" s="26">
        <f>INDEX(quarterly!$E:$M,MATCH(crec_trim!E$3,quarterly!$A:$A,0),MATCH(crec_trim!$B14,quarterly!$E$1:$M$1,0))/1000</f>
        <v>2334.5813612500001</v>
      </c>
      <c r="F14" s="26">
        <f>INDEX(quarterly!$E:$M,MATCH(crec_trim!F$3,quarterly!$A:$A,0),MATCH(crec_trim!$B14,quarterly!$E$1:$M$1,0))/1000</f>
        <v>2420.6977257500002</v>
      </c>
      <c r="G14" s="26">
        <f>INDEX(quarterly!$E:$M,MATCH(crec_trim!G$3,quarterly!$A:$A,0),MATCH(crec_trim!$B14,quarterly!$E$1:$M$1,0))/1000</f>
        <v>2292.2164942499999</v>
      </c>
      <c r="H14" s="26">
        <f>INDEX(quarterly!$E:$M,MATCH(crec_trim!H$3,quarterly!$A:$A,0),MATCH(crec_trim!$B14,quarterly!$E$1:$M$1,0))/1000</f>
        <v>2320.7839245</v>
      </c>
      <c r="I14" s="26">
        <f>INDEX(quarterly!$E:$M,MATCH(crec_trim!I$3,quarterly!$A:$A,0),MATCH(crec_trim!$B14,quarterly!$E$1:$M$1,0))/1000</f>
        <v>2382.4629517500002</v>
      </c>
      <c r="J14" s="26">
        <f>INDEX(quarterly!$E:$M,MATCH(crec_trim!J$3,quarterly!$A:$A,0),MATCH(crec_trim!$B14,quarterly!$E$1:$M$1,0))/1000</f>
        <v>2489.2294575000001</v>
      </c>
      <c r="K14" s="26"/>
      <c r="L14" s="58"/>
    </row>
    <row r="15" spans="1:15">
      <c r="A15" s="57" t="s">
        <v>179</v>
      </c>
      <c r="B15" s="30" t="s">
        <v>9</v>
      </c>
      <c r="C15" s="26">
        <f>INDEX(quarterly!$E:$M,MATCH(crec_trim!C$3,quarterly!$A:$A,0),MATCH(crec_trim!$B15,quarterly!$E$1:$M$1,0))/1000</f>
        <v>375.31304074999997</v>
      </c>
      <c r="D15" s="26">
        <f>INDEX(quarterly!$E:$M,MATCH(crec_trim!D$3,quarterly!$A:$A,0),MATCH(crec_trim!$B15,quarterly!$E$1:$M$1,0))/1000</f>
        <v>372.68841450000002</v>
      </c>
      <c r="E15" s="26">
        <f>INDEX(quarterly!$E:$M,MATCH(crec_trim!E$3,quarterly!$A:$A,0),MATCH(crec_trim!$B15,quarterly!$E$1:$M$1,0))/1000</f>
        <v>377.82191600000004</v>
      </c>
      <c r="F15" s="26">
        <f>INDEX(quarterly!$E:$M,MATCH(crec_trim!F$3,quarterly!$A:$A,0),MATCH(crec_trim!$B15,quarterly!$E$1:$M$1,0))/1000</f>
        <v>391.88735775000004</v>
      </c>
      <c r="G15" s="26">
        <f>INDEX(quarterly!$E:$M,MATCH(crec_trim!G$3,quarterly!$A:$A,0),MATCH(crec_trim!$B15,quarterly!$E$1:$M$1,0))/1000</f>
        <v>387.05624575000002</v>
      </c>
      <c r="H15" s="26">
        <f>INDEX(quarterly!$E:$M,MATCH(crec_trim!H$3,quarterly!$A:$A,0),MATCH(crec_trim!$B15,quarterly!$E$1:$M$1,0))/1000</f>
        <v>382.44618375000005</v>
      </c>
      <c r="I15" s="26">
        <f>INDEX(quarterly!$E:$M,MATCH(crec_trim!I$3,quarterly!$A:$A,0),MATCH(crec_trim!$B15,quarterly!$E$1:$M$1,0))/1000</f>
        <v>383.71738775</v>
      </c>
      <c r="J15" s="26">
        <f>INDEX(quarterly!$E:$M,MATCH(crec_trim!J$3,quarterly!$A:$A,0),MATCH(crec_trim!$B15,quarterly!$E$1:$M$1,0))/1000</f>
        <v>399.69583474999996</v>
      </c>
      <c r="K15" s="26"/>
      <c r="L15" s="58"/>
    </row>
    <row r="16" spans="1:15">
      <c r="A16" s="57" t="s">
        <v>180</v>
      </c>
      <c r="B16" s="30" t="s">
        <v>10</v>
      </c>
      <c r="C16" s="26">
        <f>INDEX(quarterly!$E:$M,MATCH(crec_trim!C$3,quarterly!$A:$A,0),MATCH(crec_trim!$B16,quarterly!$E$1:$M$1,0))/1000</f>
        <v>697.76693024999997</v>
      </c>
      <c r="D16" s="26">
        <f>INDEX(quarterly!$E:$M,MATCH(crec_trim!D$3,quarterly!$A:$A,0),MATCH(crec_trim!$B16,quarterly!$E$1:$M$1,0))/1000</f>
        <v>760.32507050000004</v>
      </c>
      <c r="E16" s="26">
        <f>INDEX(quarterly!$E:$M,MATCH(crec_trim!E$3,quarterly!$A:$A,0),MATCH(crec_trim!$B16,quarterly!$E$1:$M$1,0))/1000</f>
        <v>761.58331149999992</v>
      </c>
      <c r="F16" s="26">
        <f>INDEX(quarterly!$E:$M,MATCH(crec_trim!F$3,quarterly!$A:$A,0),MATCH(crec_trim!$B16,quarterly!$E$1:$M$1,0))/1000</f>
        <v>845.35070124999993</v>
      </c>
      <c r="G16" s="26">
        <f>INDEX(quarterly!$E:$M,MATCH(crec_trim!G$3,quarterly!$A:$A,0),MATCH(crec_trim!$B16,quarterly!$E$1:$M$1,0))/1000</f>
        <v>733.04627549999998</v>
      </c>
      <c r="H16" s="26">
        <f>INDEX(quarterly!$E:$M,MATCH(crec_trim!H$3,quarterly!$A:$A,0),MATCH(crec_trim!$B16,quarterly!$E$1:$M$1,0))/1000</f>
        <v>793.78387324999994</v>
      </c>
      <c r="I16" s="26">
        <f>INDEX(quarterly!$E:$M,MATCH(crec_trim!I$3,quarterly!$A:$A,0),MATCH(crec_trim!$B16,quarterly!$E$1:$M$1,0))/1000</f>
        <v>797.85196674999997</v>
      </c>
      <c r="J16" s="26">
        <f>INDEX(quarterly!$E:$M,MATCH(crec_trim!J$3,quarterly!$A:$A,0),MATCH(crec_trim!$B16,quarterly!$E$1:$M$1,0))/1000</f>
        <v>835.56232449999993</v>
      </c>
      <c r="K16" s="26"/>
      <c r="L16" s="58"/>
    </row>
    <row r="17" spans="1:27">
      <c r="A17" s="57" t="s">
        <v>181</v>
      </c>
      <c r="B17" s="30" t="s">
        <v>11</v>
      </c>
      <c r="C17" s="26">
        <f>INDEX(quarterly!$E:$M,MATCH(crec_trim!C$3,quarterly!$A:$A,0),MATCH(crec_trim!$B17,quarterly!$E$1:$M$1,0))/1000</f>
        <v>1014.02080275</v>
      </c>
      <c r="D17" s="26">
        <f>INDEX(quarterly!$E:$M,MATCH(crec_trim!D$3,quarterly!$A:$A,0),MATCH(crec_trim!$B17,quarterly!$E$1:$M$1,0))/1000</f>
        <v>1129.1485845000002</v>
      </c>
      <c r="E17" s="26">
        <f>INDEX(quarterly!$E:$M,MATCH(crec_trim!E$3,quarterly!$A:$A,0),MATCH(crec_trim!$B17,quarterly!$E$1:$M$1,0))/1000</f>
        <v>1148.81972025</v>
      </c>
      <c r="F17" s="26">
        <f>INDEX(quarterly!$E:$M,MATCH(crec_trim!F$3,quarterly!$A:$A,0),MATCH(crec_trim!$B17,quarterly!$E$1:$M$1,0))/1000</f>
        <v>1268.02697975</v>
      </c>
      <c r="G17" s="26">
        <f>INDEX(quarterly!$E:$M,MATCH(crec_trim!G$3,quarterly!$A:$A,0),MATCH(crec_trim!$B17,quarterly!$E$1:$M$1,0))/1000</f>
        <v>1150.2410989999998</v>
      </c>
      <c r="H17" s="26">
        <f>INDEX(quarterly!$E:$M,MATCH(crec_trim!H$3,quarterly!$A:$A,0),MATCH(crec_trim!$B17,quarterly!$E$1:$M$1,0))/1000</f>
        <v>1258.7524147500001</v>
      </c>
      <c r="I17" s="26">
        <f>INDEX(quarterly!$E:$M,MATCH(crec_trim!I$3,quarterly!$A:$A,0),MATCH(crec_trim!$B17,quarterly!$E$1:$M$1,0))/1000</f>
        <v>1275.9364357499999</v>
      </c>
      <c r="J17" s="26">
        <f>INDEX(quarterly!$E:$M,MATCH(crec_trim!J$3,quarterly!$A:$A,0),MATCH(crec_trim!$B17,quarterly!$E$1:$M$1,0))/1000</f>
        <v>1348.0125065</v>
      </c>
      <c r="K17" s="26"/>
      <c r="L17" s="58"/>
    </row>
    <row r="18" spans="1:27">
      <c r="A18" s="57" t="s">
        <v>182</v>
      </c>
      <c r="B18" s="30" t="s">
        <v>12</v>
      </c>
      <c r="C18" s="26">
        <f>INDEX(quarterly!$E:$M,MATCH(crec_trim!C$3,quarterly!$A:$A,0),MATCH(crec_trim!$B18,quarterly!$E$1:$M$1,0))/1000</f>
        <v>1012.1967767499999</v>
      </c>
      <c r="D18" s="26">
        <f>INDEX(quarterly!$E:$M,MATCH(crec_trim!D$3,quarterly!$A:$A,0),MATCH(crec_trim!$B18,quarterly!$E$1:$M$1,0))/1000</f>
        <v>1137.9541399999998</v>
      </c>
      <c r="E18" s="26">
        <f>INDEX(quarterly!$E:$M,MATCH(crec_trim!E$3,quarterly!$A:$A,0),MATCH(crec_trim!$B18,quarterly!$E$1:$M$1,0))/1000</f>
        <v>1183.9178365</v>
      </c>
      <c r="F18" s="26">
        <f>INDEX(quarterly!$E:$M,MATCH(crec_trim!F$3,quarterly!$A:$A,0),MATCH(crec_trim!$B18,quarterly!$E$1:$M$1,0))/1000</f>
        <v>1214.050581</v>
      </c>
      <c r="G18" s="26">
        <f>INDEX(quarterly!$E:$M,MATCH(crec_trim!G$3,quarterly!$A:$A,0),MATCH(crec_trim!$B18,quarterly!$E$1:$M$1,0))/1000</f>
        <v>1108.39862625</v>
      </c>
      <c r="H18" s="26">
        <f>INDEX(quarterly!$E:$M,MATCH(crec_trim!H$3,quarterly!$A:$A,0),MATCH(crec_trim!$B18,quarterly!$E$1:$M$1,0))/1000</f>
        <v>1247.3603019999998</v>
      </c>
      <c r="I18" s="26">
        <f>INDEX(quarterly!$E:$M,MATCH(crec_trim!I$3,quarterly!$A:$A,0),MATCH(crec_trim!$B18,quarterly!$E$1:$M$1,0))/1000</f>
        <v>1305.1078747500001</v>
      </c>
      <c r="J18" s="26">
        <f>INDEX(quarterly!$E:$M,MATCH(crec_trim!J$3,quarterly!$A:$A,0),MATCH(crec_trim!$B18,quarterly!$E$1:$M$1,0))/1000</f>
        <v>1280.2191710000002</v>
      </c>
      <c r="K18" s="26"/>
      <c r="L18" s="58"/>
    </row>
    <row r="19" spans="1:27">
      <c r="A19" s="57" t="s">
        <v>183</v>
      </c>
      <c r="B19" s="59" t="s">
        <v>184</v>
      </c>
      <c r="C19" s="11">
        <f>C17-C18</f>
        <v>1.8240260000001172</v>
      </c>
      <c r="D19" s="11">
        <f t="shared" ref="D19:J19" si="0">D17-D18</f>
        <v>-8.8055554999996275</v>
      </c>
      <c r="E19" s="11">
        <f t="shared" si="0"/>
        <v>-35.098116249999975</v>
      </c>
      <c r="F19" s="11">
        <f t="shared" si="0"/>
        <v>53.976398750000044</v>
      </c>
      <c r="G19" s="11">
        <f t="shared" si="0"/>
        <v>41.842472749999843</v>
      </c>
      <c r="H19" s="11">
        <f t="shared" si="0"/>
        <v>11.392112750000251</v>
      </c>
      <c r="I19" s="11">
        <f t="shared" si="0"/>
        <v>-29.171439000000191</v>
      </c>
      <c r="J19" s="11">
        <f t="shared" si="0"/>
        <v>67.793335499999785</v>
      </c>
    </row>
    <row r="20" spans="1:27">
      <c r="J20" s="11"/>
    </row>
    <row r="22" spans="1:27">
      <c r="C22" s="57">
        <v>7</v>
      </c>
      <c r="D22" s="57">
        <v>6</v>
      </c>
      <c r="E22" s="57">
        <v>5</v>
      </c>
      <c r="F22" s="57">
        <v>4</v>
      </c>
      <c r="G22" s="57">
        <v>3</v>
      </c>
      <c r="H22" s="57">
        <v>2</v>
      </c>
      <c r="I22" s="57">
        <v>1</v>
      </c>
      <c r="J22" s="57">
        <v>0</v>
      </c>
    </row>
    <row r="23" spans="1:27">
      <c r="B23" s="17"/>
      <c r="C23" s="28">
        <f t="shared" ref="C23:J23" ca="1" si="1">OFFSET($B$3,0,COUNT($C$3:$XFD$3)-C22,1,1)</f>
        <v>42156</v>
      </c>
      <c r="D23" s="28">
        <f t="shared" ca="1" si="1"/>
        <v>42248</v>
      </c>
      <c r="E23" s="28">
        <f t="shared" ca="1" si="1"/>
        <v>42339</v>
      </c>
      <c r="F23" s="28">
        <f t="shared" ca="1" si="1"/>
        <v>42430</v>
      </c>
      <c r="G23" s="28">
        <f t="shared" ca="1" si="1"/>
        <v>42522</v>
      </c>
      <c r="H23" s="28">
        <f t="shared" ca="1" si="1"/>
        <v>42614</v>
      </c>
      <c r="I23" s="28">
        <f t="shared" ca="1" si="1"/>
        <v>42705</v>
      </c>
      <c r="J23" s="28">
        <f t="shared" ca="1" si="1"/>
        <v>42795</v>
      </c>
      <c r="N23" s="60" t="s">
        <v>178</v>
      </c>
      <c r="O23" s="60"/>
      <c r="P23" s="60"/>
      <c r="Q23" s="60"/>
      <c r="R23" s="60"/>
      <c r="S23" s="60"/>
      <c r="T23" s="60"/>
      <c r="U23" s="60" t="s">
        <v>181</v>
      </c>
      <c r="V23" s="60"/>
      <c r="W23" s="60"/>
      <c r="X23" s="60"/>
      <c r="Y23" s="60"/>
      <c r="Z23" s="60"/>
      <c r="AA23" s="60"/>
    </row>
    <row r="24" spans="1:27">
      <c r="B24" s="31" t="s">
        <v>178</v>
      </c>
      <c r="C24" s="26">
        <f t="shared" ref="C24:J28" ca="1" si="2">INDEX($C$4:$XFD$12,MATCH($B24,$A$4:$A$12,0),MATCH(C$23,$C$3:$XFD$3,0))</f>
        <v>2.0298768748372442</v>
      </c>
      <c r="D24" s="26">
        <f t="shared" ca="1" si="2"/>
        <v>2.0509711631709004</v>
      </c>
      <c r="E24" s="26">
        <f t="shared" ca="1" si="2"/>
        <v>2.8310734967442741</v>
      </c>
      <c r="F24" s="26">
        <f t="shared" ca="1" si="2"/>
        <v>2.6278479978266045</v>
      </c>
      <c r="G24" s="26">
        <f t="shared" ca="1" si="2"/>
        <v>2.4336990791664626</v>
      </c>
      <c r="H24" s="26">
        <f t="shared" ca="1" si="2"/>
        <v>3.032607461825565</v>
      </c>
      <c r="I24" s="26">
        <f t="shared" ca="1" si="2"/>
        <v>2.846449913908744</v>
      </c>
      <c r="J24" s="26">
        <f t="shared" ca="1" si="2"/>
        <v>3.0603926323468533</v>
      </c>
      <c r="K24" s="11">
        <f ca="1">MAX(C24:J24)</f>
        <v>3.0603926323468533</v>
      </c>
      <c r="L24" s="11">
        <f ca="1">MIN(C24:J24)</f>
        <v>2.0298768748372442</v>
      </c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>
      <c r="B25" s="31" t="s">
        <v>179</v>
      </c>
      <c r="C25" s="26">
        <f t="shared" ca="1" si="2"/>
        <v>2.6182110498634836</v>
      </c>
      <c r="D25" s="26">
        <f t="shared" ca="1" si="2"/>
        <v>1.5603837417414335</v>
      </c>
      <c r="E25" s="26">
        <f t="shared" ca="1" si="2"/>
        <v>1.9925309774808442</v>
      </c>
      <c r="F25" s="26">
        <f t="shared" ca="1" si="2"/>
        <v>0.14201857121174388</v>
      </c>
      <c r="G25" s="26">
        <f t="shared" ca="1" si="2"/>
        <v>1.5848503678525638</v>
      </c>
      <c r="H25" s="26">
        <f t="shared" ca="1" si="2"/>
        <v>1.5011069171962488</v>
      </c>
      <c r="I25" s="26">
        <f t="shared" ca="1" si="2"/>
        <v>1.5657102115948396</v>
      </c>
      <c r="J25" s="26">
        <f t="shared" ca="1" si="2"/>
        <v>0.9138455212647445</v>
      </c>
      <c r="K25" s="11">
        <f t="shared" ref="K25:K28" ca="1" si="3">MAX(C25:J25)</f>
        <v>2.6182110498634836</v>
      </c>
      <c r="L25" s="11">
        <f ca="1">MIN(C25:J25)</f>
        <v>0.14201857121174388</v>
      </c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>
      <c r="B26" s="31" t="s">
        <v>180</v>
      </c>
      <c r="C26" s="26">
        <f t="shared" ca="1" si="2"/>
        <v>4.4005918058175997</v>
      </c>
      <c r="D26" s="26">
        <f t="shared" ca="1" si="2"/>
        <v>4.7622702207807066</v>
      </c>
      <c r="E26" s="26">
        <f t="shared" ca="1" si="2"/>
        <v>-1.1579072136009505</v>
      </c>
      <c r="F26" s="26">
        <f t="shared" ca="1" si="2"/>
        <v>-0.33429666474036335</v>
      </c>
      <c r="G26" s="26">
        <f t="shared" ca="1" si="2"/>
        <v>0.61449938256226133</v>
      </c>
      <c r="H26" s="26">
        <f t="shared" ca="1" si="2"/>
        <v>-1.6215543470677329</v>
      </c>
      <c r="I26" s="26">
        <f t="shared" ca="1" si="2"/>
        <v>0.25080325411439564</v>
      </c>
      <c r="J26" s="26">
        <f t="shared" ca="1" si="2"/>
        <v>-3.7937533719722971E-3</v>
      </c>
      <c r="K26" s="11">
        <f t="shared" ca="1" si="3"/>
        <v>4.7622702207807066</v>
      </c>
      <c r="L26" s="11">
        <f ca="1">MIN(C26:J26)</f>
        <v>-1.6215543470677329</v>
      </c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spans="1:27">
      <c r="B27" s="31" t="s">
        <v>181</v>
      </c>
      <c r="C27" s="26">
        <f t="shared" ca="1" si="2"/>
        <v>11.478013791018471</v>
      </c>
      <c r="D27" s="26">
        <f t="shared" ca="1" si="2"/>
        <v>11.064983761972469</v>
      </c>
      <c r="E27" s="26">
        <f t="shared" ca="1" si="2"/>
        <v>6.3078726263197993</v>
      </c>
      <c r="F27" s="26">
        <f t="shared" ca="1" si="2"/>
        <v>2.1545562509934335</v>
      </c>
      <c r="G27" s="26">
        <f t="shared" ca="1" si="2"/>
        <v>0.19556746991336027</v>
      </c>
      <c r="H27" s="26">
        <f t="shared" ca="1" si="2"/>
        <v>0.85121961766190246</v>
      </c>
      <c r="I27" s="26">
        <f t="shared" ca="1" si="2"/>
        <v>1.8142574628998931</v>
      </c>
      <c r="J27" s="26">
        <f t="shared" ca="1" si="2"/>
        <v>9.0913570818766498</v>
      </c>
      <c r="K27" s="11">
        <f t="shared" ca="1" si="3"/>
        <v>11.478013791018471</v>
      </c>
      <c r="L27" s="11">
        <f ca="1">MIN(C27:J27)</f>
        <v>0.19556746991336027</v>
      </c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spans="1:27">
      <c r="B28" s="31" t="s">
        <v>182</v>
      </c>
      <c r="C28" s="26">
        <f t="shared" ca="1" si="2"/>
        <v>9.6142856864161566</v>
      </c>
      <c r="D28" s="26">
        <f t="shared" ca="1" si="2"/>
        <v>10.236355472798042</v>
      </c>
      <c r="E28" s="26">
        <f t="shared" ca="1" si="2"/>
        <v>5.4502333787030288</v>
      </c>
      <c r="F28" s="26">
        <f t="shared" ca="1" si="2"/>
        <v>3.0541604977020853</v>
      </c>
      <c r="G28" s="26">
        <f t="shared" ca="1" si="2"/>
        <v>0.81944971982923498</v>
      </c>
      <c r="H28" s="26">
        <f t="shared" ca="1" si="2"/>
        <v>0.32715454657858967</v>
      </c>
      <c r="I28" s="26">
        <f t="shared" ca="1" si="2"/>
        <v>0.48782467420180886</v>
      </c>
      <c r="J28" s="26">
        <f t="shared" ca="1" si="2"/>
        <v>7.6665180397318178</v>
      </c>
      <c r="K28" s="11">
        <f t="shared" ca="1" si="3"/>
        <v>10.236355472798042</v>
      </c>
      <c r="L28" s="11">
        <f ca="1">MIN(C28:J28)</f>
        <v>0.32715454657858967</v>
      </c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>
      <c r="B29" s="61" t="s">
        <v>185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>
      <c r="B30" s="61" t="s">
        <v>186</v>
      </c>
      <c r="C30" s="62"/>
      <c r="D30" s="62">
        <v>2</v>
      </c>
      <c r="E30" s="62"/>
      <c r="F30" s="90"/>
      <c r="G30" s="90">
        <v>2</v>
      </c>
      <c r="H30" s="90"/>
      <c r="I30" s="90"/>
      <c r="J30" s="62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spans="1:27">
      <c r="B31" s="63"/>
      <c r="C31" s="64"/>
      <c r="D31" s="64"/>
      <c r="E31" s="64"/>
      <c r="F31" s="64"/>
      <c r="G31" s="64"/>
      <c r="H31" s="64"/>
      <c r="I31" s="64"/>
      <c r="J31" s="64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spans="1:27">
      <c r="B32" s="17"/>
      <c r="C32" s="65">
        <v>42064</v>
      </c>
      <c r="D32" s="65">
        <v>42156</v>
      </c>
      <c r="E32" s="65">
        <v>42248</v>
      </c>
      <c r="F32" s="65">
        <v>42339</v>
      </c>
      <c r="G32" s="66">
        <v>2015</v>
      </c>
      <c r="N32" s="60" t="s">
        <v>179</v>
      </c>
      <c r="O32" s="60"/>
      <c r="P32" s="60"/>
      <c r="Q32" s="60"/>
      <c r="R32" s="60"/>
      <c r="S32" s="60"/>
      <c r="T32" s="60"/>
      <c r="U32" s="60" t="s">
        <v>182</v>
      </c>
      <c r="V32" s="60"/>
      <c r="W32" s="60"/>
      <c r="X32" s="60"/>
      <c r="Y32" s="60"/>
      <c r="Z32" s="60"/>
      <c r="AA32" s="60"/>
    </row>
    <row r="33" spans="2:27">
      <c r="B33" s="31" t="s">
        <v>178</v>
      </c>
      <c r="C33" s="67">
        <f t="shared" ref="C33:F36" si="4">INDEX($C$14:$XFD$19,MATCH($B33,$A$14:$A$19,0),MATCH(C$32,$C$3:$XFD$3,0))</f>
        <v>2292.2164942499999</v>
      </c>
      <c r="D33" s="67">
        <f t="shared" si="4"/>
        <v>2320.7839245</v>
      </c>
      <c r="E33" s="67">
        <f t="shared" si="4"/>
        <v>2382.4629517500002</v>
      </c>
      <c r="F33" s="67">
        <f t="shared" si="4"/>
        <v>2489.2294575000001</v>
      </c>
      <c r="G33" s="68">
        <f>SUM(C33:F33)</f>
        <v>9484.6928279999993</v>
      </c>
      <c r="H33" s="69">
        <f>G33/SUM($G$33:$G$37)</f>
        <v>0.6637428768616187</v>
      </c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2:27">
      <c r="B34" s="31" t="s">
        <v>179</v>
      </c>
      <c r="C34" s="67">
        <f t="shared" si="4"/>
        <v>387.05624575000002</v>
      </c>
      <c r="D34" s="67">
        <f t="shared" si="4"/>
        <v>382.44618375000005</v>
      </c>
      <c r="E34" s="67">
        <f t="shared" si="4"/>
        <v>383.71738775</v>
      </c>
      <c r="F34" s="67">
        <f t="shared" si="4"/>
        <v>399.69583474999996</v>
      </c>
      <c r="G34" s="68">
        <f t="shared" ref="G34:G35" si="5">SUM(C34:F34)</f>
        <v>1552.9156519999999</v>
      </c>
      <c r="H34" s="69">
        <f t="shared" ref="H34:H36" si="6">G34/SUM($G$33:$G$37)</f>
        <v>0.1086737041540294</v>
      </c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2:27">
      <c r="B35" s="31" t="s">
        <v>180</v>
      </c>
      <c r="C35" s="67">
        <f t="shared" si="4"/>
        <v>733.04627549999998</v>
      </c>
      <c r="D35" s="67">
        <f t="shared" si="4"/>
        <v>793.78387324999994</v>
      </c>
      <c r="E35" s="67">
        <f t="shared" si="4"/>
        <v>797.85196674999997</v>
      </c>
      <c r="F35" s="67">
        <f t="shared" si="4"/>
        <v>835.56232449999993</v>
      </c>
      <c r="G35" s="68">
        <f t="shared" si="5"/>
        <v>3160.2444399999995</v>
      </c>
      <c r="H35" s="69">
        <f>G35/SUM($G$33:$G$37)</f>
        <v>0.22115526293051765</v>
      </c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2:27">
      <c r="B36" s="31" t="s">
        <v>183</v>
      </c>
      <c r="C36" s="67">
        <f t="shared" si="4"/>
        <v>41.842472749999843</v>
      </c>
      <c r="D36" s="67">
        <f t="shared" si="4"/>
        <v>11.392112750000251</v>
      </c>
      <c r="E36" s="67">
        <f t="shared" si="4"/>
        <v>-29.171439000000191</v>
      </c>
      <c r="F36" s="67">
        <f t="shared" si="4"/>
        <v>67.793335499999785</v>
      </c>
      <c r="G36" s="68">
        <f>SUM(C36:F36)</f>
        <v>91.856481999999687</v>
      </c>
      <c r="H36" s="69">
        <f t="shared" si="6"/>
        <v>6.4281560538343345E-3</v>
      </c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2:27">
      <c r="B37" s="31"/>
      <c r="C37" s="67"/>
      <c r="D37" s="67"/>
      <c r="E37" s="67"/>
      <c r="F37" s="67"/>
      <c r="G37" s="68"/>
      <c r="H37" s="69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2:27">
      <c r="B38" s="70"/>
      <c r="C38" s="67"/>
      <c r="D38" s="67"/>
      <c r="E38" s="67"/>
      <c r="F38" s="67"/>
      <c r="G38" s="71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2:27"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2:27"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2:27">
      <c r="B41" s="29">
        <v>2014</v>
      </c>
      <c r="C41" s="29">
        <v>2015</v>
      </c>
      <c r="D41" s="29">
        <v>2016</v>
      </c>
      <c r="N41" s="60" t="s">
        <v>180</v>
      </c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2:27">
      <c r="B42" s="26">
        <f t="shared" ref="B42:B50" si="7">AVERAGE(C4:F4)</f>
        <v>2.2657142481739942</v>
      </c>
      <c r="C42" s="26">
        <f t="shared" ref="C42:C50" si="8">AVERAGE(G4:J4)</f>
        <v>2.6522247829150802</v>
      </c>
      <c r="D42" s="26">
        <f>AVERAGE(K4:M4)</f>
        <v>2.2661779425425133</v>
      </c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2:27">
      <c r="B43" s="26">
        <f t="shared" si="7"/>
        <v>1.801669548373025</v>
      </c>
      <c r="C43" s="26">
        <f t="shared" si="8"/>
        <v>2.3271807924868604</v>
      </c>
      <c r="D43" s="26">
        <f>AVERAGE(K5:L5)</f>
        <v>2.5307735384965335</v>
      </c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2:27">
      <c r="B44" s="26">
        <f t="shared" si="7"/>
        <v>2.1470776962933535</v>
      </c>
      <c r="C44" s="26">
        <f t="shared" si="8"/>
        <v>2.3250087915085702</v>
      </c>
      <c r="D44" s="26">
        <f t="shared" ref="D44:D50" si="9">AVERAGE(K6:L6)</f>
        <v>0.86343446953215386</v>
      </c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2:27">
      <c r="B45" s="26">
        <f t="shared" si="7"/>
        <v>3.2925125611760753</v>
      </c>
      <c r="C45" s="26">
        <f t="shared" si="8"/>
        <v>3.2652476337585528</v>
      </c>
      <c r="D45" s="26">
        <f t="shared" si="9"/>
        <v>0.14010135891094899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2:27">
      <c r="B46" s="26">
        <f t="shared" si="7"/>
        <v>6.8545350987521676</v>
      </c>
      <c r="C46" s="26">
        <f t="shared" si="8"/>
        <v>10.571137211381215</v>
      </c>
      <c r="D46" s="26">
        <f t="shared" si="9"/>
        <v>1.1750618604533969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2:27">
      <c r="B47" s="26">
        <f t="shared" si="7"/>
        <v>5.9111047706875635</v>
      </c>
      <c r="C47" s="26">
        <f t="shared" si="8"/>
        <v>8.7012845267480152</v>
      </c>
      <c r="D47" s="26">
        <f t="shared" si="9"/>
        <v>1.9368051087656601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2:27">
      <c r="B48" s="26" t="e">
        <f t="shared" si="7"/>
        <v>#DIV/0!</v>
      </c>
      <c r="C48" s="26" t="e">
        <f t="shared" si="8"/>
        <v>#DIV/0!</v>
      </c>
      <c r="D48" s="26" t="e">
        <f t="shared" si="9"/>
        <v>#DIV/0!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spans="2:27">
      <c r="B49" s="26" t="e">
        <f t="shared" si="7"/>
        <v>#DIV/0!</v>
      </c>
      <c r="C49" s="26" t="e">
        <f t="shared" si="8"/>
        <v>#DIV/0!</v>
      </c>
      <c r="D49" s="26" t="e">
        <f t="shared" si="9"/>
        <v>#DIV/0!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spans="2:27">
      <c r="B50" s="26" t="e">
        <f t="shared" si="7"/>
        <v>#DIV/0!</v>
      </c>
      <c r="C50" s="26" t="e">
        <f t="shared" si="8"/>
        <v>#DIV/0!</v>
      </c>
      <c r="D50" s="26" t="e">
        <f t="shared" si="9"/>
        <v>#DIV/0!</v>
      </c>
    </row>
  </sheetData>
  <conditionalFormatting sqref="C4:M12 C24:J28">
    <cfRule type="cellIs" dxfId="7" priority="14" operator="lessThan">
      <formula>0</formula>
    </cfRule>
    <cfRule type="cellIs" dxfId="6" priority="15" operator="greaterThan">
      <formula>0</formula>
    </cfRule>
  </conditionalFormatting>
  <conditionalFormatting sqref="C24:J28">
    <cfRule type="containsErrors" dxfId="5" priority="11">
      <formula>ISERROR(C24)</formula>
    </cfRule>
  </conditionalFormatting>
  <conditionalFormatting sqref="C30:J30">
    <cfRule type="cellIs" dxfId="4" priority="7" operator="equal">
      <formula>2</formula>
    </cfRule>
  </conditionalFormatting>
  <conditionalFormatting sqref="N4:N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4:O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3"/>
  <sheetViews>
    <sheetView zoomScale="80" zoomScaleNormal="80" workbookViewId="0">
      <pane xSplit="1" ySplit="4" topLeftCell="B17" activePane="bottomRight" state="frozen"/>
      <selection activeCell="H95" sqref="H95"/>
      <selection pane="topRight" activeCell="H95" sqref="H95"/>
      <selection pane="bottomLeft" activeCell="H95" sqref="H95"/>
      <selection pane="bottomRight" activeCell="J58" sqref="J58"/>
    </sheetView>
  </sheetViews>
  <sheetFormatPr defaultRowHeight="15"/>
  <cols>
    <col min="1" max="1" width="9.28515625" customWidth="1"/>
    <col min="2" max="7" width="9" customWidth="1"/>
  </cols>
  <sheetData>
    <row r="1" spans="1:15" ht="18.75">
      <c r="A1" s="27" t="s">
        <v>150</v>
      </c>
    </row>
    <row r="2" spans="1:15" ht="18.75">
      <c r="A2" s="27" t="s">
        <v>144</v>
      </c>
      <c r="B2" s="6"/>
      <c r="C2" s="6"/>
      <c r="D2" s="6"/>
      <c r="E2" s="6"/>
      <c r="F2" s="6"/>
      <c r="G2" s="6"/>
    </row>
    <row r="3" spans="1:15">
      <c r="A3" s="32"/>
      <c r="B3" s="6"/>
      <c r="C3" s="6"/>
      <c r="D3" s="6"/>
      <c r="E3" s="6"/>
      <c r="F3" s="6"/>
      <c r="G3" s="6"/>
    </row>
    <row r="4" spans="1:15">
      <c r="A4" s="17"/>
      <c r="B4" s="33" t="s">
        <v>18</v>
      </c>
      <c r="C4" s="33" t="s">
        <v>123</v>
      </c>
      <c r="D4" s="33" t="s">
        <v>36</v>
      </c>
      <c r="E4" s="33" t="s">
        <v>194</v>
      </c>
      <c r="F4" s="33" t="s">
        <v>16</v>
      </c>
      <c r="G4" s="33" t="s">
        <v>15</v>
      </c>
      <c r="I4" s="17"/>
      <c r="J4" s="33" t="s">
        <v>18</v>
      </c>
      <c r="K4" s="33" t="s">
        <v>123</v>
      </c>
      <c r="L4" s="33" t="s">
        <v>36</v>
      </c>
      <c r="M4" s="33" t="s">
        <v>194</v>
      </c>
      <c r="N4" s="33" t="s">
        <v>16</v>
      </c>
      <c r="O4" s="33" t="s">
        <v>15</v>
      </c>
    </row>
    <row r="5" spans="1:15">
      <c r="A5" s="18">
        <v>42005</v>
      </c>
      <c r="B5" s="19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2.2964954786220959</v>
      </c>
      <c r="C5" s="19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4.7199169763905147</v>
      </c>
      <c r="D5" s="19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1.5078630493740919</v>
      </c>
      <c r="E5" s="19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8.4430730646633414</v>
      </c>
      <c r="F5" s="19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9.2892138831717439</v>
      </c>
      <c r="G5" s="19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5.0927361023693773</v>
      </c>
      <c r="I5" s="18">
        <v>42005</v>
      </c>
      <c r="J5" s="19">
        <f>IF(INDEX(monthly!$1:$1048576,MATCH(crec_mensuales!$A5,monthly!$A:$A,0),MATCH(crec_mensuales!J$4,monthly!$1:$1,0))="","",INDEX(monthly!$1:$1048576,MATCH(crec_mensuales!$A5,monthly!$A:$A,0),MATCH(crec_mensuales!J$4,monthly!$1:$1,0)))</f>
        <v>111.82549173769318</v>
      </c>
      <c r="K5" s="19">
        <f>IF(INDEX(monthly!$1:$1048576,MATCH(crec_mensuales!$A5,monthly!$A:$A,0),MATCH(crec_mensuales!K$4,monthly!$1:$1,0))="","",INDEX(monthly!$1:$1048576,MATCH(crec_mensuales!$A5,monthly!$A:$A,0),MATCH(crec_mensuales!K$4,monthly!$1:$1,0)))</f>
        <v>109.13488236000001</v>
      </c>
      <c r="L5" s="19">
        <f>IF(INDEX(monthly!$1:$1048576,MATCH(crec_mensuales!$A5,monthly!$A:$A,0),MATCH(crec_mensuales!L$4,monthly!$1:$1,0))="","",INDEX(monthly!$1:$1048576,MATCH(crec_mensuales!$A5,monthly!$A:$A,0),MATCH(crec_mensuales!L$4,monthly!$1:$1,0)))</f>
        <v>105.09925760361764</v>
      </c>
      <c r="M5" s="19">
        <f>IF(INDEX(monthly!$1:$1048576,MATCH(crec_mensuales!$A5,monthly!$A:$A,0),MATCH(crec_mensuales!M$4,monthly!$1:$1,0))="","",INDEX(monthly!$1:$1048576,MATCH(crec_mensuales!$A5,monthly!$A:$A,0),MATCH(crec_mensuales!M$4,monthly!$1:$1,0)))</f>
        <v>29278.590648015848</v>
      </c>
      <c r="N5" s="19">
        <f>IF(INDEX(monthly!$1:$1048576,MATCH(crec_mensuales!$A5,monthly!$A:$A,0),MATCH(crec_mensuales!N$4,monthly!$1:$1,0))="","",INDEX(monthly!$1:$1048576,MATCH(crec_mensuales!$A5,monthly!$A:$A,0),MATCH(crec_mensuales!N$4,monthly!$1:$1,0)))</f>
        <v>278.82902150212647</v>
      </c>
      <c r="O5" s="19">
        <f>IF(INDEX(monthly!$1:$1048576,MATCH(crec_mensuales!$A5,monthly!$A:$A,0),MATCH(crec_mensuales!O$4,monthly!$1:$1,0))="","",INDEX(monthly!$1:$1048576,MATCH(crec_mensuales!$A5,monthly!$A:$A,0),MATCH(crec_mensuales!O$4,monthly!$1:$1,0)))</f>
        <v>306.87898015247481</v>
      </c>
    </row>
    <row r="6" spans="1:15">
      <c r="A6" s="18">
        <v>42036</v>
      </c>
      <c r="B6" s="19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2.5489955038822343</v>
      </c>
      <c r="C6" s="19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5.6052011941142288</v>
      </c>
      <c r="D6" s="19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2.2655201761459187</v>
      </c>
      <c r="E6" s="19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8.1139327489442756</v>
      </c>
      <c r="F6" s="19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8.569163092292321</v>
      </c>
      <c r="G6" s="19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5.751359242595866</v>
      </c>
      <c r="I6" s="18">
        <v>42036</v>
      </c>
      <c r="J6" s="19">
        <f>IF(INDEX(monthly!$1:$1048576,MATCH(crec_mensuales!$A6,monthly!$A:$A,0),MATCH(crec_mensuales!J$4,monthly!$1:$1,0))="","",INDEX(monthly!$1:$1048576,MATCH(crec_mensuales!$A6,monthly!$A:$A,0),MATCH(crec_mensuales!J$4,monthly!$1:$1,0)))</f>
        <v>109.98862733927596</v>
      </c>
      <c r="K6" s="19">
        <f>IF(INDEX(monthly!$1:$1048576,MATCH(crec_mensuales!$A6,monthly!$A:$A,0),MATCH(crec_mensuales!K$4,monthly!$1:$1,0))="","",INDEX(monthly!$1:$1048576,MATCH(crec_mensuales!$A6,monthly!$A:$A,0),MATCH(crec_mensuales!K$4,monthly!$1:$1,0)))</f>
        <v>98.462109560000002</v>
      </c>
      <c r="L6" s="19">
        <f>IF(INDEX(monthly!$1:$1048576,MATCH(crec_mensuales!$A6,monthly!$A:$A,0),MATCH(crec_mensuales!L$4,monthly!$1:$1,0))="","",INDEX(monthly!$1:$1048576,MATCH(crec_mensuales!$A6,monthly!$A:$A,0),MATCH(crec_mensuales!L$4,monthly!$1:$1,0)))</f>
        <v>102.22356315890518</v>
      </c>
      <c r="M6" s="19">
        <f>IF(INDEX(monthly!$1:$1048576,MATCH(crec_mensuales!$A6,monthly!$A:$A,0),MATCH(crec_mensuales!M$4,monthly!$1:$1,0))="","",INDEX(monthly!$1:$1048576,MATCH(crec_mensuales!$A6,monthly!$A:$A,0),MATCH(crec_mensuales!M$4,monthly!$1:$1,0)))</f>
        <v>29146.870211923491</v>
      </c>
      <c r="N6" s="19">
        <f>IF(INDEX(monthly!$1:$1048576,MATCH(crec_mensuales!$A6,monthly!$A:$A,0),MATCH(crec_mensuales!N$4,monthly!$1:$1,0))="","",INDEX(monthly!$1:$1048576,MATCH(crec_mensuales!$A6,monthly!$A:$A,0),MATCH(crec_mensuales!N$4,monthly!$1:$1,0)))</f>
        <v>310.80414361621678</v>
      </c>
      <c r="O6" s="19">
        <f>IF(INDEX(monthly!$1:$1048576,MATCH(crec_mensuales!$A6,monthly!$A:$A,0),MATCH(crec_mensuales!O$4,monthly!$1:$1,0))="","",INDEX(monthly!$1:$1048576,MATCH(crec_mensuales!$A6,monthly!$A:$A,0),MATCH(crec_mensuales!O$4,monthly!$1:$1,0)))</f>
        <v>301.44167941461643</v>
      </c>
    </row>
    <row r="7" spans="1:15">
      <c r="A7" s="18">
        <v>42064</v>
      </c>
      <c r="B7" s="19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2.7300527868566737</v>
      </c>
      <c r="C7" s="19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5.5448416654071186</v>
      </c>
      <c r="D7" s="19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2.1334819632865765</v>
      </c>
      <c r="E7" s="19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8.4507090540850491</v>
      </c>
      <c r="F7" s="19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14.863404487422493</v>
      </c>
      <c r="G7" s="19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11.325013025135444</v>
      </c>
      <c r="I7" s="18">
        <v>42064</v>
      </c>
      <c r="J7" s="19">
        <f>IF(INDEX(monthly!$1:$1048576,MATCH(crec_mensuales!$A7,monthly!$A:$A,0),MATCH(crec_mensuales!J$4,monthly!$1:$1,0))="","",INDEX(monthly!$1:$1048576,MATCH(crec_mensuales!$A7,monthly!$A:$A,0),MATCH(crec_mensuales!J$4,monthly!$1:$1,0)))</f>
        <v>114.62694195835654</v>
      </c>
      <c r="K7" s="19">
        <f>IF(INDEX(monthly!$1:$1048576,MATCH(crec_mensuales!$A7,monthly!$A:$A,0),MATCH(crec_mensuales!K$4,monthly!$1:$1,0))="","",INDEX(monthly!$1:$1048576,MATCH(crec_mensuales!$A7,monthly!$A:$A,0),MATCH(crec_mensuales!K$4,monthly!$1:$1,0)))</f>
        <v>106.84584099</v>
      </c>
      <c r="L7" s="19">
        <f>IF(INDEX(monthly!$1:$1048576,MATCH(crec_mensuales!$A7,monthly!$A:$A,0),MATCH(crec_mensuales!L$4,monthly!$1:$1,0))="","",INDEX(monthly!$1:$1048576,MATCH(crec_mensuales!$A7,monthly!$A:$A,0),MATCH(crec_mensuales!L$4,monthly!$1:$1,0)))</f>
        <v>108.24248002657492</v>
      </c>
      <c r="M7" s="19">
        <f>IF(INDEX(monthly!$1:$1048576,MATCH(crec_mensuales!$A7,monthly!$A:$A,0),MATCH(crec_mensuales!M$4,monthly!$1:$1,0))="","",INDEX(monthly!$1:$1048576,MATCH(crec_mensuales!$A7,monthly!$A:$A,0),MATCH(crec_mensuales!M$4,monthly!$1:$1,0)))</f>
        <v>29335.387965399881</v>
      </c>
      <c r="N7" s="19">
        <f>IF(INDEX(monthly!$1:$1048576,MATCH(crec_mensuales!$A7,monthly!$A:$A,0),MATCH(crec_mensuales!N$4,monthly!$1:$1,0))="","",INDEX(monthly!$1:$1048576,MATCH(crec_mensuales!$A7,monthly!$A:$A,0),MATCH(crec_mensuales!N$4,monthly!$1:$1,0)))</f>
        <v>359.34964140224133</v>
      </c>
      <c r="O7" s="19">
        <f>IF(INDEX(monthly!$1:$1048576,MATCH(crec_mensuales!$A7,monthly!$A:$A,0),MATCH(crec_mensuales!O$4,monthly!$1:$1,0))="","",INDEX(monthly!$1:$1048576,MATCH(crec_mensuales!$A7,monthly!$A:$A,0),MATCH(crec_mensuales!O$4,monthly!$1:$1,0)))</f>
        <v>347.66641679844537</v>
      </c>
    </row>
    <row r="8" spans="1:15">
      <c r="A8" s="18">
        <v>42095</v>
      </c>
      <c r="B8" s="19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2.1476955061159764</v>
      </c>
      <c r="C8" s="19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4.646240751594144</v>
      </c>
      <c r="D8" s="19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1.7319251490135024</v>
      </c>
      <c r="E8" s="19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9.548920621678425</v>
      </c>
      <c r="F8" s="19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7.6795088186909499</v>
      </c>
      <c r="G8" s="19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5.8971005534477872</v>
      </c>
      <c r="I8" s="18">
        <v>42095</v>
      </c>
      <c r="J8" s="19">
        <f>IF(INDEX(monthly!$1:$1048576,MATCH(crec_mensuales!$A8,monthly!$A:$A,0),MATCH(crec_mensuales!J$4,monthly!$1:$1,0))="","",INDEX(monthly!$1:$1048576,MATCH(crec_mensuales!$A8,monthly!$A:$A,0),MATCH(crec_mensuales!J$4,monthly!$1:$1,0)))</f>
        <v>111.27990261182923</v>
      </c>
      <c r="K8" s="19">
        <f>IF(INDEX(monthly!$1:$1048576,MATCH(crec_mensuales!$A8,monthly!$A:$A,0),MATCH(crec_mensuales!K$4,monthly!$1:$1,0))="","",INDEX(monthly!$1:$1048576,MATCH(crec_mensuales!$A8,monthly!$A:$A,0),MATCH(crec_mensuales!K$4,monthly!$1:$1,0)))</f>
        <v>102.51770773</v>
      </c>
      <c r="L8" s="19">
        <f>IF(INDEX(monthly!$1:$1048576,MATCH(crec_mensuales!$A8,monthly!$A:$A,0),MATCH(crec_mensuales!L$4,monthly!$1:$1,0))="","",INDEX(monthly!$1:$1048576,MATCH(crec_mensuales!$A8,monthly!$A:$A,0),MATCH(crec_mensuales!L$4,monthly!$1:$1,0)))</f>
        <v>105.03113184433654</v>
      </c>
      <c r="M8" s="19">
        <f>IF(INDEX(monthly!$1:$1048576,MATCH(crec_mensuales!$A8,monthly!$A:$A,0),MATCH(crec_mensuales!M$4,monthly!$1:$1,0))="","",INDEX(monthly!$1:$1048576,MATCH(crec_mensuales!$A8,monthly!$A:$A,0),MATCH(crec_mensuales!M$4,monthly!$1:$1,0)))</f>
        <v>29723.589324852808</v>
      </c>
      <c r="N8" s="19">
        <f>IF(INDEX(monthly!$1:$1048576,MATCH(crec_mensuales!$A8,monthly!$A:$A,0),MATCH(crec_mensuales!N$4,monthly!$1:$1,0))="","",INDEX(monthly!$1:$1048576,MATCH(crec_mensuales!$A8,monthly!$A:$A,0),MATCH(crec_mensuales!N$4,monthly!$1:$1,0)))</f>
        <v>344.47061331966444</v>
      </c>
      <c r="O8" s="19">
        <f>IF(INDEX(monthly!$1:$1048576,MATCH(crec_mensuales!$A8,monthly!$A:$A,0),MATCH(crec_mensuales!O$4,monthly!$1:$1,0))="","",INDEX(monthly!$1:$1048576,MATCH(crec_mensuales!$A8,monthly!$A:$A,0),MATCH(crec_mensuales!O$4,monthly!$1:$1,0)))</f>
        <v>342.59219924092207</v>
      </c>
    </row>
    <row r="9" spans="1:15">
      <c r="A9" s="18">
        <v>42125</v>
      </c>
      <c r="B9" s="19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1.3627470813183606</v>
      </c>
      <c r="C9" s="19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4.1490696556543361</v>
      </c>
      <c r="D9" s="19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-1.0308809923382234</v>
      </c>
      <c r="E9" s="19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9.4813825023319698</v>
      </c>
      <c r="F9" s="19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-8.9757024851477851E-4</v>
      </c>
      <c r="G9" s="19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0.29214501423229233</v>
      </c>
      <c r="I9" s="18">
        <v>42125</v>
      </c>
      <c r="J9" s="19">
        <f>IF(INDEX(monthly!$1:$1048576,MATCH(crec_mensuales!$A9,monthly!$A:$A,0),MATCH(crec_mensuales!J$4,monthly!$1:$1,0))="","",INDEX(monthly!$1:$1048576,MATCH(crec_mensuales!$A9,monthly!$A:$A,0),MATCH(crec_mensuales!J$4,monthly!$1:$1,0)))</f>
        <v>114.27385983655793</v>
      </c>
      <c r="K9" s="19">
        <f>IF(INDEX(monthly!$1:$1048576,MATCH(crec_mensuales!$A9,monthly!$A:$A,0),MATCH(crec_mensuales!K$4,monthly!$1:$1,0))="","",INDEX(monthly!$1:$1048576,MATCH(crec_mensuales!$A9,monthly!$A:$A,0),MATCH(crec_mensuales!K$4,monthly!$1:$1,0)))</f>
        <v>108.42591804</v>
      </c>
      <c r="L9" s="19">
        <f>IF(INDEX(monthly!$1:$1048576,MATCH(crec_mensuales!$A9,monthly!$A:$A,0),MATCH(crec_mensuales!L$4,monthly!$1:$1,0))="","",INDEX(monthly!$1:$1048576,MATCH(crec_mensuales!$A9,monthly!$A:$A,0),MATCH(crec_mensuales!L$4,monthly!$1:$1,0)))</f>
        <v>106.52049967571632</v>
      </c>
      <c r="M9" s="19">
        <f>IF(INDEX(monthly!$1:$1048576,MATCH(crec_mensuales!$A9,monthly!$A:$A,0),MATCH(crec_mensuales!M$4,monthly!$1:$1,0))="","",INDEX(monthly!$1:$1048576,MATCH(crec_mensuales!$A9,monthly!$A:$A,0),MATCH(crec_mensuales!M$4,monthly!$1:$1,0)))</f>
        <v>30371.145606578903</v>
      </c>
      <c r="N9" s="19">
        <f>IF(INDEX(monthly!$1:$1048576,MATCH(crec_mensuales!$A9,monthly!$A:$A,0),MATCH(crec_mensuales!N$4,monthly!$1:$1,0))="","",INDEX(monthly!$1:$1048576,MATCH(crec_mensuales!$A9,monthly!$A:$A,0),MATCH(crec_mensuales!N$4,monthly!$1:$1,0)))</f>
        <v>322.94998403091927</v>
      </c>
      <c r="O9" s="19">
        <f>IF(INDEX(monthly!$1:$1048576,MATCH(crec_mensuales!$A9,monthly!$A:$A,0),MATCH(crec_mensuales!O$4,monthly!$1:$1,0))="","",INDEX(monthly!$1:$1048576,MATCH(crec_mensuales!$A9,monthly!$A:$A,0),MATCH(crec_mensuales!O$4,monthly!$1:$1,0)))</f>
        <v>332.19110442177822</v>
      </c>
    </row>
    <row r="10" spans="1:15">
      <c r="A10" s="18">
        <v>42156</v>
      </c>
      <c r="B10" s="19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3.07440072151699</v>
      </c>
      <c r="C10" s="19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5.390968906939575</v>
      </c>
      <c r="D10" s="19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1.3155123869164953</v>
      </c>
      <c r="E10" s="19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8.8797141958793837</v>
      </c>
      <c r="F10" s="19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11.865536098506135</v>
      </c>
      <c r="G10" s="19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10.805920618450138</v>
      </c>
      <c r="I10" s="18">
        <v>42156</v>
      </c>
      <c r="J10" s="19">
        <f>IF(INDEX(monthly!$1:$1048576,MATCH(crec_mensuales!$A10,monthly!$A:$A,0),MATCH(crec_mensuales!J$4,monthly!$1:$1,0))="","",INDEX(monthly!$1:$1048576,MATCH(crec_mensuales!$A10,monthly!$A:$A,0),MATCH(crec_mensuales!J$4,monthly!$1:$1,0)))</f>
        <v>115.2197940819448</v>
      </c>
      <c r="K10" s="19">
        <f>IF(INDEX(monthly!$1:$1048576,MATCH(crec_mensuales!$A10,monthly!$A:$A,0),MATCH(crec_mensuales!K$4,monthly!$1:$1,0))="","",INDEX(monthly!$1:$1048576,MATCH(crec_mensuales!$A10,monthly!$A:$A,0),MATCH(crec_mensuales!K$4,monthly!$1:$1,0)))</f>
        <v>108.83630993</v>
      </c>
      <c r="L10" s="19">
        <f>IF(INDEX(monthly!$1:$1048576,MATCH(crec_mensuales!$A10,monthly!$A:$A,0),MATCH(crec_mensuales!L$4,monthly!$1:$1,0))="","",INDEX(monthly!$1:$1048576,MATCH(crec_mensuales!$A10,monthly!$A:$A,0),MATCH(crec_mensuales!L$4,monthly!$1:$1,0)))</f>
        <v>107.25325090410318</v>
      </c>
      <c r="M10" s="19">
        <f>IF(INDEX(monthly!$1:$1048576,MATCH(crec_mensuales!$A10,monthly!$A:$A,0),MATCH(crec_mensuales!M$4,monthly!$1:$1,0))="","",INDEX(monthly!$1:$1048576,MATCH(crec_mensuales!$A10,monthly!$A:$A,0),MATCH(crec_mensuales!M$4,monthly!$1:$1,0)))</f>
        <v>30204.320529847017</v>
      </c>
      <c r="N10" s="19">
        <f>IF(INDEX(monthly!$1:$1048576,MATCH(crec_mensuales!$A10,monthly!$A:$A,0),MATCH(crec_mensuales!N$4,monthly!$1:$1,0))="","",INDEX(monthly!$1:$1048576,MATCH(crec_mensuales!$A10,monthly!$A:$A,0),MATCH(crec_mensuales!N$4,monthly!$1:$1,0)))</f>
        <v>350.27067471210296</v>
      </c>
      <c r="O10" s="19">
        <f>IF(INDEX(monthly!$1:$1048576,MATCH(crec_mensuales!$A10,monthly!$A:$A,0),MATCH(crec_mensuales!O$4,monthly!$1:$1,0))="","",INDEX(monthly!$1:$1048576,MATCH(crec_mensuales!$A10,monthly!$A:$A,0),MATCH(crec_mensuales!O$4,monthly!$1:$1,0)))</f>
        <v>354.97036571618895</v>
      </c>
    </row>
    <row r="11" spans="1:15">
      <c r="A11" s="18">
        <v>42186</v>
      </c>
      <c r="B11" s="19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1.8717596771919087</v>
      </c>
      <c r="C11" s="19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5.7813650271738126</v>
      </c>
      <c r="D11" s="19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0.8808096515019237</v>
      </c>
      <c r="E11" s="19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9.4316800766077957</v>
      </c>
      <c r="F11" s="19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8.795782901667959</v>
      </c>
      <c r="G11" s="19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7.0611633433336429</v>
      </c>
      <c r="I11" s="18">
        <v>42186</v>
      </c>
      <c r="J11" s="19">
        <f>IF(INDEX(monthly!$1:$1048576,MATCH(crec_mensuales!$A11,monthly!$A:$A,0),MATCH(crec_mensuales!J$4,monthly!$1:$1,0))="","",INDEX(monthly!$1:$1048576,MATCH(crec_mensuales!$A11,monthly!$A:$A,0),MATCH(crec_mensuales!J$4,monthly!$1:$1,0)))</f>
        <v>115.91291718510863</v>
      </c>
      <c r="K11" s="19">
        <f>IF(INDEX(monthly!$1:$1048576,MATCH(crec_mensuales!$A11,monthly!$A:$A,0),MATCH(crec_mensuales!K$4,monthly!$1:$1,0))="","",INDEX(monthly!$1:$1048576,MATCH(crec_mensuales!$A11,monthly!$A:$A,0),MATCH(crec_mensuales!K$4,monthly!$1:$1,0)))</f>
        <v>112.80579941000001</v>
      </c>
      <c r="L11" s="19">
        <f>IF(INDEX(monthly!$1:$1048576,MATCH(crec_mensuales!$A11,monthly!$A:$A,0),MATCH(crec_mensuales!L$4,monthly!$1:$1,0))="","",INDEX(monthly!$1:$1048576,MATCH(crec_mensuales!$A11,monthly!$A:$A,0),MATCH(crec_mensuales!L$4,monthly!$1:$1,0)))</f>
        <v>109.77195871957342</v>
      </c>
      <c r="M11" s="19">
        <f>IF(INDEX(monthly!$1:$1048576,MATCH(crec_mensuales!$A11,monthly!$A:$A,0),MATCH(crec_mensuales!M$4,monthly!$1:$1,0))="","",INDEX(monthly!$1:$1048576,MATCH(crec_mensuales!$A11,monthly!$A:$A,0),MATCH(crec_mensuales!M$4,monthly!$1:$1,0)))</f>
        <v>30524.691719481951</v>
      </c>
      <c r="N11" s="19">
        <f>IF(INDEX(monthly!$1:$1048576,MATCH(crec_mensuales!$A11,monthly!$A:$A,0),MATCH(crec_mensuales!N$4,monthly!$1:$1,0))="","",INDEX(monthly!$1:$1048576,MATCH(crec_mensuales!$A11,monthly!$A:$A,0),MATCH(crec_mensuales!N$4,monthly!$1:$1,0)))</f>
        <v>344.7953779210352</v>
      </c>
      <c r="O11" s="19">
        <f>IF(INDEX(monthly!$1:$1048576,MATCH(crec_mensuales!$A11,monthly!$A:$A,0),MATCH(crec_mensuales!O$4,monthly!$1:$1,0))="","",INDEX(monthly!$1:$1048576,MATCH(crec_mensuales!$A11,monthly!$A:$A,0),MATCH(crec_mensuales!O$4,monthly!$1:$1,0)))</f>
        <v>361.74057801168482</v>
      </c>
    </row>
    <row r="12" spans="1:15">
      <c r="A12" s="18">
        <v>42217</v>
      </c>
      <c r="B12" s="19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2.6883464550060188</v>
      </c>
      <c r="C12" s="19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6.3951603439033278</v>
      </c>
      <c r="D12" s="19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1.136070287174773</v>
      </c>
      <c r="E12" s="19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10.376372190307958</v>
      </c>
      <c r="F12" s="19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5.3187375921588398</v>
      </c>
      <c r="G12" s="19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4.1905622885977323</v>
      </c>
      <c r="I12" s="18">
        <v>42217</v>
      </c>
      <c r="J12" s="19">
        <f>IF(INDEX(monthly!$1:$1048576,MATCH(crec_mensuales!$A12,monthly!$A:$A,0),MATCH(crec_mensuales!J$4,monthly!$1:$1,0))="","",INDEX(monthly!$1:$1048576,MATCH(crec_mensuales!$A12,monthly!$A:$A,0),MATCH(crec_mensuales!J$4,monthly!$1:$1,0)))</f>
        <v>114.84375198518781</v>
      </c>
      <c r="K12" s="19">
        <f>IF(INDEX(monthly!$1:$1048576,MATCH(crec_mensuales!$A12,monthly!$A:$A,0),MATCH(crec_mensuales!K$4,monthly!$1:$1,0))="","",INDEX(monthly!$1:$1048576,MATCH(crec_mensuales!$A12,monthly!$A:$A,0),MATCH(crec_mensuales!K$4,monthly!$1:$1,0)))</f>
        <v>114.36819371999999</v>
      </c>
      <c r="L12" s="19">
        <f>IF(INDEX(monthly!$1:$1048576,MATCH(crec_mensuales!$A12,monthly!$A:$A,0),MATCH(crec_mensuales!L$4,monthly!$1:$1,0))="","",INDEX(monthly!$1:$1048576,MATCH(crec_mensuales!$A12,monthly!$A:$A,0),MATCH(crec_mensuales!L$4,monthly!$1:$1,0)))</f>
        <v>109.55811980201189</v>
      </c>
      <c r="M12" s="19">
        <f>IF(INDEX(monthly!$1:$1048576,MATCH(crec_mensuales!$A12,monthly!$A:$A,0),MATCH(crec_mensuales!M$4,monthly!$1:$1,0))="","",INDEX(monthly!$1:$1048576,MATCH(crec_mensuales!$A12,monthly!$A:$A,0),MATCH(crec_mensuales!M$4,monthly!$1:$1,0)))</f>
        <v>30920.166189751919</v>
      </c>
      <c r="N12" s="19">
        <f>IF(INDEX(monthly!$1:$1048576,MATCH(crec_mensuales!$A12,monthly!$A:$A,0),MATCH(crec_mensuales!N$4,monthly!$1:$1,0))="","",INDEX(monthly!$1:$1048576,MATCH(crec_mensuales!$A12,monthly!$A:$A,0),MATCH(crec_mensuales!N$4,monthly!$1:$1,0)))</f>
        <v>332.99165653806733</v>
      </c>
      <c r="O12" s="19">
        <f>IF(INDEX(monthly!$1:$1048576,MATCH(crec_mensuales!$A12,monthly!$A:$A,0),MATCH(crec_mensuales!O$4,monthly!$1:$1,0))="","",INDEX(monthly!$1:$1048576,MATCH(crec_mensuales!$A12,monthly!$A:$A,0),MATCH(crec_mensuales!O$4,monthly!$1:$1,0)))</f>
        <v>351.70780489306742</v>
      </c>
    </row>
    <row r="13" spans="1:15">
      <c r="A13" s="18">
        <v>42248</v>
      </c>
      <c r="B13" s="19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3.2723842545762549</v>
      </c>
      <c r="C13" s="19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4.935377143134545</v>
      </c>
      <c r="D13" s="19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1.6567471247079579</v>
      </c>
      <c r="E13" s="19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11.880347634421584</v>
      </c>
      <c r="F13" s="19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5.6285659002883071</v>
      </c>
      <c r="G13" s="19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6.4786140817671978</v>
      </c>
      <c r="I13" s="18">
        <v>42248</v>
      </c>
      <c r="J13" s="19">
        <f>IF(INDEX(monthly!$1:$1048576,MATCH(crec_mensuales!$A13,monthly!$A:$A,0),MATCH(crec_mensuales!J$4,monthly!$1:$1,0))="","",INDEX(monthly!$1:$1048576,MATCH(crec_mensuales!$A13,monthly!$A:$A,0),MATCH(crec_mensuales!J$4,monthly!$1:$1,0)))</f>
        <v>114.39471351624056</v>
      </c>
      <c r="K13" s="19">
        <f>IF(INDEX(monthly!$1:$1048576,MATCH(crec_mensuales!$A13,monthly!$A:$A,0),MATCH(crec_mensuales!K$4,monthly!$1:$1,0))="","",INDEX(monthly!$1:$1048576,MATCH(crec_mensuales!$A13,monthly!$A:$A,0),MATCH(crec_mensuales!K$4,monthly!$1:$1,0)))</f>
        <v>105.66182542999999</v>
      </c>
      <c r="L13" s="19">
        <f>IF(INDEX(monthly!$1:$1048576,MATCH(crec_mensuales!$A13,monthly!$A:$A,0),MATCH(crec_mensuales!L$4,monthly!$1:$1,0))="","",INDEX(monthly!$1:$1048576,MATCH(crec_mensuales!$A13,monthly!$A:$A,0),MATCH(crec_mensuales!L$4,monthly!$1:$1,0)))</f>
        <v>108.87914878499303</v>
      </c>
      <c r="M13" s="19">
        <f>IF(INDEX(monthly!$1:$1048576,MATCH(crec_mensuales!$A13,monthly!$A:$A,0),MATCH(crec_mensuales!M$4,monthly!$1:$1,0))="","",INDEX(monthly!$1:$1048576,MATCH(crec_mensuales!$A13,monthly!$A:$A,0),MATCH(crec_mensuales!M$4,monthly!$1:$1,0)))</f>
        <v>31318.819611502538</v>
      </c>
      <c r="N13" s="19">
        <f>IF(INDEX(monthly!$1:$1048576,MATCH(crec_mensuales!$A13,monthly!$A:$A,0),MATCH(crec_mensuales!N$4,monthly!$1:$1,0))="","",INDEX(monthly!$1:$1048576,MATCH(crec_mensuales!$A13,monthly!$A:$A,0),MATCH(crec_mensuales!N$4,monthly!$1:$1,0)))</f>
        <v>346.42450842762941</v>
      </c>
      <c r="O13" s="19">
        <f>IF(INDEX(monthly!$1:$1048576,MATCH(crec_mensuales!$A13,monthly!$A:$A,0),MATCH(crec_mensuales!O$4,monthly!$1:$1,0))="","",INDEX(monthly!$1:$1048576,MATCH(crec_mensuales!$A13,monthly!$A:$A,0),MATCH(crec_mensuales!O$4,monthly!$1:$1,0)))</f>
        <v>353.28760343805965</v>
      </c>
    </row>
    <row r="14" spans="1:15">
      <c r="A14" s="18">
        <v>42278</v>
      </c>
      <c r="B14" s="19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2.2291554649763068</v>
      </c>
      <c r="C14" s="19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4.7737690983872039</v>
      </c>
      <c r="D14" s="19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0.1494551480030859</v>
      </c>
      <c r="E14" s="19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10.823907740809835</v>
      </c>
      <c r="F14" s="19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1.6782062379134155</v>
      </c>
      <c r="G14" s="19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2.355949287242276</v>
      </c>
      <c r="I14" s="18">
        <v>42278</v>
      </c>
      <c r="J14" s="19">
        <f>IF(INDEX(monthly!$1:$1048576,MATCH(crec_mensuales!$A14,monthly!$A:$A,0),MATCH(crec_mensuales!J$4,monthly!$1:$1,0))="","",INDEX(monthly!$1:$1048576,MATCH(crec_mensuales!$A14,monthly!$A:$A,0),MATCH(crec_mensuales!J$4,monthly!$1:$1,0)))</f>
        <v>118.77930022234821</v>
      </c>
      <c r="K14" s="19">
        <f>IF(INDEX(monthly!$1:$1048576,MATCH(crec_mensuales!$A14,monthly!$A:$A,0),MATCH(crec_mensuales!K$4,monthly!$1:$1,0))="","",INDEX(monthly!$1:$1048576,MATCH(crec_mensuales!$A14,monthly!$A:$A,0),MATCH(crec_mensuales!K$4,monthly!$1:$1,0)))</f>
        <v>111.91481580999999</v>
      </c>
      <c r="L14" s="19">
        <f>IF(INDEX(monthly!$1:$1048576,MATCH(crec_mensuales!$A14,monthly!$A:$A,0),MATCH(crec_mensuales!L$4,monthly!$1:$1,0))="","",INDEX(monthly!$1:$1048576,MATCH(crec_mensuales!$A14,monthly!$A:$A,0),MATCH(crec_mensuales!L$4,monthly!$1:$1,0)))</f>
        <v>112.93563627875083</v>
      </c>
      <c r="M14" s="19">
        <f>IF(INDEX(monthly!$1:$1048576,MATCH(crec_mensuales!$A14,monthly!$A:$A,0),MATCH(crec_mensuales!M$4,monthly!$1:$1,0))="","",INDEX(monthly!$1:$1048576,MATCH(crec_mensuales!$A14,monthly!$A:$A,0),MATCH(crec_mensuales!M$4,monthly!$1:$1,0)))</f>
        <v>31171.94872668427</v>
      </c>
      <c r="N14" s="19">
        <f>IF(INDEX(monthly!$1:$1048576,MATCH(crec_mensuales!$A14,monthly!$A:$A,0),MATCH(crec_mensuales!N$4,monthly!$1:$1,0))="","",INDEX(monthly!$1:$1048576,MATCH(crec_mensuales!$A14,monthly!$A:$A,0),MATCH(crec_mensuales!N$4,monthly!$1:$1,0)))</f>
        <v>366.79983555131076</v>
      </c>
      <c r="O14" s="19">
        <f>IF(INDEX(monthly!$1:$1048576,MATCH(crec_mensuales!$A14,monthly!$A:$A,0),MATCH(crec_mensuales!O$4,monthly!$1:$1,0))="","",INDEX(monthly!$1:$1048576,MATCH(crec_mensuales!$A14,monthly!$A:$A,0),MATCH(crec_mensuales!O$4,monthly!$1:$1,0)))</f>
        <v>375.80714814205356</v>
      </c>
    </row>
    <row r="15" spans="1:15">
      <c r="A15" s="18">
        <v>42309</v>
      </c>
      <c r="B15" s="19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2.4582684960713141</v>
      </c>
      <c r="C15" s="19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5.7121187855960542</v>
      </c>
      <c r="D15" s="19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-9.2479764819508592E-2</v>
      </c>
      <c r="E15" s="19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9.9746727312028725</v>
      </c>
      <c r="F15" s="19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5.3172620653870073</v>
      </c>
      <c r="G15" s="19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3.8393423522910641</v>
      </c>
      <c r="I15" s="18">
        <v>42309</v>
      </c>
      <c r="J15" s="19">
        <f>IF(INDEX(monthly!$1:$1048576,MATCH(crec_mensuales!$A15,monthly!$A:$A,0),MATCH(crec_mensuales!J$4,monthly!$1:$1,0))="","",INDEX(monthly!$1:$1048576,MATCH(crec_mensuales!$A15,monthly!$A:$A,0),MATCH(crec_mensuales!J$4,monthly!$1:$1,0)))</f>
        <v>119.9555087807896</v>
      </c>
      <c r="K15" s="19">
        <f>IF(INDEX(monthly!$1:$1048576,MATCH(crec_mensuales!$A15,monthly!$A:$A,0),MATCH(crec_mensuales!K$4,monthly!$1:$1,0))="","",INDEX(monthly!$1:$1048576,MATCH(crec_mensuales!$A15,monthly!$A:$A,0),MATCH(crec_mensuales!K$4,monthly!$1:$1,0)))</f>
        <v>117.95489775999999</v>
      </c>
      <c r="L15" s="19">
        <f>IF(INDEX(monthly!$1:$1048576,MATCH(crec_mensuales!$A15,monthly!$A:$A,0),MATCH(crec_mensuales!L$4,monthly!$1:$1,0))="","",INDEX(monthly!$1:$1048576,MATCH(crec_mensuales!$A15,monthly!$A:$A,0),MATCH(crec_mensuales!L$4,monthly!$1:$1,0)))</f>
        <v>108.8308621457266</v>
      </c>
      <c r="M15" s="19">
        <f>IF(INDEX(monthly!$1:$1048576,MATCH(crec_mensuales!$A15,monthly!$A:$A,0),MATCH(crec_mensuales!M$4,monthly!$1:$1,0))="","",INDEX(monthly!$1:$1048576,MATCH(crec_mensuales!$A15,monthly!$A:$A,0),MATCH(crec_mensuales!M$4,monthly!$1:$1,0)))</f>
        <v>31529.671921457673</v>
      </c>
      <c r="N15" s="19">
        <f>IF(INDEX(monthly!$1:$1048576,MATCH(crec_mensuales!$A15,monthly!$A:$A,0),MATCH(crec_mensuales!N$4,monthly!$1:$1,0))="","",INDEX(monthly!$1:$1048576,MATCH(crec_mensuales!$A15,monthly!$A:$A,0),MATCH(crec_mensuales!N$4,monthly!$1:$1,0)))</f>
        <v>338.05979957405771</v>
      </c>
      <c r="O15" s="19">
        <f>IF(INDEX(monthly!$1:$1048576,MATCH(crec_mensuales!$A15,monthly!$A:$A,0),MATCH(crec_mensuales!O$4,monthly!$1:$1,0))="","",INDEX(monthly!$1:$1048576,MATCH(crec_mensuales!$A15,monthly!$A:$A,0),MATCH(crec_mensuales!O$4,monthly!$1:$1,0)))</f>
        <v>347.36963123594347</v>
      </c>
    </row>
    <row r="16" spans="1:15">
      <c r="A16" s="18">
        <v>42339</v>
      </c>
      <c r="B16" s="19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2.3605402399079045</v>
      </c>
      <c r="C16" s="19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3.4314328213708167</v>
      </c>
      <c r="D16" s="19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0.15891114270414342</v>
      </c>
      <c r="E16" s="19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11.396131179155589</v>
      </c>
      <c r="F16" s="19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-1.6277011979790146</v>
      </c>
      <c r="G16" s="19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-0.58628636314916882</v>
      </c>
      <c r="I16" s="18">
        <v>42339</v>
      </c>
      <c r="J16" s="19">
        <f>IF(INDEX(monthly!$1:$1048576,MATCH(crec_mensuales!$A16,monthly!$A:$A,0),MATCH(crec_mensuales!J$4,monthly!$1:$1,0))="","",INDEX(monthly!$1:$1048576,MATCH(crec_mensuales!$A16,monthly!$A:$A,0),MATCH(crec_mensuales!J$4,monthly!$1:$1,0)))</f>
        <v>119.47576826600665</v>
      </c>
      <c r="K16" s="19">
        <f>IF(INDEX(monthly!$1:$1048576,MATCH(crec_mensuales!$A16,monthly!$A:$A,0),MATCH(crec_mensuales!K$4,monthly!$1:$1,0))="","",INDEX(monthly!$1:$1048576,MATCH(crec_mensuales!$A16,monthly!$A:$A,0),MATCH(crec_mensuales!K$4,monthly!$1:$1,0)))</f>
        <v>139.20581043999999</v>
      </c>
      <c r="L16" s="19">
        <f>IF(INDEX(monthly!$1:$1048576,MATCH(crec_mensuales!$A16,monthly!$A:$A,0),MATCH(crec_mensuales!L$4,monthly!$1:$1,0))="","",INDEX(monthly!$1:$1048576,MATCH(crec_mensuales!$A16,monthly!$A:$A,0),MATCH(crec_mensuales!L$4,monthly!$1:$1,0)))</f>
        <v>107.23616756410246</v>
      </c>
      <c r="M16" s="19">
        <f>IF(INDEX(monthly!$1:$1048576,MATCH(crec_mensuales!$A16,monthly!$A:$A,0),MATCH(crec_mensuales!M$4,monthly!$1:$1,0))="","",INDEX(monthly!$1:$1048576,MATCH(crec_mensuales!$A16,monthly!$A:$A,0),MATCH(crec_mensuales!M$4,monthly!$1:$1,0)))</f>
        <v>32314.267033374956</v>
      </c>
      <c r="N16" s="19">
        <f>IF(INDEX(monthly!$1:$1048576,MATCH(crec_mensuales!$A16,monthly!$A:$A,0),MATCH(crec_mensuales!N$4,monthly!$1:$1,0))="","",INDEX(monthly!$1:$1048576,MATCH(crec_mensuales!$A16,monthly!$A:$A,0),MATCH(crec_mensuales!N$4,monthly!$1:$1,0)))</f>
        <v>344.72203407702528</v>
      </c>
      <c r="O16" s="19">
        <f>IF(INDEX(monthly!$1:$1048576,MATCH(crec_mensuales!$A16,monthly!$A:$A,0),MATCH(crec_mensuales!O$4,monthly!$1:$1,0))="","",INDEX(monthly!$1:$1048576,MATCH(crec_mensuales!$A16,monthly!$A:$A,0),MATCH(crec_mensuales!O$4,monthly!$1:$1,0)))</f>
        <v>342.14555755951307</v>
      </c>
    </row>
    <row r="17" spans="1:15">
      <c r="A17" s="18">
        <v>42370</v>
      </c>
      <c r="B17" s="19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2.193471669153424</v>
      </c>
      <c r="C17" s="19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5.1990688195212797</v>
      </c>
      <c r="D17" s="19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0.18766827212950421</v>
      </c>
      <c r="E17" s="19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11.283147080958855</v>
      </c>
      <c r="F17" s="19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-0.82215468063067121</v>
      </c>
      <c r="G17" s="19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-1.9036606470816286</v>
      </c>
      <c r="I17" s="18">
        <v>42370</v>
      </c>
      <c r="J17" s="19">
        <f>IF(INDEX(monthly!$1:$1048576,MATCH(crec_mensuales!$A17,monthly!$A:$A,0),MATCH(crec_mensuales!J$4,monthly!$1:$1,0))="","",INDEX(monthly!$1:$1048576,MATCH(crec_mensuales!$A17,monthly!$A:$A,0),MATCH(crec_mensuales!J$4,monthly!$1:$1,0)))</f>
        <v>114.27835221785099</v>
      </c>
      <c r="K17" s="19">
        <f>IF(INDEX(monthly!$1:$1048576,MATCH(crec_mensuales!$A17,monthly!$A:$A,0),MATCH(crec_mensuales!K$4,monthly!$1:$1,0))="","",INDEX(monthly!$1:$1048576,MATCH(crec_mensuales!$A17,monthly!$A:$A,0),MATCH(crec_mensuales!K$4,monthly!$1:$1,0)))</f>
        <v>114.80888</v>
      </c>
      <c r="L17" s="19">
        <f>IF(INDEX(monthly!$1:$1048576,MATCH(crec_mensuales!$A17,monthly!$A:$A,0),MATCH(crec_mensuales!L$4,monthly!$1:$1,0))="","",INDEX(monthly!$1:$1048576,MATCH(crec_mensuales!$A17,monthly!$A:$A,0),MATCH(crec_mensuales!L$4,monthly!$1:$1,0)))</f>
        <v>105.29649556438329</v>
      </c>
      <c r="M17" s="19">
        <f>IF(INDEX(monthly!$1:$1048576,MATCH(crec_mensuales!$A17,monthly!$A:$A,0),MATCH(crec_mensuales!M$4,monthly!$1:$1,0))="","",INDEX(monthly!$1:$1048576,MATCH(crec_mensuales!$A17,monthly!$A:$A,0),MATCH(crec_mensuales!M$4,monthly!$1:$1,0)))</f>
        <v>32582.137094063342</v>
      </c>
      <c r="N17" s="19">
        <f>IF(INDEX(monthly!$1:$1048576,MATCH(crec_mensuales!$A17,monthly!$A:$A,0),MATCH(crec_mensuales!N$4,monthly!$1:$1,0))="","",INDEX(monthly!$1:$1048576,MATCH(crec_mensuales!$A17,monthly!$A:$A,0),MATCH(crec_mensuales!N$4,monthly!$1:$1,0)))</f>
        <v>276.53661565089004</v>
      </c>
      <c r="O17" s="19">
        <f>IF(INDEX(monthly!$1:$1048576,MATCH(crec_mensuales!$A17,monthly!$A:$A,0),MATCH(crec_mensuales!O$4,monthly!$1:$1,0))="","",INDEX(monthly!$1:$1048576,MATCH(crec_mensuales!$A17,monthly!$A:$A,0),MATCH(crec_mensuales!O$4,monthly!$1:$1,0)))</f>
        <v>301.0370457731467</v>
      </c>
    </row>
    <row r="18" spans="1:15">
      <c r="A18" s="18">
        <v>42401</v>
      </c>
      <c r="B18" s="19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3.9832302166127098</v>
      </c>
      <c r="C18" s="19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9.5906090700256907</v>
      </c>
      <c r="D18" s="19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2.3337901920335691</v>
      </c>
      <c r="E18" s="19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11.225001233901356</v>
      </c>
      <c r="F18" s="19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4.0198181886413442</v>
      </c>
      <c r="G18" s="19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6.7552693504484118</v>
      </c>
      <c r="I18" s="18">
        <v>42401</v>
      </c>
      <c r="J18" s="19">
        <f>IF(INDEX(monthly!$1:$1048576,MATCH(crec_mensuales!$A18,monthly!$A:$A,0),MATCH(crec_mensuales!J$4,monthly!$1:$1,0))="","",INDEX(monthly!$1:$1048576,MATCH(crec_mensuales!$A18,monthly!$A:$A,0),MATCH(crec_mensuales!J$4,monthly!$1:$1,0)))</f>
        <v>114.36972757829156</v>
      </c>
      <c r="K18" s="19">
        <f>IF(INDEX(monthly!$1:$1048576,MATCH(crec_mensuales!$A18,monthly!$A:$A,0),MATCH(crec_mensuales!K$4,monthly!$1:$1,0))="","",INDEX(monthly!$1:$1048576,MATCH(crec_mensuales!$A18,monthly!$A:$A,0),MATCH(crec_mensuales!K$4,monthly!$1:$1,0)))</f>
        <v>107.90522557</v>
      </c>
      <c r="L18" s="19">
        <f>IF(INDEX(monthly!$1:$1048576,MATCH(crec_mensuales!$A18,monthly!$A:$A,0),MATCH(crec_mensuales!L$4,monthly!$1:$1,0))="","",INDEX(monthly!$1:$1048576,MATCH(crec_mensuales!$A18,monthly!$A:$A,0),MATCH(crec_mensuales!L$4,monthly!$1:$1,0)))</f>
        <v>104.60924664985494</v>
      </c>
      <c r="M18" s="19">
        <f>IF(INDEX(monthly!$1:$1048576,MATCH(crec_mensuales!$A18,monthly!$A:$A,0),MATCH(crec_mensuales!M$4,monthly!$1:$1,0))="","",INDEX(monthly!$1:$1048576,MATCH(crec_mensuales!$A18,monthly!$A:$A,0),MATCH(crec_mensuales!M$4,monthly!$1:$1,0)))</f>
        <v>32418.606752855532</v>
      </c>
      <c r="N18" s="19">
        <f>IF(INDEX(monthly!$1:$1048576,MATCH(crec_mensuales!$A18,monthly!$A:$A,0),MATCH(crec_mensuales!N$4,monthly!$1:$1,0))="","",INDEX(monthly!$1:$1048576,MATCH(crec_mensuales!$A18,monthly!$A:$A,0),MATCH(crec_mensuales!N$4,monthly!$1:$1,0)))</f>
        <v>323.2979051123524</v>
      </c>
      <c r="O18" s="19">
        <f>IF(INDEX(monthly!$1:$1048576,MATCH(crec_mensuales!$A18,monthly!$A:$A,0),MATCH(crec_mensuales!O$4,monthly!$1:$1,0))="","",INDEX(monthly!$1:$1048576,MATCH(crec_mensuales!$A18,monthly!$A:$A,0),MATCH(crec_mensuales!O$4,monthly!$1:$1,0)))</f>
        <v>321.80487679358896</v>
      </c>
    </row>
    <row r="19" spans="1:15">
      <c r="A19" s="18">
        <v>42430</v>
      </c>
      <c r="B19" s="19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1.0071416109581843</v>
      </c>
      <c r="C19" s="19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6.387098764694743</v>
      </c>
      <c r="D19" s="19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-2.0769622823629819</v>
      </c>
      <c r="E19" s="19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10.385337670101546</v>
      </c>
      <c r="F19" s="19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-3.829837760269339</v>
      </c>
      <c r="G19" s="19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-3.2458150625421234</v>
      </c>
      <c r="I19" s="18">
        <v>42430</v>
      </c>
      <c r="J19" s="19">
        <f>IF(INDEX(monthly!$1:$1048576,MATCH(crec_mensuales!$A19,monthly!$A:$A,0),MATCH(crec_mensuales!J$4,monthly!$1:$1,0))="","",INDEX(monthly!$1:$1048576,MATCH(crec_mensuales!$A19,monthly!$A:$A,0),MATCH(crec_mensuales!J$4,monthly!$1:$1,0)))</f>
        <v>115.78139758818804</v>
      </c>
      <c r="K19" s="19">
        <f>IF(INDEX(monthly!$1:$1048576,MATCH(crec_mensuales!$A19,monthly!$A:$A,0),MATCH(crec_mensuales!K$4,monthly!$1:$1,0))="","",INDEX(monthly!$1:$1048576,MATCH(crec_mensuales!$A19,monthly!$A:$A,0),MATCH(crec_mensuales!K$4,monthly!$1:$1,0)))</f>
        <v>113.67019037999999</v>
      </c>
      <c r="L19" s="19">
        <f>IF(INDEX(monthly!$1:$1048576,MATCH(crec_mensuales!$A19,monthly!$A:$A,0),MATCH(crec_mensuales!L$4,monthly!$1:$1,0))="","",INDEX(monthly!$1:$1048576,MATCH(crec_mensuales!$A19,monthly!$A:$A,0),MATCH(crec_mensuales!L$4,monthly!$1:$1,0)))</f>
        <v>105.99432454292868</v>
      </c>
      <c r="M19" s="19">
        <f>IF(INDEX(monthly!$1:$1048576,MATCH(crec_mensuales!$A19,monthly!$A:$A,0),MATCH(crec_mensuales!M$4,monthly!$1:$1,0))="","",INDEX(monthly!$1:$1048576,MATCH(crec_mensuales!$A19,monthly!$A:$A,0),MATCH(crec_mensuales!M$4,monthly!$1:$1,0)))</f>
        <v>32381.967062440992</v>
      </c>
      <c r="N19" s="19">
        <f>IF(INDEX(monthly!$1:$1048576,MATCH(crec_mensuales!$A19,monthly!$A:$A,0),MATCH(crec_mensuales!N$4,monthly!$1:$1,0))="","",INDEX(monthly!$1:$1048576,MATCH(crec_mensuales!$A19,monthly!$A:$A,0),MATCH(crec_mensuales!N$4,monthly!$1:$1,0)))</f>
        <v>345.58713314442582</v>
      </c>
      <c r="O19" s="19">
        <f>IF(INDEX(monthly!$1:$1048576,MATCH(crec_mensuales!$A19,monthly!$A:$A,0),MATCH(crec_mensuales!O$4,monthly!$1:$1,0))="","",INDEX(monthly!$1:$1048576,MATCH(crec_mensuales!$A19,monthly!$A:$A,0),MATCH(crec_mensuales!O$4,monthly!$1:$1,0)))</f>
        <v>336.38180787460095</v>
      </c>
    </row>
    <row r="20" spans="1:15">
      <c r="A20" s="18">
        <v>42461</v>
      </c>
      <c r="B20" s="19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3.0371239834383612</v>
      </c>
      <c r="C20" s="19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10.649388795107818</v>
      </c>
      <c r="D20" s="19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1.7337944813689443</v>
      </c>
      <c r="E20" s="19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9.8545375828440029</v>
      </c>
      <c r="F20" s="19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-3.8165035496416255</v>
      </c>
      <c r="G20" s="19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0.79451598449464811</v>
      </c>
      <c r="I20" s="18">
        <v>42461</v>
      </c>
      <c r="J20" s="19">
        <f>IF(INDEX(monthly!$1:$1048576,MATCH(crec_mensuales!$A20,monthly!$A:$A,0),MATCH(crec_mensuales!J$4,monthly!$1:$1,0))="","",INDEX(monthly!$1:$1048576,MATCH(crec_mensuales!$A20,monthly!$A:$A,0),MATCH(crec_mensuales!J$4,monthly!$1:$1,0)))</f>
        <v>114.65961122279995</v>
      </c>
      <c r="K20" s="19">
        <f>IF(INDEX(monthly!$1:$1048576,MATCH(crec_mensuales!$A20,monthly!$A:$A,0),MATCH(crec_mensuales!K$4,monthly!$1:$1,0))="","",INDEX(monthly!$1:$1048576,MATCH(crec_mensuales!$A20,monthly!$A:$A,0),MATCH(crec_mensuales!K$4,monthly!$1:$1,0)))</f>
        <v>113.43521701</v>
      </c>
      <c r="L20" s="19">
        <f>IF(INDEX(monthly!$1:$1048576,MATCH(crec_mensuales!$A20,monthly!$A:$A,0),MATCH(crec_mensuales!L$4,monthly!$1:$1,0))="","",INDEX(monthly!$1:$1048576,MATCH(crec_mensuales!$A20,monthly!$A:$A,0),MATCH(crec_mensuales!L$4,monthly!$1:$1,0)))</f>
        <v>106.85215581197298</v>
      </c>
      <c r="M20" s="19">
        <f>IF(INDEX(monthly!$1:$1048576,MATCH(crec_mensuales!$A20,monthly!$A:$A,0),MATCH(crec_mensuales!M$4,monthly!$1:$1,0))="","",INDEX(monthly!$1:$1048576,MATCH(crec_mensuales!$A20,monthly!$A:$A,0),MATCH(crec_mensuales!M$4,monthly!$1:$1,0)))</f>
        <v>32652.711605840635</v>
      </c>
      <c r="N20" s="19">
        <f>IF(INDEX(monthly!$1:$1048576,MATCH(crec_mensuales!$A20,monthly!$A:$A,0),MATCH(crec_mensuales!N$4,monthly!$1:$1,0))="","",INDEX(monthly!$1:$1048576,MATCH(crec_mensuales!$A20,monthly!$A:$A,0),MATCH(crec_mensuales!N$4,monthly!$1:$1,0)))</f>
        <v>331.32388013484717</v>
      </c>
      <c r="O20" s="19">
        <f>IF(INDEX(monthly!$1:$1048576,MATCH(crec_mensuales!$A20,monthly!$A:$A,0),MATCH(crec_mensuales!O$4,monthly!$1:$1,0))="","",INDEX(monthly!$1:$1048576,MATCH(crec_mensuales!$A20,monthly!$A:$A,0),MATCH(crec_mensuales!O$4,monthly!$1:$1,0)))</f>
        <v>345.31414902552297</v>
      </c>
    </row>
    <row r="21" spans="1:15">
      <c r="A21" s="18">
        <v>42491</v>
      </c>
      <c r="B21" s="19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2.1434391886236304</v>
      </c>
      <c r="C21" s="19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8.6102649797771491</v>
      </c>
      <c r="D21" s="19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0.33770578398713003</v>
      </c>
      <c r="E21" s="19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9.297688130490279</v>
      </c>
      <c r="F21" s="19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4.7205113435272006</v>
      </c>
      <c r="G21" s="19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1.7089841662646821</v>
      </c>
      <c r="I21" s="18">
        <v>42491</v>
      </c>
      <c r="J21" s="19">
        <f>IF(INDEX(monthly!$1:$1048576,MATCH(crec_mensuales!$A21,monthly!$A:$A,0),MATCH(crec_mensuales!J$4,monthly!$1:$1,0))="","",INDEX(monthly!$1:$1048576,MATCH(crec_mensuales!$A21,monthly!$A:$A,0),MATCH(crec_mensuales!J$4,monthly!$1:$1,0)))</f>
        <v>116.72325053064756</v>
      </c>
      <c r="K21" s="19">
        <f>IF(INDEX(monthly!$1:$1048576,MATCH(crec_mensuales!$A21,monthly!$A:$A,0),MATCH(crec_mensuales!K$4,monthly!$1:$1,0))="","",INDEX(monthly!$1:$1048576,MATCH(crec_mensuales!$A21,monthly!$A:$A,0),MATCH(crec_mensuales!K$4,monthly!$1:$1,0)))</f>
        <v>117.76167689</v>
      </c>
      <c r="L21" s="19">
        <f>IF(INDEX(monthly!$1:$1048576,MATCH(crec_mensuales!$A21,monthly!$A:$A,0),MATCH(crec_mensuales!L$4,monthly!$1:$1,0))="","",INDEX(monthly!$1:$1048576,MATCH(crec_mensuales!$A21,monthly!$A:$A,0),MATCH(crec_mensuales!L$4,monthly!$1:$1,0)))</f>
        <v>106.88022556425321</v>
      </c>
      <c r="M21" s="19">
        <f>IF(INDEX(monthly!$1:$1048576,MATCH(crec_mensuales!$A21,monthly!$A:$A,0),MATCH(crec_mensuales!M$4,monthly!$1:$1,0))="","",INDEX(monthly!$1:$1048576,MATCH(crec_mensuales!$A21,monthly!$A:$A,0),MATCH(crec_mensuales!M$4,monthly!$1:$1,0)))</f>
        <v>33194.96000673571</v>
      </c>
      <c r="N21" s="19">
        <f>IF(INDEX(monthly!$1:$1048576,MATCH(crec_mensuales!$A21,monthly!$A:$A,0),MATCH(crec_mensuales!N$4,monthly!$1:$1,0))="","",INDEX(monthly!$1:$1048576,MATCH(crec_mensuales!$A21,monthly!$A:$A,0),MATCH(crec_mensuales!N$4,monthly!$1:$1,0)))</f>
        <v>338.1948746610181</v>
      </c>
      <c r="O21" s="19">
        <f>IF(INDEX(monthly!$1:$1048576,MATCH(crec_mensuales!$A21,monthly!$A:$A,0),MATCH(crec_mensuales!O$4,monthly!$1:$1,0))="","",INDEX(monthly!$1:$1048576,MATCH(crec_mensuales!$A21,monthly!$A:$A,0),MATCH(crec_mensuales!O$4,monthly!$1:$1,0)))</f>
        <v>337.86819779808621</v>
      </c>
    </row>
    <row r="22" spans="1:15">
      <c r="A22" s="18">
        <v>42522</v>
      </c>
      <c r="B22" s="19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2.21701994815382</v>
      </c>
      <c r="C22" s="19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9.4421772077806665</v>
      </c>
      <c r="D22" s="19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0.52900395356116903</v>
      </c>
      <c r="E22" s="19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12.227598931064732</v>
      </c>
      <c r="F22" s="19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-2.0877656670841516</v>
      </c>
      <c r="G22" s="19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-3.5318589809176348</v>
      </c>
      <c r="I22" s="18">
        <v>42522</v>
      </c>
      <c r="J22" s="19">
        <f>IF(INDEX(monthly!$1:$1048576,MATCH(crec_mensuales!$A22,monthly!$A:$A,0),MATCH(crec_mensuales!J$4,monthly!$1:$1,0))="","",INDEX(monthly!$1:$1048576,MATCH(crec_mensuales!$A22,monthly!$A:$A,0),MATCH(crec_mensuales!J$4,monthly!$1:$1,0)))</f>
        <v>117.77423990096327</v>
      </c>
      <c r="K22" s="19">
        <f>IF(INDEX(monthly!$1:$1048576,MATCH(crec_mensuales!$A22,monthly!$A:$A,0),MATCH(crec_mensuales!K$4,monthly!$1:$1,0))="","",INDEX(monthly!$1:$1048576,MATCH(crec_mensuales!$A22,monthly!$A:$A,0),MATCH(crec_mensuales!K$4,monthly!$1:$1,0)))</f>
        <v>119.11282718</v>
      </c>
      <c r="L22" s="19">
        <f>IF(INDEX(monthly!$1:$1048576,MATCH(crec_mensuales!$A22,monthly!$A:$A,0),MATCH(crec_mensuales!L$4,monthly!$1:$1,0))="","",INDEX(monthly!$1:$1048576,MATCH(crec_mensuales!$A22,monthly!$A:$A,0),MATCH(crec_mensuales!L$4,monthly!$1:$1,0)))</f>
        <v>107.82062484170876</v>
      </c>
      <c r="M22" s="19">
        <f>IF(INDEX(monthly!$1:$1048576,MATCH(crec_mensuales!$A22,monthly!$A:$A,0),MATCH(crec_mensuales!M$4,monthly!$1:$1,0))="","",INDEX(monthly!$1:$1048576,MATCH(crec_mensuales!$A22,monthly!$A:$A,0),MATCH(crec_mensuales!M$4,monthly!$1:$1,0)))</f>
        <v>33897.583704089957</v>
      </c>
      <c r="N22" s="19">
        <f>IF(INDEX(monthly!$1:$1048576,MATCH(crec_mensuales!$A22,monthly!$A:$A,0),MATCH(crec_mensuales!N$4,monthly!$1:$1,0))="","",INDEX(monthly!$1:$1048576,MATCH(crec_mensuales!$A22,monthly!$A:$A,0),MATCH(crec_mensuales!N$4,monthly!$1:$1,0)))</f>
        <v>342.95784382359966</v>
      </c>
      <c r="O22" s="19">
        <f>IF(INDEX(monthly!$1:$1048576,MATCH(crec_mensuales!$A22,monthly!$A:$A,0),MATCH(crec_mensuales!O$4,monthly!$1:$1,0))="","",INDEX(monthly!$1:$1048576,MATCH(crec_mensuales!$A22,monthly!$A:$A,0),MATCH(crec_mensuales!O$4,monthly!$1:$1,0)))</f>
        <v>342.43331297504557</v>
      </c>
    </row>
    <row r="23" spans="1:15">
      <c r="A23" s="18">
        <v>42552</v>
      </c>
      <c r="B23" s="19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1.2266990295447977</v>
      </c>
      <c r="C23" s="19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7.8562945578614984</v>
      </c>
      <c r="D23" s="19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-1.3268049630713596</v>
      </c>
      <c r="E23" s="19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11.869506309837764</v>
      </c>
      <c r="F23" s="19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-7.0403198598482426</v>
      </c>
      <c r="G23" s="19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-7.7170907186870474</v>
      </c>
      <c r="I23" s="18">
        <v>42552</v>
      </c>
      <c r="J23" s="19">
        <f>IF(INDEX(monthly!$1:$1048576,MATCH(crec_mensuales!$A23,monthly!$A:$A,0),MATCH(crec_mensuales!J$4,monthly!$1:$1,0))="","",INDEX(monthly!$1:$1048576,MATCH(crec_mensuales!$A23,monthly!$A:$A,0),MATCH(crec_mensuales!J$4,monthly!$1:$1,0)))</f>
        <v>117.33481981533542</v>
      </c>
      <c r="K23" s="19">
        <f>IF(INDEX(monthly!$1:$1048576,MATCH(crec_mensuales!$A23,monthly!$A:$A,0),MATCH(crec_mensuales!K$4,monthly!$1:$1,0))="","",INDEX(monthly!$1:$1048576,MATCH(crec_mensuales!$A23,monthly!$A:$A,0),MATCH(crec_mensuales!K$4,monthly!$1:$1,0)))</f>
        <v>121.66815529</v>
      </c>
      <c r="L23" s="19">
        <f>IF(INDEX(monthly!$1:$1048576,MATCH(crec_mensuales!$A23,monthly!$A:$A,0),MATCH(crec_mensuales!L$4,monthly!$1:$1,0))="","",INDEX(monthly!$1:$1048576,MATCH(crec_mensuales!$A23,monthly!$A:$A,0),MATCH(crec_mensuales!L$4,monthly!$1:$1,0)))</f>
        <v>108.31549892322147</v>
      </c>
      <c r="M23" s="19">
        <f>IF(INDEX(monthly!$1:$1048576,MATCH(crec_mensuales!$A23,monthly!$A:$A,0),MATCH(crec_mensuales!M$4,monthly!$1:$1,0))="","",INDEX(monthly!$1:$1048576,MATCH(crec_mensuales!$A23,monthly!$A:$A,0),MATCH(crec_mensuales!M$4,monthly!$1:$1,0)))</f>
        <v>34147.821929184385</v>
      </c>
      <c r="N23" s="19">
        <f>IF(INDEX(monthly!$1:$1048576,MATCH(crec_mensuales!$A23,monthly!$A:$A,0),MATCH(crec_mensuales!N$4,monthly!$1:$1,0))="","",INDEX(monthly!$1:$1048576,MATCH(crec_mensuales!$A23,monthly!$A:$A,0),MATCH(crec_mensuales!N$4,monthly!$1:$1,0)))</f>
        <v>320.52068045342173</v>
      </c>
      <c r="O23" s="19">
        <f>IF(INDEX(monthly!$1:$1048576,MATCH(crec_mensuales!$A23,monthly!$A:$A,0),MATCH(crec_mensuales!O$4,monthly!$1:$1,0))="","",INDEX(monthly!$1:$1048576,MATCH(crec_mensuales!$A23,monthly!$A:$A,0),MATCH(crec_mensuales!O$4,monthly!$1:$1,0)))</f>
        <v>333.82472944022021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dcterms:created xsi:type="dcterms:W3CDTF">2015-04-10T15:03:52Z</dcterms:created>
  <dcterms:modified xsi:type="dcterms:W3CDTF">2017-09-15T16:57:19Z</dcterms:modified>
</cp:coreProperties>
</file>